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drawings/drawing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drawings/drawing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drawings/drawing9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drawings/drawing10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drawings/drawing11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drawings/drawing12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drawings/drawing13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drawings/drawing1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drawings/drawing15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openuniv-my.sharepoint.com/personal/femi_olofinjana_ou_ac_uk/Documents/"/>
    </mc:Choice>
  </mc:AlternateContent>
  <xr:revisionPtr revIDLastSave="7802" documentId="8_{3A6B5044-349D-4351-B482-86C8F2B402CE}" xr6:coauthVersionLast="47" xr6:coauthVersionMax="47" xr10:uidLastSave="{D16107B0-DCB9-43D4-B2F4-42C1451D5408}"/>
  <bookViews>
    <workbookView xWindow="10584" yWindow="60" windowWidth="12552" windowHeight="12012" firstSheet="5" activeTab="5" xr2:uid="{07F31745-C5F9-4CA4-B728-25A66ADA0E6A}"/>
  </bookViews>
  <sheets>
    <sheet name="social_media_user_behavior" sheetId="1" r:id="rId1"/>
    <sheet name="Q7.beh.inf-nor" sheetId="25" r:id="rId2"/>
    <sheet name="Q6.follow-mood" sheetId="24" r:id="rId3"/>
    <sheet name="Q5. notif-scr.tim" sheetId="23" r:id="rId4"/>
    <sheet name="Q4. Age-plat.pref-dura" sheetId="22" r:id="rId5"/>
    <sheet name="Q3.purchase" sheetId="19" r:id="rId6"/>
    <sheet name="Q2.eng-pla" sheetId="15" r:id="rId7"/>
    <sheet name="Q1.usageMHS" sheetId="14" r:id="rId8"/>
    <sheet name="Peak usage hours" sheetId="13" r:id="rId9"/>
    <sheet name="Preferred device" sheetId="12" r:id="rId10"/>
    <sheet name="Breaks_Taken" sheetId="11" r:id="rId11"/>
    <sheet name="Amount of platforms used " sheetId="9" r:id="rId12"/>
    <sheet name="Profession" sheetId="8" r:id="rId13"/>
    <sheet name="Age (&amp; occupation)" sheetId="2" r:id="rId14"/>
    <sheet name="Breaks taken" sheetId="10" r:id="rId15"/>
    <sheet name="Primary Platform" sheetId="5" r:id="rId16"/>
    <sheet name="Location" sheetId="4" r:id="rId17"/>
  </sheets>
  <calcPr calcId="191028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5" l="1"/>
  <c r="B70" i="15"/>
  <c r="B73" i="15"/>
  <c r="B75" i="15"/>
  <c r="B68" i="15"/>
  <c r="B72" i="15"/>
  <c r="B71" i="15"/>
  <c r="B74" i="15"/>
  <c r="B92" i="5"/>
  <c r="B93" i="5"/>
  <c r="B94" i="5"/>
  <c r="B95" i="5"/>
  <c r="B96" i="5"/>
  <c r="B97" i="5"/>
  <c r="B98" i="5"/>
  <c r="B91" i="5"/>
  <c r="B69" i="5"/>
  <c r="B70" i="5"/>
  <c r="B71" i="5"/>
  <c r="B72" i="5"/>
  <c r="B73" i="5"/>
  <c r="B74" i="5"/>
  <c r="B75" i="5"/>
  <c r="B68" i="5"/>
  <c r="H45" i="5"/>
  <c r="I45" i="5"/>
  <c r="I48" i="5"/>
  <c r="H42" i="5"/>
  <c r="H43" i="5"/>
  <c r="H44" i="5"/>
  <c r="H46" i="5"/>
  <c r="H47" i="5"/>
  <c r="H48" i="5"/>
  <c r="H49" i="5"/>
  <c r="I49" i="5"/>
  <c r="I47" i="5"/>
  <c r="I42" i="5"/>
  <c r="I46" i="5"/>
  <c r="I44" i="5"/>
  <c r="I43" i="5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</calcChain>
</file>

<file path=xl/sharedStrings.xml><?xml version="1.0" encoding="utf-8"?>
<sst xmlns="http://schemas.openxmlformats.org/spreadsheetml/2006/main" count="37804" uniqueCount="2389">
  <si>
    <t>Row Labels</t>
  </si>
  <si>
    <t>Average Daily Usage (Hours)</t>
  </si>
  <si>
    <t>Average Session Duration (Hours)</t>
  </si>
  <si>
    <t>Average Sessions Per Day</t>
  </si>
  <si>
    <t>13-17</t>
  </si>
  <si>
    <t>18-22</t>
  </si>
  <si>
    <t>23-27</t>
  </si>
  <si>
    <t>28-32</t>
  </si>
  <si>
    <t>33-37</t>
  </si>
  <si>
    <t>38-42</t>
  </si>
  <si>
    <t>43-47</t>
  </si>
  <si>
    <t>Grand Total</t>
  </si>
  <si>
    <t>Average Daily Usage Hours</t>
  </si>
  <si>
    <t>Average Age</t>
  </si>
  <si>
    <t>Researcher</t>
  </si>
  <si>
    <t>Marketer</t>
  </si>
  <si>
    <t>Student</t>
  </si>
  <si>
    <t>Freelancer</t>
  </si>
  <si>
    <t>Other</t>
  </si>
  <si>
    <t>Engineer</t>
  </si>
  <si>
    <t>Entrepreneur</t>
  </si>
  <si>
    <t>Doctor</t>
  </si>
  <si>
    <t>Designer</t>
  </si>
  <si>
    <t>Teacher</t>
  </si>
  <si>
    <t>Count of mood_while_scrolling</t>
  </si>
  <si>
    <t>Column Labels</t>
  </si>
  <si>
    <t>Happy</t>
  </si>
  <si>
    <t>Inspired</t>
  </si>
  <si>
    <t>Relaxed</t>
  </si>
  <si>
    <t>Neutral</t>
  </si>
  <si>
    <t>Bored</t>
  </si>
  <si>
    <t>Stressed</t>
  </si>
  <si>
    <t>Count of user_id</t>
  </si>
  <si>
    <t>48-52</t>
  </si>
  <si>
    <t>53-57</t>
  </si>
  <si>
    <t>user_id</t>
  </si>
  <si>
    <t>age</t>
  </si>
  <si>
    <t>gender</t>
  </si>
  <si>
    <t>country</t>
  </si>
  <si>
    <t>profession</t>
  </si>
  <si>
    <t>primary_platform</t>
  </si>
  <si>
    <t>platforms_used_count</t>
  </si>
  <si>
    <t>daily_usage_hours</t>
  </si>
  <si>
    <t>sessions_per_day</t>
  </si>
  <si>
    <t>avg_session_duration_hours</t>
  </si>
  <si>
    <t>avg_session_duration_min</t>
  </si>
  <si>
    <t>preferred_device</t>
  </si>
  <si>
    <t>peak_usage_time</t>
  </si>
  <si>
    <t>followers_count</t>
  </si>
  <si>
    <t>following_count</t>
  </si>
  <si>
    <t>posts_per_week</t>
  </si>
  <si>
    <t>likes_given_per_day</t>
  </si>
  <si>
    <t>comments_per_day</t>
  </si>
  <si>
    <t>shares_per_day</t>
  </si>
  <si>
    <t>dms_sent_per_day</t>
  </si>
  <si>
    <t>preferred_content_type</t>
  </si>
  <si>
    <t>scroll_speed</t>
  </si>
  <si>
    <t>ad_click_rate</t>
  </si>
  <si>
    <t>purchased_via_social_media</t>
  </si>
  <si>
    <t>monthly_spend_via_social_usd</t>
  </si>
  <si>
    <t>primary_purpose</t>
  </si>
  <si>
    <t>sleep_disruption</t>
  </si>
  <si>
    <t>self_reported_mental_health_score</t>
  </si>
  <si>
    <t>screen_time_concern</t>
  </si>
  <si>
    <t>notification_frequency</t>
  </si>
  <si>
    <t>privacy_setting</t>
  </si>
  <si>
    <t>influencer_status</t>
  </si>
  <si>
    <t>account_join_date</t>
  </si>
  <si>
    <t>mood_while_scrolling</t>
  </si>
  <si>
    <t>takes_social_media_breaks</t>
  </si>
  <si>
    <t>USR00001</t>
  </si>
  <si>
    <t>Female</t>
  </si>
  <si>
    <t>UK</t>
  </si>
  <si>
    <t>Facebook</t>
  </si>
  <si>
    <t>Smartphone</t>
  </si>
  <si>
    <t>Late Night (12am+)</t>
  </si>
  <si>
    <t>Photos</t>
  </si>
  <si>
    <t>Medium</t>
  </si>
  <si>
    <t>Yes</t>
  </si>
  <si>
    <t>Entertainment</t>
  </si>
  <si>
    <t>No impact</t>
  </si>
  <si>
    <t>No</t>
  </si>
  <si>
    <t>Do Not Disturb</t>
  </si>
  <si>
    <t>Friends Only</t>
  </si>
  <si>
    <t>USR00002</t>
  </si>
  <si>
    <t>Male</t>
  </si>
  <si>
    <t>USA</t>
  </si>
  <si>
    <t>Instagram</t>
  </si>
  <si>
    <t>Afternoon (12-4pm)</t>
  </si>
  <si>
    <t>Memes</t>
  </si>
  <si>
    <t>News &amp; Updates</t>
  </si>
  <si>
    <t>Moderate impact</t>
  </si>
  <si>
    <t>Selected</t>
  </si>
  <si>
    <t>Public</t>
  </si>
  <si>
    <t>USR00003</t>
  </si>
  <si>
    <t>UAE</t>
  </si>
  <si>
    <t>TikTok</t>
  </si>
  <si>
    <t>Night (9pm-12am)</t>
  </si>
  <si>
    <t>Videos</t>
  </si>
  <si>
    <t>Slow</t>
  </si>
  <si>
    <t>Learning</t>
  </si>
  <si>
    <t>Mild impact</t>
  </si>
  <si>
    <t>Always On</t>
  </si>
  <si>
    <t>USR00004</t>
  </si>
  <si>
    <t>Prefer not to say</t>
  </si>
  <si>
    <t>Pakistan</t>
  </si>
  <si>
    <t>Evening (6-9pm)</t>
  </si>
  <si>
    <t>Fast</t>
  </si>
  <si>
    <t>Somewhat</t>
  </si>
  <si>
    <t>USR00005</t>
  </si>
  <si>
    <t>YouTube</t>
  </si>
  <si>
    <t>Tablet</t>
  </si>
  <si>
    <t>USR00006</t>
  </si>
  <si>
    <t>India</t>
  </si>
  <si>
    <t>Sometimes</t>
  </si>
  <si>
    <t>Business/Marketing</t>
  </si>
  <si>
    <t>USR00007</t>
  </si>
  <si>
    <t>Snapchat</t>
  </si>
  <si>
    <t>Laptop</t>
  </si>
  <si>
    <t>USR00008</t>
  </si>
  <si>
    <t>Morning (6-10am)</t>
  </si>
  <si>
    <t>Off</t>
  </si>
  <si>
    <t>USR00009</t>
  </si>
  <si>
    <t>Brazil</t>
  </si>
  <si>
    <t>Twitter/X</t>
  </si>
  <si>
    <t>Occasionally</t>
  </si>
  <si>
    <t>USR00010</t>
  </si>
  <si>
    <t>Desktop</t>
  </si>
  <si>
    <t>Educational</t>
  </si>
  <si>
    <t>USR00011</t>
  </si>
  <si>
    <t>Reels/Shorts</t>
  </si>
  <si>
    <t>USR00012</t>
  </si>
  <si>
    <t>Severe impact</t>
  </si>
  <si>
    <t>USR00013</t>
  </si>
  <si>
    <t>Australia</t>
  </si>
  <si>
    <t>Stories</t>
  </si>
  <si>
    <t>USR00014</t>
  </si>
  <si>
    <t>Smart TV</t>
  </si>
  <si>
    <t>USR00015</t>
  </si>
  <si>
    <t>Socializing</t>
  </si>
  <si>
    <t>Private</t>
  </si>
  <si>
    <t>USR00016</t>
  </si>
  <si>
    <t>USR00017</t>
  </si>
  <si>
    <t>USR00018</t>
  </si>
  <si>
    <t>Nigeria</t>
  </si>
  <si>
    <t>Networking</t>
  </si>
  <si>
    <t>USR00019</t>
  </si>
  <si>
    <t>USR00020</t>
  </si>
  <si>
    <t>USR00021</t>
  </si>
  <si>
    <t>Canada</t>
  </si>
  <si>
    <t>USR00022</t>
  </si>
  <si>
    <t>USR00023</t>
  </si>
  <si>
    <t>USR00024</t>
  </si>
  <si>
    <t>Germany</t>
  </si>
  <si>
    <t>News</t>
  </si>
  <si>
    <t>USR00025</t>
  </si>
  <si>
    <t>LinkedIn</t>
  </si>
  <si>
    <t>USR00026</t>
  </si>
  <si>
    <t>USR00027</t>
  </si>
  <si>
    <t>USR00028</t>
  </si>
  <si>
    <t>USR00029</t>
  </si>
  <si>
    <t>USR00030</t>
  </si>
  <si>
    <t>USR00031</t>
  </si>
  <si>
    <t>USR00032</t>
  </si>
  <si>
    <t>USR00033</t>
  </si>
  <si>
    <t>USR00034</t>
  </si>
  <si>
    <t>Pinterest</t>
  </si>
  <si>
    <t>USR00035</t>
  </si>
  <si>
    <t>USR00036</t>
  </si>
  <si>
    <t>USR00037</t>
  </si>
  <si>
    <t>USR00038</t>
  </si>
  <si>
    <t>USR00039</t>
  </si>
  <si>
    <t>USR00040</t>
  </si>
  <si>
    <t>USR00041</t>
  </si>
  <si>
    <t>USR00042</t>
  </si>
  <si>
    <t>USR00043</t>
  </si>
  <si>
    <t>USR00044</t>
  </si>
  <si>
    <t>USR00045</t>
  </si>
  <si>
    <t>USR00046</t>
  </si>
  <si>
    <t>USR00047</t>
  </si>
  <si>
    <t>USR00048</t>
  </si>
  <si>
    <t>USR00049</t>
  </si>
  <si>
    <t>USR00050</t>
  </si>
  <si>
    <t>USR00051</t>
  </si>
  <si>
    <t>USR00052</t>
  </si>
  <si>
    <t>USR00053</t>
  </si>
  <si>
    <t>USR00054</t>
  </si>
  <si>
    <t>Non-binary</t>
  </si>
  <si>
    <t>USR00055</t>
  </si>
  <si>
    <t>USR00056</t>
  </si>
  <si>
    <t>USR00057</t>
  </si>
  <si>
    <t>USR00058</t>
  </si>
  <si>
    <t>USR00059</t>
  </si>
  <si>
    <t>USR00060</t>
  </si>
  <si>
    <t>USR00061</t>
  </si>
  <si>
    <t>USR00062</t>
  </si>
  <si>
    <t>USR00063</t>
  </si>
  <si>
    <t>USR00064</t>
  </si>
  <si>
    <t>USR00065</t>
  </si>
  <si>
    <t>USR00066</t>
  </si>
  <si>
    <t>USR00067</t>
  </si>
  <si>
    <t>USR00068</t>
  </si>
  <si>
    <t>USR00069</t>
  </si>
  <si>
    <t>USR00070</t>
  </si>
  <si>
    <t>USR00071</t>
  </si>
  <si>
    <t>USR00072</t>
  </si>
  <si>
    <t>USR00073</t>
  </si>
  <si>
    <t>USR00074</t>
  </si>
  <si>
    <t>USR00075</t>
  </si>
  <si>
    <t>USR00076</t>
  </si>
  <si>
    <t>USR00077</t>
  </si>
  <si>
    <t>USR00078</t>
  </si>
  <si>
    <t>USR00079</t>
  </si>
  <si>
    <t>USR00080</t>
  </si>
  <si>
    <t>USR00081</t>
  </si>
  <si>
    <t>USR00082</t>
  </si>
  <si>
    <t>USR00083</t>
  </si>
  <si>
    <t>USR00084</t>
  </si>
  <si>
    <t>USR00085</t>
  </si>
  <si>
    <t>USR00086</t>
  </si>
  <si>
    <t>USR00087</t>
  </si>
  <si>
    <t>USR00088</t>
  </si>
  <si>
    <t>USR00089</t>
  </si>
  <si>
    <t>USR00090</t>
  </si>
  <si>
    <t>USR00091</t>
  </si>
  <si>
    <t>USR00092</t>
  </si>
  <si>
    <t>USR00093</t>
  </si>
  <si>
    <t>USR00094</t>
  </si>
  <si>
    <t>USR00095</t>
  </si>
  <si>
    <t>USR00096</t>
  </si>
  <si>
    <t>USR00097</t>
  </si>
  <si>
    <t>USR00098</t>
  </si>
  <si>
    <t>USR00099</t>
  </si>
  <si>
    <t>USR00100</t>
  </si>
  <si>
    <t>USR00101</t>
  </si>
  <si>
    <t>USR00102</t>
  </si>
  <si>
    <t>USR00103</t>
  </si>
  <si>
    <t>USR00104</t>
  </si>
  <si>
    <t>USR00105</t>
  </si>
  <si>
    <t>USR00106</t>
  </si>
  <si>
    <t>USR00107</t>
  </si>
  <si>
    <t>USR00108</t>
  </si>
  <si>
    <t>USR00109</t>
  </si>
  <si>
    <t>USR00110</t>
  </si>
  <si>
    <t>USR00111</t>
  </si>
  <si>
    <t>USR00112</t>
  </si>
  <si>
    <t>USR00113</t>
  </si>
  <si>
    <t>USR00114</t>
  </si>
  <si>
    <t>USR00115</t>
  </si>
  <si>
    <t>USR00116</t>
  </si>
  <si>
    <t>USR00117</t>
  </si>
  <si>
    <t>USR00118</t>
  </si>
  <si>
    <t>USR00119</t>
  </si>
  <si>
    <t>USR00120</t>
  </si>
  <si>
    <t>USR00121</t>
  </si>
  <si>
    <t>USR00122</t>
  </si>
  <si>
    <t>USR00123</t>
  </si>
  <si>
    <t>USR00124</t>
  </si>
  <si>
    <t>USR00125</t>
  </si>
  <si>
    <t>USR00126</t>
  </si>
  <si>
    <t>USR00127</t>
  </si>
  <si>
    <t>USR00128</t>
  </si>
  <si>
    <t>USR00129</t>
  </si>
  <si>
    <t>USR00130</t>
  </si>
  <si>
    <t>USR00131</t>
  </si>
  <si>
    <t>USR00132</t>
  </si>
  <si>
    <t>USR00133</t>
  </si>
  <si>
    <t>USR00134</t>
  </si>
  <si>
    <t>USR00135</t>
  </si>
  <si>
    <t>USR00136</t>
  </si>
  <si>
    <t>USR00137</t>
  </si>
  <si>
    <t>USR00138</t>
  </si>
  <si>
    <t>USR00139</t>
  </si>
  <si>
    <t>USR00140</t>
  </si>
  <si>
    <t>USR00141</t>
  </si>
  <si>
    <t>USR00142</t>
  </si>
  <si>
    <t>USR00143</t>
  </si>
  <si>
    <t>USR00144</t>
  </si>
  <si>
    <t>USR00145</t>
  </si>
  <si>
    <t>USR00146</t>
  </si>
  <si>
    <t>USR00147</t>
  </si>
  <si>
    <t>USR00148</t>
  </si>
  <si>
    <t>USR00149</t>
  </si>
  <si>
    <t>USR00150</t>
  </si>
  <si>
    <t>USR00151</t>
  </si>
  <si>
    <t>USR00152</t>
  </si>
  <si>
    <t>USR00153</t>
  </si>
  <si>
    <t>USR00154</t>
  </si>
  <si>
    <t>USR00155</t>
  </si>
  <si>
    <t>USR00156</t>
  </si>
  <si>
    <t>USR00157</t>
  </si>
  <si>
    <t>USR00158</t>
  </si>
  <si>
    <t>USR00159</t>
  </si>
  <si>
    <t>USR00160</t>
  </si>
  <si>
    <t>USR00161</t>
  </si>
  <si>
    <t>USR00162</t>
  </si>
  <si>
    <t>USR00163</t>
  </si>
  <si>
    <t>USR00164</t>
  </si>
  <si>
    <t>USR00165</t>
  </si>
  <si>
    <t>USR00166</t>
  </si>
  <si>
    <t>USR00167</t>
  </si>
  <si>
    <t>USR00168</t>
  </si>
  <si>
    <t>USR00169</t>
  </si>
  <si>
    <t>USR00170</t>
  </si>
  <si>
    <t>USR00171</t>
  </si>
  <si>
    <t>USR00172</t>
  </si>
  <si>
    <t>USR00173</t>
  </si>
  <si>
    <t>USR00174</t>
  </si>
  <si>
    <t>USR00175</t>
  </si>
  <si>
    <t>USR00176</t>
  </si>
  <si>
    <t>USR00177</t>
  </si>
  <si>
    <t>USR00178</t>
  </si>
  <si>
    <t>USR00179</t>
  </si>
  <si>
    <t>USR00180</t>
  </si>
  <si>
    <t>USR00181</t>
  </si>
  <si>
    <t>USR00182</t>
  </si>
  <si>
    <t>USR00183</t>
  </si>
  <si>
    <t>USR00184</t>
  </si>
  <si>
    <t>USR00185</t>
  </si>
  <si>
    <t>USR00186</t>
  </si>
  <si>
    <t>USR00187</t>
  </si>
  <si>
    <t>USR00188</t>
  </si>
  <si>
    <t>USR00189</t>
  </si>
  <si>
    <t>USR00190</t>
  </si>
  <si>
    <t>USR00191</t>
  </si>
  <si>
    <t>USR00192</t>
  </si>
  <si>
    <t>USR00193</t>
  </si>
  <si>
    <t>USR00194</t>
  </si>
  <si>
    <t>USR00195</t>
  </si>
  <si>
    <t>USR00196</t>
  </si>
  <si>
    <t>USR00197</t>
  </si>
  <si>
    <t>USR00198</t>
  </si>
  <si>
    <t>USR00199</t>
  </si>
  <si>
    <t>USR00200</t>
  </si>
  <si>
    <t>USR00201</t>
  </si>
  <si>
    <t>USR00202</t>
  </si>
  <si>
    <t>USR00203</t>
  </si>
  <si>
    <t>USR00204</t>
  </si>
  <si>
    <t>USR00205</t>
  </si>
  <si>
    <t>USR00206</t>
  </si>
  <si>
    <t>USR00207</t>
  </si>
  <si>
    <t>USR00208</t>
  </si>
  <si>
    <t>USR00209</t>
  </si>
  <si>
    <t>USR00210</t>
  </si>
  <si>
    <t>USR00211</t>
  </si>
  <si>
    <t>USR00212</t>
  </si>
  <si>
    <t>USR00213</t>
  </si>
  <si>
    <t>USR00214</t>
  </si>
  <si>
    <t>USR00215</t>
  </si>
  <si>
    <t>USR00216</t>
  </si>
  <si>
    <t>USR00217</t>
  </si>
  <si>
    <t>USR00218</t>
  </si>
  <si>
    <t>USR00219</t>
  </si>
  <si>
    <t>USR00220</t>
  </si>
  <si>
    <t>USR00221</t>
  </si>
  <si>
    <t>USR00222</t>
  </si>
  <si>
    <t>USR00223</t>
  </si>
  <si>
    <t>USR00224</t>
  </si>
  <si>
    <t>USR00225</t>
  </si>
  <si>
    <t>USR00226</t>
  </si>
  <si>
    <t>USR00227</t>
  </si>
  <si>
    <t>USR00228</t>
  </si>
  <si>
    <t>USR00229</t>
  </si>
  <si>
    <t>USR00230</t>
  </si>
  <si>
    <t>USR00231</t>
  </si>
  <si>
    <t>USR00232</t>
  </si>
  <si>
    <t>USR00233</t>
  </si>
  <si>
    <t>USR00234</t>
  </si>
  <si>
    <t>USR00235</t>
  </si>
  <si>
    <t>USR00236</t>
  </si>
  <si>
    <t>USR00237</t>
  </si>
  <si>
    <t>USR00238</t>
  </si>
  <si>
    <t>USR00239</t>
  </si>
  <si>
    <t>USR00240</t>
  </si>
  <si>
    <t>USR00241</t>
  </si>
  <si>
    <t>USR00242</t>
  </si>
  <si>
    <t>USR00243</t>
  </si>
  <si>
    <t>USR00244</t>
  </si>
  <si>
    <t>USR00245</t>
  </si>
  <si>
    <t>USR00246</t>
  </si>
  <si>
    <t>USR00247</t>
  </si>
  <si>
    <t>USR00248</t>
  </si>
  <si>
    <t>USR00249</t>
  </si>
  <si>
    <t>USR00250</t>
  </si>
  <si>
    <t>USR00251</t>
  </si>
  <si>
    <t>USR00252</t>
  </si>
  <si>
    <t>USR00253</t>
  </si>
  <si>
    <t>USR00254</t>
  </si>
  <si>
    <t>USR00255</t>
  </si>
  <si>
    <t>USR00256</t>
  </si>
  <si>
    <t>USR00257</t>
  </si>
  <si>
    <t>USR00258</t>
  </si>
  <si>
    <t>USR00259</t>
  </si>
  <si>
    <t>USR00260</t>
  </si>
  <si>
    <t>USR00261</t>
  </si>
  <si>
    <t>USR00262</t>
  </si>
  <si>
    <t>USR00263</t>
  </si>
  <si>
    <t>USR00264</t>
  </si>
  <si>
    <t>USR00265</t>
  </si>
  <si>
    <t>USR00266</t>
  </si>
  <si>
    <t>USR00267</t>
  </si>
  <si>
    <t>USR00268</t>
  </si>
  <si>
    <t>USR00269</t>
  </si>
  <si>
    <t>USR00270</t>
  </si>
  <si>
    <t>USR00271</t>
  </si>
  <si>
    <t>USR00272</t>
  </si>
  <si>
    <t>USR00273</t>
  </si>
  <si>
    <t>USR00274</t>
  </si>
  <si>
    <t>USR00275</t>
  </si>
  <si>
    <t>USR00276</t>
  </si>
  <si>
    <t>USR00277</t>
  </si>
  <si>
    <t>USR00278</t>
  </si>
  <si>
    <t>USR00279</t>
  </si>
  <si>
    <t>USR00280</t>
  </si>
  <si>
    <t>USR00281</t>
  </si>
  <si>
    <t>USR00282</t>
  </si>
  <si>
    <t>USR00283</t>
  </si>
  <si>
    <t>USR00284</t>
  </si>
  <si>
    <t>USR00285</t>
  </si>
  <si>
    <t>USR00286</t>
  </si>
  <si>
    <t>USR00287</t>
  </si>
  <si>
    <t>USR00288</t>
  </si>
  <si>
    <t>USR00289</t>
  </si>
  <si>
    <t>USR00290</t>
  </si>
  <si>
    <t>USR00291</t>
  </si>
  <si>
    <t>USR00292</t>
  </si>
  <si>
    <t>USR00293</t>
  </si>
  <si>
    <t>USR00294</t>
  </si>
  <si>
    <t>USR00295</t>
  </si>
  <si>
    <t>USR00296</t>
  </si>
  <si>
    <t>USR00297</t>
  </si>
  <si>
    <t>USR00298</t>
  </si>
  <si>
    <t>USR00299</t>
  </si>
  <si>
    <t>USR00300</t>
  </si>
  <si>
    <t>USR00301</t>
  </si>
  <si>
    <t>USR00302</t>
  </si>
  <si>
    <t>USR00303</t>
  </si>
  <si>
    <t>USR00304</t>
  </si>
  <si>
    <t>USR00305</t>
  </si>
  <si>
    <t>USR00306</t>
  </si>
  <si>
    <t>USR00307</t>
  </si>
  <si>
    <t>USR00308</t>
  </si>
  <si>
    <t>USR00309</t>
  </si>
  <si>
    <t>USR00310</t>
  </si>
  <si>
    <t>USR00311</t>
  </si>
  <si>
    <t>USR00312</t>
  </si>
  <si>
    <t>USR00313</t>
  </si>
  <si>
    <t>USR00314</t>
  </si>
  <si>
    <t>USR00315</t>
  </si>
  <si>
    <t>USR00316</t>
  </si>
  <si>
    <t>USR00317</t>
  </si>
  <si>
    <t>USR00318</t>
  </si>
  <si>
    <t>USR00319</t>
  </si>
  <si>
    <t>USR00320</t>
  </si>
  <si>
    <t>USR00321</t>
  </si>
  <si>
    <t>USR00322</t>
  </si>
  <si>
    <t>USR00323</t>
  </si>
  <si>
    <t>USR00324</t>
  </si>
  <si>
    <t>USR00325</t>
  </si>
  <si>
    <t>USR00326</t>
  </si>
  <si>
    <t>USR00327</t>
  </si>
  <si>
    <t>USR00328</t>
  </si>
  <si>
    <t>USR00329</t>
  </si>
  <si>
    <t>USR00330</t>
  </si>
  <si>
    <t>USR00331</t>
  </si>
  <si>
    <t>USR00332</t>
  </si>
  <si>
    <t>USR00333</t>
  </si>
  <si>
    <t>USR00334</t>
  </si>
  <si>
    <t>USR00335</t>
  </si>
  <si>
    <t>USR00336</t>
  </si>
  <si>
    <t>USR00337</t>
  </si>
  <si>
    <t>USR00338</t>
  </si>
  <si>
    <t>USR00339</t>
  </si>
  <si>
    <t>USR00340</t>
  </si>
  <si>
    <t>USR00341</t>
  </si>
  <si>
    <t>USR00342</t>
  </si>
  <si>
    <t>USR00343</t>
  </si>
  <si>
    <t>USR00344</t>
  </si>
  <si>
    <t>USR00345</t>
  </si>
  <si>
    <t>USR00346</t>
  </si>
  <si>
    <t>USR00347</t>
  </si>
  <si>
    <t>USR00348</t>
  </si>
  <si>
    <t>USR00349</t>
  </si>
  <si>
    <t>USR00350</t>
  </si>
  <si>
    <t>USR00351</t>
  </si>
  <si>
    <t>USR00352</t>
  </si>
  <si>
    <t>USR00353</t>
  </si>
  <si>
    <t>USR00354</t>
  </si>
  <si>
    <t>USR00355</t>
  </si>
  <si>
    <t>USR00356</t>
  </si>
  <si>
    <t>USR00357</t>
  </si>
  <si>
    <t>USR00358</t>
  </si>
  <si>
    <t>USR00359</t>
  </si>
  <si>
    <t>USR00360</t>
  </si>
  <si>
    <t>USR00361</t>
  </si>
  <si>
    <t>USR00362</t>
  </si>
  <si>
    <t>USR00363</t>
  </si>
  <si>
    <t>USR00364</t>
  </si>
  <si>
    <t>USR00365</t>
  </si>
  <si>
    <t>USR00366</t>
  </si>
  <si>
    <t>USR00367</t>
  </si>
  <si>
    <t>USR00368</t>
  </si>
  <si>
    <t>USR00369</t>
  </si>
  <si>
    <t>USR00370</t>
  </si>
  <si>
    <t>USR00371</t>
  </si>
  <si>
    <t>USR00372</t>
  </si>
  <si>
    <t>USR00373</t>
  </si>
  <si>
    <t>USR00374</t>
  </si>
  <si>
    <t>USR00375</t>
  </si>
  <si>
    <t>USR00376</t>
  </si>
  <si>
    <t>USR00377</t>
  </si>
  <si>
    <t>USR00378</t>
  </si>
  <si>
    <t>USR00379</t>
  </si>
  <si>
    <t>USR00380</t>
  </si>
  <si>
    <t>USR00381</t>
  </si>
  <si>
    <t>USR00382</t>
  </si>
  <si>
    <t>USR00383</t>
  </si>
  <si>
    <t>USR00384</t>
  </si>
  <si>
    <t>USR00385</t>
  </si>
  <si>
    <t>USR00386</t>
  </si>
  <si>
    <t>USR00387</t>
  </si>
  <si>
    <t>USR00388</t>
  </si>
  <si>
    <t>USR00389</t>
  </si>
  <si>
    <t>USR00390</t>
  </si>
  <si>
    <t>USR00391</t>
  </si>
  <si>
    <t>USR00392</t>
  </si>
  <si>
    <t>USR00393</t>
  </si>
  <si>
    <t>USR00394</t>
  </si>
  <si>
    <t>USR00395</t>
  </si>
  <si>
    <t>USR00396</t>
  </si>
  <si>
    <t>USR00397</t>
  </si>
  <si>
    <t>USR00398</t>
  </si>
  <si>
    <t>USR00399</t>
  </si>
  <si>
    <t>USR00400</t>
  </si>
  <si>
    <t>USR00401</t>
  </si>
  <si>
    <t>USR00402</t>
  </si>
  <si>
    <t>USR00403</t>
  </si>
  <si>
    <t>USR00404</t>
  </si>
  <si>
    <t>USR00405</t>
  </si>
  <si>
    <t>USR00406</t>
  </si>
  <si>
    <t>USR00407</t>
  </si>
  <si>
    <t>USR00408</t>
  </si>
  <si>
    <t>USR00409</t>
  </si>
  <si>
    <t>USR00410</t>
  </si>
  <si>
    <t>USR00411</t>
  </si>
  <si>
    <t>USR00412</t>
  </si>
  <si>
    <t>USR00413</t>
  </si>
  <si>
    <t>USR00414</t>
  </si>
  <si>
    <t>USR00415</t>
  </si>
  <si>
    <t>USR00416</t>
  </si>
  <si>
    <t>USR00417</t>
  </si>
  <si>
    <t>USR00418</t>
  </si>
  <si>
    <t>USR00419</t>
  </si>
  <si>
    <t>USR00420</t>
  </si>
  <si>
    <t>USR00421</t>
  </si>
  <si>
    <t>USR00422</t>
  </si>
  <si>
    <t>USR00423</t>
  </si>
  <si>
    <t>USR00424</t>
  </si>
  <si>
    <t>USR00425</t>
  </si>
  <si>
    <t>USR00426</t>
  </si>
  <si>
    <t>USR00427</t>
  </si>
  <si>
    <t>USR00428</t>
  </si>
  <si>
    <t>USR00429</t>
  </si>
  <si>
    <t>USR00430</t>
  </si>
  <si>
    <t>USR00431</t>
  </si>
  <si>
    <t>USR00432</t>
  </si>
  <si>
    <t>USR00433</t>
  </si>
  <si>
    <t>USR00434</t>
  </si>
  <si>
    <t>USR00435</t>
  </si>
  <si>
    <t>USR00436</t>
  </si>
  <si>
    <t>USR00437</t>
  </si>
  <si>
    <t>USR00438</t>
  </si>
  <si>
    <t>USR00439</t>
  </si>
  <si>
    <t>USR00440</t>
  </si>
  <si>
    <t>USR00441</t>
  </si>
  <si>
    <t>USR00442</t>
  </si>
  <si>
    <t>USR00443</t>
  </si>
  <si>
    <t>USR00444</t>
  </si>
  <si>
    <t>USR00445</t>
  </si>
  <si>
    <t>USR00446</t>
  </si>
  <si>
    <t>USR00447</t>
  </si>
  <si>
    <t>USR00448</t>
  </si>
  <si>
    <t>USR00449</t>
  </si>
  <si>
    <t>USR00450</t>
  </si>
  <si>
    <t>USR00451</t>
  </si>
  <si>
    <t>USR00452</t>
  </si>
  <si>
    <t>USR00453</t>
  </si>
  <si>
    <t>USR00454</t>
  </si>
  <si>
    <t>USR00455</t>
  </si>
  <si>
    <t>USR00456</t>
  </si>
  <si>
    <t>USR00457</t>
  </si>
  <si>
    <t>USR00458</t>
  </si>
  <si>
    <t>USR00459</t>
  </si>
  <si>
    <t>USR00460</t>
  </si>
  <si>
    <t>USR00461</t>
  </si>
  <si>
    <t>USR00462</t>
  </si>
  <si>
    <t>USR00463</t>
  </si>
  <si>
    <t>USR00464</t>
  </si>
  <si>
    <t>USR00465</t>
  </si>
  <si>
    <t>USR00466</t>
  </si>
  <si>
    <t>USR00467</t>
  </si>
  <si>
    <t>USR00468</t>
  </si>
  <si>
    <t>USR00469</t>
  </si>
  <si>
    <t>USR00470</t>
  </si>
  <si>
    <t>USR00471</t>
  </si>
  <si>
    <t>USR00472</t>
  </si>
  <si>
    <t>USR00473</t>
  </si>
  <si>
    <t>USR00474</t>
  </si>
  <si>
    <t>USR00475</t>
  </si>
  <si>
    <t>USR00476</t>
  </si>
  <si>
    <t>USR00477</t>
  </si>
  <si>
    <t>USR00478</t>
  </si>
  <si>
    <t>USR00479</t>
  </si>
  <si>
    <t>USR00480</t>
  </si>
  <si>
    <t>USR00481</t>
  </si>
  <si>
    <t>USR00482</t>
  </si>
  <si>
    <t>USR00483</t>
  </si>
  <si>
    <t>USR00484</t>
  </si>
  <si>
    <t>USR00485</t>
  </si>
  <si>
    <t>USR00486</t>
  </si>
  <si>
    <t>USR00487</t>
  </si>
  <si>
    <t>USR00488</t>
  </si>
  <si>
    <t>USR00489</t>
  </si>
  <si>
    <t>USR00490</t>
  </si>
  <si>
    <t>USR00491</t>
  </si>
  <si>
    <t>USR00492</t>
  </si>
  <si>
    <t>USR00493</t>
  </si>
  <si>
    <t>USR00494</t>
  </si>
  <si>
    <t>USR00495</t>
  </si>
  <si>
    <t>USR00496</t>
  </si>
  <si>
    <t>USR00497</t>
  </si>
  <si>
    <t>USR00498</t>
  </si>
  <si>
    <t>USR00499</t>
  </si>
  <si>
    <t>USR00500</t>
  </si>
  <si>
    <t>USR00501</t>
  </si>
  <si>
    <t>USR00502</t>
  </si>
  <si>
    <t>USR00503</t>
  </si>
  <si>
    <t>USR00504</t>
  </si>
  <si>
    <t>USR00505</t>
  </si>
  <si>
    <t>USR00506</t>
  </si>
  <si>
    <t>USR00507</t>
  </si>
  <si>
    <t>USR00508</t>
  </si>
  <si>
    <t>USR00509</t>
  </si>
  <si>
    <t>USR00510</t>
  </si>
  <si>
    <t>USR00511</t>
  </si>
  <si>
    <t>USR00512</t>
  </si>
  <si>
    <t>USR00513</t>
  </si>
  <si>
    <t>USR00514</t>
  </si>
  <si>
    <t>USR00515</t>
  </si>
  <si>
    <t>USR00516</t>
  </si>
  <si>
    <t>USR00517</t>
  </si>
  <si>
    <t>USR00518</t>
  </si>
  <si>
    <t>USR00519</t>
  </si>
  <si>
    <t>USR00520</t>
  </si>
  <si>
    <t>USR00521</t>
  </si>
  <si>
    <t>USR00522</t>
  </si>
  <si>
    <t>USR00523</t>
  </si>
  <si>
    <t>USR00524</t>
  </si>
  <si>
    <t>USR00525</t>
  </si>
  <si>
    <t>USR00526</t>
  </si>
  <si>
    <t>USR00527</t>
  </si>
  <si>
    <t>USR00528</t>
  </si>
  <si>
    <t>USR00529</t>
  </si>
  <si>
    <t>USR00530</t>
  </si>
  <si>
    <t>USR00531</t>
  </si>
  <si>
    <t>USR00532</t>
  </si>
  <si>
    <t>USR00533</t>
  </si>
  <si>
    <t>USR00534</t>
  </si>
  <si>
    <t>USR00535</t>
  </si>
  <si>
    <t>USR00536</t>
  </si>
  <si>
    <t>USR00537</t>
  </si>
  <si>
    <t>USR00538</t>
  </si>
  <si>
    <t>USR00539</t>
  </si>
  <si>
    <t>USR00540</t>
  </si>
  <si>
    <t>USR00541</t>
  </si>
  <si>
    <t>USR00542</t>
  </si>
  <si>
    <t>USR00543</t>
  </si>
  <si>
    <t>USR00544</t>
  </si>
  <si>
    <t>USR00545</t>
  </si>
  <si>
    <t>USR00546</t>
  </si>
  <si>
    <t>USR00547</t>
  </si>
  <si>
    <t>USR00548</t>
  </si>
  <si>
    <t>USR00549</t>
  </si>
  <si>
    <t>USR00550</t>
  </si>
  <si>
    <t>USR00551</t>
  </si>
  <si>
    <t>USR00552</t>
  </si>
  <si>
    <t>USR00553</t>
  </si>
  <si>
    <t>USR00554</t>
  </si>
  <si>
    <t>USR00555</t>
  </si>
  <si>
    <t>USR00556</t>
  </si>
  <si>
    <t>USR00557</t>
  </si>
  <si>
    <t>USR00558</t>
  </si>
  <si>
    <t>USR00559</t>
  </si>
  <si>
    <t>USR00560</t>
  </si>
  <si>
    <t>USR00561</t>
  </si>
  <si>
    <t>USR00562</t>
  </si>
  <si>
    <t>USR00563</t>
  </si>
  <si>
    <t>USR00564</t>
  </si>
  <si>
    <t>USR00565</t>
  </si>
  <si>
    <t>USR00566</t>
  </si>
  <si>
    <t>USR00567</t>
  </si>
  <si>
    <t>USR00568</t>
  </si>
  <si>
    <t>USR00569</t>
  </si>
  <si>
    <t>USR00570</t>
  </si>
  <si>
    <t>USR00571</t>
  </si>
  <si>
    <t>USR00572</t>
  </si>
  <si>
    <t>USR00573</t>
  </si>
  <si>
    <t>USR00574</t>
  </si>
  <si>
    <t>USR00575</t>
  </si>
  <si>
    <t>USR00576</t>
  </si>
  <si>
    <t>USR00577</t>
  </si>
  <si>
    <t>USR00578</t>
  </si>
  <si>
    <t>USR00579</t>
  </si>
  <si>
    <t>USR00580</t>
  </si>
  <si>
    <t>USR00581</t>
  </si>
  <si>
    <t>USR00582</t>
  </si>
  <si>
    <t>USR00583</t>
  </si>
  <si>
    <t>USR00584</t>
  </si>
  <si>
    <t>USR00585</t>
  </si>
  <si>
    <t>USR00586</t>
  </si>
  <si>
    <t>USR00587</t>
  </si>
  <si>
    <t>USR00588</t>
  </si>
  <si>
    <t>USR00589</t>
  </si>
  <si>
    <t>USR00590</t>
  </si>
  <si>
    <t>USR00591</t>
  </si>
  <si>
    <t>USR00592</t>
  </si>
  <si>
    <t>USR00593</t>
  </si>
  <si>
    <t>USR00594</t>
  </si>
  <si>
    <t>USR00595</t>
  </si>
  <si>
    <t>USR00596</t>
  </si>
  <si>
    <t>USR00597</t>
  </si>
  <si>
    <t>USR00598</t>
  </si>
  <si>
    <t>USR00599</t>
  </si>
  <si>
    <t>USR00600</t>
  </si>
  <si>
    <t>USR00601</t>
  </si>
  <si>
    <t>USR00602</t>
  </si>
  <si>
    <t>USR00603</t>
  </si>
  <si>
    <t>USR00604</t>
  </si>
  <si>
    <t>USR00605</t>
  </si>
  <si>
    <t>USR00606</t>
  </si>
  <si>
    <t>USR00607</t>
  </si>
  <si>
    <t>USR00608</t>
  </si>
  <si>
    <t>USR00609</t>
  </si>
  <si>
    <t>USR00610</t>
  </si>
  <si>
    <t>USR00611</t>
  </si>
  <si>
    <t>USR00612</t>
  </si>
  <si>
    <t>USR00613</t>
  </si>
  <si>
    <t>USR00614</t>
  </si>
  <si>
    <t>USR00615</t>
  </si>
  <si>
    <t>USR00616</t>
  </si>
  <si>
    <t>USR00617</t>
  </si>
  <si>
    <t>USR00618</t>
  </si>
  <si>
    <t>USR00619</t>
  </si>
  <si>
    <t>USR00620</t>
  </si>
  <si>
    <t>USR00621</t>
  </si>
  <si>
    <t>USR00622</t>
  </si>
  <si>
    <t>USR00623</t>
  </si>
  <si>
    <t>USR00624</t>
  </si>
  <si>
    <t>USR00625</t>
  </si>
  <si>
    <t>USR00626</t>
  </si>
  <si>
    <t>USR00627</t>
  </si>
  <si>
    <t>USR00628</t>
  </si>
  <si>
    <t>USR00629</t>
  </si>
  <si>
    <t>USR00630</t>
  </si>
  <si>
    <t>USR00631</t>
  </si>
  <si>
    <t>USR00632</t>
  </si>
  <si>
    <t>USR00633</t>
  </si>
  <si>
    <t>USR00634</t>
  </si>
  <si>
    <t>USR00635</t>
  </si>
  <si>
    <t>USR00636</t>
  </si>
  <si>
    <t>USR00637</t>
  </si>
  <si>
    <t>USR00638</t>
  </si>
  <si>
    <t>USR00639</t>
  </si>
  <si>
    <t>USR00640</t>
  </si>
  <si>
    <t>USR00641</t>
  </si>
  <si>
    <t>USR00642</t>
  </si>
  <si>
    <t>USR00643</t>
  </si>
  <si>
    <t>USR00644</t>
  </si>
  <si>
    <t>USR00645</t>
  </si>
  <si>
    <t>USR00646</t>
  </si>
  <si>
    <t>USR00647</t>
  </si>
  <si>
    <t>USR00648</t>
  </si>
  <si>
    <t>USR00649</t>
  </si>
  <si>
    <t>USR00650</t>
  </si>
  <si>
    <t>USR00651</t>
  </si>
  <si>
    <t>USR00652</t>
  </si>
  <si>
    <t>USR00653</t>
  </si>
  <si>
    <t>USR00654</t>
  </si>
  <si>
    <t>USR00655</t>
  </si>
  <si>
    <t>USR00656</t>
  </si>
  <si>
    <t>USR00657</t>
  </si>
  <si>
    <t>USR00658</t>
  </si>
  <si>
    <t>USR00659</t>
  </si>
  <si>
    <t>USR00660</t>
  </si>
  <si>
    <t>USR00661</t>
  </si>
  <si>
    <t>USR00662</t>
  </si>
  <si>
    <t>USR00663</t>
  </si>
  <si>
    <t>USR00664</t>
  </si>
  <si>
    <t>USR00665</t>
  </si>
  <si>
    <t>USR00666</t>
  </si>
  <si>
    <t>USR00667</t>
  </si>
  <si>
    <t>USR00668</t>
  </si>
  <si>
    <t>USR00669</t>
  </si>
  <si>
    <t>USR00670</t>
  </si>
  <si>
    <t>USR00671</t>
  </si>
  <si>
    <t>USR00672</t>
  </si>
  <si>
    <t>USR00673</t>
  </si>
  <si>
    <t>USR00674</t>
  </si>
  <si>
    <t>USR00675</t>
  </si>
  <si>
    <t>USR00676</t>
  </si>
  <si>
    <t>USR00677</t>
  </si>
  <si>
    <t>USR00678</t>
  </si>
  <si>
    <t>USR00679</t>
  </si>
  <si>
    <t>USR00680</t>
  </si>
  <si>
    <t>USR00681</t>
  </si>
  <si>
    <t>USR00682</t>
  </si>
  <si>
    <t>USR00683</t>
  </si>
  <si>
    <t>USR00684</t>
  </si>
  <si>
    <t>USR00685</t>
  </si>
  <si>
    <t>USR00686</t>
  </si>
  <si>
    <t>USR00687</t>
  </si>
  <si>
    <t>USR00688</t>
  </si>
  <si>
    <t>USR00689</t>
  </si>
  <si>
    <t>USR00690</t>
  </si>
  <si>
    <t>USR00691</t>
  </si>
  <si>
    <t>USR00692</t>
  </si>
  <si>
    <t>USR00693</t>
  </si>
  <si>
    <t>USR00694</t>
  </si>
  <si>
    <t>USR00695</t>
  </si>
  <si>
    <t>USR00696</t>
  </si>
  <si>
    <t>USR00697</t>
  </si>
  <si>
    <t>USR00698</t>
  </si>
  <si>
    <t>USR00699</t>
  </si>
  <si>
    <t>USR00700</t>
  </si>
  <si>
    <t>USR00701</t>
  </si>
  <si>
    <t>USR00702</t>
  </si>
  <si>
    <t>USR00703</t>
  </si>
  <si>
    <t>USR00704</t>
  </si>
  <si>
    <t>USR00705</t>
  </si>
  <si>
    <t>USR00706</t>
  </si>
  <si>
    <t>USR00707</t>
  </si>
  <si>
    <t>USR00708</t>
  </si>
  <si>
    <t>USR00709</t>
  </si>
  <si>
    <t>USR00710</t>
  </si>
  <si>
    <t>USR00711</t>
  </si>
  <si>
    <t>USR00712</t>
  </si>
  <si>
    <t>USR00713</t>
  </si>
  <si>
    <t>USR00714</t>
  </si>
  <si>
    <t>USR00715</t>
  </si>
  <si>
    <t>USR00716</t>
  </si>
  <si>
    <t>USR00717</t>
  </si>
  <si>
    <t>USR00718</t>
  </si>
  <si>
    <t>USR00719</t>
  </si>
  <si>
    <t>USR00720</t>
  </si>
  <si>
    <t>USR00721</t>
  </si>
  <si>
    <t>USR00722</t>
  </si>
  <si>
    <t>USR00723</t>
  </si>
  <si>
    <t>USR00724</t>
  </si>
  <si>
    <t>USR00725</t>
  </si>
  <si>
    <t>USR00726</t>
  </si>
  <si>
    <t>USR00727</t>
  </si>
  <si>
    <t>USR00728</t>
  </si>
  <si>
    <t>USR00729</t>
  </si>
  <si>
    <t>USR00730</t>
  </si>
  <si>
    <t>USR00731</t>
  </si>
  <si>
    <t>USR00732</t>
  </si>
  <si>
    <t>USR00733</t>
  </si>
  <si>
    <t>USR00734</t>
  </si>
  <si>
    <t>USR00735</t>
  </si>
  <si>
    <t>USR00736</t>
  </si>
  <si>
    <t>USR00737</t>
  </si>
  <si>
    <t>USR00738</t>
  </si>
  <si>
    <t>USR00739</t>
  </si>
  <si>
    <t>USR00740</t>
  </si>
  <si>
    <t>USR00741</t>
  </si>
  <si>
    <t>USR00742</t>
  </si>
  <si>
    <t>USR00743</t>
  </si>
  <si>
    <t>USR00744</t>
  </si>
  <si>
    <t>USR00745</t>
  </si>
  <si>
    <t>USR00746</t>
  </si>
  <si>
    <t>USR00747</t>
  </si>
  <si>
    <t>USR00748</t>
  </si>
  <si>
    <t>USR00749</t>
  </si>
  <si>
    <t>USR00750</t>
  </si>
  <si>
    <t>USR00751</t>
  </si>
  <si>
    <t>USR00752</t>
  </si>
  <si>
    <t>USR00753</t>
  </si>
  <si>
    <t>USR00754</t>
  </si>
  <si>
    <t>USR00755</t>
  </si>
  <si>
    <t>USR00756</t>
  </si>
  <si>
    <t>USR00757</t>
  </si>
  <si>
    <t>USR00758</t>
  </si>
  <si>
    <t>USR00759</t>
  </si>
  <si>
    <t>USR00760</t>
  </si>
  <si>
    <t>USR00761</t>
  </si>
  <si>
    <t>USR00762</t>
  </si>
  <si>
    <t>USR00763</t>
  </si>
  <si>
    <t>USR00764</t>
  </si>
  <si>
    <t>USR00765</t>
  </si>
  <si>
    <t>USR00766</t>
  </si>
  <si>
    <t>USR00767</t>
  </si>
  <si>
    <t>USR00768</t>
  </si>
  <si>
    <t>USR00769</t>
  </si>
  <si>
    <t>USR00770</t>
  </si>
  <si>
    <t>USR00771</t>
  </si>
  <si>
    <t>USR00772</t>
  </si>
  <si>
    <t>USR00773</t>
  </si>
  <si>
    <t>USR00774</t>
  </si>
  <si>
    <t>USR00775</t>
  </si>
  <si>
    <t>USR00776</t>
  </si>
  <si>
    <t>USR00777</t>
  </si>
  <si>
    <t>USR00778</t>
  </si>
  <si>
    <t>USR00779</t>
  </si>
  <si>
    <t>USR00780</t>
  </si>
  <si>
    <t>USR00781</t>
  </si>
  <si>
    <t>USR00782</t>
  </si>
  <si>
    <t>USR00783</t>
  </si>
  <si>
    <t>USR00784</t>
  </si>
  <si>
    <t>USR00785</t>
  </si>
  <si>
    <t>USR00786</t>
  </si>
  <si>
    <t>USR00787</t>
  </si>
  <si>
    <t>USR00788</t>
  </si>
  <si>
    <t>USR00789</t>
  </si>
  <si>
    <t>USR00790</t>
  </si>
  <si>
    <t>USR00791</t>
  </si>
  <si>
    <t>USR00792</t>
  </si>
  <si>
    <t>USR00793</t>
  </si>
  <si>
    <t>USR00794</t>
  </si>
  <si>
    <t>USR00795</t>
  </si>
  <si>
    <t>USR00796</t>
  </si>
  <si>
    <t>USR00797</t>
  </si>
  <si>
    <t>USR00798</t>
  </si>
  <si>
    <t>USR00799</t>
  </si>
  <si>
    <t>USR00800</t>
  </si>
  <si>
    <t>USR00801</t>
  </si>
  <si>
    <t>USR00802</t>
  </si>
  <si>
    <t>USR00803</t>
  </si>
  <si>
    <t>USR00804</t>
  </si>
  <si>
    <t>USR00805</t>
  </si>
  <si>
    <t>USR00806</t>
  </si>
  <si>
    <t>USR00807</t>
  </si>
  <si>
    <t>USR00808</t>
  </si>
  <si>
    <t>USR00809</t>
  </si>
  <si>
    <t>USR00810</t>
  </si>
  <si>
    <t>USR00811</t>
  </si>
  <si>
    <t>USR00812</t>
  </si>
  <si>
    <t>USR00813</t>
  </si>
  <si>
    <t>USR00814</t>
  </si>
  <si>
    <t>USR00815</t>
  </si>
  <si>
    <t>USR00816</t>
  </si>
  <si>
    <t>USR00817</t>
  </si>
  <si>
    <t>USR00818</t>
  </si>
  <si>
    <t>USR00819</t>
  </si>
  <si>
    <t>USR00820</t>
  </si>
  <si>
    <t>USR00821</t>
  </si>
  <si>
    <t>USR00822</t>
  </si>
  <si>
    <t>USR00823</t>
  </si>
  <si>
    <t>USR00824</t>
  </si>
  <si>
    <t>USR00825</t>
  </si>
  <si>
    <t>USR00826</t>
  </si>
  <si>
    <t>USR00827</t>
  </si>
  <si>
    <t>USR00828</t>
  </si>
  <si>
    <t>USR00829</t>
  </si>
  <si>
    <t>USR00830</t>
  </si>
  <si>
    <t>USR00831</t>
  </si>
  <si>
    <t>USR00832</t>
  </si>
  <si>
    <t>USR00833</t>
  </si>
  <si>
    <t>USR00834</t>
  </si>
  <si>
    <t>USR00835</t>
  </si>
  <si>
    <t>USR00836</t>
  </si>
  <si>
    <t>USR00837</t>
  </si>
  <si>
    <t>USR00838</t>
  </si>
  <si>
    <t>USR00839</t>
  </si>
  <si>
    <t>USR00840</t>
  </si>
  <si>
    <t>USR00841</t>
  </si>
  <si>
    <t>USR00842</t>
  </si>
  <si>
    <t>USR00843</t>
  </si>
  <si>
    <t>USR00844</t>
  </si>
  <si>
    <t>USR00845</t>
  </si>
  <si>
    <t>USR00846</t>
  </si>
  <si>
    <t>USR00847</t>
  </si>
  <si>
    <t>USR00848</t>
  </si>
  <si>
    <t>USR00849</t>
  </si>
  <si>
    <t>USR00850</t>
  </si>
  <si>
    <t>USR00851</t>
  </si>
  <si>
    <t>USR00852</t>
  </si>
  <si>
    <t>USR00853</t>
  </si>
  <si>
    <t>USR00854</t>
  </si>
  <si>
    <t>USR00855</t>
  </si>
  <si>
    <t>USR00856</t>
  </si>
  <si>
    <t>USR00857</t>
  </si>
  <si>
    <t>USR00858</t>
  </si>
  <si>
    <t>USR00859</t>
  </si>
  <si>
    <t>USR00860</t>
  </si>
  <si>
    <t>USR00861</t>
  </si>
  <si>
    <t>USR00862</t>
  </si>
  <si>
    <t>USR00863</t>
  </si>
  <si>
    <t>USR00864</t>
  </si>
  <si>
    <t>USR00865</t>
  </si>
  <si>
    <t>USR00866</t>
  </si>
  <si>
    <t>USR00867</t>
  </si>
  <si>
    <t>USR00868</t>
  </si>
  <si>
    <t>USR00869</t>
  </si>
  <si>
    <t>USR00870</t>
  </si>
  <si>
    <t>USR00871</t>
  </si>
  <si>
    <t>USR00872</t>
  </si>
  <si>
    <t>USR00873</t>
  </si>
  <si>
    <t>USR00874</t>
  </si>
  <si>
    <t>USR00875</t>
  </si>
  <si>
    <t>USR00876</t>
  </si>
  <si>
    <t>USR00877</t>
  </si>
  <si>
    <t>USR00878</t>
  </si>
  <si>
    <t>USR00879</t>
  </si>
  <si>
    <t>USR00880</t>
  </si>
  <si>
    <t>USR00881</t>
  </si>
  <si>
    <t>USR00882</t>
  </si>
  <si>
    <t>USR00883</t>
  </si>
  <si>
    <t>USR00884</t>
  </si>
  <si>
    <t>USR00885</t>
  </si>
  <si>
    <t>USR00886</t>
  </si>
  <si>
    <t>USR00887</t>
  </si>
  <si>
    <t>USR00888</t>
  </si>
  <si>
    <t>USR00889</t>
  </si>
  <si>
    <t>USR00890</t>
  </si>
  <si>
    <t>USR00891</t>
  </si>
  <si>
    <t>USR00892</t>
  </si>
  <si>
    <t>USR00893</t>
  </si>
  <si>
    <t>USR00894</t>
  </si>
  <si>
    <t>USR00895</t>
  </si>
  <si>
    <t>USR00896</t>
  </si>
  <si>
    <t>USR00897</t>
  </si>
  <si>
    <t>USR00898</t>
  </si>
  <si>
    <t>USR00899</t>
  </si>
  <si>
    <t>USR00900</t>
  </si>
  <si>
    <t>USR00901</t>
  </si>
  <si>
    <t>USR00902</t>
  </si>
  <si>
    <t>USR00903</t>
  </si>
  <si>
    <t>USR00904</t>
  </si>
  <si>
    <t>USR00905</t>
  </si>
  <si>
    <t>USR00906</t>
  </si>
  <si>
    <t>USR00907</t>
  </si>
  <si>
    <t>USR00908</t>
  </si>
  <si>
    <t>USR00909</t>
  </si>
  <si>
    <t>USR00910</t>
  </si>
  <si>
    <t>USR00911</t>
  </si>
  <si>
    <t>USR00912</t>
  </si>
  <si>
    <t>USR00913</t>
  </si>
  <si>
    <t>USR00914</t>
  </si>
  <si>
    <t>USR00915</t>
  </si>
  <si>
    <t>USR00916</t>
  </si>
  <si>
    <t>USR00917</t>
  </si>
  <si>
    <t>USR00918</t>
  </si>
  <si>
    <t>USR00919</t>
  </si>
  <si>
    <t>USR00920</t>
  </si>
  <si>
    <t>USR00921</t>
  </si>
  <si>
    <t>USR00922</t>
  </si>
  <si>
    <t>USR00923</t>
  </si>
  <si>
    <t>USR00924</t>
  </si>
  <si>
    <t>USR00925</t>
  </si>
  <si>
    <t>USR00926</t>
  </si>
  <si>
    <t>USR00927</t>
  </si>
  <si>
    <t>USR00928</t>
  </si>
  <si>
    <t>USR00929</t>
  </si>
  <si>
    <t>USR00930</t>
  </si>
  <si>
    <t>USR00931</t>
  </si>
  <si>
    <t>USR00932</t>
  </si>
  <si>
    <t>USR00933</t>
  </si>
  <si>
    <t>USR00934</t>
  </si>
  <si>
    <t>USR00935</t>
  </si>
  <si>
    <t>USR00936</t>
  </si>
  <si>
    <t>USR00937</t>
  </si>
  <si>
    <t>USR00938</t>
  </si>
  <si>
    <t>USR00939</t>
  </si>
  <si>
    <t>USR00940</t>
  </si>
  <si>
    <t>USR00941</t>
  </si>
  <si>
    <t>USR00942</t>
  </si>
  <si>
    <t>USR00943</t>
  </si>
  <si>
    <t>USR00944</t>
  </si>
  <si>
    <t>USR00945</t>
  </si>
  <si>
    <t>USR00946</t>
  </si>
  <si>
    <t>USR00947</t>
  </si>
  <si>
    <t>USR00948</t>
  </si>
  <si>
    <t>USR00949</t>
  </si>
  <si>
    <t>USR00950</t>
  </si>
  <si>
    <t>USR00951</t>
  </si>
  <si>
    <t>USR00952</t>
  </si>
  <si>
    <t>USR00953</t>
  </si>
  <si>
    <t>USR00954</t>
  </si>
  <si>
    <t>USR00955</t>
  </si>
  <si>
    <t>USR00956</t>
  </si>
  <si>
    <t>USR00957</t>
  </si>
  <si>
    <t>USR00958</t>
  </si>
  <si>
    <t>USR00959</t>
  </si>
  <si>
    <t>USR00960</t>
  </si>
  <si>
    <t>USR00961</t>
  </si>
  <si>
    <t>USR00962</t>
  </si>
  <si>
    <t>USR00963</t>
  </si>
  <si>
    <t>USR00964</t>
  </si>
  <si>
    <t>USR00965</t>
  </si>
  <si>
    <t>USR00966</t>
  </si>
  <si>
    <t>USR00967</t>
  </si>
  <si>
    <t>USR00968</t>
  </si>
  <si>
    <t>USR00969</t>
  </si>
  <si>
    <t>USR00970</t>
  </si>
  <si>
    <t>USR00971</t>
  </si>
  <si>
    <t>USR00972</t>
  </si>
  <si>
    <t>USR00973</t>
  </si>
  <si>
    <t>USR00974</t>
  </si>
  <si>
    <t>USR00975</t>
  </si>
  <si>
    <t>USR00976</t>
  </si>
  <si>
    <t>USR00977</t>
  </si>
  <si>
    <t>USR00978</t>
  </si>
  <si>
    <t>USR00979</t>
  </si>
  <si>
    <t>USR00980</t>
  </si>
  <si>
    <t>USR00981</t>
  </si>
  <si>
    <t>USR00982</t>
  </si>
  <si>
    <t>USR00983</t>
  </si>
  <si>
    <t>USR00984</t>
  </si>
  <si>
    <t>USR00985</t>
  </si>
  <si>
    <t>USR00986</t>
  </si>
  <si>
    <t>USR00987</t>
  </si>
  <si>
    <t>USR00988</t>
  </si>
  <si>
    <t>USR00989</t>
  </si>
  <si>
    <t>USR00990</t>
  </si>
  <si>
    <t>USR00991</t>
  </si>
  <si>
    <t>USR00992</t>
  </si>
  <si>
    <t>USR00993</t>
  </si>
  <si>
    <t>USR00994</t>
  </si>
  <si>
    <t>USR00995</t>
  </si>
  <si>
    <t>USR00996</t>
  </si>
  <si>
    <t>USR00997</t>
  </si>
  <si>
    <t>USR00998</t>
  </si>
  <si>
    <t>USR00999</t>
  </si>
  <si>
    <t>USR01000</t>
  </si>
  <si>
    <t>USR01001</t>
  </si>
  <si>
    <t>USR01002</t>
  </si>
  <si>
    <t>USR01003</t>
  </si>
  <si>
    <t>USR01004</t>
  </si>
  <si>
    <t>USR01005</t>
  </si>
  <si>
    <t>USR01006</t>
  </si>
  <si>
    <t>USR01007</t>
  </si>
  <si>
    <t>USR01008</t>
  </si>
  <si>
    <t>USR01009</t>
  </si>
  <si>
    <t>USR01010</t>
  </si>
  <si>
    <t>USR01011</t>
  </si>
  <si>
    <t>USR01012</t>
  </si>
  <si>
    <t>USR01013</t>
  </si>
  <si>
    <t>USR01014</t>
  </si>
  <si>
    <t>USR01015</t>
  </si>
  <si>
    <t>USR01016</t>
  </si>
  <si>
    <t>USR01017</t>
  </si>
  <si>
    <t>USR01018</t>
  </si>
  <si>
    <t>USR01019</t>
  </si>
  <si>
    <t>USR01020</t>
  </si>
  <si>
    <t>USR01021</t>
  </si>
  <si>
    <t>USR01022</t>
  </si>
  <si>
    <t>USR01023</t>
  </si>
  <si>
    <t>USR01024</t>
  </si>
  <si>
    <t>USR01025</t>
  </si>
  <si>
    <t>USR01026</t>
  </si>
  <si>
    <t>USR01027</t>
  </si>
  <si>
    <t>USR01028</t>
  </si>
  <si>
    <t>USR01029</t>
  </si>
  <si>
    <t>USR01030</t>
  </si>
  <si>
    <t>USR01031</t>
  </si>
  <si>
    <t>USR01032</t>
  </si>
  <si>
    <t>USR01033</t>
  </si>
  <si>
    <t>USR01034</t>
  </si>
  <si>
    <t>USR01035</t>
  </si>
  <si>
    <t>USR01036</t>
  </si>
  <si>
    <t>USR01037</t>
  </si>
  <si>
    <t>USR01038</t>
  </si>
  <si>
    <t>USR01039</t>
  </si>
  <si>
    <t>USR01040</t>
  </si>
  <si>
    <t>USR01041</t>
  </si>
  <si>
    <t>USR01042</t>
  </si>
  <si>
    <t>USR01043</t>
  </si>
  <si>
    <t>USR01044</t>
  </si>
  <si>
    <t>USR01045</t>
  </si>
  <si>
    <t>USR01046</t>
  </si>
  <si>
    <t>USR01047</t>
  </si>
  <si>
    <t>USR01048</t>
  </si>
  <si>
    <t>USR01049</t>
  </si>
  <si>
    <t>USR01050</t>
  </si>
  <si>
    <t>USR01051</t>
  </si>
  <si>
    <t>USR01052</t>
  </si>
  <si>
    <t>USR01053</t>
  </si>
  <si>
    <t>USR01054</t>
  </si>
  <si>
    <t>USR01055</t>
  </si>
  <si>
    <t>USR01056</t>
  </si>
  <si>
    <t>USR01057</t>
  </si>
  <si>
    <t>USR01058</t>
  </si>
  <si>
    <t>USR01059</t>
  </si>
  <si>
    <t>USR01060</t>
  </si>
  <si>
    <t>USR01061</t>
  </si>
  <si>
    <t>USR01062</t>
  </si>
  <si>
    <t>USR01063</t>
  </si>
  <si>
    <t>USR01064</t>
  </si>
  <si>
    <t>USR01065</t>
  </si>
  <si>
    <t>USR01066</t>
  </si>
  <si>
    <t>USR01067</t>
  </si>
  <si>
    <t>USR01068</t>
  </si>
  <si>
    <t>USR01069</t>
  </si>
  <si>
    <t>USR01070</t>
  </si>
  <si>
    <t>USR01071</t>
  </si>
  <si>
    <t>USR01072</t>
  </si>
  <si>
    <t>USR01073</t>
  </si>
  <si>
    <t>USR01074</t>
  </si>
  <si>
    <t>USR01075</t>
  </si>
  <si>
    <t>USR01076</t>
  </si>
  <si>
    <t>USR01077</t>
  </si>
  <si>
    <t>USR01078</t>
  </si>
  <si>
    <t>USR01079</t>
  </si>
  <si>
    <t>USR01080</t>
  </si>
  <si>
    <t>USR01081</t>
  </si>
  <si>
    <t>USR01082</t>
  </si>
  <si>
    <t>USR01083</t>
  </si>
  <si>
    <t>USR01084</t>
  </si>
  <si>
    <t>USR01085</t>
  </si>
  <si>
    <t>USR01086</t>
  </si>
  <si>
    <t>USR01087</t>
  </si>
  <si>
    <t>USR01088</t>
  </si>
  <si>
    <t>USR01089</t>
  </si>
  <si>
    <t>USR01090</t>
  </si>
  <si>
    <t>USR01091</t>
  </si>
  <si>
    <t>USR01092</t>
  </si>
  <si>
    <t>USR01093</t>
  </si>
  <si>
    <t>USR01094</t>
  </si>
  <si>
    <t>USR01095</t>
  </si>
  <si>
    <t>USR01096</t>
  </si>
  <si>
    <t>USR01097</t>
  </si>
  <si>
    <t>USR01098</t>
  </si>
  <si>
    <t>USR01099</t>
  </si>
  <si>
    <t>USR01100</t>
  </si>
  <si>
    <t>USR01101</t>
  </si>
  <si>
    <t>USR01102</t>
  </si>
  <si>
    <t>USR01103</t>
  </si>
  <si>
    <t>USR01104</t>
  </si>
  <si>
    <t>USR01105</t>
  </si>
  <si>
    <t>USR01106</t>
  </si>
  <si>
    <t>USR01107</t>
  </si>
  <si>
    <t>USR01108</t>
  </si>
  <si>
    <t>USR01109</t>
  </si>
  <si>
    <t>USR01110</t>
  </si>
  <si>
    <t>USR01111</t>
  </si>
  <si>
    <t>USR01112</t>
  </si>
  <si>
    <t>USR01113</t>
  </si>
  <si>
    <t>USR01114</t>
  </si>
  <si>
    <t>USR01115</t>
  </si>
  <si>
    <t>USR01116</t>
  </si>
  <si>
    <t>USR01117</t>
  </si>
  <si>
    <t>USR01118</t>
  </si>
  <si>
    <t>USR01119</t>
  </si>
  <si>
    <t>USR01120</t>
  </si>
  <si>
    <t>USR01121</t>
  </si>
  <si>
    <t>USR01122</t>
  </si>
  <si>
    <t>USR01123</t>
  </si>
  <si>
    <t>USR01124</t>
  </si>
  <si>
    <t>USR01125</t>
  </si>
  <si>
    <t>USR01126</t>
  </si>
  <si>
    <t>USR01127</t>
  </si>
  <si>
    <t>USR01128</t>
  </si>
  <si>
    <t>USR01129</t>
  </si>
  <si>
    <t>USR01130</t>
  </si>
  <si>
    <t>USR01131</t>
  </si>
  <si>
    <t>USR01132</t>
  </si>
  <si>
    <t>USR01133</t>
  </si>
  <si>
    <t>USR01134</t>
  </si>
  <si>
    <t>USR01135</t>
  </si>
  <si>
    <t>USR01136</t>
  </si>
  <si>
    <t>USR01137</t>
  </si>
  <si>
    <t>USR01138</t>
  </si>
  <si>
    <t>USR01139</t>
  </si>
  <si>
    <t>USR01140</t>
  </si>
  <si>
    <t>USR01141</t>
  </si>
  <si>
    <t>USR01142</t>
  </si>
  <si>
    <t>USR01143</t>
  </si>
  <si>
    <t>USR01144</t>
  </si>
  <si>
    <t>USR01145</t>
  </si>
  <si>
    <t>USR01146</t>
  </si>
  <si>
    <t>USR01147</t>
  </si>
  <si>
    <t>USR01148</t>
  </si>
  <si>
    <t>USR01149</t>
  </si>
  <si>
    <t>USR01150</t>
  </si>
  <si>
    <t>USR01151</t>
  </si>
  <si>
    <t>USR01152</t>
  </si>
  <si>
    <t>USR01153</t>
  </si>
  <si>
    <t>USR01154</t>
  </si>
  <si>
    <t>USR01155</t>
  </si>
  <si>
    <t>USR01156</t>
  </si>
  <si>
    <t>USR01157</t>
  </si>
  <si>
    <t>USR01158</t>
  </si>
  <si>
    <t>USR01159</t>
  </si>
  <si>
    <t>USR01160</t>
  </si>
  <si>
    <t>USR01161</t>
  </si>
  <si>
    <t>USR01162</t>
  </si>
  <si>
    <t>USR01163</t>
  </si>
  <si>
    <t>USR01164</t>
  </si>
  <si>
    <t>USR01165</t>
  </si>
  <si>
    <t>USR01166</t>
  </si>
  <si>
    <t>USR01167</t>
  </si>
  <si>
    <t>USR01168</t>
  </si>
  <si>
    <t>USR01169</t>
  </si>
  <si>
    <t>USR01170</t>
  </si>
  <si>
    <t>USR01171</t>
  </si>
  <si>
    <t>USR01172</t>
  </si>
  <si>
    <t>USR01173</t>
  </si>
  <si>
    <t>USR01174</t>
  </si>
  <si>
    <t>USR01175</t>
  </si>
  <si>
    <t>USR01176</t>
  </si>
  <si>
    <t>USR01177</t>
  </si>
  <si>
    <t>USR01178</t>
  </si>
  <si>
    <t>USR01179</t>
  </si>
  <si>
    <t>USR01180</t>
  </si>
  <si>
    <t>USR01181</t>
  </si>
  <si>
    <t>USR01182</t>
  </si>
  <si>
    <t>USR01183</t>
  </si>
  <si>
    <t>USR01184</t>
  </si>
  <si>
    <t>USR01185</t>
  </si>
  <si>
    <t>USR01186</t>
  </si>
  <si>
    <t>USR01187</t>
  </si>
  <si>
    <t>USR01188</t>
  </si>
  <si>
    <t>USR01189</t>
  </si>
  <si>
    <t>USR01190</t>
  </si>
  <si>
    <t>USR01191</t>
  </si>
  <si>
    <t>USR01192</t>
  </si>
  <si>
    <t>USR01193</t>
  </si>
  <si>
    <t>USR01194</t>
  </si>
  <si>
    <t>USR01195</t>
  </si>
  <si>
    <t>USR01196</t>
  </si>
  <si>
    <t>USR01197</t>
  </si>
  <si>
    <t>USR01198</t>
  </si>
  <si>
    <t>USR01199</t>
  </si>
  <si>
    <t>USR01200</t>
  </si>
  <si>
    <t>USR01201</t>
  </si>
  <si>
    <t>USR01202</t>
  </si>
  <si>
    <t>USR01203</t>
  </si>
  <si>
    <t>USR01204</t>
  </si>
  <si>
    <t>USR01205</t>
  </si>
  <si>
    <t>USR01206</t>
  </si>
  <si>
    <t>USR01207</t>
  </si>
  <si>
    <t>USR01208</t>
  </si>
  <si>
    <t>USR01209</t>
  </si>
  <si>
    <t>USR01210</t>
  </si>
  <si>
    <t>USR01211</t>
  </si>
  <si>
    <t>USR01212</t>
  </si>
  <si>
    <t>USR01213</t>
  </si>
  <si>
    <t>USR01214</t>
  </si>
  <si>
    <t>USR01215</t>
  </si>
  <si>
    <t>USR01216</t>
  </si>
  <si>
    <t>USR01217</t>
  </si>
  <si>
    <t>USR01218</t>
  </si>
  <si>
    <t>USR01219</t>
  </si>
  <si>
    <t>USR01220</t>
  </si>
  <si>
    <t>USR01221</t>
  </si>
  <si>
    <t>USR01222</t>
  </si>
  <si>
    <t>USR01223</t>
  </si>
  <si>
    <t>USR01224</t>
  </si>
  <si>
    <t>USR01225</t>
  </si>
  <si>
    <t>USR01226</t>
  </si>
  <si>
    <t>USR01227</t>
  </si>
  <si>
    <t>USR01228</t>
  </si>
  <si>
    <t>USR01229</t>
  </si>
  <si>
    <t>USR01230</t>
  </si>
  <si>
    <t>USR01231</t>
  </si>
  <si>
    <t>USR01232</t>
  </si>
  <si>
    <t>USR01233</t>
  </si>
  <si>
    <t>USR01234</t>
  </si>
  <si>
    <t>USR01235</t>
  </si>
  <si>
    <t>USR01236</t>
  </si>
  <si>
    <t>USR01237</t>
  </si>
  <si>
    <t>USR01238</t>
  </si>
  <si>
    <t>USR01239</t>
  </si>
  <si>
    <t>USR01240</t>
  </si>
  <si>
    <t>USR01241</t>
  </si>
  <si>
    <t>USR01242</t>
  </si>
  <si>
    <t>USR01243</t>
  </si>
  <si>
    <t>USR01244</t>
  </si>
  <si>
    <t>USR01245</t>
  </si>
  <si>
    <t>USR01246</t>
  </si>
  <si>
    <t>USR01247</t>
  </si>
  <si>
    <t>USR01248</t>
  </si>
  <si>
    <t>USR01249</t>
  </si>
  <si>
    <t>USR01250</t>
  </si>
  <si>
    <t>USR01251</t>
  </si>
  <si>
    <t>USR01252</t>
  </si>
  <si>
    <t>USR01253</t>
  </si>
  <si>
    <t>USR01254</t>
  </si>
  <si>
    <t>USR01255</t>
  </si>
  <si>
    <t>USR01256</t>
  </si>
  <si>
    <t>USR01257</t>
  </si>
  <si>
    <t>USR01258</t>
  </si>
  <si>
    <t>USR01259</t>
  </si>
  <si>
    <t>USR01260</t>
  </si>
  <si>
    <t>USR01261</t>
  </si>
  <si>
    <t>USR01262</t>
  </si>
  <si>
    <t>USR01263</t>
  </si>
  <si>
    <t>USR01264</t>
  </si>
  <si>
    <t>USR01265</t>
  </si>
  <si>
    <t>USR01266</t>
  </si>
  <si>
    <t>USR01267</t>
  </si>
  <si>
    <t>USR01268</t>
  </si>
  <si>
    <t>USR01269</t>
  </si>
  <si>
    <t>USR01270</t>
  </si>
  <si>
    <t>USR01271</t>
  </si>
  <si>
    <t>USR01272</t>
  </si>
  <si>
    <t>USR01273</t>
  </si>
  <si>
    <t>USR01274</t>
  </si>
  <si>
    <t>USR01275</t>
  </si>
  <si>
    <t>USR01276</t>
  </si>
  <si>
    <t>USR01277</t>
  </si>
  <si>
    <t>USR01278</t>
  </si>
  <si>
    <t>USR01279</t>
  </si>
  <si>
    <t>USR01280</t>
  </si>
  <si>
    <t>USR01281</t>
  </si>
  <si>
    <t>USR01282</t>
  </si>
  <si>
    <t>USR01283</t>
  </si>
  <si>
    <t>USR01284</t>
  </si>
  <si>
    <t>USR01285</t>
  </si>
  <si>
    <t>USR01286</t>
  </si>
  <si>
    <t>USR01287</t>
  </si>
  <si>
    <t>USR01288</t>
  </si>
  <si>
    <t>USR01289</t>
  </si>
  <si>
    <t>USR01290</t>
  </si>
  <si>
    <t>USR01291</t>
  </si>
  <si>
    <t>USR01292</t>
  </si>
  <si>
    <t>USR01293</t>
  </si>
  <si>
    <t>USR01294</t>
  </si>
  <si>
    <t>USR01295</t>
  </si>
  <si>
    <t>USR01296</t>
  </si>
  <si>
    <t>USR01297</t>
  </si>
  <si>
    <t>USR01298</t>
  </si>
  <si>
    <t>USR01299</t>
  </si>
  <si>
    <t>USR01300</t>
  </si>
  <si>
    <t>USR01301</t>
  </si>
  <si>
    <t>USR01302</t>
  </si>
  <si>
    <t>USR01303</t>
  </si>
  <si>
    <t>USR01304</t>
  </si>
  <si>
    <t>USR01305</t>
  </si>
  <si>
    <t>USR01306</t>
  </si>
  <si>
    <t>USR01307</t>
  </si>
  <si>
    <t>USR01308</t>
  </si>
  <si>
    <t>USR01309</t>
  </si>
  <si>
    <t>USR01310</t>
  </si>
  <si>
    <t>USR01311</t>
  </si>
  <si>
    <t>USR01312</t>
  </si>
  <si>
    <t>USR01313</t>
  </si>
  <si>
    <t>USR01314</t>
  </si>
  <si>
    <t>USR01315</t>
  </si>
  <si>
    <t>USR01316</t>
  </si>
  <si>
    <t>USR01317</t>
  </si>
  <si>
    <t>USR01318</t>
  </si>
  <si>
    <t>USR01319</t>
  </si>
  <si>
    <t>USR01320</t>
  </si>
  <si>
    <t>USR01321</t>
  </si>
  <si>
    <t>USR01322</t>
  </si>
  <si>
    <t>USR01323</t>
  </si>
  <si>
    <t>USR01324</t>
  </si>
  <si>
    <t>USR01325</t>
  </si>
  <si>
    <t>USR01326</t>
  </si>
  <si>
    <t>USR01327</t>
  </si>
  <si>
    <t>USR01328</t>
  </si>
  <si>
    <t>USR01329</t>
  </si>
  <si>
    <t>USR01330</t>
  </si>
  <si>
    <t>USR01331</t>
  </si>
  <si>
    <t>USR01332</t>
  </si>
  <si>
    <t>USR01333</t>
  </si>
  <si>
    <t>USR01334</t>
  </si>
  <si>
    <t>USR01335</t>
  </si>
  <si>
    <t>USR01336</t>
  </si>
  <si>
    <t>USR01337</t>
  </si>
  <si>
    <t>USR01338</t>
  </si>
  <si>
    <t>USR01339</t>
  </si>
  <si>
    <t>USR01340</t>
  </si>
  <si>
    <t>USR01341</t>
  </si>
  <si>
    <t>USR01342</t>
  </si>
  <si>
    <t>USR01343</t>
  </si>
  <si>
    <t>USR01344</t>
  </si>
  <si>
    <t>USR01345</t>
  </si>
  <si>
    <t>USR01346</t>
  </si>
  <si>
    <t>USR01347</t>
  </si>
  <si>
    <t>USR01348</t>
  </si>
  <si>
    <t>USR01349</t>
  </si>
  <si>
    <t>USR01350</t>
  </si>
  <si>
    <t>USR01351</t>
  </si>
  <si>
    <t>USR01352</t>
  </si>
  <si>
    <t>USR01353</t>
  </si>
  <si>
    <t>USR01354</t>
  </si>
  <si>
    <t>USR01355</t>
  </si>
  <si>
    <t>USR01356</t>
  </si>
  <si>
    <t>USR01357</t>
  </si>
  <si>
    <t>USR01358</t>
  </si>
  <si>
    <t>USR01359</t>
  </si>
  <si>
    <t>USR01360</t>
  </si>
  <si>
    <t>USR01361</t>
  </si>
  <si>
    <t>USR01362</t>
  </si>
  <si>
    <t>USR01363</t>
  </si>
  <si>
    <t>USR01364</t>
  </si>
  <si>
    <t>USR01365</t>
  </si>
  <si>
    <t>USR01366</t>
  </si>
  <si>
    <t>USR01367</t>
  </si>
  <si>
    <t>USR01368</t>
  </si>
  <si>
    <t>USR01369</t>
  </si>
  <si>
    <t>USR01370</t>
  </si>
  <si>
    <t>USR01371</t>
  </si>
  <si>
    <t>USR01372</t>
  </si>
  <si>
    <t>USR01373</t>
  </si>
  <si>
    <t>USR01374</t>
  </si>
  <si>
    <t>USR01375</t>
  </si>
  <si>
    <t>USR01376</t>
  </si>
  <si>
    <t>USR01377</t>
  </si>
  <si>
    <t>USR01378</t>
  </si>
  <si>
    <t>USR01379</t>
  </si>
  <si>
    <t>USR01380</t>
  </si>
  <si>
    <t>USR01381</t>
  </si>
  <si>
    <t>USR01382</t>
  </si>
  <si>
    <t>USR01383</t>
  </si>
  <si>
    <t>USR01384</t>
  </si>
  <si>
    <t>USR01385</t>
  </si>
  <si>
    <t>USR01386</t>
  </si>
  <si>
    <t>USR01387</t>
  </si>
  <si>
    <t>USR01388</t>
  </si>
  <si>
    <t>USR01389</t>
  </si>
  <si>
    <t>USR01390</t>
  </si>
  <si>
    <t>USR01391</t>
  </si>
  <si>
    <t>USR01392</t>
  </si>
  <si>
    <t>USR01393</t>
  </si>
  <si>
    <t>USR01394</t>
  </si>
  <si>
    <t>USR01395</t>
  </si>
  <si>
    <t>USR01396</t>
  </si>
  <si>
    <t>USR01397</t>
  </si>
  <si>
    <t>USR01398</t>
  </si>
  <si>
    <t>USR01399</t>
  </si>
  <si>
    <t>USR01400</t>
  </si>
  <si>
    <t>USR01401</t>
  </si>
  <si>
    <t>USR01402</t>
  </si>
  <si>
    <t>USR01403</t>
  </si>
  <si>
    <t>USR01404</t>
  </si>
  <si>
    <t>USR01405</t>
  </si>
  <si>
    <t>USR01406</t>
  </si>
  <si>
    <t>USR01407</t>
  </si>
  <si>
    <t>USR01408</t>
  </si>
  <si>
    <t>USR01409</t>
  </si>
  <si>
    <t>USR01410</t>
  </si>
  <si>
    <t>USR01411</t>
  </si>
  <si>
    <t>USR01412</t>
  </si>
  <si>
    <t>USR01413</t>
  </si>
  <si>
    <t>USR01414</t>
  </si>
  <si>
    <t>USR01415</t>
  </si>
  <si>
    <t>USR01416</t>
  </si>
  <si>
    <t>USR01417</t>
  </si>
  <si>
    <t>USR01418</t>
  </si>
  <si>
    <t>USR01419</t>
  </si>
  <si>
    <t>USR01420</t>
  </si>
  <si>
    <t>USR01421</t>
  </si>
  <si>
    <t>USR01422</t>
  </si>
  <si>
    <t>USR01423</t>
  </si>
  <si>
    <t>USR01424</t>
  </si>
  <si>
    <t>USR01425</t>
  </si>
  <si>
    <t>USR01426</t>
  </si>
  <si>
    <t>USR01427</t>
  </si>
  <si>
    <t>USR01428</t>
  </si>
  <si>
    <t>USR01429</t>
  </si>
  <si>
    <t>USR01430</t>
  </si>
  <si>
    <t>USR01431</t>
  </si>
  <si>
    <t>USR01432</t>
  </si>
  <si>
    <t>USR01433</t>
  </si>
  <si>
    <t>USR01434</t>
  </si>
  <si>
    <t>USR01435</t>
  </si>
  <si>
    <t>USR01436</t>
  </si>
  <si>
    <t>USR01437</t>
  </si>
  <si>
    <t>USR01438</t>
  </si>
  <si>
    <t>USR01439</t>
  </si>
  <si>
    <t>USR01440</t>
  </si>
  <si>
    <t>USR01441</t>
  </si>
  <si>
    <t>USR01442</t>
  </si>
  <si>
    <t>USR01443</t>
  </si>
  <si>
    <t>USR01444</t>
  </si>
  <si>
    <t>USR01445</t>
  </si>
  <si>
    <t>USR01446</t>
  </si>
  <si>
    <t>USR01447</t>
  </si>
  <si>
    <t>USR01448</t>
  </si>
  <si>
    <t>USR01449</t>
  </si>
  <si>
    <t>USR01450</t>
  </si>
  <si>
    <t>USR01451</t>
  </si>
  <si>
    <t>USR01452</t>
  </si>
  <si>
    <t>USR01453</t>
  </si>
  <si>
    <t>USR01454</t>
  </si>
  <si>
    <t>USR01455</t>
  </si>
  <si>
    <t>USR01456</t>
  </si>
  <si>
    <t>USR01457</t>
  </si>
  <si>
    <t>USR01458</t>
  </si>
  <si>
    <t>USR01459</t>
  </si>
  <si>
    <t>USR01460</t>
  </si>
  <si>
    <t>USR01461</t>
  </si>
  <si>
    <t>USR01462</t>
  </si>
  <si>
    <t>USR01463</t>
  </si>
  <si>
    <t>USR01464</t>
  </si>
  <si>
    <t>USR01465</t>
  </si>
  <si>
    <t>USR01466</t>
  </si>
  <si>
    <t>USR01467</t>
  </si>
  <si>
    <t>USR01468</t>
  </si>
  <si>
    <t>USR01469</t>
  </si>
  <si>
    <t>USR01470</t>
  </si>
  <si>
    <t>USR01471</t>
  </si>
  <si>
    <t>USR01472</t>
  </si>
  <si>
    <t>USR01473</t>
  </si>
  <si>
    <t>USR01474</t>
  </si>
  <si>
    <t>USR01475</t>
  </si>
  <si>
    <t>USR01476</t>
  </si>
  <si>
    <t>USR01477</t>
  </si>
  <si>
    <t>USR01478</t>
  </si>
  <si>
    <t>USR01479</t>
  </si>
  <si>
    <t>USR01480</t>
  </si>
  <si>
    <t>USR01481</t>
  </si>
  <si>
    <t>USR01482</t>
  </si>
  <si>
    <t>USR01483</t>
  </si>
  <si>
    <t>USR01484</t>
  </si>
  <si>
    <t>USR01485</t>
  </si>
  <si>
    <t>USR01486</t>
  </si>
  <si>
    <t>USR01487</t>
  </si>
  <si>
    <t>USR01488</t>
  </si>
  <si>
    <t>USR01489</t>
  </si>
  <si>
    <t>USR01490</t>
  </si>
  <si>
    <t>USR01491</t>
  </si>
  <si>
    <t>USR01492</t>
  </si>
  <si>
    <t>USR01493</t>
  </si>
  <si>
    <t>USR01494</t>
  </si>
  <si>
    <t>USR01495</t>
  </si>
  <si>
    <t>USR01496</t>
  </si>
  <si>
    <t>USR01497</t>
  </si>
  <si>
    <t>USR01498</t>
  </si>
  <si>
    <t>USR01499</t>
  </si>
  <si>
    <t>USR01500</t>
  </si>
  <si>
    <t>USR01501</t>
  </si>
  <si>
    <t>USR01502</t>
  </si>
  <si>
    <t>USR01503</t>
  </si>
  <si>
    <t>USR01504</t>
  </si>
  <si>
    <t>USR01505</t>
  </si>
  <si>
    <t>USR01506</t>
  </si>
  <si>
    <t>USR01507</t>
  </si>
  <si>
    <t>USR01508</t>
  </si>
  <si>
    <t>USR01509</t>
  </si>
  <si>
    <t>USR01510</t>
  </si>
  <si>
    <t>USR01511</t>
  </si>
  <si>
    <t>USR01512</t>
  </si>
  <si>
    <t>USR01513</t>
  </si>
  <si>
    <t>USR01514</t>
  </si>
  <si>
    <t>USR01515</t>
  </si>
  <si>
    <t>USR01516</t>
  </si>
  <si>
    <t>USR01517</t>
  </si>
  <si>
    <t>USR01518</t>
  </si>
  <si>
    <t>USR01519</t>
  </si>
  <si>
    <t>USR01520</t>
  </si>
  <si>
    <t>USR01521</t>
  </si>
  <si>
    <t>USR01522</t>
  </si>
  <si>
    <t>USR01523</t>
  </si>
  <si>
    <t>USR01524</t>
  </si>
  <si>
    <t>USR01525</t>
  </si>
  <si>
    <t>USR01526</t>
  </si>
  <si>
    <t>USR01527</t>
  </si>
  <si>
    <t>USR01528</t>
  </si>
  <si>
    <t>USR01529</t>
  </si>
  <si>
    <t>USR01530</t>
  </si>
  <si>
    <t>USR01531</t>
  </si>
  <si>
    <t>USR01532</t>
  </si>
  <si>
    <t>USR01533</t>
  </si>
  <si>
    <t>USR01534</t>
  </si>
  <si>
    <t>USR01535</t>
  </si>
  <si>
    <t>USR01536</t>
  </si>
  <si>
    <t>USR01537</t>
  </si>
  <si>
    <t>USR01538</t>
  </si>
  <si>
    <t>USR01539</t>
  </si>
  <si>
    <t>USR01540</t>
  </si>
  <si>
    <t>USR01541</t>
  </si>
  <si>
    <t>USR01542</t>
  </si>
  <si>
    <t>USR01543</t>
  </si>
  <si>
    <t>USR01544</t>
  </si>
  <si>
    <t>USR01545</t>
  </si>
  <si>
    <t>USR01546</t>
  </si>
  <si>
    <t>USR01547</t>
  </si>
  <si>
    <t>USR01548</t>
  </si>
  <si>
    <t>USR01549</t>
  </si>
  <si>
    <t>USR01550</t>
  </si>
  <si>
    <t>USR01551</t>
  </si>
  <si>
    <t>USR01552</t>
  </si>
  <si>
    <t>USR01553</t>
  </si>
  <si>
    <t>USR01554</t>
  </si>
  <si>
    <t>USR01555</t>
  </si>
  <si>
    <t>USR01556</t>
  </si>
  <si>
    <t>USR01557</t>
  </si>
  <si>
    <t>USR01558</t>
  </si>
  <si>
    <t>USR01559</t>
  </si>
  <si>
    <t>USR01560</t>
  </si>
  <si>
    <t>USR01561</t>
  </si>
  <si>
    <t>USR01562</t>
  </si>
  <si>
    <t>USR01563</t>
  </si>
  <si>
    <t>USR01564</t>
  </si>
  <si>
    <t>USR01565</t>
  </si>
  <si>
    <t>USR01566</t>
  </si>
  <si>
    <t>USR01567</t>
  </si>
  <si>
    <t>USR01568</t>
  </si>
  <si>
    <t>USR01569</t>
  </si>
  <si>
    <t>USR01570</t>
  </si>
  <si>
    <t>USR01571</t>
  </si>
  <si>
    <t>USR01572</t>
  </si>
  <si>
    <t>USR01573</t>
  </si>
  <si>
    <t>USR01574</t>
  </si>
  <si>
    <t>USR01575</t>
  </si>
  <si>
    <t>USR01576</t>
  </si>
  <si>
    <t>USR01577</t>
  </si>
  <si>
    <t>USR01578</t>
  </si>
  <si>
    <t>USR01579</t>
  </si>
  <si>
    <t>USR01580</t>
  </si>
  <si>
    <t>USR01581</t>
  </si>
  <si>
    <t>USR01582</t>
  </si>
  <si>
    <t>USR01583</t>
  </si>
  <si>
    <t>USR01584</t>
  </si>
  <si>
    <t>USR01585</t>
  </si>
  <si>
    <t>USR01586</t>
  </si>
  <si>
    <t>USR01587</t>
  </si>
  <si>
    <t>USR01588</t>
  </si>
  <si>
    <t>USR01589</t>
  </si>
  <si>
    <t>USR01590</t>
  </si>
  <si>
    <t>USR01591</t>
  </si>
  <si>
    <t>USR01592</t>
  </si>
  <si>
    <t>USR01593</t>
  </si>
  <si>
    <t>USR01594</t>
  </si>
  <si>
    <t>USR01595</t>
  </si>
  <si>
    <t>USR01596</t>
  </si>
  <si>
    <t>USR01597</t>
  </si>
  <si>
    <t>USR01598</t>
  </si>
  <si>
    <t>USR01599</t>
  </si>
  <si>
    <t>USR01600</t>
  </si>
  <si>
    <t>USR01601</t>
  </si>
  <si>
    <t>USR01602</t>
  </si>
  <si>
    <t>USR01603</t>
  </si>
  <si>
    <t>USR01604</t>
  </si>
  <si>
    <t>USR01605</t>
  </si>
  <si>
    <t>USR01606</t>
  </si>
  <si>
    <t>USR01607</t>
  </si>
  <si>
    <t>USR01608</t>
  </si>
  <si>
    <t>USR01609</t>
  </si>
  <si>
    <t>USR01610</t>
  </si>
  <si>
    <t>USR01611</t>
  </si>
  <si>
    <t>USR01612</t>
  </si>
  <si>
    <t>USR01613</t>
  </si>
  <si>
    <t>USR01614</t>
  </si>
  <si>
    <t>USR01615</t>
  </si>
  <si>
    <t>USR01616</t>
  </si>
  <si>
    <t>USR01617</t>
  </si>
  <si>
    <t>USR01618</t>
  </si>
  <si>
    <t>USR01619</t>
  </si>
  <si>
    <t>USR01620</t>
  </si>
  <si>
    <t>USR01621</t>
  </si>
  <si>
    <t>USR01622</t>
  </si>
  <si>
    <t>USR01623</t>
  </si>
  <si>
    <t>USR01624</t>
  </si>
  <si>
    <t>USR01625</t>
  </si>
  <si>
    <t>USR01626</t>
  </si>
  <si>
    <t>USR01627</t>
  </si>
  <si>
    <t>USR01628</t>
  </si>
  <si>
    <t>USR01629</t>
  </si>
  <si>
    <t>USR01630</t>
  </si>
  <si>
    <t>USR01631</t>
  </si>
  <si>
    <t>USR01632</t>
  </si>
  <si>
    <t>USR01633</t>
  </si>
  <si>
    <t>USR01634</t>
  </si>
  <si>
    <t>USR01635</t>
  </si>
  <si>
    <t>USR01636</t>
  </si>
  <si>
    <t>USR01637</t>
  </si>
  <si>
    <t>USR01638</t>
  </si>
  <si>
    <t>USR01639</t>
  </si>
  <si>
    <t>USR01640</t>
  </si>
  <si>
    <t>USR01641</t>
  </si>
  <si>
    <t>USR01642</t>
  </si>
  <si>
    <t>USR01643</t>
  </si>
  <si>
    <t>USR01644</t>
  </si>
  <si>
    <t>USR01645</t>
  </si>
  <si>
    <t>USR01646</t>
  </si>
  <si>
    <t>USR01647</t>
  </si>
  <si>
    <t>USR01648</t>
  </si>
  <si>
    <t>USR01649</t>
  </si>
  <si>
    <t>USR01650</t>
  </si>
  <si>
    <t>USR01651</t>
  </si>
  <si>
    <t>USR01652</t>
  </si>
  <si>
    <t>USR01653</t>
  </si>
  <si>
    <t>USR01654</t>
  </si>
  <si>
    <t>USR01655</t>
  </si>
  <si>
    <t>USR01656</t>
  </si>
  <si>
    <t>USR01657</t>
  </si>
  <si>
    <t>USR01658</t>
  </si>
  <si>
    <t>USR01659</t>
  </si>
  <si>
    <t>USR01660</t>
  </si>
  <si>
    <t>USR01661</t>
  </si>
  <si>
    <t>USR01662</t>
  </si>
  <si>
    <t>USR01663</t>
  </si>
  <si>
    <t>USR01664</t>
  </si>
  <si>
    <t>USR01665</t>
  </si>
  <si>
    <t>USR01666</t>
  </si>
  <si>
    <t>USR01667</t>
  </si>
  <si>
    <t>USR01668</t>
  </si>
  <si>
    <t>USR01669</t>
  </si>
  <si>
    <t>USR01670</t>
  </si>
  <si>
    <t>USR01671</t>
  </si>
  <si>
    <t>USR01672</t>
  </si>
  <si>
    <t>USR01673</t>
  </si>
  <si>
    <t>USR01674</t>
  </si>
  <si>
    <t>USR01675</t>
  </si>
  <si>
    <t>USR01676</t>
  </si>
  <si>
    <t>USR01677</t>
  </si>
  <si>
    <t>USR01678</t>
  </si>
  <si>
    <t>USR01679</t>
  </si>
  <si>
    <t>USR01680</t>
  </si>
  <si>
    <t>USR01681</t>
  </si>
  <si>
    <t>USR01682</t>
  </si>
  <si>
    <t>USR01683</t>
  </si>
  <si>
    <t>USR01684</t>
  </si>
  <si>
    <t>USR01685</t>
  </si>
  <si>
    <t>USR01686</t>
  </si>
  <si>
    <t>USR01687</t>
  </si>
  <si>
    <t>USR01688</t>
  </si>
  <si>
    <t>USR01689</t>
  </si>
  <si>
    <t>USR01690</t>
  </si>
  <si>
    <t>USR01691</t>
  </si>
  <si>
    <t>USR01692</t>
  </si>
  <si>
    <t>USR01693</t>
  </si>
  <si>
    <t>USR01694</t>
  </si>
  <si>
    <t>USR01695</t>
  </si>
  <si>
    <t>USR01696</t>
  </si>
  <si>
    <t>USR01697</t>
  </si>
  <si>
    <t>USR01698</t>
  </si>
  <si>
    <t>USR01699</t>
  </si>
  <si>
    <t>USR01700</t>
  </si>
  <si>
    <t>USR01701</t>
  </si>
  <si>
    <t>USR01702</t>
  </si>
  <si>
    <t>USR01703</t>
  </si>
  <si>
    <t>USR01704</t>
  </si>
  <si>
    <t>USR01705</t>
  </si>
  <si>
    <t>USR01706</t>
  </si>
  <si>
    <t>USR01707</t>
  </si>
  <si>
    <t>USR01708</t>
  </si>
  <si>
    <t>USR01709</t>
  </si>
  <si>
    <t>USR01710</t>
  </si>
  <si>
    <t>USR01711</t>
  </si>
  <si>
    <t>USR01712</t>
  </si>
  <si>
    <t>USR01713</t>
  </si>
  <si>
    <t>USR01714</t>
  </si>
  <si>
    <t>USR01715</t>
  </si>
  <si>
    <t>USR01716</t>
  </si>
  <si>
    <t>USR01717</t>
  </si>
  <si>
    <t>USR01718</t>
  </si>
  <si>
    <t>USR01719</t>
  </si>
  <si>
    <t>USR01720</t>
  </si>
  <si>
    <t>USR01721</t>
  </si>
  <si>
    <t>USR01722</t>
  </si>
  <si>
    <t>USR01723</t>
  </si>
  <si>
    <t>USR01724</t>
  </si>
  <si>
    <t>USR01725</t>
  </si>
  <si>
    <t>USR01726</t>
  </si>
  <si>
    <t>USR01727</t>
  </si>
  <si>
    <t>USR01728</t>
  </si>
  <si>
    <t>USR01729</t>
  </si>
  <si>
    <t>USR01730</t>
  </si>
  <si>
    <t>USR01731</t>
  </si>
  <si>
    <t>USR01732</t>
  </si>
  <si>
    <t>USR01733</t>
  </si>
  <si>
    <t>USR01734</t>
  </si>
  <si>
    <t>USR01735</t>
  </si>
  <si>
    <t>USR01736</t>
  </si>
  <si>
    <t>USR01737</t>
  </si>
  <si>
    <t>USR01738</t>
  </si>
  <si>
    <t>USR01739</t>
  </si>
  <si>
    <t>USR01740</t>
  </si>
  <si>
    <t>USR01741</t>
  </si>
  <si>
    <t>USR01742</t>
  </si>
  <si>
    <t>USR01743</t>
  </si>
  <si>
    <t>USR01744</t>
  </si>
  <si>
    <t>USR01745</t>
  </si>
  <si>
    <t>USR01746</t>
  </si>
  <si>
    <t>USR01747</t>
  </si>
  <si>
    <t>USR01748</t>
  </si>
  <si>
    <t>USR01749</t>
  </si>
  <si>
    <t>USR01750</t>
  </si>
  <si>
    <t>USR01751</t>
  </si>
  <si>
    <t>USR01752</t>
  </si>
  <si>
    <t>USR01753</t>
  </si>
  <si>
    <t>USR01754</t>
  </si>
  <si>
    <t>USR01755</t>
  </si>
  <si>
    <t>USR01756</t>
  </si>
  <si>
    <t>USR01757</t>
  </si>
  <si>
    <t>USR01758</t>
  </si>
  <si>
    <t>USR01759</t>
  </si>
  <si>
    <t>USR01760</t>
  </si>
  <si>
    <t>USR01761</t>
  </si>
  <si>
    <t>USR01762</t>
  </si>
  <si>
    <t>USR01763</t>
  </si>
  <si>
    <t>USR01764</t>
  </si>
  <si>
    <t>USR01765</t>
  </si>
  <si>
    <t>USR01766</t>
  </si>
  <si>
    <t>USR01767</t>
  </si>
  <si>
    <t>USR01768</t>
  </si>
  <si>
    <t>USR01769</t>
  </si>
  <si>
    <t>USR01770</t>
  </si>
  <si>
    <t>USR01771</t>
  </si>
  <si>
    <t>USR01772</t>
  </si>
  <si>
    <t>USR01773</t>
  </si>
  <si>
    <t>USR01774</t>
  </si>
  <si>
    <t>USR01775</t>
  </si>
  <si>
    <t>USR01776</t>
  </si>
  <si>
    <t>USR01777</t>
  </si>
  <si>
    <t>USR01778</t>
  </si>
  <si>
    <t>USR01779</t>
  </si>
  <si>
    <t>USR01780</t>
  </si>
  <si>
    <t>USR01781</t>
  </si>
  <si>
    <t>USR01782</t>
  </si>
  <si>
    <t>USR01783</t>
  </si>
  <si>
    <t>USR01784</t>
  </si>
  <si>
    <t>USR01785</t>
  </si>
  <si>
    <t>USR01786</t>
  </si>
  <si>
    <t>USR01787</t>
  </si>
  <si>
    <t>USR01788</t>
  </si>
  <si>
    <t>USR01789</t>
  </si>
  <si>
    <t>USR01790</t>
  </si>
  <si>
    <t>USR01791</t>
  </si>
  <si>
    <t>USR01792</t>
  </si>
  <si>
    <t>USR01793</t>
  </si>
  <si>
    <t>USR01794</t>
  </si>
  <si>
    <t>USR01795</t>
  </si>
  <si>
    <t>USR01796</t>
  </si>
  <si>
    <t>USR01797</t>
  </si>
  <si>
    <t>USR01798</t>
  </si>
  <si>
    <t>USR01799</t>
  </si>
  <si>
    <t>USR01800</t>
  </si>
  <si>
    <t>USR01801</t>
  </si>
  <si>
    <t>USR01802</t>
  </si>
  <si>
    <t>USR01803</t>
  </si>
  <si>
    <t>USR01804</t>
  </si>
  <si>
    <t>USR01805</t>
  </si>
  <si>
    <t>USR01806</t>
  </si>
  <si>
    <t>USR01807</t>
  </si>
  <si>
    <t>USR01808</t>
  </si>
  <si>
    <t>USR01809</t>
  </si>
  <si>
    <t>USR01810</t>
  </si>
  <si>
    <t>USR01811</t>
  </si>
  <si>
    <t>USR01812</t>
  </si>
  <si>
    <t>USR01813</t>
  </si>
  <si>
    <t>USR01814</t>
  </si>
  <si>
    <t>USR01815</t>
  </si>
  <si>
    <t>USR01816</t>
  </si>
  <si>
    <t>USR01817</t>
  </si>
  <si>
    <t>USR01818</t>
  </si>
  <si>
    <t>USR01819</t>
  </si>
  <si>
    <t>USR01820</t>
  </si>
  <si>
    <t>USR01821</t>
  </si>
  <si>
    <t>USR01822</t>
  </si>
  <si>
    <t>USR01823</t>
  </si>
  <si>
    <t>USR01824</t>
  </si>
  <si>
    <t>USR01825</t>
  </si>
  <si>
    <t>USR01826</t>
  </si>
  <si>
    <t>USR01827</t>
  </si>
  <si>
    <t>USR01828</t>
  </si>
  <si>
    <t>USR01829</t>
  </si>
  <si>
    <t>USR01830</t>
  </si>
  <si>
    <t>USR01831</t>
  </si>
  <si>
    <t>USR01832</t>
  </si>
  <si>
    <t>USR01833</t>
  </si>
  <si>
    <t>USR01834</t>
  </si>
  <si>
    <t>USR01835</t>
  </si>
  <si>
    <t>USR01836</t>
  </si>
  <si>
    <t>USR01837</t>
  </si>
  <si>
    <t>USR01838</t>
  </si>
  <si>
    <t>USR01839</t>
  </si>
  <si>
    <t>USR01840</t>
  </si>
  <si>
    <t>USR01841</t>
  </si>
  <si>
    <t>USR01842</t>
  </si>
  <si>
    <t>USR01843</t>
  </si>
  <si>
    <t>USR01844</t>
  </si>
  <si>
    <t>USR01845</t>
  </si>
  <si>
    <t>USR01846</t>
  </si>
  <si>
    <t>USR01847</t>
  </si>
  <si>
    <t>USR01848</t>
  </si>
  <si>
    <t>USR01849</t>
  </si>
  <si>
    <t>USR01850</t>
  </si>
  <si>
    <t>USR01851</t>
  </si>
  <si>
    <t>USR01852</t>
  </si>
  <si>
    <t>USR01853</t>
  </si>
  <si>
    <t>USR01854</t>
  </si>
  <si>
    <t>USR01855</t>
  </si>
  <si>
    <t>USR01856</t>
  </si>
  <si>
    <t>USR01857</t>
  </si>
  <si>
    <t>USR01858</t>
  </si>
  <si>
    <t>USR01859</t>
  </si>
  <si>
    <t>USR01860</t>
  </si>
  <si>
    <t>USR01861</t>
  </si>
  <si>
    <t>USR01862</t>
  </si>
  <si>
    <t>USR01863</t>
  </si>
  <si>
    <t>USR01864</t>
  </si>
  <si>
    <t>USR01865</t>
  </si>
  <si>
    <t>USR01866</t>
  </si>
  <si>
    <t>USR01867</t>
  </si>
  <si>
    <t>USR01868</t>
  </si>
  <si>
    <t>USR01869</t>
  </si>
  <si>
    <t>USR01870</t>
  </si>
  <si>
    <t>USR01871</t>
  </si>
  <si>
    <t>USR01872</t>
  </si>
  <si>
    <t>USR01873</t>
  </si>
  <si>
    <t>USR01874</t>
  </si>
  <si>
    <t>USR01875</t>
  </si>
  <si>
    <t>USR01876</t>
  </si>
  <si>
    <t>USR01877</t>
  </si>
  <si>
    <t>USR01878</t>
  </si>
  <si>
    <t>USR01879</t>
  </si>
  <si>
    <t>USR01880</t>
  </si>
  <si>
    <t>USR01881</t>
  </si>
  <si>
    <t>USR01882</t>
  </si>
  <si>
    <t>USR01883</t>
  </si>
  <si>
    <t>USR01884</t>
  </si>
  <si>
    <t>USR01885</t>
  </si>
  <si>
    <t>USR01886</t>
  </si>
  <si>
    <t>USR01887</t>
  </si>
  <si>
    <t>USR01888</t>
  </si>
  <si>
    <t>USR01889</t>
  </si>
  <si>
    <t>USR01890</t>
  </si>
  <si>
    <t>USR01891</t>
  </si>
  <si>
    <t>USR01892</t>
  </si>
  <si>
    <t>USR01893</t>
  </si>
  <si>
    <t>USR01894</t>
  </si>
  <si>
    <t>USR01895</t>
  </si>
  <si>
    <t>USR01896</t>
  </si>
  <si>
    <t>USR01897</t>
  </si>
  <si>
    <t>USR01898</t>
  </si>
  <si>
    <t>USR01899</t>
  </si>
  <si>
    <t>USR01900</t>
  </si>
  <si>
    <t>USR01901</t>
  </si>
  <si>
    <t>USR01902</t>
  </si>
  <si>
    <t>USR01903</t>
  </si>
  <si>
    <t>USR01904</t>
  </si>
  <si>
    <t>USR01905</t>
  </si>
  <si>
    <t>USR01906</t>
  </si>
  <si>
    <t>USR01907</t>
  </si>
  <si>
    <t>USR01908</t>
  </si>
  <si>
    <t>USR01909</t>
  </si>
  <si>
    <t>USR01910</t>
  </si>
  <si>
    <t>USR01911</t>
  </si>
  <si>
    <t>USR01912</t>
  </si>
  <si>
    <t>USR01913</t>
  </si>
  <si>
    <t>USR01914</t>
  </si>
  <si>
    <t>USR01915</t>
  </si>
  <si>
    <t>USR01916</t>
  </si>
  <si>
    <t>USR01917</t>
  </si>
  <si>
    <t>USR01918</t>
  </si>
  <si>
    <t>USR01919</t>
  </si>
  <si>
    <t>USR01920</t>
  </si>
  <si>
    <t>USR01921</t>
  </si>
  <si>
    <t>USR01922</t>
  </si>
  <si>
    <t>USR01923</t>
  </si>
  <si>
    <t>USR01924</t>
  </si>
  <si>
    <t>USR01925</t>
  </si>
  <si>
    <t>USR01926</t>
  </si>
  <si>
    <t>USR01927</t>
  </si>
  <si>
    <t>USR01928</t>
  </si>
  <si>
    <t>USR01929</t>
  </si>
  <si>
    <t>USR01930</t>
  </si>
  <si>
    <t>USR01931</t>
  </si>
  <si>
    <t>USR01932</t>
  </si>
  <si>
    <t>USR01933</t>
  </si>
  <si>
    <t>USR01934</t>
  </si>
  <si>
    <t>USR01935</t>
  </si>
  <si>
    <t>USR01936</t>
  </si>
  <si>
    <t>USR01937</t>
  </si>
  <si>
    <t>USR01938</t>
  </si>
  <si>
    <t>USR01939</t>
  </si>
  <si>
    <t>USR01940</t>
  </si>
  <si>
    <t>USR01941</t>
  </si>
  <si>
    <t>USR01942</t>
  </si>
  <si>
    <t>USR01943</t>
  </si>
  <si>
    <t>USR01944</t>
  </si>
  <si>
    <t>USR01945</t>
  </si>
  <si>
    <t>USR01946</t>
  </si>
  <si>
    <t>USR01947</t>
  </si>
  <si>
    <t>USR01948</t>
  </si>
  <si>
    <t>USR01949</t>
  </si>
  <si>
    <t>USR01950</t>
  </si>
  <si>
    <t>USR01951</t>
  </si>
  <si>
    <t>USR01952</t>
  </si>
  <si>
    <t>USR01953</t>
  </si>
  <si>
    <t>USR01954</t>
  </si>
  <si>
    <t>USR01955</t>
  </si>
  <si>
    <t>USR01956</t>
  </si>
  <si>
    <t>USR01957</t>
  </si>
  <si>
    <t>USR01958</t>
  </si>
  <si>
    <t>USR01959</t>
  </si>
  <si>
    <t>USR01960</t>
  </si>
  <si>
    <t>USR01961</t>
  </si>
  <si>
    <t>USR01962</t>
  </si>
  <si>
    <t>USR01963</t>
  </si>
  <si>
    <t>USR01964</t>
  </si>
  <si>
    <t>USR01965</t>
  </si>
  <si>
    <t>USR01966</t>
  </si>
  <si>
    <t>USR01967</t>
  </si>
  <si>
    <t>USR01968</t>
  </si>
  <si>
    <t>USR01969</t>
  </si>
  <si>
    <t>USR01970</t>
  </si>
  <si>
    <t>USR01971</t>
  </si>
  <si>
    <t>USR01972</t>
  </si>
  <si>
    <t>USR01973</t>
  </si>
  <si>
    <t>USR01974</t>
  </si>
  <si>
    <t>USR01975</t>
  </si>
  <si>
    <t>USR01976</t>
  </si>
  <si>
    <t>USR01977</t>
  </si>
  <si>
    <t>USR01978</t>
  </si>
  <si>
    <t>USR01979</t>
  </si>
  <si>
    <t>USR01980</t>
  </si>
  <si>
    <t>USR01981</t>
  </si>
  <si>
    <t>USR01982</t>
  </si>
  <si>
    <t>USR01983</t>
  </si>
  <si>
    <t>USR01984</t>
  </si>
  <si>
    <t>USR01985</t>
  </si>
  <si>
    <t>USR01986</t>
  </si>
  <si>
    <t>USR01987</t>
  </si>
  <si>
    <t>USR01988</t>
  </si>
  <si>
    <t>USR01989</t>
  </si>
  <si>
    <t>USR01990</t>
  </si>
  <si>
    <t>USR01991</t>
  </si>
  <si>
    <t>USR01992</t>
  </si>
  <si>
    <t>USR01993</t>
  </si>
  <si>
    <t>USR01994</t>
  </si>
  <si>
    <t>USR01995</t>
  </si>
  <si>
    <t>USR01996</t>
  </si>
  <si>
    <t>USR01997</t>
  </si>
  <si>
    <t>USR01998</t>
  </si>
  <si>
    <t>USR01999</t>
  </si>
  <si>
    <t>USR02000</t>
  </si>
  <si>
    <t>Average of avg_session_duration_hours</t>
  </si>
  <si>
    <t>Average of sessions_per_day</t>
  </si>
  <si>
    <t>Daily Usage Hours (Avg)</t>
  </si>
  <si>
    <t>Age (Avg)</t>
  </si>
  <si>
    <t>Session Duration Hours (Avg)</t>
  </si>
  <si>
    <t>Sessions Per Day (Avg)</t>
  </si>
  <si>
    <t>Group1</t>
  </si>
  <si>
    <t>Group1 Total</t>
  </si>
  <si>
    <t>Neutral Total</t>
  </si>
  <si>
    <t>Group2</t>
  </si>
  <si>
    <t>Group2 Total</t>
  </si>
  <si>
    <t>Positive Emotions</t>
  </si>
  <si>
    <t>Negative Emotions</t>
  </si>
  <si>
    <t>Neutral Emotions</t>
  </si>
  <si>
    <t>Column1</t>
  </si>
  <si>
    <t>Percentage of positive emotions in relation to platform total</t>
  </si>
  <si>
    <t>Positive Group</t>
  </si>
  <si>
    <t>Negative Group</t>
  </si>
  <si>
    <t>Percentage of negative emotions in relation to platform</t>
  </si>
  <si>
    <t>Platforms</t>
  </si>
  <si>
    <t>Percentage of neutral emotions in relation to platform</t>
  </si>
  <si>
    <t>Count of primary_platform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</si>
  <si>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</si>
  <si>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</si>
  <si>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</si>
  <si>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</si>
  <si>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</si>
  <si>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</si>
  <si>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</si>
  <si>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</si>
  <si>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</si>
  <si>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Average of self_reported_mental_health_score</t>
  </si>
  <si>
    <t>Neutral Group</t>
  </si>
  <si>
    <t>0-1</t>
  </si>
  <si>
    <t>10-11</t>
  </si>
  <si>
    <t>11-12</t>
  </si>
  <si>
    <t>Posts Per Week</t>
  </si>
  <si>
    <t>Likes Given Per Day</t>
  </si>
  <si>
    <t>Comments Per Day</t>
  </si>
  <si>
    <t>Shares Per Day</t>
  </si>
  <si>
    <t>DMs Sent Per Day</t>
  </si>
  <si>
    <t>Sum of Total Engagement</t>
  </si>
  <si>
    <t>Avg Total Engagement</t>
  </si>
  <si>
    <t xml:space="preserve"> </t>
  </si>
  <si>
    <t>Primary Purpose</t>
  </si>
  <si>
    <t>Sleep Disruption</t>
  </si>
  <si>
    <t>Self-Reported MHS</t>
  </si>
  <si>
    <t>Screen Time Concern</t>
  </si>
  <si>
    <t>Mood While Scrolling</t>
  </si>
  <si>
    <t>Influencer Status</t>
  </si>
  <si>
    <t>Takes social media breaks</t>
  </si>
  <si>
    <t>Primary Platform</t>
  </si>
  <si>
    <t>Usage Duration</t>
  </si>
  <si>
    <t>Average of daily_usage_hours</t>
  </si>
  <si>
    <t>Daily Usage Hours</t>
  </si>
  <si>
    <t>Sessions Per Day</t>
  </si>
  <si>
    <t>Session Duration</t>
  </si>
  <si>
    <t>Average of avg_session_duration_min</t>
  </si>
  <si>
    <t>Screen time concern</t>
  </si>
  <si>
    <t>0-499</t>
  </si>
  <si>
    <t>500-999</t>
  </si>
  <si>
    <t>1000-1499</t>
  </si>
  <si>
    <t>1500-1999</t>
  </si>
  <si>
    <t>2000-2499</t>
  </si>
  <si>
    <t>2500-2999</t>
  </si>
  <si>
    <t>3000-3499</t>
  </si>
  <si>
    <t>3500-3999</t>
  </si>
  <si>
    <t>4000-4499</t>
  </si>
  <si>
    <t>4500-4999</t>
  </si>
  <si>
    <t>5000-5499</t>
  </si>
  <si>
    <t>5500-5999</t>
  </si>
  <si>
    <t>6000-6499</t>
  </si>
  <si>
    <t>6500-6999</t>
  </si>
  <si>
    <t>7000-7499</t>
  </si>
  <si>
    <t>7500-7999</t>
  </si>
  <si>
    <t>8000-8499</t>
  </si>
  <si>
    <t>8500-8999</t>
  </si>
  <si>
    <t>9000-9499</t>
  </si>
  <si>
    <t>9500-9999</t>
  </si>
  <si>
    <t>10000-10499</t>
  </si>
  <si>
    <t>10500-10999</t>
  </si>
  <si>
    <t>11000-11499</t>
  </si>
  <si>
    <t>11500-11999</t>
  </si>
  <si>
    <t>12000-12499</t>
  </si>
  <si>
    <t>12500-12999</t>
  </si>
  <si>
    <t>13000-13499</t>
  </si>
  <si>
    <t>13500-13999</t>
  </si>
  <si>
    <t>14000-14499</t>
  </si>
  <si>
    <t>14500-14999</t>
  </si>
  <si>
    <t>15000-15499</t>
  </si>
  <si>
    <t>15500-15999</t>
  </si>
  <si>
    <t>16000-16499</t>
  </si>
  <si>
    <t>16500-16999</t>
  </si>
  <si>
    <t>17000-17499</t>
  </si>
  <si>
    <t>17500-17999</t>
  </si>
  <si>
    <t>18000-18499</t>
  </si>
  <si>
    <t>18500-18999</t>
  </si>
  <si>
    <t>19500-19999</t>
  </si>
  <si>
    <t>20000-20499</t>
  </si>
  <si>
    <t>20500-20999</t>
  </si>
  <si>
    <t>21000-21499</t>
  </si>
  <si>
    <t>21500-21999</t>
  </si>
  <si>
    <t>22000-22499</t>
  </si>
  <si>
    <t>22500-22999</t>
  </si>
  <si>
    <t>23000-23499</t>
  </si>
  <si>
    <t>23500-23999</t>
  </si>
  <si>
    <t>24500-24999</t>
  </si>
  <si>
    <t>25500-25999</t>
  </si>
  <si>
    <t>27000-27499</t>
  </si>
  <si>
    <t>27500-27999</t>
  </si>
  <si>
    <t>28000-28499</t>
  </si>
  <si>
    <t>28500-28999</t>
  </si>
  <si>
    <t>29000-29499</t>
  </si>
  <si>
    <t>30500-30999</t>
  </si>
  <si>
    <t>31000-31499</t>
  </si>
  <si>
    <t>32500-32999</t>
  </si>
  <si>
    <t>34500-34999</t>
  </si>
  <si>
    <t>35000-35499</t>
  </si>
  <si>
    <t>35500-35999</t>
  </si>
  <si>
    <t>36000-36499</t>
  </si>
  <si>
    <t>36500-36999</t>
  </si>
  <si>
    <t>37500-37999</t>
  </si>
  <si>
    <t>38500-38999</t>
  </si>
  <si>
    <t>44500-44999</t>
  </si>
  <si>
    <t>48000-48499</t>
  </si>
  <si>
    <t>52000-52499</t>
  </si>
  <si>
    <t>54500-54999</t>
  </si>
  <si>
    <t>55000-55499</t>
  </si>
  <si>
    <t>56000-56499</t>
  </si>
  <si>
    <t>57000-57499</t>
  </si>
  <si>
    <t>58000-58499</t>
  </si>
  <si>
    <t>62500-62999</t>
  </si>
  <si>
    <t>71000-71499</t>
  </si>
  <si>
    <t>78000-78499</t>
  </si>
  <si>
    <t>81000-81499</t>
  </si>
  <si>
    <t>85500-85999</t>
  </si>
  <si>
    <t>90000-90499</t>
  </si>
  <si>
    <t>93500-93999</t>
  </si>
  <si>
    <t>94000-94499</t>
  </si>
  <si>
    <t>117000-117499</t>
  </si>
  <si>
    <t>142000-142499</t>
  </si>
  <si>
    <t>2110000-2110499</t>
  </si>
  <si>
    <t>Social Media Breaks</t>
  </si>
  <si>
    <t>Influencer</t>
  </si>
  <si>
    <t>Non-influencer</t>
  </si>
  <si>
    <t>Here, you can see that those with influencer status tend to take more socical media breaks</t>
  </si>
  <si>
    <t>Influencer's privacy settings tend</t>
  </si>
  <si>
    <t>to be more public than non-influencers</t>
  </si>
  <si>
    <t>Privacy Settings</t>
  </si>
  <si>
    <t>Notification Frequency</t>
  </si>
  <si>
    <t>It is clear to see that influncer's notifications</t>
  </si>
  <si>
    <t>are less frequent on average than a non-influencer</t>
  </si>
  <si>
    <t>as every bar of data on this graph suggests such</t>
  </si>
  <si>
    <t>Monthly spend via social usd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</si>
  <si>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</si>
  <si>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</si>
  <si>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</si>
  <si>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</si>
  <si>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</si>
  <si>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</si>
  <si>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</si>
  <si>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</si>
  <si>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</si>
  <si>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</si>
  <si>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</si>
  <si>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</si>
  <si>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</si>
  <si>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</si>
  <si>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</si>
  <si>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</si>
  <si>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</si>
  <si>
    <t>170-180</t>
  </si>
  <si>
    <t>180-190</t>
  </si>
  <si>
    <t>190-200</t>
  </si>
  <si>
    <t>200-210</t>
  </si>
  <si>
    <t>210-220</t>
  </si>
  <si>
    <t>250-260</t>
  </si>
  <si>
    <t>260-270</t>
  </si>
  <si>
    <t>Purchased Via Social Media</t>
  </si>
  <si>
    <t xml:space="preserve">Here, more influencer's on average </t>
  </si>
  <si>
    <t>have spent money via social media in</t>
  </si>
  <si>
    <t>comparison to non-influencers, however,</t>
  </si>
  <si>
    <t>the difference is very small</t>
  </si>
  <si>
    <t>Ad click rate</t>
  </si>
  <si>
    <t>0.001-0.101</t>
  </si>
  <si>
    <t>0.101-0.201</t>
  </si>
  <si>
    <t>0.201-0.301</t>
  </si>
  <si>
    <t>0.301-0.401</t>
  </si>
  <si>
    <t>0.401-0.501</t>
  </si>
  <si>
    <t>0.501-0.601</t>
  </si>
  <si>
    <t>Scroll speed</t>
  </si>
  <si>
    <t>Preferred Content Type</t>
  </si>
  <si>
    <t xml:space="preserve">This graph actually suggests that non-influencers on average </t>
  </si>
  <si>
    <t xml:space="preserve">consume more eductional and news content on social media </t>
  </si>
  <si>
    <t>suggesting they may be seeking out more knowledge</t>
  </si>
  <si>
    <t>via social media than influencers</t>
  </si>
  <si>
    <t>But Non-influencers also watch more entertainment content</t>
  </si>
  <si>
    <t>DMs sent per day</t>
  </si>
  <si>
    <t>Shares per day</t>
  </si>
  <si>
    <t>Likes given per day</t>
  </si>
  <si>
    <t>Preferred Device</t>
  </si>
  <si>
    <t>Avg session duration</t>
  </si>
  <si>
    <t>3.3-13.3</t>
  </si>
  <si>
    <t>13.3-23.3</t>
  </si>
  <si>
    <t>23.3-33.3</t>
  </si>
  <si>
    <t>33.3-43.3</t>
  </si>
  <si>
    <t>43.3-53.3</t>
  </si>
  <si>
    <t>53.3-63.3</t>
  </si>
  <si>
    <t>63.3-73.3</t>
  </si>
  <si>
    <t>73.3-83.3</t>
  </si>
  <si>
    <t>83.3-93.3</t>
  </si>
  <si>
    <t>93.3-103.3</t>
  </si>
  <si>
    <t>103.3-113.3</t>
  </si>
  <si>
    <t>113.3-123.3</t>
  </si>
  <si>
    <t>123.3-133.3</t>
  </si>
  <si>
    <t>133.3-143.3</t>
  </si>
  <si>
    <t>143.3-153.3</t>
  </si>
  <si>
    <t>153.3-163.3</t>
  </si>
  <si>
    <t>163.3-173.3</t>
  </si>
  <si>
    <t>173.3-183.3</t>
  </si>
  <si>
    <t>183.3-193.3</t>
  </si>
  <si>
    <t>193.3-203.3</t>
  </si>
  <si>
    <t>203.3-213.3</t>
  </si>
  <si>
    <t>213.3-223.3</t>
  </si>
  <si>
    <t>223.3-233.3</t>
  </si>
  <si>
    <t>233.3-243.3</t>
  </si>
  <si>
    <t>243.3-253.3</t>
  </si>
  <si>
    <t>263.3-273.3</t>
  </si>
  <si>
    <t>293.3-303.3</t>
  </si>
  <si>
    <t>323.3-333.3</t>
  </si>
  <si>
    <t>333.3-343.3</t>
  </si>
  <si>
    <t>353.3-363.3</t>
  </si>
  <si>
    <t>403.3-413.3</t>
  </si>
  <si>
    <t>453.3-463.3</t>
  </si>
  <si>
    <t>473.3-483.3</t>
  </si>
  <si>
    <t>483.3-493.3</t>
  </si>
  <si>
    <t>543.3-553.3</t>
  </si>
  <si>
    <t>563.3-573.3</t>
  </si>
  <si>
    <t>593.3-603.3</t>
  </si>
  <si>
    <t>It seems that influencers follow the same trend as non-influencers, however, they have large spikes that</t>
  </si>
  <si>
    <t>are not seen with non-influencers, this however can be due to the much samller amount of influencers surveyed</t>
  </si>
  <si>
    <t>as you can also see as well as spiking, the line graph also drops suddenly at times</t>
  </si>
  <si>
    <t>Platforms Used</t>
  </si>
  <si>
    <t>Average of comments_per_day</t>
  </si>
  <si>
    <t>As you can see, non-influencers on average send</t>
  </si>
  <si>
    <t>.22 more comments a day, probably as more of the</t>
  </si>
  <si>
    <t>Influencers' time on social media is spent creating</t>
  </si>
  <si>
    <t>content rather than sharing it</t>
  </si>
  <si>
    <t>Average of likes_given_per_day</t>
  </si>
  <si>
    <t>You c</t>
  </si>
  <si>
    <t>Average of shares_per_day</t>
  </si>
  <si>
    <t>Average of dms_sent_per_day</t>
  </si>
  <si>
    <t>Influencerson average send a higher number of</t>
  </si>
  <si>
    <t>dms between 0-10</t>
  </si>
  <si>
    <t>Average of ad_click_rate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</si>
</sst>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33" borderId="0" xfId="0" applyFont="1" applyFill="1"/>
    <xf numFmtId="0" fontId="16" fillId="33" borderId="19" xfId="0" applyFont="1" applyFill="1" applyBorder="1"/>
    <xf numFmtId="0" fontId="16" fillId="33" borderId="20" xfId="0" applyFont="1" applyFill="1" applyBorder="1" applyAlignment="1">
      <alignment horizontal="left"/>
    </xf>
    <xf numFmtId="10" fontId="16" fillId="33" borderId="20" xfId="0" applyNumberFormat="1" applyFont="1" applyFill="1" applyBorder="1"/>
    <xf numFmtId="0" fontId="18" fillId="0" borderId="0" xfId="0" applyFont="1"/>
    <xf numFmtId="0" fontId="20" fillId="0" borderId="0" xfId="0" applyFont="1"/>
    <xf numFmtId="0" fontId="22" fillId="0" borderId="0" xfId="0" applyFont="1"/>
    <xf numFmtId="0" fontId="21" fillId="0" borderId="0" xfId="0" applyFont="1"/>
    <xf numFmtId="0" fontId="19" fillId="0" borderId="0" xfId="0" applyFo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0"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People</a:t>
            </a:r>
            <a:r>
              <a:rPr lang="en-GB" baseline="0"/>
              <a:t> With &amp; Without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'Q7.beh.inf-nor'!$B$6:$B$8</c:f>
              <c:numCache>
                <c:formatCode>General</c:formatCode>
                <c:ptCount val="2"/>
                <c:pt idx="0">
                  <c:v>1860</c:v>
                </c:pt>
                <c:pt idx="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3-4411-8266-C8473453B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157695"/>
        <c:axId val="1126402351"/>
      </c:barChart>
      <c:catAx>
        <c:axId val="975157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Influencer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402351"/>
        <c:crosses val="autoZero"/>
        <c:auto val="1"/>
        <c:lblAlgn val="ctr"/>
        <c:lblOffset val="100"/>
        <c:noMultiLvlLbl val="0"/>
      </c:catAx>
      <c:valAx>
        <c:axId val="112640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15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Social Media Breaks Based on Influencer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'Q7.beh.inf-nor'!$A$25:$A$27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'Q7.beh.inf-nor'!$B$25:$B$27</c:f>
              <c:numCache>
                <c:formatCode>0.00%</c:formatCode>
                <c:ptCount val="2"/>
                <c:pt idx="0">
                  <c:v>0.21428571428571427</c:v>
                </c:pt>
                <c:pt idx="1">
                  <c:v>0.31344086021505374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2-4180-A9B0-3D3BDCCACE92}"/>
            </c:ext>
          </c:extLst>
        </c:ser>
        <c:ser>
          <c:idx val="1"/>
          <c:order val="1"/>
          <c:tx>
            <c:strRef>
              <c:f>'Q7.beh.inf-nor'!$C$23:$C$24</c:f>
              <c:strCache>
                <c:ptCount val="1"/>
                <c:pt idx="0">
                  <c:v>Occasionally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'Q7.beh.inf-nor'!$A$25:$A$27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'Q7.beh.inf-nor'!$C$25:$C$27</c:f>
              <c:numCache>
                <c:formatCode>0.00%</c:formatCode>
                <c:ptCount val="2"/>
                <c:pt idx="0">
                  <c:v>0.4</c:v>
                </c:pt>
                <c:pt idx="1">
                  <c:v>0.34516129032258064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E2-4180-A9B0-3D3BDCCACE92}"/>
            </c:ext>
          </c:extLst>
        </c:ser>
        <c:ser>
          <c:idx val="2"/>
          <c:order val="2"/>
          <c:tx>
            <c:strRef>
              <c:f>'Q7.beh.inf-nor'!$D$23:$D$24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'Q7.beh.inf-nor'!$A$25:$A$27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'Q7.beh.inf-nor'!$D$25:$D$27</c:f>
              <c:numCache>
                <c:formatCode>0.00%</c:formatCode>
                <c:ptCount val="2"/>
                <c:pt idx="0">
                  <c:v>0.38571428571428573</c:v>
                </c:pt>
                <c:pt idx="1">
                  <c:v>0.34139784946236557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E2-4180-A9B0-3D3BDCCAC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233071"/>
        <c:axId val="1126293391"/>
      </c:barChart>
      <c:catAx>
        <c:axId val="139423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Influencer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93391"/>
        <c:crosses val="autoZero"/>
        <c:auto val="1"/>
        <c:lblAlgn val="ctr"/>
        <c:lblOffset val="100"/>
        <c:noMultiLvlLbl val="0"/>
      </c:catAx>
      <c:valAx>
        <c:axId val="112629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3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[social_media_user_behavior.csv.xlsx]Q7.beh.inf-nor!PivotTable3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Privacy</a:t>
            </a:r>
            <a:r>
              <a:rPr lang="en-GB" baseline="0"/>
              <a:t> Settings Based on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'Q7.beh.inf-nor'!$B$43:$B$44</c:f>
              <c:strCache>
                <c:ptCount val="1"/>
                <c:pt idx="0">
                  <c:v>Friends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'Q7.beh.inf-nor'!$A$45:$A$47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'Q7.beh.inf-nor'!$B$45:$B$47</c:f>
              <c:numCache>
                <c:formatCode>0.00%</c:formatCode>
                <c:ptCount val="2"/>
                <c:pt idx="0">
                  <c:v>0.32857142857142857</c:v>
                </c:pt>
                <c:pt idx="1">
                  <c:v>0.4096774193548387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E-42A7-B5DB-D1D15A44534F}"/>
            </c:ext>
          </c:extLst>
        </c:ser>
        <c:ser>
          <c:idx val="1"/>
          <c:order val="1"/>
          <c:tx>
            <c:strRef>
              <c:f>'Q7.beh.inf-nor'!$C$43:$C$44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'Q7.beh.inf-nor'!$A$45:$A$47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'Q7.beh.inf-nor'!$C$45:$C$47</c:f>
              <c:numCache>
                <c:formatCode>0.00%</c:formatCode>
                <c:ptCount val="2"/>
                <c:pt idx="0">
                  <c:v>0.25</c:v>
                </c:pt>
                <c:pt idx="1">
                  <c:v>0.22473118279569892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E-42A7-B5DB-D1D15A44534F}"/>
            </c:ext>
          </c:extLst>
        </c:ser>
        <c:ser>
          <c:idx val="2"/>
          <c:order val="2"/>
          <c:tx>
            <c:strRef>
              <c:f>'Q7.beh.inf-nor'!$D$43:$D$44</c:f>
              <c:strCache>
                <c:ptCount val="1"/>
                <c:pt idx="0">
                  <c:v>Public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'Q7.beh.inf-nor'!$A$45:$A$47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'Q7.beh.inf-nor'!$D$45:$D$47</c:f>
              <c:numCache>
                <c:formatCode>0.00%</c:formatCode>
                <c:ptCount val="2"/>
                <c:pt idx="0">
                  <c:v>0.42142857142857143</c:v>
                </c:pt>
                <c:pt idx="1">
                  <c:v>0.36559139784946237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E-42A7-B5DB-D1D15A445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004479"/>
        <c:axId val="619241999"/>
      </c:barChart>
      <c:catAx>
        <c:axId val="111000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41999"/>
        <c:crosses val="autoZero"/>
        <c:auto val="1"/>
        <c:lblAlgn val="ctr"/>
        <c:lblOffset val="100"/>
        <c:noMultiLvlLbl val="0"/>
      </c:catAx>
      <c:valAx>
        <c:axId val="61924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0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[social_media_user_behavior.csv.xlsx]Q7.beh.inf-nor!PivotTable4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Notification Frequency</a:t>
            </a:r>
            <a:r>
              <a:rPr lang="en-GB" baseline="0"/>
              <a:t> Based on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'Q7.beh.inf-nor'!$B$61:$B$62</c:f>
              <c:strCache>
                <c:ptCount val="1"/>
                <c:pt idx="0">
                  <c:v>Always 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'Q7.beh.inf-nor'!$A$63:$A$65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'Q7.beh.inf-nor'!$B$63:$B$65</c:f>
              <c:numCache>
                <c:formatCode>0.00%</c:formatCode>
                <c:ptCount val="2"/>
                <c:pt idx="0">
                  <c:v>0.25</c:v>
                </c:pt>
                <c:pt idx="1">
                  <c:v>0.29677419354838708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2-4597-9AD6-F256E51DB7E5}"/>
            </c:ext>
          </c:extLst>
        </c:ser>
        <c:ser>
          <c:idx val="1"/>
          <c:order val="1"/>
          <c:tx>
            <c:strRef>
              <c:f>'Q7.beh.inf-nor'!$C$61:$C$62</c:f>
              <c:strCache>
                <c:ptCount val="1"/>
                <c:pt idx="0">
                  <c:v>Selected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'Q7.beh.inf-nor'!$A$63:$A$65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'Q7.beh.inf-nor'!$C$63:$C$65</c:f>
              <c:numCache>
                <c:formatCode>0.00%</c:formatCode>
                <c:ptCount val="2"/>
                <c:pt idx="0">
                  <c:v>0.35714285714285715</c:v>
                </c:pt>
                <c:pt idx="1">
                  <c:v>0.39032258064516129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2-4597-9AD6-F256E51DB7E5}"/>
            </c:ext>
          </c:extLst>
        </c:ser>
        <c:ser>
          <c:idx val="2"/>
          <c:order val="2"/>
          <c:tx>
            <c:strRef>
              <c:f>'Q7.beh.inf-nor'!$D$61:$D$62</c:f>
              <c:strCache>
                <c:ptCount val="1"/>
                <c:pt idx="0">
                  <c:v>Do Not Disturb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'Q7.beh.inf-nor'!$A$63:$A$65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'Q7.beh.inf-nor'!$D$63:$D$65</c:f>
              <c:numCache>
                <c:formatCode>0.00%</c:formatCode>
                <c:ptCount val="2"/>
                <c:pt idx="0">
                  <c:v>0.24285714285714285</c:v>
                </c:pt>
                <c:pt idx="1">
                  <c:v>0.21774193548387097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B2-4597-9AD6-F256E51DB7E5}"/>
            </c:ext>
          </c:extLst>
        </c:ser>
        <c:ser>
          <c:idx val="3"/>
          <c:order val="3"/>
          <c:tx>
            <c:strRef>
              <c:f>'Q7.beh.inf-nor'!$E$61:$E$62</c:f>
              <c:strCache>
                <c:ptCount val="1"/>
                <c:pt idx="0">
                  <c:v>Off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'Q7.beh.inf-nor'!$A$63:$A$65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'Q7.beh.inf-nor'!$E$63:$E$65</c:f>
              <c:numCache>
                <c:formatCode>0.00%</c:formatCode>
                <c:ptCount val="2"/>
                <c:pt idx="0">
                  <c:v>0.15</c:v>
                </c:pt>
                <c:pt idx="1">
                  <c:v>9.5161290322580638E-2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B2-4597-9AD6-F256E51D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965999"/>
        <c:axId val="1300614127"/>
      </c:barChart>
      <c:catAx>
        <c:axId val="105496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14127"/>
        <c:crosses val="autoZero"/>
        <c:auto val="1"/>
        <c:lblAlgn val="ctr"/>
        <c:lblOffset val="100"/>
        <c:noMultiLvlLbl val="0"/>
      </c:catAx>
      <c:valAx>
        <c:axId val="13006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6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[social_media_user_behavior.csv.xlsx]Q7.beh.inf-nor!PivotTable5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Primary</a:t>
            </a:r>
            <a:r>
              <a:rPr lang="en-GB" baseline="0"/>
              <a:t> Purpose Based on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'Q7.beh.inf-nor'!$B$80:$B$81</c:f>
              <c:strCache>
                <c:ptCount val="1"/>
                <c:pt idx="0">
                  <c:v>Business/Marketing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'Q7.beh.inf-nor'!$B$82:$B$84</c:f>
              <c:numCache>
                <c:formatCode>0.00%</c:formatCode>
                <c:ptCount val="2"/>
                <c:pt idx="0">
                  <c:v>0.12857142857142856</c:v>
                </c:pt>
                <c:pt idx="1">
                  <c:v>0.17795698924731182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B-4A1E-BB00-0D459068FE5F}"/>
            </c:ext>
          </c:extLst>
        </c:ser>
        <c:ser>
          <c:idx val="1"/>
          <c:order val="1"/>
          <c:tx>
            <c:strRef>
              <c:f>'Q7.beh.inf-nor'!$C$80:$C$81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'Q7.beh.inf-nor'!$C$82:$C$84</c:f>
              <c:numCache>
                <c:formatCode>0.00%</c:formatCode>
                <c:ptCount val="2"/>
                <c:pt idx="0">
                  <c:v>0.17857142857142858</c:v>
                </c:pt>
                <c:pt idx="1">
                  <c:v>0.17688172043010753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B-4A1E-BB00-0D459068FE5F}"/>
            </c:ext>
          </c:extLst>
        </c:ser>
        <c:ser>
          <c:idx val="2"/>
          <c:order val="2"/>
          <c:tx>
            <c:strRef>
              <c:f>'Q7.beh.inf-nor'!$D$80:$D$81</c:f>
              <c:strCache>
                <c:ptCount val="1"/>
                <c:pt idx="0">
                  <c:v>Learning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'Q7.beh.inf-nor'!$D$82:$D$84</c:f>
              <c:numCache>
                <c:formatCode>0.00%</c:formatCode>
                <c:ptCount val="2"/>
                <c:pt idx="0">
                  <c:v>0.2</c:v>
                </c:pt>
                <c:pt idx="1">
                  <c:v>0.16881720430107527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B-4A1E-BB00-0D459068FE5F}"/>
            </c:ext>
          </c:extLst>
        </c:ser>
        <c:ser>
          <c:idx val="3"/>
          <c:order val="3"/>
          <c:tx>
            <c:strRef>
              <c:f>'Q7.beh.inf-nor'!$E$80:$E$81</c:f>
              <c:strCache>
                <c:ptCount val="1"/>
                <c:pt idx="0">
                  <c:v>Networking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'Q7.beh.inf-nor'!$E$82:$E$84</c:f>
              <c:numCache>
                <c:formatCode>0.00%</c:formatCode>
                <c:ptCount val="2"/>
                <c:pt idx="0">
                  <c:v>0.15</c:v>
                </c:pt>
                <c:pt idx="1">
                  <c:v>0.15161290322580645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FB-4A1E-BB00-0D459068FE5F}"/>
            </c:ext>
          </c:extLst>
        </c:ser>
        <c:ser>
          <c:idx val="4"/>
          <c:order val="4"/>
          <c:tx>
            <c:strRef>
              <c:f>'Q7.beh.inf-nor'!$F$80:$F$81</c:f>
              <c:strCache>
                <c:ptCount val="1"/>
                <c:pt idx="0">
                  <c:v>News &amp; Updates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'Q7.beh.inf-nor'!$F$82:$F$84</c:f>
              <c:numCache>
                <c:formatCode>0.00%</c:formatCode>
                <c:ptCount val="2"/>
                <c:pt idx="0">
                  <c:v>0.17142857142857143</c:v>
                </c:pt>
                <c:pt idx="1">
                  <c:v>0.15860215053763441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FB-4A1E-BB00-0D459068FE5F}"/>
            </c:ext>
          </c:extLst>
        </c:ser>
        <c:ser>
          <c:idx val="5"/>
          <c:order val="5"/>
          <c:tx>
            <c:strRef>
              <c:f>'Q7.beh.inf-nor'!$G$80:$G$81</c:f>
              <c:strCache>
                <c:ptCount val="1"/>
                <c:pt idx="0">
                  <c:v>Socializing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'Q7.beh.inf-nor'!$A$82:$A$84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'Q7.beh.inf-nor'!$G$82:$G$84</c:f>
              <c:numCache>
                <c:formatCode>0.00%</c:formatCode>
                <c:ptCount val="2"/>
                <c:pt idx="0">
                  <c:v>0.17142857142857143</c:v>
                </c:pt>
                <c:pt idx="1">
                  <c:v>0.16612903225806452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FB-4A1E-BB00-0D459068F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679919"/>
        <c:axId val="619288559"/>
      </c:barChart>
      <c:catAx>
        <c:axId val="135267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88559"/>
        <c:crosses val="autoZero"/>
        <c:auto val="1"/>
        <c:lblAlgn val="ctr"/>
        <c:lblOffset val="100"/>
        <c:noMultiLvlLbl val="0"/>
      </c:catAx>
      <c:valAx>
        <c:axId val="6192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[social_media_user_behavior.csv.xlsx]Q7.beh.inf-nor!PivotTable6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monthl</a:t>
            </a:r>
            <a:r>
              <a:rPr lang="en-GB" baseline="0"/>
              <a:t>y spending via social media based on</a:t>
            </a:r>
          </a:p>
          <a:p>
            <a:pPr>
              <a:defRPr/>
            </a:pPr>
            <a:r>
              <a:rPr lang="en-GB" baseline="0"/>
              <a:t>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'Q7.beh.inf-nor'!$B$99:$B$100</c:f>
              <c:strCache>
                <c:ptCount val="1"/>
                <c:pt idx="0">
                  <c:v>0-10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'Q7.beh.inf-nor'!$B$101:$B$103</c:f>
              <c:numCache>
                <c:formatCode>0.00%</c:formatCode>
                <c:ptCount val="2"/>
                <c:pt idx="0">
                  <c:v>0.58571428571428574</c:v>
                </c:pt>
                <c:pt idx="1">
                  <c:v>0.53118279569892468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A-4932-8F68-AC4C1F13789A}"/>
            </c:ext>
          </c:extLst>
        </c:ser>
        <c:ser>
          <c:idx val="1"/>
          <c:order val="1"/>
          <c:tx>
            <c:strRef>
              <c:f>'Q7.beh.inf-nor'!$C$99:$C$100</c:f>
              <c:strCache>
                <c:ptCount val="1"/>
                <c:pt idx="0">
                  <c:v>10-20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'Q7.beh.inf-nor'!$C$101:$C$103</c:f>
              <c:numCache>
                <c:formatCode>0.00%</c:formatCode>
                <c:ptCount val="2"/>
                <c:pt idx="0">
                  <c:v>0.12142857142857143</c:v>
                </c:pt>
                <c:pt idx="1">
                  <c:v>9.838709677419355E-2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A-4932-8F68-AC4C1F13789A}"/>
            </c:ext>
          </c:extLst>
        </c:ser>
        <c:ser>
          <c:idx val="2"/>
          <c:order val="2"/>
          <c:tx>
            <c:strRef>
              <c:f>'Q7.beh.inf-nor'!$D$99:$D$100</c:f>
              <c:strCache>
                <c:ptCount val="1"/>
                <c:pt idx="0">
                  <c:v>20-30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'Q7.beh.inf-nor'!$D$101:$D$103</c:f>
              <c:numCache>
                <c:formatCode>0.00%</c:formatCode>
                <c:ptCount val="2"/>
                <c:pt idx="0">
                  <c:v>8.5714285714285715E-2</c:v>
                </c:pt>
                <c:pt idx="1">
                  <c:v>9.0322580645161285E-2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A-4932-8F68-AC4C1F13789A}"/>
            </c:ext>
          </c:extLst>
        </c:ser>
        <c:ser>
          <c:idx val="3"/>
          <c:order val="3"/>
          <c:tx>
            <c:strRef>
              <c:f>'Q7.beh.inf-nor'!$E$99:$E$100</c:f>
              <c:strCache>
                <c:ptCount val="1"/>
                <c:pt idx="0">
                  <c:v>30-40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'Q7.beh.inf-nor'!$E$101:$E$103</c:f>
              <c:numCache>
                <c:formatCode>0.00%</c:formatCode>
                <c:ptCount val="2"/>
                <c:pt idx="0">
                  <c:v>0.05</c:v>
                </c:pt>
                <c:pt idx="1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A-4932-8F68-AC4C1F13789A}"/>
            </c:ext>
          </c:extLst>
        </c:ser>
        <c:ser>
          <c:idx val="4"/>
          <c:order val="4"/>
          <c:tx>
            <c:strRef>
              <c:f>'Q7.beh.inf-nor'!$F$99:$F$100</c:f>
              <c:strCache>
                <c:ptCount val="1"/>
                <c:pt idx="0">
                  <c:v>40-50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'Q7.beh.inf-nor'!$F$101:$F$103</c:f>
              <c:numCache>
                <c:formatCode>0.00%</c:formatCode>
                <c:ptCount val="2"/>
                <c:pt idx="0">
                  <c:v>2.8571428571428571E-2</c:v>
                </c:pt>
                <c:pt idx="1">
                  <c:v>5.4838709677419356E-2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A-4932-8F68-AC4C1F13789A}"/>
            </c:ext>
          </c:extLst>
        </c:ser>
        <c:ser>
          <c:idx val="5"/>
          <c:order val="5"/>
          <c:tx>
            <c:strRef>
              <c:f>'Q7.beh.inf-nor'!$G$99:$G$100</c:f>
              <c:strCache>
                <c:ptCount val="1"/>
                <c:pt idx="0">
                  <c:v>50-60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'Q7.beh.inf-nor'!$G$101:$G$103</c:f>
              <c:numCache>
                <c:formatCode>0.00%</c:formatCode>
                <c:ptCount val="2"/>
                <c:pt idx="0">
                  <c:v>2.1428571428571429E-2</c:v>
                </c:pt>
                <c:pt idx="1">
                  <c:v>3.6559139784946237E-2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A-4932-8F68-AC4C1F13789A}"/>
            </c:ext>
          </c:extLst>
        </c:ser>
        <c:ser>
          <c:idx val="6"/>
          <c:order val="6"/>
          <c:tx>
            <c:strRef>
              <c:f>'Q7.beh.inf-nor'!$H$99:$H$100</c:f>
              <c:strCache>
                <c:ptCount val="1"/>
                <c:pt idx="0">
                  <c:v>60-70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'Q7.beh.inf-nor'!$H$101:$H$103</c:f>
              <c:numCache>
                <c:formatCode>0.00%</c:formatCode>
                <c:ptCount val="2"/>
                <c:pt idx="0">
                  <c:v>3.5714285714285712E-2</c:v>
                </c:pt>
                <c:pt idx="1">
                  <c:v>3.0107526881720432E-2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8A-4932-8F68-AC4C1F13789A}"/>
            </c:ext>
          </c:extLst>
        </c:ser>
        <c:ser>
          <c:idx val="7"/>
          <c:order val="7"/>
          <c:tx>
            <c:strRef>
              <c:f>'Q7.beh.inf-nor'!$I$99:$I$100</c:f>
              <c:strCache>
                <c:ptCount val="1"/>
                <c:pt idx="0">
                  <c:v>70-80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'Q7.beh.inf-nor'!$I$101:$I$103</c:f>
              <c:numCache>
                <c:formatCode>0.00%</c:formatCode>
                <c:ptCount val="2"/>
                <c:pt idx="0">
                  <c:v>0</c:v>
                </c:pt>
                <c:pt idx="1">
                  <c:v>1.9892473118279571E-2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8A-4932-8F68-AC4C1F13789A}"/>
            </c:ext>
          </c:extLst>
        </c:ser>
        <c:ser>
          <c:idx val="8"/>
          <c:order val="8"/>
          <c:tx>
            <c:strRef>
              <c:f>'Q7.beh.inf-nor'!$J$99:$J$100</c:f>
              <c:strCache>
                <c:ptCount val="1"/>
                <c:pt idx="0">
                  <c:v>80-90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'Q7.beh.inf-nor'!$J$101:$J$103</c:f>
              <c:numCache>
                <c:formatCode>0.00%</c:formatCode>
                <c:ptCount val="2"/>
                <c:pt idx="0">
                  <c:v>1.4285714285714285E-2</c:v>
                </c:pt>
                <c:pt idx="1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8A-4932-8F68-AC4C1F13789A}"/>
            </c:ext>
          </c:extLst>
        </c:ser>
        <c:ser>
          <c:idx val="9"/>
          <c:order val="9"/>
          <c:tx>
            <c:strRef>
              <c:f>'Q7.beh.inf-nor'!$K$99:$K$100</c:f>
              <c:strCache>
                <c:ptCount val="1"/>
                <c:pt idx="0">
                  <c:v>90-100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'Q7.beh.inf-nor'!$K$101:$K$103</c:f>
              <c:numCache>
                <c:formatCode>0.00%</c:formatCode>
                <c:ptCount val="2"/>
                <c:pt idx="0">
                  <c:v>2.1428571428571429E-2</c:v>
                </c:pt>
                <c:pt idx="1">
                  <c:v>1.0752688172043012E-2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8A-4932-8F68-AC4C1F13789A}"/>
            </c:ext>
          </c:extLst>
        </c:ser>
        <c:ser>
          <c:idx val="10"/>
          <c:order val="10"/>
          <c:tx>
            <c:strRef>
              <c:f>'Q7.beh.inf-nor'!$L$99:$L$100</c:f>
              <c:strCache>
                <c:ptCount val="1"/>
                <c:pt idx="0">
                  <c:v>100-110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'Q7.beh.inf-nor'!$L$101:$L$103</c:f>
              <c:numCache>
                <c:formatCode>0.00%</c:formatCode>
                <c:ptCount val="2"/>
                <c:pt idx="0">
                  <c:v>2.1428571428571429E-2</c:v>
                </c:pt>
                <c:pt idx="1">
                  <c:v>1.2903225806451613E-2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8A-4932-8F68-AC4C1F13789A}"/>
            </c:ext>
          </c:extLst>
        </c:ser>
        <c:ser>
          <c:idx val="11"/>
          <c:order val="11"/>
          <c:tx>
            <c:strRef>
              <c:f>'Q7.beh.inf-nor'!$M$99:$M$100</c:f>
              <c:strCache>
                <c:ptCount val="1"/>
                <c:pt idx="0">
                  <c:v>110-120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'Q7.beh.inf-nor'!$M$101:$M$103</c:f>
              <c:numCache>
                <c:formatCode>0.00%</c:formatCode>
                <c:ptCount val="2"/>
                <c:pt idx="0">
                  <c:v>7.1428571428571426E-3</c:v>
                </c:pt>
                <c:pt idx="1">
                  <c:v>8.6021505376344086E-3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8A-4932-8F68-AC4C1F13789A}"/>
            </c:ext>
          </c:extLst>
        </c:ser>
        <c:ser>
          <c:idx val="12"/>
          <c:order val="12"/>
          <c:tx>
            <c:strRef>
              <c:f>'Q7.beh.inf-nor'!$N$99:$N$100</c:f>
              <c:strCache>
                <c:ptCount val="1"/>
                <c:pt idx="0">
                  <c:v>120-130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'Q7.beh.inf-nor'!$N$101:$N$103</c:f>
              <c:numCache>
                <c:formatCode>0.00%</c:formatCode>
                <c:ptCount val="2"/>
                <c:pt idx="0">
                  <c:v>0</c:v>
                </c:pt>
                <c:pt idx="1">
                  <c:v>4.3010752688172043E-3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8A-4932-8F68-AC4C1F13789A}"/>
            </c:ext>
          </c:extLst>
        </c:ser>
        <c:ser>
          <c:idx val="13"/>
          <c:order val="13"/>
          <c:tx>
            <c:strRef>
              <c:f>'Q7.beh.inf-nor'!$O$99:$O$100</c:f>
              <c:strCache>
                <c:ptCount val="1"/>
                <c:pt idx="0">
                  <c:v>130-140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'Q7.beh.inf-nor'!$O$101:$O$103</c:f>
              <c:numCache>
                <c:formatCode>0.00%</c:formatCode>
                <c:ptCount val="2"/>
                <c:pt idx="0">
                  <c:v>7.1428571428571426E-3</c:v>
                </c:pt>
                <c:pt idx="1">
                  <c:v>5.9139784946236557E-3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18A-4932-8F68-AC4C1F13789A}"/>
            </c:ext>
          </c:extLst>
        </c:ser>
        <c:ser>
          <c:idx val="14"/>
          <c:order val="14"/>
          <c:tx>
            <c:strRef>
              <c:f>'Q7.beh.inf-nor'!$P$99:$P$100</c:f>
              <c:strCache>
                <c:ptCount val="1"/>
                <c:pt idx="0">
                  <c:v>140-150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'Q7.beh.inf-nor'!$P$101:$P$103</c:f>
              <c:numCache>
                <c:formatCode>0.00%</c:formatCode>
                <c:ptCount val="2"/>
                <c:pt idx="0">
                  <c:v>0</c:v>
                </c:pt>
                <c:pt idx="1">
                  <c:v>2.6881720430107529E-3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8A-4932-8F68-AC4C1F13789A}"/>
            </c:ext>
          </c:extLst>
        </c:ser>
        <c:ser>
          <c:idx val="15"/>
          <c:order val="15"/>
          <c:tx>
            <c:strRef>
              <c:f>'Q7.beh.inf-nor'!$Q$99:$Q$100</c:f>
              <c:strCache>
                <c:ptCount val="1"/>
                <c:pt idx="0">
                  <c:v>150-160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'Q7.beh.inf-nor'!$Q$101:$Q$103</c:f>
              <c:numCache>
                <c:formatCode>0.00%</c:formatCode>
                <c:ptCount val="2"/>
                <c:pt idx="0">
                  <c:v>0</c:v>
                </c:pt>
                <c:pt idx="1">
                  <c:v>3.2258064516129032E-3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18A-4932-8F68-AC4C1F13789A}"/>
            </c:ext>
          </c:extLst>
        </c:ser>
        <c:ser>
          <c:idx val="16"/>
          <c:order val="16"/>
          <c:tx>
            <c:strRef>
              <c:f>'Q7.beh.inf-nor'!$R$99:$R$100</c:f>
              <c:strCache>
                <c:ptCount val="1"/>
                <c:pt idx="0">
                  <c:v>160-170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'Q7.beh.inf-nor'!$R$101:$R$103</c:f>
              <c:numCache>
                <c:formatCode>0.00%</c:formatCode>
                <c:ptCount val="2"/>
                <c:pt idx="0">
                  <c:v>0</c:v>
                </c:pt>
                <c:pt idx="1">
                  <c:v>1.0752688172043011E-3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18A-4932-8F68-AC4C1F13789A}"/>
            </c:ext>
          </c:extLst>
        </c:ser>
        <c:ser>
          <c:idx val="17"/>
          <c:order val="17"/>
          <c:tx>
            <c:strRef>
              <c:f>'Q7.beh.inf-nor'!$S$99:$S$100</c:f>
              <c:strCache>
                <c:ptCount val="1"/>
                <c:pt idx="0">
                  <c:v>170-180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'Q7.beh.inf-nor'!$S$101:$S$103</c:f>
              <c:numCache>
                <c:formatCode>0.00%</c:formatCode>
                <c:ptCount val="2"/>
                <c:pt idx="0">
                  <c:v>0</c:v>
                </c:pt>
                <c:pt idx="1">
                  <c:v>1.0752688172043011E-3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18A-4932-8F68-AC4C1F13789A}"/>
            </c:ext>
          </c:extLst>
        </c:ser>
        <c:ser>
          <c:idx val="18"/>
          <c:order val="18"/>
          <c:tx>
            <c:strRef>
              <c:f>'Q7.beh.inf-nor'!$T$99:$T$100</c:f>
              <c:strCache>
                <c:ptCount val="1"/>
                <c:pt idx="0">
                  <c:v>180-190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'Q7.beh.inf-nor'!$T$101:$T$103</c:f>
              <c:numCache>
                <c:formatCode>0.00%</c:formatCode>
                <c:ptCount val="2"/>
                <c:pt idx="0">
                  <c:v>0</c:v>
                </c:pt>
                <c:pt idx="1">
                  <c:v>5.3763440860215054E-4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18A-4932-8F68-AC4C1F13789A}"/>
            </c:ext>
          </c:extLst>
        </c:ser>
        <c:ser>
          <c:idx val="19"/>
          <c:order val="19"/>
          <c:tx>
            <c:strRef>
              <c:f>'Q7.beh.inf-nor'!$U$99:$U$100</c:f>
              <c:strCache>
                <c:ptCount val="1"/>
                <c:pt idx="0">
                  <c:v>190-200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'Q7.beh.inf-nor'!$U$101:$U$103</c:f>
              <c:numCache>
                <c:formatCode>0.00%</c:formatCode>
                <c:ptCount val="2"/>
                <c:pt idx="0">
                  <c:v>0</c:v>
                </c:pt>
                <c:pt idx="1">
                  <c:v>1.6129032258064516E-3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18A-4932-8F68-AC4C1F13789A}"/>
            </c:ext>
          </c:extLst>
        </c:ser>
        <c:ser>
          <c:idx val="20"/>
          <c:order val="20"/>
          <c:tx>
            <c:strRef>
              <c:f>'Q7.beh.inf-nor'!$V$99:$V$100</c:f>
              <c:strCache>
                <c:ptCount val="1"/>
                <c:pt idx="0">
                  <c:v>200-210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'Q7.beh.inf-nor'!$V$101:$V$103</c:f>
              <c:numCache>
                <c:formatCode>0.00%</c:formatCode>
                <c:ptCount val="2"/>
                <c:pt idx="0">
                  <c:v>0</c:v>
                </c:pt>
                <c:pt idx="1">
                  <c:v>5.3763440860215054E-4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18A-4932-8F68-AC4C1F13789A}"/>
            </c:ext>
          </c:extLst>
        </c:ser>
        <c:ser>
          <c:idx val="21"/>
          <c:order val="21"/>
          <c:tx>
            <c:strRef>
              <c:f>'Q7.beh.inf-nor'!$W$99:$W$100</c:f>
              <c:strCache>
                <c:ptCount val="1"/>
                <c:pt idx="0">
                  <c:v>210-220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'Q7.beh.inf-nor'!$W$101:$W$103</c:f>
              <c:numCache>
                <c:formatCode>0.00%</c:formatCode>
                <c:ptCount val="2"/>
                <c:pt idx="0">
                  <c:v>0</c:v>
                </c:pt>
                <c:pt idx="1">
                  <c:v>5.3763440860215054E-4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18A-4932-8F68-AC4C1F13789A}"/>
            </c:ext>
          </c:extLst>
        </c:ser>
        <c:ser>
          <c:idx val="22"/>
          <c:order val="22"/>
          <c:tx>
            <c:strRef>
              <c:f>'Q7.beh.inf-nor'!$X$99:$X$100</c:f>
              <c:strCache>
                <c:ptCount val="1"/>
                <c:pt idx="0">
                  <c:v>250-260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'Q7.beh.inf-nor'!$X$101:$X$103</c:f>
              <c:numCache>
                <c:formatCode>0.00%</c:formatCode>
                <c:ptCount val="2"/>
                <c:pt idx="0">
                  <c:v>0</c:v>
                </c:pt>
                <c:pt idx="1">
                  <c:v>5.3763440860215054E-4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18A-4932-8F68-AC4C1F13789A}"/>
            </c:ext>
          </c:extLst>
        </c:ser>
        <c:ser>
          <c:idx val="23"/>
          <c:order val="23"/>
          <c:tx>
            <c:strRef>
              <c:f>'Q7.beh.inf-nor'!$Y$99:$Y$100</c:f>
              <c:strCache>
                <c:ptCount val="1"/>
                <c:pt idx="0">
                  <c:v>260-270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'Q7.beh.inf-nor'!$A$101:$A$103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'Q7.beh.inf-nor'!$Y$101:$Y$103</c:f>
              <c:numCache>
                <c:formatCode>0.00%</c:formatCode>
                <c:ptCount val="2"/>
                <c:pt idx="0">
                  <c:v>0</c:v>
                </c:pt>
                <c:pt idx="1">
                  <c:v>1.0752688172043011E-3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18A-4932-8F68-AC4C1F137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287263"/>
        <c:axId val="1126425391"/>
      </c:barChart>
      <c:catAx>
        <c:axId val="154628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425391"/>
        <c:crosses val="autoZero"/>
        <c:auto val="1"/>
        <c:lblAlgn val="ctr"/>
        <c:lblOffset val="100"/>
        <c:noMultiLvlLbl val="0"/>
      </c:catAx>
      <c:valAx>
        <c:axId val="112642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8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monthly spending via social media based on influencer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'Q7.beh.inf-nor'!$A$126</c:f>
              <c:strCache>
                <c:ptCount val="1"/>
                <c:pt idx="0">
                  <c:v>Influencer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'Q7.beh.inf-nor'!$B$124:$F$125</c:f>
              <c:multiLvlStrCache>
                <c:ptCount val="5"/>
                <c:lvl>
                  <c:pt idx="0">
                    <c:v>0-10</c:v>
                  </c:pt>
                  <c:pt idx="1">
                    <c:v>10-20</c:v>
                  </c:pt>
                  <c:pt idx="2">
                    <c:v>20-30</c:v>
                  </c:pt>
                  <c:pt idx="3">
                    <c:v>30-40</c:v>
                  </c:pt>
                  <c:pt idx="4">
                    <c:v>40-50</c:v>
                  </c:pt>
                </c:lvl>
                <c:lvl>
                  <c:pt idx="0">
                    <c:v>Column Labels</c:v>
                  </c:pt>
                </c:lvl>
              </c:multiLvlStrCache>
            </c:multiLvlStrRef>
          </c:cat>
          <c:val>
            <c:numRef>
              <c:f>'Q7.beh.inf-nor'!$B$126:$F$126</c:f>
              <c:numCache>
                <c:formatCode>0.00%</c:formatCode>
                <c:ptCount val="5"/>
                <c:pt idx="0">
                  <c:v>0.58571428571428574</c:v>
                </c:pt>
                <c:pt idx="1">
                  <c:v>0.12142857142857143</c:v>
                </c:pt>
                <c:pt idx="2">
                  <c:v>8.5714285714285715E-2</c:v>
                </c:pt>
                <c:pt idx="3">
                  <c:v>0.05</c:v>
                </c:pt>
                <c:pt idx="4">
                  <c:v>2.8571428571428571E-2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C-4E4F-805A-0DD0B8B506C6}"/>
            </c:ext>
          </c:extLst>
        </c:ser>
        <c:ser>
          <c:idx val="1"/>
          <c:order val="1"/>
          <c:tx>
            <c:strRef>
              <c:f>'Q7.beh.inf-nor'!$A$127</c:f>
              <c:strCache>
                <c:ptCount val="1"/>
                <c:pt idx="0">
                  <c:v>Non-influencer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'Q7.beh.inf-nor'!$B$124:$F$125</c:f>
              <c:multiLvlStrCache>
                <c:ptCount val="5"/>
                <c:lvl>
                  <c:pt idx="0">
                    <c:v>0-10</c:v>
                  </c:pt>
                  <c:pt idx="1">
                    <c:v>10-20</c:v>
                  </c:pt>
                  <c:pt idx="2">
                    <c:v>20-30</c:v>
                  </c:pt>
                  <c:pt idx="3">
                    <c:v>30-40</c:v>
                  </c:pt>
                  <c:pt idx="4">
                    <c:v>40-50</c:v>
                  </c:pt>
                </c:lvl>
                <c:lvl>
                  <c:pt idx="0">
                    <c:v>Column Labels</c:v>
                  </c:pt>
                </c:lvl>
              </c:multiLvlStrCache>
            </c:multiLvlStrRef>
          </c:cat>
          <c:val>
            <c:numRef>
              <c:f>'Q7.beh.inf-nor'!$B$127:$F$127</c:f>
              <c:numCache>
                <c:formatCode>0.00%</c:formatCode>
                <c:ptCount val="5"/>
                <c:pt idx="0">
                  <c:v>0.53118279569892468</c:v>
                </c:pt>
                <c:pt idx="1">
                  <c:v>9.838709677419355E-2</c:v>
                </c:pt>
                <c:pt idx="2">
                  <c:v>9.0322580645161285E-2</c:v>
                </c:pt>
                <c:pt idx="3">
                  <c:v>6.6666666666666666E-2</c:v>
                </c:pt>
                <c:pt idx="4">
                  <c:v>5.4838709677419356E-2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C-4E4F-805A-0DD0B8B50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904991"/>
        <c:axId val="1300611247"/>
      </c:barChart>
      <c:catAx>
        <c:axId val="137890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11247"/>
        <c:crosses val="autoZero"/>
        <c:auto val="1"/>
        <c:lblAlgn val="ctr"/>
        <c:lblOffset val="100"/>
        <c:noMultiLvlLbl val="0"/>
      </c:catAx>
      <c:valAx>
        <c:axId val="130061124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0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[social_media_user_behavior.csv.xlsx]Q7.beh.inf-nor!PivotTable9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Purchased Via</a:t>
            </a:r>
            <a:r>
              <a:rPr lang="en-GB" baseline="0"/>
              <a:t> Social Media Based on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'Q7.beh.inf-nor'!$B$139:$B$140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'Q7.beh.inf-nor'!$A$141:$A$143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'Q7.beh.inf-nor'!$B$141:$B$143</c:f>
              <c:numCache>
                <c:formatCode>0.00%</c:formatCode>
                <c:ptCount val="2"/>
                <c:pt idx="0">
                  <c:v>0.25</c:v>
                </c:pt>
                <c:pt idx="1">
                  <c:v>0.24569892473118279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C-4D7F-967D-3E5DFDC33292}"/>
            </c:ext>
          </c:extLst>
        </c:ser>
        <c:ser>
          <c:idx val="1"/>
          <c:order val="1"/>
          <c:tx>
            <c:strRef>
              <c:f>'Q7.beh.inf-nor'!$C$139:$C$140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'Q7.beh.inf-nor'!$A$141:$A$143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'Q7.beh.inf-nor'!$C$141:$C$143</c:f>
              <c:numCache>
                <c:formatCode>0.00%</c:formatCode>
                <c:ptCount val="2"/>
                <c:pt idx="0">
                  <c:v>0.37857142857142856</c:v>
                </c:pt>
                <c:pt idx="1">
                  <c:v>0.39623655913978495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C-4D7F-967D-3E5DFDC33292}"/>
            </c:ext>
          </c:extLst>
        </c:ser>
        <c:ser>
          <c:idx val="2"/>
          <c:order val="2"/>
          <c:tx>
            <c:strRef>
              <c:f>'Q7.beh.inf-nor'!$D$139:$D$140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'Q7.beh.inf-nor'!$A$141:$A$143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'Q7.beh.inf-nor'!$D$141:$D$143</c:f>
              <c:numCache>
                <c:formatCode>0.00%</c:formatCode>
                <c:ptCount val="2"/>
                <c:pt idx="0">
                  <c:v>0.37142857142857144</c:v>
                </c:pt>
                <c:pt idx="1">
                  <c:v>0.35806451612903228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C-4D7F-967D-3E5DFDC33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2794527"/>
        <c:axId val="1300635727"/>
      </c:barChart>
      <c:catAx>
        <c:axId val="13527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35727"/>
        <c:crosses val="autoZero"/>
        <c:auto val="1"/>
        <c:lblAlgn val="ctr"/>
        <c:lblOffset val="100"/>
        <c:noMultiLvlLbl val="0"/>
      </c:catAx>
      <c:valAx>
        <c:axId val="13006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[social_media_user_behavior.csv.xlsx]Q7.beh.inf-nor!PivotTable10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 Click</a:t>
            </a:r>
            <a:r>
              <a:rPr lang="en-GB" baseline="0"/>
              <a:t> Rate Based on Influencer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'Q7.beh.inf-nor'!$B$158:$B$159</c:f>
              <c:strCache>
                <c:ptCount val="1"/>
                <c:pt idx="0">
                  <c:v>0.501-0.601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'Q7.beh.inf-nor'!$B$160:$B$162</c:f>
              <c:numCache>
                <c:formatCode>0.00%</c:formatCode>
                <c:ptCount val="2"/>
                <c:pt idx="0">
                  <c:v>0</c:v>
                </c:pt>
                <c:pt idx="1">
                  <c:v>3.2258064516129032E-3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8-4719-8253-50F6404A9C72}"/>
            </c:ext>
          </c:extLst>
        </c:ser>
        <c:ser>
          <c:idx val="1"/>
          <c:order val="1"/>
          <c:tx>
            <c:strRef>
              <c:f>'Q7.beh.inf-nor'!$C$158:$C$159</c:f>
              <c:strCache>
                <c:ptCount val="1"/>
                <c:pt idx="0">
                  <c:v>0.401-0.501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'Q7.beh.inf-nor'!$C$160:$C$162</c:f>
              <c:numCache>
                <c:formatCode>0.00%</c:formatCode>
                <c:ptCount val="2"/>
                <c:pt idx="0">
                  <c:v>0</c:v>
                </c:pt>
                <c:pt idx="1">
                  <c:v>1.2365591397849462E-2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8-4719-8253-50F6404A9C72}"/>
            </c:ext>
          </c:extLst>
        </c:ser>
        <c:ser>
          <c:idx val="2"/>
          <c:order val="2"/>
          <c:tx>
            <c:strRef>
              <c:f>'Q7.beh.inf-nor'!$D$158:$D$159</c:f>
              <c:strCache>
                <c:ptCount val="1"/>
                <c:pt idx="0">
                  <c:v>0.301-0.401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'Q7.beh.inf-nor'!$D$160:$D$162</c:f>
              <c:numCache>
                <c:formatCode>0.00%</c:formatCode>
                <c:ptCount val="2"/>
                <c:pt idx="0">
                  <c:v>6.4285714285714279E-2</c:v>
                </c:pt>
                <c:pt idx="1">
                  <c:v>4.4086021505376341E-2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18-4719-8253-50F6404A9C72}"/>
            </c:ext>
          </c:extLst>
        </c:ser>
        <c:ser>
          <c:idx val="3"/>
          <c:order val="3"/>
          <c:tx>
            <c:strRef>
              <c:f>'Q7.beh.inf-nor'!$E$158:$E$159</c:f>
              <c:strCache>
                <c:ptCount val="1"/>
                <c:pt idx="0">
                  <c:v>0.201-0.301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'Q7.beh.inf-nor'!$E$160:$E$162</c:f>
              <c:numCache>
                <c:formatCode>0.00%</c:formatCode>
                <c:ptCount val="2"/>
                <c:pt idx="0">
                  <c:v>0.15</c:v>
                </c:pt>
                <c:pt idx="1">
                  <c:v>0.14677419354838708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18-4719-8253-50F6404A9C72}"/>
            </c:ext>
          </c:extLst>
        </c:ser>
        <c:ser>
          <c:idx val="4"/>
          <c:order val="4"/>
          <c:tx>
            <c:strRef>
              <c:f>'Q7.beh.inf-nor'!$F$158:$F$159</c:f>
              <c:strCache>
                <c:ptCount val="1"/>
                <c:pt idx="0">
                  <c:v>0.101-0.201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'Q7.beh.inf-nor'!$F$160:$F$162</c:f>
              <c:numCache>
                <c:formatCode>0.00%</c:formatCode>
                <c:ptCount val="2"/>
                <c:pt idx="0">
                  <c:v>0.41428571428571431</c:v>
                </c:pt>
                <c:pt idx="1">
                  <c:v>0.31989247311827956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8-4719-8253-50F6404A9C72}"/>
            </c:ext>
          </c:extLst>
        </c:ser>
        <c:ser>
          <c:idx val="5"/>
          <c:order val="5"/>
          <c:tx>
            <c:strRef>
              <c:f>'Q7.beh.inf-nor'!$G$158:$G$159</c:f>
              <c:strCache>
                <c:ptCount val="1"/>
                <c:pt idx="0">
                  <c:v>0.001-0.101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'Q7.beh.inf-nor'!$A$160:$A$162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'Q7.beh.inf-nor'!$G$160:$G$162</c:f>
              <c:numCache>
                <c:formatCode>0.00%</c:formatCode>
                <c:ptCount val="2"/>
                <c:pt idx="0">
                  <c:v>0.37142857142857144</c:v>
                </c:pt>
                <c:pt idx="1">
                  <c:v>0.4736559139784946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18-4719-8253-50F6404A9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160191"/>
        <c:axId val="1126432111"/>
      </c:barChart>
      <c:catAx>
        <c:axId val="16581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432111"/>
        <c:crosses val="autoZero"/>
        <c:auto val="1"/>
        <c:lblAlgn val="ctr"/>
        <c:lblOffset val="100"/>
        <c:noMultiLvlLbl val="0"/>
      </c:catAx>
      <c:valAx>
        <c:axId val="1126432111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1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[social_media_user_behavior.csv.xlsx]Q7.beh.inf-nor!PivotTable11</c:name>
    <c:fmtId val="4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'Q7.beh.inf-nor'!$B$178:$B$179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'Q7.beh.inf-nor'!$A$180:$A$182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'Q7.beh.inf-nor'!$B$180:$B$182</c:f>
              <c:numCache>
                <c:formatCode>0.00%</c:formatCode>
                <c:ptCount val="2"/>
                <c:pt idx="0">
                  <c:v>0.37142857142857144</c:v>
                </c:pt>
                <c:pt idx="1">
                  <c:v>0.35215053763440862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5-44E4-9918-701BF1EB3A85}"/>
            </c:ext>
          </c:extLst>
        </c:ser>
        <c:ser>
          <c:idx val="1"/>
          <c:order val="1"/>
          <c:tx>
            <c:strRef>
              <c:f>'Q7.beh.inf-nor'!$C$178:$C$179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'Q7.beh.inf-nor'!$A$180:$A$182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'Q7.beh.inf-nor'!$C$180:$C$182</c:f>
              <c:numCache>
                <c:formatCode>0.00%</c:formatCode>
                <c:ptCount val="2"/>
                <c:pt idx="0">
                  <c:v>0.4</c:v>
                </c:pt>
                <c:pt idx="1">
                  <c:v>0.4682795698924731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5-44E4-9918-701BF1EB3A85}"/>
            </c:ext>
          </c:extLst>
        </c:ser>
        <c:ser>
          <c:idx val="2"/>
          <c:order val="2"/>
          <c:tx>
            <c:strRef>
              <c:f>'Q7.beh.inf-nor'!$D$178:$D$179</c:f>
              <c:strCache>
                <c:ptCount val="1"/>
                <c:pt idx="0">
                  <c:v>Slow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'Q7.beh.inf-nor'!$A$180:$A$182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'Q7.beh.inf-nor'!$D$180:$D$182</c:f>
              <c:numCache>
                <c:formatCode>0.00%</c:formatCode>
                <c:ptCount val="2"/>
                <c:pt idx="0">
                  <c:v>0.22857142857142856</c:v>
                </c:pt>
                <c:pt idx="1">
                  <c:v>0.17956989247311828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5-44E4-9918-701BF1EB3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030927"/>
        <c:axId val="1300652047"/>
      </c:barChart>
      <c:catAx>
        <c:axId val="111003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52047"/>
        <c:crosses val="autoZero"/>
        <c:auto val="1"/>
        <c:lblAlgn val="ctr"/>
        <c:lblOffset val="100"/>
        <c:noMultiLvlLbl val="0"/>
      </c:catAx>
      <c:valAx>
        <c:axId val="13006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0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[social_media_user_behavior.csv.xlsx]Q7.beh.inf-nor!PivotTable12</c:name>
    <c:fmtId val="4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'Q7.beh.inf-nor'!$B$197:$B$198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'Q7.beh.inf-nor'!$B$199:$B$201</c:f>
              <c:numCache>
                <c:formatCode>0.00%</c:formatCode>
                <c:ptCount val="2"/>
                <c:pt idx="0">
                  <c:v>0.10714285714285714</c:v>
                </c:pt>
                <c:pt idx="1">
                  <c:v>0.12419354838709677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7-404E-BD7F-D9743455A273}"/>
            </c:ext>
          </c:extLst>
        </c:ser>
        <c:ser>
          <c:idx val="1"/>
          <c:order val="1"/>
          <c:tx>
            <c:strRef>
              <c:f>'Q7.beh.inf-nor'!$C$197:$C$198</c:f>
              <c:strCache>
                <c:ptCount val="1"/>
                <c:pt idx="0">
                  <c:v>Memes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'Q7.beh.inf-nor'!$C$199:$C$201</c:f>
              <c:numCache>
                <c:formatCode>0.00%</c:formatCode>
                <c:ptCount val="2"/>
                <c:pt idx="0">
                  <c:v>0.1357142857142857</c:v>
                </c:pt>
                <c:pt idx="1">
                  <c:v>0.13118279569892474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7-404E-BD7F-D9743455A273}"/>
            </c:ext>
          </c:extLst>
        </c:ser>
        <c:ser>
          <c:idx val="2"/>
          <c:order val="2"/>
          <c:tx>
            <c:strRef>
              <c:f>'Q7.beh.inf-nor'!$D$197:$D$198</c:f>
              <c:strCache>
                <c:ptCount val="1"/>
                <c:pt idx="0">
                  <c:v>Photos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'Q7.beh.inf-nor'!$D$199:$D$201</c:f>
              <c:numCache>
                <c:formatCode>0.00%</c:formatCode>
                <c:ptCount val="2"/>
                <c:pt idx="0">
                  <c:v>0.16428571428571428</c:v>
                </c:pt>
                <c:pt idx="1">
                  <c:v>0.11129032258064517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27-404E-BD7F-D9743455A273}"/>
            </c:ext>
          </c:extLst>
        </c:ser>
        <c:ser>
          <c:idx val="3"/>
          <c:order val="3"/>
          <c:tx>
            <c:strRef>
              <c:f>'Q7.beh.inf-nor'!$E$197:$E$198</c:f>
              <c:strCache>
                <c:ptCount val="1"/>
                <c:pt idx="0">
                  <c:v>Reels/Shorts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'Q7.beh.inf-nor'!$E$199:$E$201</c:f>
              <c:numCache>
                <c:formatCode>0.00%</c:formatCode>
                <c:ptCount val="2"/>
                <c:pt idx="0">
                  <c:v>0.12142857142857143</c:v>
                </c:pt>
                <c:pt idx="1">
                  <c:v>0.12956989247311829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27-404E-BD7F-D9743455A273}"/>
            </c:ext>
          </c:extLst>
        </c:ser>
        <c:ser>
          <c:idx val="4"/>
          <c:order val="4"/>
          <c:tx>
            <c:strRef>
              <c:f>'Q7.beh.inf-nor'!$F$197:$F$198</c:f>
              <c:strCache>
                <c:ptCount val="1"/>
                <c:pt idx="0">
                  <c:v>Educational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'Q7.beh.inf-nor'!$F$199:$F$201</c:f>
              <c:numCache>
                <c:formatCode>0.00%</c:formatCode>
                <c:ptCount val="2"/>
                <c:pt idx="0">
                  <c:v>0.1</c:v>
                </c:pt>
                <c:pt idx="1">
                  <c:v>0.13870967741935483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27-404E-BD7F-D9743455A273}"/>
            </c:ext>
          </c:extLst>
        </c:ser>
        <c:ser>
          <c:idx val="5"/>
          <c:order val="5"/>
          <c:tx>
            <c:strRef>
              <c:f>'Q7.beh.inf-nor'!$G$197:$G$198</c:f>
              <c:strCache>
                <c:ptCount val="1"/>
                <c:pt idx="0">
                  <c:v>News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'Q7.beh.inf-nor'!$G$199:$G$201</c:f>
              <c:numCache>
                <c:formatCode>0.00%</c:formatCode>
                <c:ptCount val="2"/>
                <c:pt idx="0">
                  <c:v>0.1</c:v>
                </c:pt>
                <c:pt idx="1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27-404E-BD7F-D9743455A273}"/>
            </c:ext>
          </c:extLst>
        </c:ser>
        <c:ser>
          <c:idx val="6"/>
          <c:order val="6"/>
          <c:tx>
            <c:strRef>
              <c:f>'Q7.beh.inf-nor'!$H$197:$H$198</c:f>
              <c:strCache>
                <c:ptCount val="1"/>
                <c:pt idx="0">
                  <c:v>Stories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'Q7.beh.inf-nor'!$H$199:$H$201</c:f>
              <c:numCache>
                <c:formatCode>0.00%</c:formatCode>
                <c:ptCount val="2"/>
                <c:pt idx="0">
                  <c:v>0.11428571428571428</c:v>
                </c:pt>
                <c:pt idx="1">
                  <c:v>0.11344086021505376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27-404E-BD7F-D9743455A273}"/>
            </c:ext>
          </c:extLst>
        </c:ser>
        <c:ser>
          <c:idx val="7"/>
          <c:order val="7"/>
          <c:tx>
            <c:strRef>
              <c:f>'Q7.beh.inf-nor'!$I$197:$I$198</c:f>
              <c:strCache>
                <c:ptCount val="1"/>
                <c:pt idx="0">
                  <c:v>Videos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'Q7.beh.inf-nor'!$A$199:$A$201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'Q7.beh.inf-nor'!$I$199:$I$201</c:f>
              <c:numCache>
                <c:formatCode>0.00%</c:formatCode>
                <c:ptCount val="2"/>
                <c:pt idx="0">
                  <c:v>0.15714285714285714</c:v>
                </c:pt>
                <c:pt idx="1">
                  <c:v>0.12258064516129032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27-404E-BD7F-D9743455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296175"/>
        <c:axId val="1126208431"/>
      </c:barChart>
      <c:catAx>
        <c:axId val="139429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208431"/>
        <c:crosses val="autoZero"/>
        <c:auto val="1"/>
        <c:lblAlgn val="ctr"/>
        <c:lblOffset val="100"/>
        <c:noMultiLvlLbl val="0"/>
      </c:catAx>
      <c:valAx>
        <c:axId val="11262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Consumption of Educational and News Content Based on Influencer Status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'Q7.beh.inf-nor'!$B$216:$B$217</c:f>
              <c:strCache>
                <c:ptCount val="2"/>
                <c:pt idx="0">
                  <c:v> </c:v>
                </c:pt>
                <c:pt idx="1">
                  <c:v>Educational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'Q7.beh.inf-nor'!$A$218:$A$219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'Q7.beh.inf-nor'!$B$218:$B$219</c:f>
              <c:numCache>
                <c:formatCode>0.00%</c:formatCode>
                <c:ptCount val="2"/>
                <c:pt idx="0">
                  <c:v>0.1</c:v>
                </c:pt>
                <c:pt idx="1">
                  <c:v>0.13870967741935483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9-4236-AE27-7E16A275FB09}"/>
            </c:ext>
          </c:extLst>
        </c:ser>
        <c:ser>
          <c:idx val="1"/>
          <c:order val="1"/>
          <c:tx>
            <c:strRef>
              <c:f>'Q7.beh.inf-nor'!$C$216:$C$217</c:f>
              <c:strCache>
                <c:ptCount val="2"/>
                <c:pt idx="0">
                  <c:v> </c:v>
                </c:pt>
                <c:pt idx="1">
                  <c:v>News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'Q7.beh.inf-nor'!$A$218:$A$219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'Q7.beh.inf-nor'!$C$218:$C$219</c:f>
              <c:numCache>
                <c:formatCode>0.00%</c:formatCode>
                <c:ptCount val="2"/>
                <c:pt idx="0">
                  <c:v>0.1</c:v>
                </c:pt>
                <c:pt idx="1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9-4236-AE27-7E16A275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296607"/>
        <c:axId val="1300534447"/>
      </c:barChart>
      <c:catAx>
        <c:axId val="165829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34447"/>
        <c:crosses val="autoZero"/>
        <c:auto val="1"/>
        <c:lblAlgn val="ctr"/>
        <c:lblOffset val="100"/>
        <c:noMultiLvlLbl val="0"/>
      </c:catAx>
      <c:valAx>
        <c:axId val="13005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9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Consumption of Entertainment and Memes Content Based on Influencer Status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'Q7.beh.inf-nor'!$B$241:$B$242</c:f>
              <c:strCache>
                <c:ptCount val="2"/>
                <c:pt idx="0">
                  <c:v> </c:v>
                </c:pt>
                <c:pt idx="1">
                  <c:v>Entertainment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'Q7.beh.inf-nor'!$A$243:$A$244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'Q7.beh.inf-nor'!$B$243:$B$244</c:f>
              <c:numCache>
                <c:formatCode>0.00%</c:formatCode>
                <c:ptCount val="2"/>
                <c:pt idx="0">
                  <c:v>0.10714285714285714</c:v>
                </c:pt>
                <c:pt idx="1">
                  <c:v>0.12419354838709677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1-441D-8D37-C83A730CA4BE}"/>
            </c:ext>
          </c:extLst>
        </c:ser>
        <c:ser>
          <c:idx val="1"/>
          <c:order val="1"/>
          <c:tx>
            <c:strRef>
              <c:f>'Q7.beh.inf-nor'!$C$241:$C$242</c:f>
              <c:strCache>
                <c:ptCount val="2"/>
                <c:pt idx="0">
                  <c:v> </c:v>
                </c:pt>
                <c:pt idx="1">
                  <c:v>Memes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'Q7.beh.inf-nor'!$A$243:$A$244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'Q7.beh.inf-nor'!$C$243:$C$244</c:f>
              <c:numCache>
                <c:formatCode>0.00%</c:formatCode>
                <c:ptCount val="2"/>
                <c:pt idx="0">
                  <c:v>0.1357142857142857</c:v>
                </c:pt>
                <c:pt idx="1">
                  <c:v>0.13118279569892474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1-441D-8D37-C83A730CA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309135"/>
        <c:axId val="619289519"/>
      </c:barChart>
      <c:catAx>
        <c:axId val="165830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89519"/>
        <c:crosses val="autoZero"/>
        <c:auto val="1"/>
        <c:lblAlgn val="ctr"/>
        <c:lblOffset val="100"/>
        <c:noMultiLvlLbl val="0"/>
      </c:catAx>
      <c:valAx>
        <c:axId val="6192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30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[social_media_user_behavior.csv.xlsx]Q7.beh.inf-nor!PivotTable19</c:name>
    <c:fmtId val="4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'Q7.beh.inf-nor'!$B$255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'Q7.beh.inf-nor'!$A$256:$A$258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'Q7.beh.inf-nor'!$B$256:$B$258</c:f>
              <c:numCache>
                <c:formatCode>0.00</c:formatCode>
                <c:ptCount val="2"/>
                <c:pt idx="0">
                  <c:v>8.3357142857142854</c:v>
                </c:pt>
                <c:pt idx="1">
                  <c:v>8.0026881720430101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2-46BC-97F3-739E4C18B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229359"/>
        <c:axId val="1300540207"/>
      </c:barChart>
      <c:catAx>
        <c:axId val="13942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40207"/>
        <c:crosses val="autoZero"/>
        <c:auto val="1"/>
        <c:lblAlgn val="ctr"/>
        <c:lblOffset val="100"/>
        <c:noMultiLvlLbl val="0"/>
      </c:catAx>
      <c:valAx>
        <c:axId val="13005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2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[social_media_user_behavior.csv.xlsx]Q7.beh.inf-nor!PivotTable20</c:name>
    <c:fmtId val="4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'Q7.beh.inf-nor'!$B$271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'Q7.beh.inf-nor'!$A$272:$A$274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'Q7.beh.inf-nor'!$B$272:$B$274</c:f>
              <c:numCache>
                <c:formatCode>0.00</c:formatCode>
                <c:ptCount val="2"/>
                <c:pt idx="0">
                  <c:v>2.0214285714285714</c:v>
                </c:pt>
                <c:pt idx="1">
                  <c:v>1.9860215053763441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2-4AF0-B989-563EA5705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976175"/>
        <c:axId val="619274639"/>
      </c:barChart>
      <c:catAx>
        <c:axId val="110997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74639"/>
        <c:crosses val="autoZero"/>
        <c:auto val="1"/>
        <c:lblAlgn val="ctr"/>
        <c:lblOffset val="100"/>
        <c:noMultiLvlLbl val="0"/>
      </c:catAx>
      <c:valAx>
        <c:axId val="61927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7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Likes</a:t>
            </a:r>
            <a:r>
              <a:rPr lang="en-US" baseline="0"/>
              <a:t> Given A Day Based On Influencer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'Q7.beh.inf-nor'!$B$288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'Q7.beh.inf-nor'!$A$289:$A$291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'Q7.beh.inf-nor'!$B$289:$B$291</c:f>
              <c:numCache>
                <c:formatCode>0.00</c:formatCode>
                <c:ptCount val="2"/>
                <c:pt idx="0">
                  <c:v>20.25</c:v>
                </c:pt>
                <c:pt idx="1">
                  <c:v>19.855376344086022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3-4DB3-BBD3-D825B6B4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8286863"/>
        <c:axId val="1300525807"/>
      </c:barChart>
      <c:catAx>
        <c:axId val="1658286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25807"/>
        <c:crosses val="autoZero"/>
        <c:auto val="1"/>
        <c:lblAlgn val="ctr"/>
        <c:lblOffset val="100"/>
        <c:noMultiLvlLbl val="0"/>
      </c:catAx>
      <c:valAx>
        <c:axId val="130052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28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[social_media_user_behavior.csv.xlsx]Q7.beh.inf-nor!PivotTable22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comments per day based on Influencer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'Q7.beh.inf-nor'!$B$306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'Q7.beh.inf-nor'!$A$307:$A$309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'Q7.beh.inf-nor'!$B$307:$B$309</c:f>
              <c:numCache>
                <c:formatCode>0.00</c:formatCode>
                <c:ptCount val="2"/>
                <c:pt idx="0">
                  <c:v>3.7857142857142856</c:v>
                </c:pt>
                <c:pt idx="1">
                  <c:v>4.0069892473118278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4-4D54-8372-D0A73C670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405247"/>
        <c:axId val="1300745167"/>
      </c:barChart>
      <c:catAx>
        <c:axId val="139740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45167"/>
        <c:crosses val="autoZero"/>
        <c:auto val="1"/>
        <c:lblAlgn val="ctr"/>
        <c:lblOffset val="100"/>
        <c:noMultiLvlLbl val="0"/>
      </c:catAx>
      <c:valAx>
        <c:axId val="13007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40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[social_media_user_behavior.csv.xlsx]Q7.beh.inf-nor!PivotTable24</c:name>
    <c:fmtId val="5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'Q7.beh.inf-nor'!$B$345:$B$346</c:f>
              <c:strCache>
                <c:ptCount val="1"/>
                <c:pt idx="0">
                  <c:v>3.3-13.3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'Q7.beh.inf-nor'!$A$347:$A$349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'Q7.beh.inf-nor'!$B$347:$B$349</c:f>
              <c:numCache>
                <c:formatCode>0.00%</c:formatCode>
                <c:ptCount val="2"/>
                <c:pt idx="0">
                  <c:v>0.21568627450980393</c:v>
                </c:pt>
                <c:pt idx="1">
                  <c:v>0.1949963208241354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0-4B9E-8EEF-04BCE124631D}"/>
            </c:ext>
          </c:extLst>
        </c:ser>
        <c:ser>
          <c:idx val="1"/>
          <c:order val="1"/>
          <c:tx>
            <c:strRef>
              <c:f>'Q7.beh.inf-nor'!$C$345:$C$346</c:f>
              <c:strCache>
                <c:ptCount val="1"/>
                <c:pt idx="0">
                  <c:v>13.3-23.3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'Q7.beh.inf-nor'!$A$347:$A$349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'Q7.beh.inf-nor'!$C$347:$C$349</c:f>
              <c:numCache>
                <c:formatCode>0.00%</c:formatCode>
                <c:ptCount val="2"/>
                <c:pt idx="0">
                  <c:v>0.25490196078431371</c:v>
                </c:pt>
                <c:pt idx="1">
                  <c:v>0.25827814569536423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0-4B9E-8EEF-04BCE124631D}"/>
            </c:ext>
          </c:extLst>
        </c:ser>
        <c:ser>
          <c:idx val="2"/>
          <c:order val="2"/>
          <c:tx>
            <c:strRef>
              <c:f>'Q7.beh.inf-nor'!$D$345:$D$346</c:f>
              <c:strCache>
                <c:ptCount val="1"/>
                <c:pt idx="0">
                  <c:v>23.3-33.3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'Q7.beh.inf-nor'!$A$347:$A$349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'Q7.beh.inf-nor'!$D$347:$D$349</c:f>
              <c:numCache>
                <c:formatCode>0.00%</c:formatCode>
                <c:ptCount val="2"/>
                <c:pt idx="0">
                  <c:v>0.20588235294117646</c:v>
                </c:pt>
                <c:pt idx="1">
                  <c:v>0.22148638704930096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0-4B9E-8EEF-04BCE124631D}"/>
            </c:ext>
          </c:extLst>
        </c:ser>
        <c:ser>
          <c:idx val="3"/>
          <c:order val="3"/>
          <c:tx>
            <c:strRef>
              <c:f>'Q7.beh.inf-nor'!$E$345:$E$346</c:f>
              <c:strCache>
                <c:ptCount val="1"/>
                <c:pt idx="0">
                  <c:v>33.3-43.3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'Q7.beh.inf-nor'!$A$347:$A$349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'Q7.beh.inf-nor'!$E$347:$E$349</c:f>
              <c:numCache>
                <c:formatCode>0.00%</c:formatCode>
                <c:ptCount val="2"/>
                <c:pt idx="0">
                  <c:v>0.13725490196078433</c:v>
                </c:pt>
                <c:pt idx="1">
                  <c:v>0.18763796909492272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F0-4B9E-8EEF-04BCE124631D}"/>
            </c:ext>
          </c:extLst>
        </c:ser>
        <c:ser>
          <c:idx val="4"/>
          <c:order val="4"/>
          <c:tx>
            <c:strRef>
              <c:f>'Q7.beh.inf-nor'!$F$345:$F$346</c:f>
              <c:strCache>
                <c:ptCount val="1"/>
                <c:pt idx="0">
                  <c:v>43.3-53.3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'Q7.beh.inf-nor'!$A$347:$A$349</c:f>
              <c:strCache>
                <c:ptCount val="2"/>
                <c:pt idx="0">
                  <c:v>Influencer</c:v>
                </c:pt>
                <c:pt idx="1">
                  <c:v>Non-influencer</c:v>
                </c:pt>
              </c:strCache>
            </c:strRef>
          </c:cat>
          <c:val>
            <c:numRef>
              <c:f>'Q7.beh.inf-nor'!$F$347:$F$349</c:f>
              <c:numCache>
                <c:formatCode>0.00%</c:formatCode>
                <c:ptCount val="2"/>
                <c:pt idx="0">
                  <c:v>0.18627450980392157</c:v>
                </c:pt>
                <c:pt idx="1">
                  <c:v>0.13760117733627666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F0-4B9E-8EEF-04BCE1246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400143"/>
        <c:axId val="1037873263"/>
      </c:barChart>
      <c:catAx>
        <c:axId val="139740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873263"/>
        <c:crosses val="autoZero"/>
        <c:auto val="1"/>
        <c:lblAlgn val="ctr"/>
        <c:lblOffset val="100"/>
        <c:noMultiLvlLbl val="0"/>
      </c:catAx>
      <c:valAx>
        <c:axId val="103787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40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[social_media_user_behavior.csv.xlsx]Q7.beh.inf-nor!PivotTable25</c:name>
    <c:fmtId val="5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'Q7.beh.inf-nor'!$B$358:$B$359</c:f>
              <c:strCache>
                <c:ptCount val="1"/>
                <c:pt idx="0">
                  <c:v>Influencer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'Q7.beh.inf-nor'!$A$360:$A$392</c:f>
              <c:strCache>
                <c:ptCount val="32"/>
                <c:pt idx="0">
                  <c:v>53.3-63.3</c:v>
                </c:pt>
                <c:pt idx="1">
                  <c:v>63.3-73.3</c:v>
                </c:pt>
                <c:pt idx="2">
                  <c:v>73.3-83.3</c:v>
                </c:pt>
                <c:pt idx="3">
                  <c:v>83.3-93.3</c:v>
                </c:pt>
                <c:pt idx="4">
                  <c:v>93.3-103.3</c:v>
                </c:pt>
                <c:pt idx="5">
                  <c:v>103.3-113.3</c:v>
                </c:pt>
                <c:pt idx="6">
                  <c:v>113.3-123.3</c:v>
                </c:pt>
                <c:pt idx="7">
                  <c:v>123.3-133.3</c:v>
                </c:pt>
                <c:pt idx="8">
                  <c:v>133.3-143.3</c:v>
                </c:pt>
                <c:pt idx="9">
                  <c:v>143.3-153.3</c:v>
                </c:pt>
                <c:pt idx="10">
                  <c:v>153.3-163.3</c:v>
                </c:pt>
                <c:pt idx="11">
                  <c:v>163.3-173.3</c:v>
                </c:pt>
                <c:pt idx="12">
                  <c:v>173.3-183.3</c:v>
                </c:pt>
                <c:pt idx="13">
                  <c:v>183.3-193.3</c:v>
                </c:pt>
                <c:pt idx="14">
                  <c:v>193.3-203.3</c:v>
                </c:pt>
                <c:pt idx="15">
                  <c:v>203.3-213.3</c:v>
                </c:pt>
                <c:pt idx="16">
                  <c:v>213.3-223.3</c:v>
                </c:pt>
                <c:pt idx="17">
                  <c:v>223.3-233.3</c:v>
                </c:pt>
                <c:pt idx="18">
                  <c:v>233.3-243.3</c:v>
                </c:pt>
                <c:pt idx="19">
                  <c:v>243.3-253.3</c:v>
                </c:pt>
                <c:pt idx="20">
                  <c:v>263.3-273.3</c:v>
                </c:pt>
                <c:pt idx="21">
                  <c:v>293.3-303.3</c:v>
                </c:pt>
                <c:pt idx="22">
                  <c:v>323.3-333.3</c:v>
                </c:pt>
                <c:pt idx="23">
                  <c:v>333.3-343.3</c:v>
                </c:pt>
                <c:pt idx="24">
                  <c:v>353.3-363.3</c:v>
                </c:pt>
                <c:pt idx="25">
                  <c:v>403.3-413.3</c:v>
                </c:pt>
                <c:pt idx="26">
                  <c:v>453.3-463.3</c:v>
                </c:pt>
                <c:pt idx="27">
                  <c:v>473.3-483.3</c:v>
                </c:pt>
                <c:pt idx="28">
                  <c:v>483.3-493.3</c:v>
                </c:pt>
                <c:pt idx="29">
                  <c:v>543.3-553.3</c:v>
                </c:pt>
                <c:pt idx="30">
                  <c:v>563.3-573.3</c:v>
                </c:pt>
                <c:pt idx="31">
                  <c:v>593.3-603.3</c:v>
                </c:pt>
              </c:strCache>
            </c:strRef>
          </c:cat>
          <c:val>
            <c:numRef>
              <c:f>'Q7.beh.inf-nor'!$B$360:$B$392</c:f>
              <c:numCache>
                <c:formatCode>0.00%</c:formatCode>
                <c:ptCount val="32"/>
                <c:pt idx="0">
                  <c:v>0.13157894736842105</c:v>
                </c:pt>
                <c:pt idx="1">
                  <c:v>7.8947368421052627E-2</c:v>
                </c:pt>
                <c:pt idx="2">
                  <c:v>5.2631578947368418E-2</c:v>
                </c:pt>
                <c:pt idx="3">
                  <c:v>0.18421052631578946</c:v>
                </c:pt>
                <c:pt idx="4">
                  <c:v>0.13157894736842105</c:v>
                </c:pt>
                <c:pt idx="5">
                  <c:v>5.2631578947368418E-2</c:v>
                </c:pt>
                <c:pt idx="6">
                  <c:v>7.8947368421052627E-2</c:v>
                </c:pt>
                <c:pt idx="7">
                  <c:v>5.2631578947368418E-2</c:v>
                </c:pt>
                <c:pt idx="8">
                  <c:v>5.2631578947368418E-2</c:v>
                </c:pt>
                <c:pt idx="9">
                  <c:v>0</c:v>
                </c:pt>
                <c:pt idx="10">
                  <c:v>2.6315789473684209E-2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2.6315789473684209E-2</c:v>
                </c:pt>
                <c:pt idx="15">
                  <c:v>7.8947368421052627E-2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2.6315789473684209E-2</c:v>
                </c:pt>
                <c:pt idx="21">
                  <c:v>0</c:v>
                </c:pt>
                <c:pt idx="22">
                  <c:v>0</c:v>
                </c:pt>
                <c:pt idx="23">
                  <c:v>2.6315789473684209E-2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5-47E4-B7BD-D2D42AA6D47B}"/>
            </c:ext>
          </c:extLst>
        </c:ser>
        <c:ser>
          <c:idx val="1"/>
          <c:order val="1"/>
          <c:tx>
            <c:strRef>
              <c:f>'Q7.beh.inf-nor'!$C$358:$C$359</c:f>
              <c:strCache>
                <c:ptCount val="1"/>
                <c:pt idx="0">
                  <c:v>Non-influencer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'Q7.beh.inf-nor'!$A$360:$A$392</c:f>
              <c:strCache>
                <c:ptCount val="32"/>
                <c:pt idx="0">
                  <c:v>53.3-63.3</c:v>
                </c:pt>
                <c:pt idx="1">
                  <c:v>63.3-73.3</c:v>
                </c:pt>
                <c:pt idx="2">
                  <c:v>73.3-83.3</c:v>
                </c:pt>
                <c:pt idx="3">
                  <c:v>83.3-93.3</c:v>
                </c:pt>
                <c:pt idx="4">
                  <c:v>93.3-103.3</c:v>
                </c:pt>
                <c:pt idx="5">
                  <c:v>103.3-113.3</c:v>
                </c:pt>
                <c:pt idx="6">
                  <c:v>113.3-123.3</c:v>
                </c:pt>
                <c:pt idx="7">
                  <c:v>123.3-133.3</c:v>
                </c:pt>
                <c:pt idx="8">
                  <c:v>133.3-143.3</c:v>
                </c:pt>
                <c:pt idx="9">
                  <c:v>143.3-153.3</c:v>
                </c:pt>
                <c:pt idx="10">
                  <c:v>153.3-163.3</c:v>
                </c:pt>
                <c:pt idx="11">
                  <c:v>163.3-173.3</c:v>
                </c:pt>
                <c:pt idx="12">
                  <c:v>173.3-183.3</c:v>
                </c:pt>
                <c:pt idx="13">
                  <c:v>183.3-193.3</c:v>
                </c:pt>
                <c:pt idx="14">
                  <c:v>193.3-203.3</c:v>
                </c:pt>
                <c:pt idx="15">
                  <c:v>203.3-213.3</c:v>
                </c:pt>
                <c:pt idx="16">
                  <c:v>213.3-223.3</c:v>
                </c:pt>
                <c:pt idx="17">
                  <c:v>223.3-233.3</c:v>
                </c:pt>
                <c:pt idx="18">
                  <c:v>233.3-243.3</c:v>
                </c:pt>
                <c:pt idx="19">
                  <c:v>243.3-253.3</c:v>
                </c:pt>
                <c:pt idx="20">
                  <c:v>263.3-273.3</c:v>
                </c:pt>
                <c:pt idx="21">
                  <c:v>293.3-303.3</c:v>
                </c:pt>
                <c:pt idx="22">
                  <c:v>323.3-333.3</c:v>
                </c:pt>
                <c:pt idx="23">
                  <c:v>333.3-343.3</c:v>
                </c:pt>
                <c:pt idx="24">
                  <c:v>353.3-363.3</c:v>
                </c:pt>
                <c:pt idx="25">
                  <c:v>403.3-413.3</c:v>
                </c:pt>
                <c:pt idx="26">
                  <c:v>453.3-463.3</c:v>
                </c:pt>
                <c:pt idx="27">
                  <c:v>473.3-483.3</c:v>
                </c:pt>
                <c:pt idx="28">
                  <c:v>483.3-493.3</c:v>
                </c:pt>
                <c:pt idx="29">
                  <c:v>543.3-553.3</c:v>
                </c:pt>
                <c:pt idx="30">
                  <c:v>563.3-573.3</c:v>
                </c:pt>
                <c:pt idx="31">
                  <c:v>593.3-603.3</c:v>
                </c:pt>
              </c:strCache>
            </c:strRef>
          </c:cat>
          <c:val>
            <c:numRef>
              <c:f>'Q7.beh.inf-nor'!$C$360:$C$392</c:f>
              <c:numCache>
                <c:formatCode>0.00%</c:formatCode>
                <c:ptCount val="32"/>
                <c:pt idx="0">
                  <c:v>0.26147704590818366</c:v>
                </c:pt>
                <c:pt idx="1">
                  <c:v>0.15968063872255489</c:v>
                </c:pt>
                <c:pt idx="2">
                  <c:v>0.11177644710578842</c:v>
                </c:pt>
                <c:pt idx="3">
                  <c:v>6.7864271457085831E-2</c:v>
                </c:pt>
                <c:pt idx="4">
                  <c:v>6.9860279441117765E-2</c:v>
                </c:pt>
                <c:pt idx="5">
                  <c:v>5.9880239520958084E-2</c:v>
                </c:pt>
                <c:pt idx="6">
                  <c:v>4.3912175648702596E-2</c:v>
                </c:pt>
                <c:pt idx="7">
                  <c:v>3.5928143712574849E-2</c:v>
                </c:pt>
                <c:pt idx="8">
                  <c:v>2.7944111776447105E-2</c:v>
                </c:pt>
                <c:pt idx="9">
                  <c:v>2.9940119760479042E-2</c:v>
                </c:pt>
                <c:pt idx="10">
                  <c:v>9.9800399201596807E-3</c:v>
                </c:pt>
                <c:pt idx="11">
                  <c:v>9.9800399201596807E-3</c:v>
                </c:pt>
                <c:pt idx="12">
                  <c:v>2.7944111776447105E-2</c:v>
                </c:pt>
                <c:pt idx="13">
                  <c:v>1.1976047904191617E-2</c:v>
                </c:pt>
                <c:pt idx="14">
                  <c:v>7.9840319361277438E-3</c:v>
                </c:pt>
                <c:pt idx="15">
                  <c:v>1.1976047904191617E-2</c:v>
                </c:pt>
                <c:pt idx="16">
                  <c:v>7.9840319361277438E-3</c:v>
                </c:pt>
                <c:pt idx="17">
                  <c:v>5.9880239520958087E-3</c:v>
                </c:pt>
                <c:pt idx="18">
                  <c:v>1.996007984031936E-3</c:v>
                </c:pt>
                <c:pt idx="19">
                  <c:v>3.9920159680638719E-3</c:v>
                </c:pt>
                <c:pt idx="20">
                  <c:v>7.9840319361277438E-3</c:v>
                </c:pt>
                <c:pt idx="21">
                  <c:v>5.9880239520958087E-3</c:v>
                </c:pt>
                <c:pt idx="22">
                  <c:v>1.996007984031936E-3</c:v>
                </c:pt>
                <c:pt idx="23">
                  <c:v>0</c:v>
                </c:pt>
                <c:pt idx="24">
                  <c:v>1.996007984031936E-3</c:v>
                </c:pt>
                <c:pt idx="25">
                  <c:v>1.996007984031936E-3</c:v>
                </c:pt>
                <c:pt idx="26">
                  <c:v>1.996007984031936E-3</c:v>
                </c:pt>
                <c:pt idx="27">
                  <c:v>1.996007984031936E-3</c:v>
                </c:pt>
                <c:pt idx="28">
                  <c:v>1.996007984031936E-3</c:v>
                </c:pt>
                <c:pt idx="29">
                  <c:v>1.996007984031936E-3</c:v>
                </c:pt>
                <c:pt idx="30">
                  <c:v>1.996007984031936E-3</c:v>
                </c:pt>
                <c:pt idx="31">
                  <c:v>1.996007984031936E-3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5-47E4-B7BD-D2D42AA6D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794687"/>
        <c:axId val="1300757167"/>
      </c:lineChart>
      <c:catAx>
        <c:axId val="15457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57167"/>
        <c:crosses val="autoZero"/>
        <c:auto val="1"/>
        <c:lblAlgn val="ctr"/>
        <c:lblOffset val="100"/>
        <c:noMultiLvlLbl val="0"/>
      </c:catAx>
      <c:valAx>
        <c:axId val="13007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[social_media_user_behavior.csv.xlsx]Q7.beh.inf-nor!PivotTable26</c:name>
    <c:fmtId val="5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'Q7.beh.inf-nor'!$B$400:$B$401</c:f>
              <c:strCache>
                <c:ptCount val="1"/>
                <c:pt idx="0">
                  <c:v>Influencer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'Q7.beh.inf-nor'!$A$402:$A$414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'Q7.beh.inf-nor'!$B$402:$B$414</c:f>
              <c:numCache>
                <c:formatCode>0.00%</c:formatCode>
                <c:ptCount val="12"/>
                <c:pt idx="0">
                  <c:v>6.4285714285714279E-2</c:v>
                </c:pt>
                <c:pt idx="1">
                  <c:v>0.18571428571428572</c:v>
                </c:pt>
                <c:pt idx="2">
                  <c:v>0.27142857142857141</c:v>
                </c:pt>
                <c:pt idx="3">
                  <c:v>0.22857142857142856</c:v>
                </c:pt>
                <c:pt idx="4">
                  <c:v>0.10714285714285714</c:v>
                </c:pt>
                <c:pt idx="5">
                  <c:v>4.2857142857142858E-2</c:v>
                </c:pt>
                <c:pt idx="6">
                  <c:v>5.7142857142857141E-2</c:v>
                </c:pt>
                <c:pt idx="7">
                  <c:v>2.8571428571428571E-2</c:v>
                </c:pt>
                <c:pt idx="8">
                  <c:v>1.4285714285714285E-2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0-437D-90AD-FA59175BBD57}"/>
            </c:ext>
          </c:extLst>
        </c:ser>
        <c:ser>
          <c:idx val="1"/>
          <c:order val="1"/>
          <c:tx>
            <c:strRef>
              <c:f>'Q7.beh.inf-nor'!$C$400:$C$401</c:f>
              <c:strCache>
                <c:ptCount val="1"/>
                <c:pt idx="0">
                  <c:v>Non-influencer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'Q7.beh.inf-nor'!$A$402:$A$414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'Q7.beh.inf-nor'!$C$402:$C$414</c:f>
              <c:numCache>
                <c:formatCode>0.00%</c:formatCode>
                <c:ptCount val="12"/>
                <c:pt idx="0">
                  <c:v>9.6236559139784947E-2</c:v>
                </c:pt>
                <c:pt idx="1">
                  <c:v>0.25215053763440859</c:v>
                </c:pt>
                <c:pt idx="2">
                  <c:v>0.21935483870967742</c:v>
                </c:pt>
                <c:pt idx="3">
                  <c:v>0.18548387096774194</c:v>
                </c:pt>
                <c:pt idx="4">
                  <c:v>0.1043010752688172</c:v>
                </c:pt>
                <c:pt idx="5">
                  <c:v>6.7741935483870974E-2</c:v>
                </c:pt>
                <c:pt idx="6">
                  <c:v>3.9247311827956988E-2</c:v>
                </c:pt>
                <c:pt idx="7">
                  <c:v>1.7741935483870968E-2</c:v>
                </c:pt>
                <c:pt idx="8">
                  <c:v>5.9139784946236557E-3</c:v>
                </c:pt>
                <c:pt idx="9">
                  <c:v>7.526881720430108E-3</c:v>
                </c:pt>
                <c:pt idx="10">
                  <c:v>1.0752688172043011E-3</c:v>
                </c:pt>
                <c:pt idx="11">
                  <c:v>3.2258064516129032E-3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0-437D-90AD-FA59175BB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328223"/>
        <c:axId val="1300673647"/>
      </c:lineChart>
      <c:catAx>
        <c:axId val="139732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673647"/>
        <c:crosses val="autoZero"/>
        <c:auto val="1"/>
        <c:lblAlgn val="ctr"/>
        <c:lblOffset val="100"/>
        <c:noMultiLvlLbl val="0"/>
      </c:catAx>
      <c:valAx>
        <c:axId val="13006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2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[social_media_user_behavior.csv.xlsx]Q7.beh.inf-nor!PivotTable27</c:name>
    <c:fmtId val="5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'Q7.beh.inf-nor'!$B$423:$B$424</c:f>
              <c:strCache>
                <c:ptCount val="1"/>
                <c:pt idx="0">
                  <c:v>Influencer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'Q7.beh.inf-nor'!$A$425:$A$430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'Q7.beh.inf-nor'!$B$425:$B$430</c:f>
              <c:numCache>
                <c:formatCode>0.00%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0.20714285714285716</c:v>
                </c:pt>
                <c:pt idx="3">
                  <c:v>0.20714285714285716</c:v>
                </c:pt>
                <c:pt idx="4">
                  <c:v>0.18571428571428572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1-4C42-B1E1-FDCF956D3738}"/>
            </c:ext>
          </c:extLst>
        </c:ser>
        <c:ser>
          <c:idx val="1"/>
          <c:order val="1"/>
          <c:tx>
            <c:strRef>
              <c:f>'Q7.beh.inf-nor'!$C$423:$C$424</c:f>
              <c:strCache>
                <c:ptCount val="1"/>
                <c:pt idx="0">
                  <c:v>Non-influencer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'Q7.beh.inf-nor'!$A$425:$A$430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'Q7.beh.inf-nor'!$C$425:$C$430</c:f>
              <c:numCache>
                <c:formatCode>0.00%</c:formatCode>
                <c:ptCount val="5"/>
                <c:pt idx="0">
                  <c:v>0.20591397849462365</c:v>
                </c:pt>
                <c:pt idx="1">
                  <c:v>0.18978494623655914</c:v>
                </c:pt>
                <c:pt idx="2">
                  <c:v>0.20483870967741935</c:v>
                </c:pt>
                <c:pt idx="3">
                  <c:v>0.18494623655913978</c:v>
                </c:pt>
                <c:pt idx="4">
                  <c:v>0.21451612903225806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A1-4C42-B1E1-FDCF956D3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669407"/>
        <c:axId val="1300556527"/>
      </c:barChart>
      <c:catAx>
        <c:axId val="154566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556527"/>
        <c:crosses val="autoZero"/>
        <c:auto val="1"/>
        <c:lblAlgn val="ctr"/>
        <c:lblOffset val="100"/>
        <c:noMultiLvlLbl val="0"/>
      </c:catAx>
      <c:valAx>
        <c:axId val="13005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66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</a:t>
            </a:r>
            <a:r>
              <a:rPr lang="en-US" baseline="0"/>
              <a:t> people surveyed grouped by follower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'Q6.follow-mood'!$B$5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'Q6.follow-mood'!$A$6:$A$88</c:f>
              <c:strCache>
                <c:ptCount val="82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5500-5999</c:v>
                </c:pt>
                <c:pt idx="12">
                  <c:v>6000-6499</c:v>
                </c:pt>
                <c:pt idx="13">
                  <c:v>6500-6999</c:v>
                </c:pt>
                <c:pt idx="14">
                  <c:v>7000-7499</c:v>
                </c:pt>
                <c:pt idx="15">
                  <c:v>7500-7999</c:v>
                </c:pt>
                <c:pt idx="16">
                  <c:v>8000-8499</c:v>
                </c:pt>
                <c:pt idx="17">
                  <c:v>8500-8999</c:v>
                </c:pt>
                <c:pt idx="18">
                  <c:v>9000-9499</c:v>
                </c:pt>
                <c:pt idx="19">
                  <c:v>9500-9999</c:v>
                </c:pt>
                <c:pt idx="20">
                  <c:v>10000-10499</c:v>
                </c:pt>
                <c:pt idx="21">
                  <c:v>10500-10999</c:v>
                </c:pt>
                <c:pt idx="22">
                  <c:v>11000-11499</c:v>
                </c:pt>
                <c:pt idx="23">
                  <c:v>11500-11999</c:v>
                </c:pt>
                <c:pt idx="24">
                  <c:v>12000-12499</c:v>
                </c:pt>
                <c:pt idx="25">
                  <c:v>12500-12999</c:v>
                </c:pt>
                <c:pt idx="26">
                  <c:v>13000-13499</c:v>
                </c:pt>
                <c:pt idx="27">
                  <c:v>13500-13999</c:v>
                </c:pt>
                <c:pt idx="28">
                  <c:v>14000-14499</c:v>
                </c:pt>
                <c:pt idx="29">
                  <c:v>14500-14999</c:v>
                </c:pt>
                <c:pt idx="30">
                  <c:v>15000-15499</c:v>
                </c:pt>
                <c:pt idx="31">
                  <c:v>15500-15999</c:v>
                </c:pt>
                <c:pt idx="32">
                  <c:v>16000-16499</c:v>
                </c:pt>
                <c:pt idx="33">
                  <c:v>16500-16999</c:v>
                </c:pt>
                <c:pt idx="34">
                  <c:v>17000-17499</c:v>
                </c:pt>
                <c:pt idx="35">
                  <c:v>17500-17999</c:v>
                </c:pt>
                <c:pt idx="36">
                  <c:v>18000-18499</c:v>
                </c:pt>
                <c:pt idx="37">
                  <c:v>18500-18999</c:v>
                </c:pt>
                <c:pt idx="38">
                  <c:v>19500-19999</c:v>
                </c:pt>
                <c:pt idx="39">
                  <c:v>20000-20499</c:v>
                </c:pt>
                <c:pt idx="40">
                  <c:v>20500-20999</c:v>
                </c:pt>
                <c:pt idx="41">
                  <c:v>21000-21499</c:v>
                </c:pt>
                <c:pt idx="42">
                  <c:v>21500-21999</c:v>
                </c:pt>
                <c:pt idx="43">
                  <c:v>22000-22499</c:v>
                </c:pt>
                <c:pt idx="44">
                  <c:v>22500-22999</c:v>
                </c:pt>
                <c:pt idx="45">
                  <c:v>23000-23499</c:v>
                </c:pt>
                <c:pt idx="46">
                  <c:v>23500-23999</c:v>
                </c:pt>
                <c:pt idx="47">
                  <c:v>24500-24999</c:v>
                </c:pt>
                <c:pt idx="48">
                  <c:v>25500-25999</c:v>
                </c:pt>
                <c:pt idx="49">
                  <c:v>27000-27499</c:v>
                </c:pt>
                <c:pt idx="50">
                  <c:v>27500-27999</c:v>
                </c:pt>
                <c:pt idx="51">
                  <c:v>28000-28499</c:v>
                </c:pt>
                <c:pt idx="52">
                  <c:v>28500-28999</c:v>
                </c:pt>
                <c:pt idx="53">
                  <c:v>29000-29499</c:v>
                </c:pt>
                <c:pt idx="54">
                  <c:v>30500-30999</c:v>
                </c:pt>
                <c:pt idx="55">
                  <c:v>31000-31499</c:v>
                </c:pt>
                <c:pt idx="56">
                  <c:v>32500-32999</c:v>
                </c:pt>
                <c:pt idx="57">
                  <c:v>34500-34999</c:v>
                </c:pt>
                <c:pt idx="58">
                  <c:v>35000-35499</c:v>
                </c:pt>
                <c:pt idx="59">
                  <c:v>35500-35999</c:v>
                </c:pt>
                <c:pt idx="60">
                  <c:v>36000-36499</c:v>
                </c:pt>
                <c:pt idx="61">
                  <c:v>36500-36999</c:v>
                </c:pt>
                <c:pt idx="62">
                  <c:v>37500-37999</c:v>
                </c:pt>
                <c:pt idx="63">
                  <c:v>38500-38999</c:v>
                </c:pt>
                <c:pt idx="64">
                  <c:v>44500-44999</c:v>
                </c:pt>
                <c:pt idx="65">
                  <c:v>48000-48499</c:v>
                </c:pt>
                <c:pt idx="66">
                  <c:v>52000-52499</c:v>
                </c:pt>
                <c:pt idx="67">
                  <c:v>54500-54999</c:v>
                </c:pt>
                <c:pt idx="68">
                  <c:v>55000-55499</c:v>
                </c:pt>
                <c:pt idx="69">
                  <c:v>56000-56499</c:v>
                </c:pt>
                <c:pt idx="70">
                  <c:v>57000-57499</c:v>
                </c:pt>
                <c:pt idx="71">
                  <c:v>58000-58499</c:v>
                </c:pt>
                <c:pt idx="72">
                  <c:v>62500-62999</c:v>
                </c:pt>
                <c:pt idx="73">
                  <c:v>71000-71499</c:v>
                </c:pt>
                <c:pt idx="74">
                  <c:v>78000-78499</c:v>
                </c:pt>
                <c:pt idx="75">
                  <c:v>81000-81499</c:v>
                </c:pt>
                <c:pt idx="76">
                  <c:v>85500-85999</c:v>
                </c:pt>
                <c:pt idx="77">
                  <c:v>90000-90499</c:v>
                </c:pt>
                <c:pt idx="78">
                  <c:v>93500-93999</c:v>
                </c:pt>
                <c:pt idx="79">
                  <c:v>94000-94499</c:v>
                </c:pt>
                <c:pt idx="80">
                  <c:v>117000-117499</c:v>
                </c:pt>
                <c:pt idx="81">
                  <c:v>142000-142499</c:v>
                </c:pt>
              </c:strCache>
            </c:strRef>
          </c:cat>
          <c:val>
            <c:numRef>
              <c:f>'Q6.follow-mood'!$B$6:$B$88</c:f>
              <c:numCache>
                <c:formatCode>General</c:formatCode>
                <c:ptCount val="82"/>
                <c:pt idx="0">
                  <c:v>861</c:v>
                </c:pt>
                <c:pt idx="1">
                  <c:v>316</c:v>
                </c:pt>
                <c:pt idx="2">
                  <c:v>157</c:v>
                </c:pt>
                <c:pt idx="3">
                  <c:v>109</c:v>
                </c:pt>
                <c:pt idx="4">
                  <c:v>87</c:v>
                </c:pt>
                <c:pt idx="5">
                  <c:v>56</c:v>
                </c:pt>
                <c:pt idx="6">
                  <c:v>51</c:v>
                </c:pt>
                <c:pt idx="7">
                  <c:v>36</c:v>
                </c:pt>
                <c:pt idx="8">
                  <c:v>30</c:v>
                </c:pt>
                <c:pt idx="9">
                  <c:v>33</c:v>
                </c:pt>
                <c:pt idx="10">
                  <c:v>23</c:v>
                </c:pt>
                <c:pt idx="11">
                  <c:v>23</c:v>
                </c:pt>
                <c:pt idx="12">
                  <c:v>8</c:v>
                </c:pt>
                <c:pt idx="13">
                  <c:v>15</c:v>
                </c:pt>
                <c:pt idx="14">
                  <c:v>8</c:v>
                </c:pt>
                <c:pt idx="15">
                  <c:v>10</c:v>
                </c:pt>
                <c:pt idx="16">
                  <c:v>11</c:v>
                </c:pt>
                <c:pt idx="17">
                  <c:v>9</c:v>
                </c:pt>
                <c:pt idx="18">
                  <c:v>9</c:v>
                </c:pt>
                <c:pt idx="19">
                  <c:v>8</c:v>
                </c:pt>
                <c:pt idx="20">
                  <c:v>12</c:v>
                </c:pt>
                <c:pt idx="21">
                  <c:v>6</c:v>
                </c:pt>
                <c:pt idx="22">
                  <c:v>5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7</c:v>
                </c:pt>
                <c:pt idx="27">
                  <c:v>7</c:v>
                </c:pt>
                <c:pt idx="28">
                  <c:v>2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9-4D38-BECB-5853AE993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1214767"/>
        <c:axId val="1274382799"/>
      </c:barChart>
      <c:catAx>
        <c:axId val="1271214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Follower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82799"/>
        <c:crosses val="autoZero"/>
        <c:auto val="1"/>
        <c:lblAlgn val="ctr"/>
        <c:lblOffset val="100"/>
        <c:noMultiLvlLbl val="0"/>
      </c:catAx>
      <c:valAx>
        <c:axId val="127438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  <a:r>
                  <a:rPr lang="en-GB" baseline="0"/>
                  <a:t> of people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1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</a:t>
            </a:r>
            <a:r>
              <a:rPr lang="en-GB" baseline="0"/>
              <a:t> based on follower count (0-1999 followers - values over 100)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'Q6.follow-mood'!$B$102:$B$103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'Q6.follow-mood'!$B$104:$B$108</c:f>
              <c:numCache>
                <c:formatCode>0.00%</c:formatCode>
                <c:ptCount val="4"/>
                <c:pt idx="0">
                  <c:v>0.16492450638792103</c:v>
                </c:pt>
                <c:pt idx="1">
                  <c:v>0.18354430379746836</c:v>
                </c:pt>
                <c:pt idx="2">
                  <c:v>0.22929936305732485</c:v>
                </c:pt>
                <c:pt idx="3">
                  <c:v>0.15596330275229359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0-47CD-8DF0-73B5DBA1D2B5}"/>
            </c:ext>
          </c:extLst>
        </c:ser>
        <c:ser>
          <c:idx val="1"/>
          <c:order val="1"/>
          <c:tx>
            <c:strRef>
              <c:f>'Q6.follow-mood'!$C$102:$C$103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'Q6.follow-mood'!$C$104:$C$108</c:f>
              <c:numCache>
                <c:formatCode>0.00%</c:formatCode>
                <c:ptCount val="4"/>
                <c:pt idx="0">
                  <c:v>0.16492450638792103</c:v>
                </c:pt>
                <c:pt idx="1">
                  <c:v>0.18037974683544303</c:v>
                </c:pt>
                <c:pt idx="2">
                  <c:v>0.19108280254777071</c:v>
                </c:pt>
                <c:pt idx="3">
                  <c:v>0.16513761467889909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10-47CD-8DF0-73B5DBA1D2B5}"/>
            </c:ext>
          </c:extLst>
        </c:ser>
        <c:ser>
          <c:idx val="2"/>
          <c:order val="2"/>
          <c:tx>
            <c:strRef>
              <c:f>'Q6.follow-mood'!$D$102:$D$103</c:f>
              <c:strCache>
                <c:ptCount val="1"/>
                <c:pt idx="0">
                  <c:v>Relaxed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'Q6.follow-mood'!$D$104:$D$108</c:f>
              <c:numCache>
                <c:formatCode>0.00%</c:formatCode>
                <c:ptCount val="4"/>
                <c:pt idx="0">
                  <c:v>0.18815331010452963</c:v>
                </c:pt>
                <c:pt idx="1">
                  <c:v>0.13924050632911392</c:v>
                </c:pt>
                <c:pt idx="2">
                  <c:v>0.13375796178343949</c:v>
                </c:pt>
                <c:pt idx="3">
                  <c:v>0.11926605504587157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10-47CD-8DF0-73B5DBA1D2B5}"/>
            </c:ext>
          </c:extLst>
        </c:ser>
        <c:ser>
          <c:idx val="3"/>
          <c:order val="3"/>
          <c:tx>
            <c:strRef>
              <c:f>'Q6.follow-mood'!$E$102:$E$103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'Q6.follow-mood'!$E$104:$E$108</c:f>
              <c:numCache>
                <c:formatCode>0.00%</c:formatCode>
                <c:ptCount val="4"/>
                <c:pt idx="0">
                  <c:v>0.15563298490127758</c:v>
                </c:pt>
                <c:pt idx="1">
                  <c:v>0.16772151898734178</c:v>
                </c:pt>
                <c:pt idx="2">
                  <c:v>0.15286624203821655</c:v>
                </c:pt>
                <c:pt idx="3">
                  <c:v>0.23853211009174313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10-47CD-8DF0-73B5DBA1D2B5}"/>
            </c:ext>
          </c:extLst>
        </c:ser>
        <c:ser>
          <c:idx val="4"/>
          <c:order val="4"/>
          <c:tx>
            <c:strRef>
              <c:f>'Q6.follow-mood'!$F$102:$F$103</c:f>
              <c:strCache>
                <c:ptCount val="1"/>
                <c:pt idx="0">
                  <c:v>Bored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'Q6.follow-mood'!$F$104:$F$108</c:f>
              <c:numCache>
                <c:formatCode>0.00%</c:formatCode>
                <c:ptCount val="4"/>
                <c:pt idx="0">
                  <c:v>0.16608594657375145</c:v>
                </c:pt>
                <c:pt idx="1">
                  <c:v>0.19620253164556961</c:v>
                </c:pt>
                <c:pt idx="2">
                  <c:v>0.1464968152866242</c:v>
                </c:pt>
                <c:pt idx="3">
                  <c:v>0.16513761467889909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10-47CD-8DF0-73B5DBA1D2B5}"/>
            </c:ext>
          </c:extLst>
        </c:ser>
        <c:ser>
          <c:idx val="5"/>
          <c:order val="5"/>
          <c:tx>
            <c:strRef>
              <c:f>'Q6.follow-mood'!$G$102:$G$103</c:f>
              <c:strCache>
                <c:ptCount val="1"/>
                <c:pt idx="0">
                  <c:v>Stressed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'Q6.follow-mood'!$A$104:$A$108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'Q6.follow-mood'!$G$104:$G$108</c:f>
              <c:numCache>
                <c:formatCode>0.00%</c:formatCode>
                <c:ptCount val="4"/>
                <c:pt idx="0">
                  <c:v>0.16027874564459929</c:v>
                </c:pt>
                <c:pt idx="1">
                  <c:v>0.13291139240506328</c:v>
                </c:pt>
                <c:pt idx="2">
                  <c:v>0.1464968152866242</c:v>
                </c:pt>
                <c:pt idx="3">
                  <c:v>0.15596330275229359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10-47CD-8DF0-73B5DBA1D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208271"/>
        <c:axId val="1274333839"/>
      </c:barChart>
      <c:catAx>
        <c:axId val="1271208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Follower</a:t>
                </a:r>
                <a:r>
                  <a:rPr lang="en-GB" baseline="0"/>
                  <a:t> Count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33839"/>
        <c:crosses val="autoZero"/>
        <c:auto val="1"/>
        <c:lblAlgn val="ctr"/>
        <c:lblOffset val="100"/>
        <c:noMultiLvlLbl val="0"/>
      </c:catAx>
      <c:valAx>
        <c:axId val="12743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20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Mood based on follower count (2000-5999 followers - values under 100, over 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'Q6.follow-mood'!$B$122:$B$123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'Q6.follow-mood'!$B$124:$B$132</c:f>
              <c:numCache>
                <c:formatCode>0.00%</c:formatCode>
                <c:ptCount val="8"/>
                <c:pt idx="0">
                  <c:v>0.12643678160919541</c:v>
                </c:pt>
                <c:pt idx="1">
                  <c:v>0.21428571428571427</c:v>
                </c:pt>
                <c:pt idx="2">
                  <c:v>0.13725490196078433</c:v>
                </c:pt>
                <c:pt idx="3">
                  <c:v>0.19444444444444445</c:v>
                </c:pt>
                <c:pt idx="4">
                  <c:v>0.16666666666666666</c:v>
                </c:pt>
                <c:pt idx="5">
                  <c:v>0.12121212121212122</c:v>
                </c:pt>
                <c:pt idx="6">
                  <c:v>0.30434782608695654</c:v>
                </c:pt>
                <c:pt idx="7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30C-97E6-461A6DF9F2F8}"/>
            </c:ext>
          </c:extLst>
        </c:ser>
        <c:ser>
          <c:idx val="1"/>
          <c:order val="1"/>
          <c:tx>
            <c:strRef>
              <c:f>'Q6.follow-mood'!$C$122:$C$123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'Q6.follow-mood'!$C$124:$C$132</c:f>
              <c:numCache>
                <c:formatCode>0.00%</c:formatCode>
                <c:ptCount val="8"/>
                <c:pt idx="0">
                  <c:v>0.13793103448275862</c:v>
                </c:pt>
                <c:pt idx="1">
                  <c:v>0.17857142857142858</c:v>
                </c:pt>
                <c:pt idx="2">
                  <c:v>0.15686274509803921</c:v>
                </c:pt>
                <c:pt idx="3">
                  <c:v>0.33333333333333331</c:v>
                </c:pt>
                <c:pt idx="4">
                  <c:v>0.2</c:v>
                </c:pt>
                <c:pt idx="5">
                  <c:v>0.12121212121212122</c:v>
                </c:pt>
                <c:pt idx="6">
                  <c:v>8.6956521739130432E-2</c:v>
                </c:pt>
                <c:pt idx="7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30C-97E6-461A6DF9F2F8}"/>
            </c:ext>
          </c:extLst>
        </c:ser>
        <c:ser>
          <c:idx val="2"/>
          <c:order val="2"/>
          <c:tx>
            <c:strRef>
              <c:f>'Q6.follow-mood'!$D$122:$D$123</c:f>
              <c:strCache>
                <c:ptCount val="1"/>
                <c:pt idx="0">
                  <c:v>Relaxed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'Q6.follow-mood'!$D$124:$D$132</c:f>
              <c:numCache>
                <c:formatCode>0.00%</c:formatCode>
                <c:ptCount val="8"/>
                <c:pt idx="0">
                  <c:v>0.19540229885057472</c:v>
                </c:pt>
                <c:pt idx="1">
                  <c:v>0.17857142857142858</c:v>
                </c:pt>
                <c:pt idx="2">
                  <c:v>0.17647058823529413</c:v>
                </c:pt>
                <c:pt idx="3">
                  <c:v>0.1388888888888889</c:v>
                </c:pt>
                <c:pt idx="4">
                  <c:v>0.23333333333333334</c:v>
                </c:pt>
                <c:pt idx="5">
                  <c:v>0.21212121212121213</c:v>
                </c:pt>
                <c:pt idx="6">
                  <c:v>0.13043478260869565</c:v>
                </c:pt>
                <c:pt idx="7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30C-97E6-461A6DF9F2F8}"/>
            </c:ext>
          </c:extLst>
        </c:ser>
        <c:ser>
          <c:idx val="3"/>
          <c:order val="3"/>
          <c:tx>
            <c:strRef>
              <c:f>'Q6.follow-mood'!$E$122:$E$123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'Q6.follow-mood'!$E$124:$E$132</c:f>
              <c:numCache>
                <c:formatCode>0.00%</c:formatCode>
                <c:ptCount val="8"/>
                <c:pt idx="0">
                  <c:v>0.18390804597701149</c:v>
                </c:pt>
                <c:pt idx="1">
                  <c:v>0.16071428571428573</c:v>
                </c:pt>
                <c:pt idx="2">
                  <c:v>0.15686274509803921</c:v>
                </c:pt>
                <c:pt idx="3">
                  <c:v>5.5555555555555552E-2</c:v>
                </c:pt>
                <c:pt idx="4">
                  <c:v>0.1</c:v>
                </c:pt>
                <c:pt idx="5">
                  <c:v>6.0606060606060608E-2</c:v>
                </c:pt>
                <c:pt idx="6">
                  <c:v>8.6956521739130432E-2</c:v>
                </c:pt>
                <c:pt idx="7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3-430C-97E6-461A6DF9F2F8}"/>
            </c:ext>
          </c:extLst>
        </c:ser>
        <c:ser>
          <c:idx val="4"/>
          <c:order val="4"/>
          <c:tx>
            <c:strRef>
              <c:f>'Q6.follow-mood'!$F$122:$F$123</c:f>
              <c:strCache>
                <c:ptCount val="1"/>
                <c:pt idx="0">
                  <c:v>Bored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'Q6.follow-mood'!$F$124:$F$132</c:f>
              <c:numCache>
                <c:formatCode>0.00%</c:formatCode>
                <c:ptCount val="8"/>
                <c:pt idx="0">
                  <c:v>0.21839080459770116</c:v>
                </c:pt>
                <c:pt idx="1">
                  <c:v>0.125</c:v>
                </c:pt>
                <c:pt idx="2">
                  <c:v>0.21568627450980393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0.36363636363636365</c:v>
                </c:pt>
                <c:pt idx="6">
                  <c:v>0.13043478260869565</c:v>
                </c:pt>
                <c:pt idx="7">
                  <c:v>0.17391304347826086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23-430C-97E6-461A6DF9F2F8}"/>
            </c:ext>
          </c:extLst>
        </c:ser>
        <c:ser>
          <c:idx val="5"/>
          <c:order val="5"/>
          <c:tx>
            <c:strRef>
              <c:f>'Q6.follow-mood'!$G$122:$G$123</c:f>
              <c:strCache>
                <c:ptCount val="1"/>
                <c:pt idx="0">
                  <c:v>Stressed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'Q6.follow-mood'!$A$124:$A$132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'Q6.follow-mood'!$G$124:$G$132</c:f>
              <c:numCache>
                <c:formatCode>0.00%</c:formatCode>
                <c:ptCount val="8"/>
                <c:pt idx="0">
                  <c:v>0.13793103448275862</c:v>
                </c:pt>
                <c:pt idx="1">
                  <c:v>0.14285714285714285</c:v>
                </c:pt>
                <c:pt idx="2">
                  <c:v>0.15686274509803921</c:v>
                </c:pt>
                <c:pt idx="3">
                  <c:v>0.19444444444444445</c:v>
                </c:pt>
                <c:pt idx="4">
                  <c:v>0.13333333333333333</c:v>
                </c:pt>
                <c:pt idx="5">
                  <c:v>0.12121212121212122</c:v>
                </c:pt>
                <c:pt idx="6">
                  <c:v>0.2608695652173913</c:v>
                </c:pt>
                <c:pt idx="7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23-430C-97E6-461A6DF9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542127"/>
        <c:axId val="1274403439"/>
      </c:barChart>
      <c:catAx>
        <c:axId val="166454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03439"/>
        <c:crosses val="autoZero"/>
        <c:auto val="1"/>
        <c:lblAlgn val="ctr"/>
        <c:lblOffset val="100"/>
        <c:noMultiLvlLbl val="0"/>
      </c:catAx>
      <c:valAx>
        <c:axId val="12744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54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[social_media_user_behavior.csv.xlsx]Q6.follow-mood!PivotTable5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Mood based on follower count (0-1999 followers - values over 100) [GROUPED]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'Q6.follow-mood'!$B$148:$B$150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'Q6.follow-mood'!$A$151:$A$155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'Q6.follow-mood'!$B$151:$B$155</c:f>
              <c:numCache>
                <c:formatCode>0.00%</c:formatCode>
                <c:ptCount val="4"/>
                <c:pt idx="0">
                  <c:v>0.51800232288037162</c:v>
                </c:pt>
                <c:pt idx="1">
                  <c:v>0.50316455696202533</c:v>
                </c:pt>
                <c:pt idx="2">
                  <c:v>0.55414012738853502</c:v>
                </c:pt>
                <c:pt idx="3">
                  <c:v>0.44036697247706424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7-4468-B588-7BDCD164CB00}"/>
            </c:ext>
          </c:extLst>
        </c:ser>
        <c:ser>
          <c:idx val="1"/>
          <c:order val="1"/>
          <c:tx>
            <c:strRef>
              <c:f>'Q6.follow-mood'!$C$148:$C$150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'Q6.follow-mood'!$A$151:$A$155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'Q6.follow-mood'!$C$151:$C$155</c:f>
              <c:numCache>
                <c:formatCode>0.00%</c:formatCode>
                <c:ptCount val="4"/>
                <c:pt idx="0">
                  <c:v>0.15563298490127758</c:v>
                </c:pt>
                <c:pt idx="1">
                  <c:v>0.16772151898734178</c:v>
                </c:pt>
                <c:pt idx="2">
                  <c:v>0.15286624203821655</c:v>
                </c:pt>
                <c:pt idx="3">
                  <c:v>0.23853211009174313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7-4468-B588-7BDCD164CB00}"/>
            </c:ext>
          </c:extLst>
        </c:ser>
        <c:ser>
          <c:idx val="2"/>
          <c:order val="2"/>
          <c:tx>
            <c:strRef>
              <c:f>'Q6.follow-mood'!$D$148:$D$150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'Q6.follow-mood'!$A$151:$A$155</c:f>
              <c:strCache>
                <c:ptCount val="4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</c:strCache>
            </c:strRef>
          </c:cat>
          <c:val>
            <c:numRef>
              <c:f>'Q6.follow-mood'!$D$151:$D$155</c:f>
              <c:numCache>
                <c:formatCode>0.00%</c:formatCode>
                <c:ptCount val="4"/>
                <c:pt idx="0">
                  <c:v>0.32636469221835074</c:v>
                </c:pt>
                <c:pt idx="1">
                  <c:v>0.32911392405063289</c:v>
                </c:pt>
                <c:pt idx="2">
                  <c:v>0.2929936305732484</c:v>
                </c:pt>
                <c:pt idx="3">
                  <c:v>0.32110091743119268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7-4468-B588-7BDCD164C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389055"/>
        <c:axId val="1465495759"/>
      </c:barChart>
      <c:catAx>
        <c:axId val="155938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495759"/>
        <c:crosses val="autoZero"/>
        <c:auto val="1"/>
        <c:lblAlgn val="ctr"/>
        <c:lblOffset val="100"/>
        <c:noMultiLvlLbl val="0"/>
      </c:catAx>
      <c:valAx>
        <c:axId val="14654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8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Mood based on follower count (2000-5999 followers - values under 100, over 20) [GROUPED]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'Q6.follow-mood'!$B$166:$B$168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'Q6.follow-mood'!$A$169:$A$177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'Q6.follow-mood'!$B$169:$B$177</c:f>
              <c:numCache>
                <c:formatCode>0.00%</c:formatCode>
                <c:ptCount val="8"/>
                <c:pt idx="0">
                  <c:v>0.45977011494252873</c:v>
                </c:pt>
                <c:pt idx="1">
                  <c:v>0.5714285714285714</c:v>
                </c:pt>
                <c:pt idx="2">
                  <c:v>0.47058823529411764</c:v>
                </c:pt>
                <c:pt idx="3">
                  <c:v>0.66666666666666663</c:v>
                </c:pt>
                <c:pt idx="4">
                  <c:v>0.6</c:v>
                </c:pt>
                <c:pt idx="5">
                  <c:v>0.45454545454545453</c:v>
                </c:pt>
                <c:pt idx="6">
                  <c:v>0.52173913043478259</c:v>
                </c:pt>
                <c:pt idx="7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9-4CE4-88F9-36D15F6E4331}"/>
            </c:ext>
          </c:extLst>
        </c:ser>
        <c:ser>
          <c:idx val="1"/>
          <c:order val="1"/>
          <c:tx>
            <c:strRef>
              <c:f>'Q6.follow-mood'!$C$166:$C$168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'Q6.follow-mood'!$A$169:$A$177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'Q6.follow-mood'!$C$169:$C$177</c:f>
              <c:numCache>
                <c:formatCode>0.00%</c:formatCode>
                <c:ptCount val="8"/>
                <c:pt idx="0">
                  <c:v>0.18390804597701149</c:v>
                </c:pt>
                <c:pt idx="1">
                  <c:v>0.16071428571428573</c:v>
                </c:pt>
                <c:pt idx="2">
                  <c:v>0.15686274509803921</c:v>
                </c:pt>
                <c:pt idx="3">
                  <c:v>5.5555555555555552E-2</c:v>
                </c:pt>
                <c:pt idx="4">
                  <c:v>0.1</c:v>
                </c:pt>
                <c:pt idx="5">
                  <c:v>6.0606060606060608E-2</c:v>
                </c:pt>
                <c:pt idx="6">
                  <c:v>8.6956521739130432E-2</c:v>
                </c:pt>
                <c:pt idx="7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9-4CE4-88F9-36D15F6E4331}"/>
            </c:ext>
          </c:extLst>
        </c:ser>
        <c:ser>
          <c:idx val="2"/>
          <c:order val="2"/>
          <c:tx>
            <c:strRef>
              <c:f>'Q6.follow-mood'!$D$166:$D$168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'Q6.follow-mood'!$A$169:$A$177</c:f>
              <c:strCache>
                <c:ptCount val="8"/>
                <c:pt idx="0">
                  <c:v>2000-2499</c:v>
                </c:pt>
                <c:pt idx="1">
                  <c:v>2500-2999</c:v>
                </c:pt>
                <c:pt idx="2">
                  <c:v>3000-3499</c:v>
                </c:pt>
                <c:pt idx="3">
                  <c:v>3500-3999</c:v>
                </c:pt>
                <c:pt idx="4">
                  <c:v>4000-4499</c:v>
                </c:pt>
                <c:pt idx="5">
                  <c:v>4500-4999</c:v>
                </c:pt>
                <c:pt idx="6">
                  <c:v>5000-5499</c:v>
                </c:pt>
                <c:pt idx="7">
                  <c:v>5500-5999</c:v>
                </c:pt>
              </c:strCache>
            </c:strRef>
          </c:cat>
          <c:val>
            <c:numRef>
              <c:f>'Q6.follow-mood'!$D$169:$D$177</c:f>
              <c:numCache>
                <c:formatCode>0.00%</c:formatCode>
                <c:ptCount val="8"/>
                <c:pt idx="0">
                  <c:v>0.35632183908045978</c:v>
                </c:pt>
                <c:pt idx="1">
                  <c:v>0.26785714285714285</c:v>
                </c:pt>
                <c:pt idx="2">
                  <c:v>0.37254901960784315</c:v>
                </c:pt>
                <c:pt idx="3">
                  <c:v>0.27777777777777779</c:v>
                </c:pt>
                <c:pt idx="4">
                  <c:v>0.3</c:v>
                </c:pt>
                <c:pt idx="5">
                  <c:v>0.48484848484848486</c:v>
                </c:pt>
                <c:pt idx="6">
                  <c:v>0.39130434782608697</c:v>
                </c:pt>
                <c:pt idx="7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69-4CE4-88F9-36D15F6E4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568079"/>
        <c:axId val="215677295"/>
      </c:barChart>
      <c:catAx>
        <c:axId val="15485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77295"/>
        <c:crosses val="autoZero"/>
        <c:auto val="1"/>
        <c:lblAlgn val="ctr"/>
        <c:lblOffset val="100"/>
        <c:noMultiLvlLbl val="0"/>
      </c:catAx>
      <c:valAx>
        <c:axId val="21567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6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[social_media_user_behavior.csv.xlsx]Q6.follow-mood!PivotTable7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Mood based on follower count (0-5999 followers - values over 20) [GROUPED]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'Q6.follow-mood'!$B$191:$B$193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</c:spPr>
          <c:invertIfNegative val="0"/>
          <c:cat>
            <c:strRef>
              <c:f>'Q6.follow-mood'!$A$194:$A$206</c:f>
              <c:strCache>
                <c:ptCount val="12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5500-5999</c:v>
                </c:pt>
              </c:strCache>
            </c:strRef>
          </c:cat>
          <c:val>
            <c:numRef>
              <c:f>'Q6.follow-mood'!$B$194:$B$206</c:f>
              <c:numCache>
                <c:formatCode>0.00%</c:formatCode>
                <c:ptCount val="12"/>
                <c:pt idx="0">
                  <c:v>0.51800232288037162</c:v>
                </c:pt>
                <c:pt idx="1">
                  <c:v>0.50316455696202533</c:v>
                </c:pt>
                <c:pt idx="2">
                  <c:v>0.55414012738853502</c:v>
                </c:pt>
                <c:pt idx="3">
                  <c:v>0.44036697247706424</c:v>
                </c:pt>
                <c:pt idx="4">
                  <c:v>0.45977011494252873</c:v>
                </c:pt>
                <c:pt idx="5">
                  <c:v>0.5714285714285714</c:v>
                </c:pt>
                <c:pt idx="6">
                  <c:v>0.47058823529411764</c:v>
                </c:pt>
                <c:pt idx="7">
                  <c:v>0.66666666666666663</c:v>
                </c:pt>
                <c:pt idx="8">
                  <c:v>0.6</c:v>
                </c:pt>
                <c:pt idx="9">
                  <c:v>0.45454545454545453</c:v>
                </c:pt>
                <c:pt idx="10">
                  <c:v>0.52173913043478259</c:v>
                </c:pt>
                <c:pt idx="11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E-48BB-8501-B185A8C8E943}"/>
            </c:ext>
          </c:extLst>
        </c:ser>
        <c:ser>
          <c:idx val="1"/>
          <c:order val="1"/>
          <c:tx>
            <c:strRef>
              <c:f>'Q6.follow-mood'!$C$191:$C$193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'Q6.follow-mood'!$A$194:$A$206</c:f>
              <c:strCache>
                <c:ptCount val="12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5500-5999</c:v>
                </c:pt>
              </c:strCache>
            </c:strRef>
          </c:cat>
          <c:val>
            <c:numRef>
              <c:f>'Q6.follow-mood'!$C$194:$C$206</c:f>
              <c:numCache>
                <c:formatCode>0.00%</c:formatCode>
                <c:ptCount val="12"/>
                <c:pt idx="0">
                  <c:v>0.15563298490127758</c:v>
                </c:pt>
                <c:pt idx="1">
                  <c:v>0.16772151898734178</c:v>
                </c:pt>
                <c:pt idx="2">
                  <c:v>0.15286624203821655</c:v>
                </c:pt>
                <c:pt idx="3">
                  <c:v>0.23853211009174313</c:v>
                </c:pt>
                <c:pt idx="4">
                  <c:v>0.18390804597701149</c:v>
                </c:pt>
                <c:pt idx="5">
                  <c:v>0.16071428571428573</c:v>
                </c:pt>
                <c:pt idx="6">
                  <c:v>0.15686274509803921</c:v>
                </c:pt>
                <c:pt idx="7">
                  <c:v>5.5555555555555552E-2</c:v>
                </c:pt>
                <c:pt idx="8">
                  <c:v>0.1</c:v>
                </c:pt>
                <c:pt idx="9">
                  <c:v>6.0606060606060608E-2</c:v>
                </c:pt>
                <c:pt idx="10">
                  <c:v>8.6956521739130432E-2</c:v>
                </c:pt>
                <c:pt idx="11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E-48BB-8501-B185A8C8E943}"/>
            </c:ext>
          </c:extLst>
        </c:ser>
        <c:ser>
          <c:idx val="2"/>
          <c:order val="2"/>
          <c:tx>
            <c:strRef>
              <c:f>'Q6.follow-mood'!$D$191:$D$193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'Q6.follow-mood'!$A$194:$A$206</c:f>
              <c:strCache>
                <c:ptCount val="12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5500-5999</c:v>
                </c:pt>
              </c:strCache>
            </c:strRef>
          </c:cat>
          <c:val>
            <c:numRef>
              <c:f>'Q6.follow-mood'!$D$194:$D$206</c:f>
              <c:numCache>
                <c:formatCode>0.00%</c:formatCode>
                <c:ptCount val="12"/>
                <c:pt idx="0">
                  <c:v>0.32636469221835074</c:v>
                </c:pt>
                <c:pt idx="1">
                  <c:v>0.32911392405063289</c:v>
                </c:pt>
                <c:pt idx="2">
                  <c:v>0.2929936305732484</c:v>
                </c:pt>
                <c:pt idx="3">
                  <c:v>0.32110091743119268</c:v>
                </c:pt>
                <c:pt idx="4">
                  <c:v>0.35632183908045978</c:v>
                </c:pt>
                <c:pt idx="5">
                  <c:v>0.26785714285714285</c:v>
                </c:pt>
                <c:pt idx="6">
                  <c:v>0.37254901960784315</c:v>
                </c:pt>
                <c:pt idx="7">
                  <c:v>0.27777777777777779</c:v>
                </c:pt>
                <c:pt idx="8">
                  <c:v>0.3</c:v>
                </c:pt>
                <c:pt idx="9">
                  <c:v>0.48484848484848486</c:v>
                </c:pt>
                <c:pt idx="10">
                  <c:v>0.39130434782608697</c:v>
                </c:pt>
                <c:pt idx="11">
                  <c:v>0.39130434782608697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E-48BB-8501-B185A8C8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473039"/>
        <c:axId val="523920751"/>
      </c:barChart>
      <c:catAx>
        <c:axId val="155947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20751"/>
        <c:crosses val="autoZero"/>
        <c:auto val="1"/>
        <c:lblAlgn val="ctr"/>
        <c:lblOffset val="100"/>
        <c:noMultiLvlLbl val="0"/>
      </c:catAx>
      <c:valAx>
        <c:axId val="5239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7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All Follower Counts (Positive)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'Q6.follow-mood'!$B$309:$B$310</c:f>
              <c:strCache>
                <c:ptCount val="2"/>
                <c:pt idx="0">
                  <c:v>Column Labels</c:v>
                </c:pt>
                <c:pt idx="1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'Q6.follow-mood'!$A$311:$A$394</c:f>
              <c:strCache>
                <c:ptCount val="84"/>
                <c:pt idx="0">
                  <c:v>Row Labels</c:v>
                </c:pt>
                <c:pt idx="1">
                  <c:v>0-499</c:v>
                </c:pt>
                <c:pt idx="2">
                  <c:v>500-999</c:v>
                </c:pt>
                <c:pt idx="3">
                  <c:v>1000-1499</c:v>
                </c:pt>
                <c:pt idx="4">
                  <c:v>1500-1999</c:v>
                </c:pt>
                <c:pt idx="5">
                  <c:v>2000-2499</c:v>
                </c:pt>
                <c:pt idx="6">
                  <c:v>2500-2999</c:v>
                </c:pt>
                <c:pt idx="7">
                  <c:v>3000-3499</c:v>
                </c:pt>
                <c:pt idx="8">
                  <c:v>3500-3999</c:v>
                </c:pt>
                <c:pt idx="9">
                  <c:v>4000-4499</c:v>
                </c:pt>
                <c:pt idx="10">
                  <c:v>4500-4999</c:v>
                </c:pt>
                <c:pt idx="11">
                  <c:v>5000-5499</c:v>
                </c:pt>
                <c:pt idx="12">
                  <c:v>5500-5999</c:v>
                </c:pt>
                <c:pt idx="13">
                  <c:v>6000-6499</c:v>
                </c:pt>
                <c:pt idx="14">
                  <c:v>6500-6999</c:v>
                </c:pt>
                <c:pt idx="15">
                  <c:v>7000-7499</c:v>
                </c:pt>
                <c:pt idx="16">
                  <c:v>7500-7999</c:v>
                </c:pt>
                <c:pt idx="17">
                  <c:v>8000-8499</c:v>
                </c:pt>
                <c:pt idx="18">
                  <c:v>8500-8999</c:v>
                </c:pt>
                <c:pt idx="19">
                  <c:v>9000-9499</c:v>
                </c:pt>
                <c:pt idx="20">
                  <c:v>9500-9999</c:v>
                </c:pt>
                <c:pt idx="21">
                  <c:v>10000-10499</c:v>
                </c:pt>
                <c:pt idx="22">
                  <c:v>10500-10999</c:v>
                </c:pt>
                <c:pt idx="23">
                  <c:v>11000-11499</c:v>
                </c:pt>
                <c:pt idx="24">
                  <c:v>11500-11999</c:v>
                </c:pt>
                <c:pt idx="25">
                  <c:v>12000-12499</c:v>
                </c:pt>
                <c:pt idx="26">
                  <c:v>12500-12999</c:v>
                </c:pt>
                <c:pt idx="27">
                  <c:v>13000-13499</c:v>
                </c:pt>
                <c:pt idx="28">
                  <c:v>13500-13999</c:v>
                </c:pt>
                <c:pt idx="29">
                  <c:v>14000-14499</c:v>
                </c:pt>
                <c:pt idx="30">
                  <c:v>14500-14999</c:v>
                </c:pt>
                <c:pt idx="31">
                  <c:v>15000-15499</c:v>
                </c:pt>
                <c:pt idx="32">
                  <c:v>15500-15999</c:v>
                </c:pt>
                <c:pt idx="33">
                  <c:v>16000-16499</c:v>
                </c:pt>
                <c:pt idx="34">
                  <c:v>16500-16999</c:v>
                </c:pt>
                <c:pt idx="35">
                  <c:v>17000-17499</c:v>
                </c:pt>
                <c:pt idx="36">
                  <c:v>17500-17999</c:v>
                </c:pt>
                <c:pt idx="37">
                  <c:v>18000-18499</c:v>
                </c:pt>
                <c:pt idx="38">
                  <c:v>18500-18999</c:v>
                </c:pt>
                <c:pt idx="39">
                  <c:v>19500-19999</c:v>
                </c:pt>
                <c:pt idx="40">
                  <c:v>20000-20499</c:v>
                </c:pt>
                <c:pt idx="41">
                  <c:v>20500-20999</c:v>
                </c:pt>
                <c:pt idx="42">
                  <c:v>21000-21499</c:v>
                </c:pt>
                <c:pt idx="43">
                  <c:v>21500-21999</c:v>
                </c:pt>
                <c:pt idx="44">
                  <c:v>22000-22499</c:v>
                </c:pt>
                <c:pt idx="45">
                  <c:v>22500-22999</c:v>
                </c:pt>
                <c:pt idx="46">
                  <c:v>23000-23499</c:v>
                </c:pt>
                <c:pt idx="47">
                  <c:v>23500-23999</c:v>
                </c:pt>
                <c:pt idx="48">
                  <c:v>24500-24999</c:v>
                </c:pt>
                <c:pt idx="49">
                  <c:v>25500-25999</c:v>
                </c:pt>
                <c:pt idx="50">
                  <c:v>27000-27499</c:v>
                </c:pt>
                <c:pt idx="51">
                  <c:v>27500-27999</c:v>
                </c:pt>
                <c:pt idx="52">
                  <c:v>28000-28499</c:v>
                </c:pt>
                <c:pt idx="53">
                  <c:v>28500-28999</c:v>
                </c:pt>
                <c:pt idx="54">
                  <c:v>29000-29499</c:v>
                </c:pt>
                <c:pt idx="55">
                  <c:v>30500-30999</c:v>
                </c:pt>
                <c:pt idx="56">
                  <c:v>31000-31499</c:v>
                </c:pt>
                <c:pt idx="57">
                  <c:v>32500-32999</c:v>
                </c:pt>
                <c:pt idx="58">
                  <c:v>34500-34999</c:v>
                </c:pt>
                <c:pt idx="59">
                  <c:v>35000-35499</c:v>
                </c:pt>
                <c:pt idx="60">
                  <c:v>35500-35999</c:v>
                </c:pt>
                <c:pt idx="61">
                  <c:v>36000-36499</c:v>
                </c:pt>
                <c:pt idx="62">
                  <c:v>36500-36999</c:v>
                </c:pt>
                <c:pt idx="63">
                  <c:v>37500-37999</c:v>
                </c:pt>
                <c:pt idx="64">
                  <c:v>38500-38999</c:v>
                </c:pt>
                <c:pt idx="65">
                  <c:v>44500-44999</c:v>
                </c:pt>
                <c:pt idx="66">
                  <c:v>48000-48499</c:v>
                </c:pt>
                <c:pt idx="67">
                  <c:v>52000-52499</c:v>
                </c:pt>
                <c:pt idx="68">
                  <c:v>54500-54999</c:v>
                </c:pt>
                <c:pt idx="69">
                  <c:v>55000-55499</c:v>
                </c:pt>
                <c:pt idx="70">
                  <c:v>56000-56499</c:v>
                </c:pt>
                <c:pt idx="71">
                  <c:v>57000-57499</c:v>
                </c:pt>
                <c:pt idx="72">
                  <c:v>58000-58499</c:v>
                </c:pt>
                <c:pt idx="73">
                  <c:v>62500-62999</c:v>
                </c:pt>
                <c:pt idx="74">
                  <c:v>71000-71499</c:v>
                </c:pt>
                <c:pt idx="75">
                  <c:v>78000-78499</c:v>
                </c:pt>
                <c:pt idx="76">
                  <c:v>81000-81499</c:v>
                </c:pt>
                <c:pt idx="77">
                  <c:v>85500-85999</c:v>
                </c:pt>
                <c:pt idx="78">
                  <c:v>90000-90499</c:v>
                </c:pt>
                <c:pt idx="79">
                  <c:v>93500-93999</c:v>
                </c:pt>
                <c:pt idx="80">
                  <c:v>94000-94499</c:v>
                </c:pt>
                <c:pt idx="81">
                  <c:v>117000-117499</c:v>
                </c:pt>
                <c:pt idx="82">
                  <c:v>142000-142499</c:v>
                </c:pt>
                <c:pt idx="83">
                  <c:v>2110000-2110499</c:v>
                </c:pt>
              </c:strCache>
            </c:strRef>
          </c:cat>
          <c:val>
            <c:numRef>
              <c:f>'Q6.follow-mood'!$B$311:$B$394</c:f>
              <c:numCache>
                <c:formatCode>0.00%</c:formatCode>
                <c:ptCount val="84"/>
                <c:pt idx="1">
                  <c:v>0.51800232288037162</c:v>
                </c:pt>
                <c:pt idx="2">
                  <c:v>0.50316455696202533</c:v>
                </c:pt>
                <c:pt idx="3">
                  <c:v>0.55414012738853502</c:v>
                </c:pt>
                <c:pt idx="4">
                  <c:v>0.44036697247706424</c:v>
                </c:pt>
                <c:pt idx="5">
                  <c:v>0.45977011494252873</c:v>
                </c:pt>
                <c:pt idx="6">
                  <c:v>0.5714285714285714</c:v>
                </c:pt>
                <c:pt idx="7">
                  <c:v>0.47058823529411764</c:v>
                </c:pt>
                <c:pt idx="8">
                  <c:v>0.66666666666666663</c:v>
                </c:pt>
                <c:pt idx="9">
                  <c:v>0.6</c:v>
                </c:pt>
                <c:pt idx="10">
                  <c:v>0.45454545454545453</c:v>
                </c:pt>
                <c:pt idx="11">
                  <c:v>0.52173913043478259</c:v>
                </c:pt>
                <c:pt idx="12">
                  <c:v>0.39130434782608697</c:v>
                </c:pt>
                <c:pt idx="13">
                  <c:v>0.375</c:v>
                </c:pt>
                <c:pt idx="14">
                  <c:v>0.6</c:v>
                </c:pt>
                <c:pt idx="15">
                  <c:v>0.625</c:v>
                </c:pt>
                <c:pt idx="16">
                  <c:v>0.6</c:v>
                </c:pt>
                <c:pt idx="17">
                  <c:v>0.27272727272727271</c:v>
                </c:pt>
                <c:pt idx="18">
                  <c:v>0.66666666666666663</c:v>
                </c:pt>
                <c:pt idx="19">
                  <c:v>0.22222222222222221</c:v>
                </c:pt>
                <c:pt idx="20">
                  <c:v>0.5</c:v>
                </c:pt>
                <c:pt idx="21">
                  <c:v>0.41666666666666669</c:v>
                </c:pt>
                <c:pt idx="22">
                  <c:v>0.33333333333333331</c:v>
                </c:pt>
                <c:pt idx="23">
                  <c:v>0.6</c:v>
                </c:pt>
                <c:pt idx="24">
                  <c:v>0.66666666666666663</c:v>
                </c:pt>
                <c:pt idx="25">
                  <c:v>0.5</c:v>
                </c:pt>
                <c:pt idx="26">
                  <c:v>0.33333333333333331</c:v>
                </c:pt>
                <c:pt idx="27">
                  <c:v>0.5714285714285714</c:v>
                </c:pt>
                <c:pt idx="28">
                  <c:v>0.5714285714285714</c:v>
                </c:pt>
                <c:pt idx="29">
                  <c:v>0</c:v>
                </c:pt>
                <c:pt idx="30">
                  <c:v>0.66666666666666663</c:v>
                </c:pt>
                <c:pt idx="31">
                  <c:v>0.5</c:v>
                </c:pt>
                <c:pt idx="32">
                  <c:v>0.5</c:v>
                </c:pt>
                <c:pt idx="33">
                  <c:v>0.6</c:v>
                </c:pt>
                <c:pt idx="34">
                  <c:v>0</c:v>
                </c:pt>
                <c:pt idx="35">
                  <c:v>0.75</c:v>
                </c:pt>
                <c:pt idx="36">
                  <c:v>0.6</c:v>
                </c:pt>
                <c:pt idx="37">
                  <c:v>0.33333333333333331</c:v>
                </c:pt>
                <c:pt idx="38">
                  <c:v>0.33333333333333331</c:v>
                </c:pt>
                <c:pt idx="39">
                  <c:v>1</c:v>
                </c:pt>
                <c:pt idx="40">
                  <c:v>0.5</c:v>
                </c:pt>
                <c:pt idx="41">
                  <c:v>0</c:v>
                </c:pt>
                <c:pt idx="42">
                  <c:v>0.75</c:v>
                </c:pt>
                <c:pt idx="43">
                  <c:v>1</c:v>
                </c:pt>
                <c:pt idx="44">
                  <c:v>0.66666666666666663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0.5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0.5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F-42F2-BD5C-B2046BA96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313951"/>
        <c:axId val="1465536079"/>
      </c:areaChart>
      <c:catAx>
        <c:axId val="14503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536079"/>
        <c:crosses val="autoZero"/>
        <c:auto val="1"/>
        <c:lblAlgn val="ctr"/>
        <c:lblOffset val="100"/>
        <c:noMultiLvlLbl val="0"/>
      </c:catAx>
      <c:valAx>
        <c:axId val="146553607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1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Follower Counts</a:t>
            </a:r>
            <a:r>
              <a:rPr lang="en-US" baseline="0"/>
              <a:t> (Negative)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'Q6.follow-mood'!$B$402:$B$403</c:f>
              <c:strCache>
                <c:ptCount val="2"/>
                <c:pt idx="0">
                  <c:v>Column Labels</c:v>
                </c:pt>
                <c:pt idx="1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cat>
            <c:strRef>
              <c:f>'Q6.follow-mood'!$A$404:$A$487</c:f>
              <c:strCache>
                <c:ptCount val="84"/>
                <c:pt idx="0">
                  <c:v>Row Labels</c:v>
                </c:pt>
                <c:pt idx="1">
                  <c:v>0-499</c:v>
                </c:pt>
                <c:pt idx="2">
                  <c:v>500-999</c:v>
                </c:pt>
                <c:pt idx="3">
                  <c:v>1000-1499</c:v>
                </c:pt>
                <c:pt idx="4">
                  <c:v>1500-1999</c:v>
                </c:pt>
                <c:pt idx="5">
                  <c:v>2000-2499</c:v>
                </c:pt>
                <c:pt idx="6">
                  <c:v>2500-2999</c:v>
                </c:pt>
                <c:pt idx="7">
                  <c:v>3000-3499</c:v>
                </c:pt>
                <c:pt idx="8">
                  <c:v>3500-3999</c:v>
                </c:pt>
                <c:pt idx="9">
                  <c:v>4000-4499</c:v>
                </c:pt>
                <c:pt idx="10">
                  <c:v>4500-4999</c:v>
                </c:pt>
                <c:pt idx="11">
                  <c:v>5000-5499</c:v>
                </c:pt>
                <c:pt idx="12">
                  <c:v>5500-5999</c:v>
                </c:pt>
                <c:pt idx="13">
                  <c:v>6000-6499</c:v>
                </c:pt>
                <c:pt idx="14">
                  <c:v>6500-6999</c:v>
                </c:pt>
                <c:pt idx="15">
                  <c:v>7000-7499</c:v>
                </c:pt>
                <c:pt idx="16">
                  <c:v>7500-7999</c:v>
                </c:pt>
                <c:pt idx="17">
                  <c:v>8000-8499</c:v>
                </c:pt>
                <c:pt idx="18">
                  <c:v>8500-8999</c:v>
                </c:pt>
                <c:pt idx="19">
                  <c:v>9000-9499</c:v>
                </c:pt>
                <c:pt idx="20">
                  <c:v>9500-9999</c:v>
                </c:pt>
                <c:pt idx="21">
                  <c:v>10000-10499</c:v>
                </c:pt>
                <c:pt idx="22">
                  <c:v>10500-10999</c:v>
                </c:pt>
                <c:pt idx="23">
                  <c:v>11000-11499</c:v>
                </c:pt>
                <c:pt idx="24">
                  <c:v>11500-11999</c:v>
                </c:pt>
                <c:pt idx="25">
                  <c:v>12000-12499</c:v>
                </c:pt>
                <c:pt idx="26">
                  <c:v>12500-12999</c:v>
                </c:pt>
                <c:pt idx="27">
                  <c:v>13000-13499</c:v>
                </c:pt>
                <c:pt idx="28">
                  <c:v>13500-13999</c:v>
                </c:pt>
                <c:pt idx="29">
                  <c:v>14000-14499</c:v>
                </c:pt>
                <c:pt idx="30">
                  <c:v>14500-14999</c:v>
                </c:pt>
                <c:pt idx="31">
                  <c:v>15000-15499</c:v>
                </c:pt>
                <c:pt idx="32">
                  <c:v>15500-15999</c:v>
                </c:pt>
                <c:pt idx="33">
                  <c:v>16000-16499</c:v>
                </c:pt>
                <c:pt idx="34">
                  <c:v>16500-16999</c:v>
                </c:pt>
                <c:pt idx="35">
                  <c:v>17000-17499</c:v>
                </c:pt>
                <c:pt idx="36">
                  <c:v>17500-17999</c:v>
                </c:pt>
                <c:pt idx="37">
                  <c:v>18000-18499</c:v>
                </c:pt>
                <c:pt idx="38">
                  <c:v>18500-18999</c:v>
                </c:pt>
                <c:pt idx="39">
                  <c:v>19500-19999</c:v>
                </c:pt>
                <c:pt idx="40">
                  <c:v>20000-20499</c:v>
                </c:pt>
                <c:pt idx="41">
                  <c:v>20500-20999</c:v>
                </c:pt>
                <c:pt idx="42">
                  <c:v>21000-21499</c:v>
                </c:pt>
                <c:pt idx="43">
                  <c:v>21500-21999</c:v>
                </c:pt>
                <c:pt idx="44">
                  <c:v>22000-22499</c:v>
                </c:pt>
                <c:pt idx="45">
                  <c:v>22500-22999</c:v>
                </c:pt>
                <c:pt idx="46">
                  <c:v>23000-23499</c:v>
                </c:pt>
                <c:pt idx="47">
                  <c:v>23500-23999</c:v>
                </c:pt>
                <c:pt idx="48">
                  <c:v>24500-24999</c:v>
                </c:pt>
                <c:pt idx="49">
                  <c:v>25500-25999</c:v>
                </c:pt>
                <c:pt idx="50">
                  <c:v>27000-27499</c:v>
                </c:pt>
                <c:pt idx="51">
                  <c:v>27500-27999</c:v>
                </c:pt>
                <c:pt idx="52">
                  <c:v>28000-28499</c:v>
                </c:pt>
                <c:pt idx="53">
                  <c:v>28500-28999</c:v>
                </c:pt>
                <c:pt idx="54">
                  <c:v>29000-29499</c:v>
                </c:pt>
                <c:pt idx="55">
                  <c:v>30500-30999</c:v>
                </c:pt>
                <c:pt idx="56">
                  <c:v>31000-31499</c:v>
                </c:pt>
                <c:pt idx="57">
                  <c:v>32500-32999</c:v>
                </c:pt>
                <c:pt idx="58">
                  <c:v>34500-34999</c:v>
                </c:pt>
                <c:pt idx="59">
                  <c:v>35000-35499</c:v>
                </c:pt>
                <c:pt idx="60">
                  <c:v>35500-35999</c:v>
                </c:pt>
                <c:pt idx="61">
                  <c:v>36000-36499</c:v>
                </c:pt>
                <c:pt idx="62">
                  <c:v>36500-36999</c:v>
                </c:pt>
                <c:pt idx="63">
                  <c:v>37500-37999</c:v>
                </c:pt>
                <c:pt idx="64">
                  <c:v>38500-38999</c:v>
                </c:pt>
                <c:pt idx="65">
                  <c:v>44500-44999</c:v>
                </c:pt>
                <c:pt idx="66">
                  <c:v>48000-48499</c:v>
                </c:pt>
                <c:pt idx="67">
                  <c:v>52000-52499</c:v>
                </c:pt>
                <c:pt idx="68">
                  <c:v>54500-54999</c:v>
                </c:pt>
                <c:pt idx="69">
                  <c:v>55000-55499</c:v>
                </c:pt>
                <c:pt idx="70">
                  <c:v>56000-56499</c:v>
                </c:pt>
                <c:pt idx="71">
                  <c:v>57000-57499</c:v>
                </c:pt>
                <c:pt idx="72">
                  <c:v>58000-58499</c:v>
                </c:pt>
                <c:pt idx="73">
                  <c:v>62500-62999</c:v>
                </c:pt>
                <c:pt idx="74">
                  <c:v>71000-71499</c:v>
                </c:pt>
                <c:pt idx="75">
                  <c:v>78000-78499</c:v>
                </c:pt>
                <c:pt idx="76">
                  <c:v>81000-81499</c:v>
                </c:pt>
                <c:pt idx="77">
                  <c:v>85500-85999</c:v>
                </c:pt>
                <c:pt idx="78">
                  <c:v>90000-90499</c:v>
                </c:pt>
                <c:pt idx="79">
                  <c:v>93500-93999</c:v>
                </c:pt>
                <c:pt idx="80">
                  <c:v>94000-94499</c:v>
                </c:pt>
                <c:pt idx="81">
                  <c:v>117000-117499</c:v>
                </c:pt>
                <c:pt idx="82">
                  <c:v>142000-142499</c:v>
                </c:pt>
                <c:pt idx="83">
                  <c:v>2110000-2110499</c:v>
                </c:pt>
              </c:strCache>
            </c:strRef>
          </c:cat>
          <c:val>
            <c:numRef>
              <c:f>'Q6.follow-mood'!$B$404:$B$487</c:f>
              <c:numCache>
                <c:formatCode>0.00%</c:formatCode>
                <c:ptCount val="84"/>
                <c:pt idx="1">
                  <c:v>0.32636469221835074</c:v>
                </c:pt>
                <c:pt idx="2">
                  <c:v>0.32911392405063289</c:v>
                </c:pt>
                <c:pt idx="3">
                  <c:v>0.2929936305732484</c:v>
                </c:pt>
                <c:pt idx="4">
                  <c:v>0.32110091743119268</c:v>
                </c:pt>
                <c:pt idx="5">
                  <c:v>0.35632183908045978</c:v>
                </c:pt>
                <c:pt idx="6">
                  <c:v>0.26785714285714285</c:v>
                </c:pt>
                <c:pt idx="7">
                  <c:v>0.37254901960784315</c:v>
                </c:pt>
                <c:pt idx="8">
                  <c:v>0.27777777777777779</c:v>
                </c:pt>
                <c:pt idx="9">
                  <c:v>0.3</c:v>
                </c:pt>
                <c:pt idx="10">
                  <c:v>0.48484848484848486</c:v>
                </c:pt>
                <c:pt idx="11">
                  <c:v>0.39130434782608697</c:v>
                </c:pt>
                <c:pt idx="12">
                  <c:v>0.39130434782608697</c:v>
                </c:pt>
                <c:pt idx="13">
                  <c:v>0.5</c:v>
                </c:pt>
                <c:pt idx="14">
                  <c:v>0.33333333333333331</c:v>
                </c:pt>
                <c:pt idx="15">
                  <c:v>0.125</c:v>
                </c:pt>
                <c:pt idx="16">
                  <c:v>0.2</c:v>
                </c:pt>
                <c:pt idx="17">
                  <c:v>0.36363636363636365</c:v>
                </c:pt>
                <c:pt idx="18">
                  <c:v>0.33333333333333331</c:v>
                </c:pt>
                <c:pt idx="19">
                  <c:v>0.77777777777777779</c:v>
                </c:pt>
                <c:pt idx="20">
                  <c:v>0.125</c:v>
                </c:pt>
                <c:pt idx="21">
                  <c:v>0.58333333333333337</c:v>
                </c:pt>
                <c:pt idx="22">
                  <c:v>0.5</c:v>
                </c:pt>
                <c:pt idx="23">
                  <c:v>0.4</c:v>
                </c:pt>
                <c:pt idx="24">
                  <c:v>0.33333333333333331</c:v>
                </c:pt>
                <c:pt idx="25">
                  <c:v>0</c:v>
                </c:pt>
                <c:pt idx="26">
                  <c:v>0</c:v>
                </c:pt>
                <c:pt idx="27">
                  <c:v>0.2857142857142857</c:v>
                </c:pt>
                <c:pt idx="28">
                  <c:v>0.2857142857142857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0.5</c:v>
                </c:pt>
                <c:pt idx="33">
                  <c:v>0.2</c:v>
                </c:pt>
                <c:pt idx="34">
                  <c:v>0.5</c:v>
                </c:pt>
                <c:pt idx="35">
                  <c:v>0.25</c:v>
                </c:pt>
                <c:pt idx="36">
                  <c:v>0.2</c:v>
                </c:pt>
                <c:pt idx="37">
                  <c:v>0.33333333333333331</c:v>
                </c:pt>
                <c:pt idx="38">
                  <c:v>0.66666666666666663</c:v>
                </c:pt>
                <c:pt idx="39">
                  <c:v>0</c:v>
                </c:pt>
                <c:pt idx="40">
                  <c:v>0.5</c:v>
                </c:pt>
                <c:pt idx="41">
                  <c:v>1</c:v>
                </c:pt>
                <c:pt idx="42">
                  <c:v>0.25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0.5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0.5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4-4B8F-8150-95539844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699807"/>
        <c:axId val="1465405999"/>
      </c:areaChart>
      <c:catAx>
        <c:axId val="1415699807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405999"/>
        <c:crosses val="autoZero"/>
        <c:auto val="1"/>
        <c:lblAlgn val="ctr"/>
        <c:lblOffset val="100"/>
        <c:noMultiLvlLbl val="0"/>
      </c:catAx>
      <c:valAx>
        <c:axId val="14654059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9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[social_media_user_behavior.csv.xlsx]Q5. notif-scr.tim!PivotTable24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Daily Usage</a:t>
            </a:r>
            <a:r>
              <a:rPr lang="en-GB" baseline="0"/>
              <a:t> Hours Based on Notification Frequency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'Q5. notif-scr.tim'!$B$9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 notif-scr.tim'!$A$10:$A$14</c:f>
              <c:strCache>
                <c:ptCount val="4"/>
                <c:pt idx="0">
                  <c:v>Always On</c:v>
                </c:pt>
                <c:pt idx="1">
                  <c:v>Do Not Disturb</c:v>
                </c:pt>
                <c:pt idx="2">
                  <c:v>Off</c:v>
                </c:pt>
                <c:pt idx="3">
                  <c:v>Selected</c:v>
                </c:pt>
              </c:strCache>
            </c:strRef>
          </c:cat>
          <c:val>
            <c:numRef>
              <c:f>'Q5. notif-scr.tim'!$B$10:$B$14</c:f>
              <c:numCache>
                <c:formatCode>0.00</c:formatCode>
                <c:ptCount val="4"/>
                <c:pt idx="0">
                  <c:v>2.9645655877342412</c:v>
                </c:pt>
                <c:pt idx="1">
                  <c:v>2.8521640091116187</c:v>
                </c:pt>
                <c:pt idx="2">
                  <c:v>3.1313131313131319</c:v>
                </c:pt>
                <c:pt idx="3">
                  <c:v>3.0528350515463925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DCA-B169-C8142579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642688"/>
        <c:axId val="606238096"/>
      </c:barChart>
      <c:catAx>
        <c:axId val="104364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38096"/>
        <c:crosses val="autoZero"/>
        <c:auto val="1"/>
        <c:lblAlgn val="ctr"/>
        <c:lblOffset val="100"/>
        <c:noMultiLvlLbl val="0"/>
      </c:catAx>
      <c:valAx>
        <c:axId val="6062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[social_media_user_behavior.csv.xlsx]Q5. notif-scr.tim!PivotTable25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Sessions Per Day Based</a:t>
            </a:r>
            <a:r>
              <a:rPr lang="en-GB" baseline="0"/>
              <a:t> On Notification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'Q5. notif-scr.tim'!$B$28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 notif-scr.tim'!$A$29:$A$33</c:f>
              <c:strCache>
                <c:ptCount val="4"/>
                <c:pt idx="0">
                  <c:v>Always On</c:v>
                </c:pt>
                <c:pt idx="1">
                  <c:v>Do Not Disturb</c:v>
                </c:pt>
                <c:pt idx="2">
                  <c:v>Off</c:v>
                </c:pt>
                <c:pt idx="3">
                  <c:v>Selected</c:v>
                </c:pt>
              </c:strCache>
            </c:strRef>
          </c:cat>
          <c:val>
            <c:numRef>
              <c:f>'Q5. notif-scr.tim'!$B$29:$B$33</c:f>
              <c:numCache>
                <c:formatCode>0.00</c:formatCode>
                <c:ptCount val="4"/>
                <c:pt idx="0">
                  <c:v>5.0187393526405453</c:v>
                </c:pt>
                <c:pt idx="1">
                  <c:v>5.0341685649202734</c:v>
                </c:pt>
                <c:pt idx="2">
                  <c:v>4.8636363636363633</c:v>
                </c:pt>
                <c:pt idx="3">
                  <c:v>5.0644329896907214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C-4C7A-A481-8EE69BA2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168160"/>
        <c:axId val="596926512"/>
      </c:barChart>
      <c:catAx>
        <c:axId val="6941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26512"/>
        <c:crosses val="autoZero"/>
        <c:auto val="1"/>
        <c:lblAlgn val="ctr"/>
        <c:lblOffset val="100"/>
        <c:noMultiLvlLbl val="0"/>
      </c:catAx>
      <c:valAx>
        <c:axId val="59692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[social_media_user_behavior.csv.xlsx]Q5. notif-scr.tim!PivotTable26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Session Duration Based On</a:t>
            </a:r>
            <a:r>
              <a:rPr lang="en-GB" baseline="0"/>
              <a:t> Notification Frequnency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'Q5. notif-scr.tim'!$B$47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 notif-scr.tim'!$A$48:$A$52</c:f>
              <c:strCache>
                <c:ptCount val="4"/>
                <c:pt idx="0">
                  <c:v>Always On</c:v>
                </c:pt>
                <c:pt idx="1">
                  <c:v>Do Not Disturb</c:v>
                </c:pt>
                <c:pt idx="2">
                  <c:v>Off</c:v>
                </c:pt>
                <c:pt idx="3">
                  <c:v>Selected</c:v>
                </c:pt>
              </c:strCache>
            </c:strRef>
          </c:cat>
          <c:val>
            <c:numRef>
              <c:f>'Q5. notif-scr.tim'!$B$48:$B$52</c:f>
              <c:numCache>
                <c:formatCode>0.00</c:formatCode>
                <c:ptCount val="4"/>
                <c:pt idx="0">
                  <c:v>46.000851788756385</c:v>
                </c:pt>
                <c:pt idx="1">
                  <c:v>44</c:v>
                </c:pt>
                <c:pt idx="2">
                  <c:v>51.195454545454538</c:v>
                </c:pt>
                <c:pt idx="3">
                  <c:v>49.793298969072183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5-494A-B973-3379BC64E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125616"/>
        <c:axId val="597028272"/>
      </c:barChart>
      <c:catAx>
        <c:axId val="11131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28272"/>
        <c:crosses val="autoZero"/>
        <c:auto val="1"/>
        <c:lblAlgn val="ctr"/>
        <c:lblOffset val="100"/>
        <c:noMultiLvlLbl val="0"/>
      </c:catAx>
      <c:valAx>
        <c:axId val="59702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[social_media_user_behavior.csv.xlsx]Q5. notif-scr.tim!PivotTable27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Screen</a:t>
            </a:r>
            <a:r>
              <a:rPr lang="en-GB" baseline="0"/>
              <a:t> Time Concern Based on Notification Frequency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'Q5. notif-scr.tim'!$B$65:$B$66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'Q5. notif-scr.tim'!$A$67:$A$71</c:f>
              <c:strCache>
                <c:ptCount val="4"/>
                <c:pt idx="0">
                  <c:v>Always On</c:v>
                </c:pt>
                <c:pt idx="1">
                  <c:v>Selected</c:v>
                </c:pt>
                <c:pt idx="2">
                  <c:v>Do Not Disturb</c:v>
                </c:pt>
                <c:pt idx="3">
                  <c:v>Off</c:v>
                </c:pt>
              </c:strCache>
            </c:strRef>
          </c:cat>
          <c:val>
            <c:numRef>
              <c:f>'Q5. notif-scr.tim'!$B$67:$B$71</c:f>
              <c:numCache>
                <c:formatCode>0.00%</c:formatCode>
                <c:ptCount val="4"/>
                <c:pt idx="0">
                  <c:v>0.39863713798977851</c:v>
                </c:pt>
                <c:pt idx="1">
                  <c:v>0.39690721649484534</c:v>
                </c:pt>
                <c:pt idx="2">
                  <c:v>0.43507972665148065</c:v>
                </c:pt>
                <c:pt idx="3">
                  <c:v>0.41414141414141414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9-444F-AC72-1CF85F00F757}"/>
            </c:ext>
          </c:extLst>
        </c:ser>
        <c:ser>
          <c:idx val="1"/>
          <c:order val="1"/>
          <c:tx>
            <c:strRef>
              <c:f>'Q5. notif-scr.tim'!$C$65:$C$66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'Q5. notif-scr.tim'!$A$67:$A$71</c:f>
              <c:strCache>
                <c:ptCount val="4"/>
                <c:pt idx="0">
                  <c:v>Always On</c:v>
                </c:pt>
                <c:pt idx="1">
                  <c:v>Selected</c:v>
                </c:pt>
                <c:pt idx="2">
                  <c:v>Do Not Disturb</c:v>
                </c:pt>
                <c:pt idx="3">
                  <c:v>Off</c:v>
                </c:pt>
              </c:strCache>
            </c:strRef>
          </c:cat>
          <c:val>
            <c:numRef>
              <c:f>'Q5. notif-scr.tim'!$C$67:$C$71</c:f>
              <c:numCache>
                <c:formatCode>0.00%</c:formatCode>
                <c:ptCount val="4"/>
                <c:pt idx="0">
                  <c:v>0.34412265758091992</c:v>
                </c:pt>
                <c:pt idx="1">
                  <c:v>0.37113402061855671</c:v>
                </c:pt>
                <c:pt idx="2">
                  <c:v>0.33257403189066059</c:v>
                </c:pt>
                <c:pt idx="3">
                  <c:v>0.36868686868686867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9-444F-AC72-1CF85F00F757}"/>
            </c:ext>
          </c:extLst>
        </c:ser>
        <c:ser>
          <c:idx val="2"/>
          <c:order val="2"/>
          <c:tx>
            <c:strRef>
              <c:f>'Q5. notif-scr.tim'!$D$65:$D$66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'Q5. notif-scr.tim'!$A$67:$A$71</c:f>
              <c:strCache>
                <c:ptCount val="4"/>
                <c:pt idx="0">
                  <c:v>Always On</c:v>
                </c:pt>
                <c:pt idx="1">
                  <c:v>Selected</c:v>
                </c:pt>
                <c:pt idx="2">
                  <c:v>Do Not Disturb</c:v>
                </c:pt>
                <c:pt idx="3">
                  <c:v>Off</c:v>
                </c:pt>
              </c:strCache>
            </c:strRef>
          </c:cat>
          <c:val>
            <c:numRef>
              <c:f>'Q5. notif-scr.tim'!$D$67:$D$71</c:f>
              <c:numCache>
                <c:formatCode>0.00%</c:formatCode>
                <c:ptCount val="4"/>
                <c:pt idx="0">
                  <c:v>0.25724020442930151</c:v>
                </c:pt>
                <c:pt idx="1">
                  <c:v>0.23195876288659795</c:v>
                </c:pt>
                <c:pt idx="2">
                  <c:v>0.23234624145785876</c:v>
                </c:pt>
                <c:pt idx="3">
                  <c:v>0.21717171717171718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9-444F-AC72-1CF85F00F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054272"/>
        <c:axId val="2033215504"/>
      </c:barChart>
      <c:catAx>
        <c:axId val="78605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15504"/>
        <c:crosses val="autoZero"/>
        <c:auto val="1"/>
        <c:lblAlgn val="ctr"/>
        <c:lblOffset val="100"/>
        <c:noMultiLvlLbl val="0"/>
      </c:catAx>
      <c:valAx>
        <c:axId val="20332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[social_media_user_behavior.csv.xlsx]Q4. Age-plat.pref-dura!PivotTable20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of</a:t>
            </a:r>
            <a:r>
              <a:rPr lang="en-GB" baseline="0"/>
              <a:t> people's primary platform by 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4">
              <a:lumMod val="75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tx1">
              <a:lumMod val="95000"/>
              <a:lumOff val="5000"/>
            </a:schemeClr>
          </a:solidFill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'Q4. Age-plat.pref-dura'!$B$7:$B$8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Age-plat.pref-dura'!$B$9:$B$16</c:f>
              <c:numCache>
                <c:formatCode>0.00%</c:formatCode>
                <c:ptCount val="7"/>
                <c:pt idx="0">
                  <c:v>0.1391304347826087</c:v>
                </c:pt>
                <c:pt idx="1">
                  <c:v>0.11357340720221606</c:v>
                </c:pt>
                <c:pt idx="2">
                  <c:v>0.12889812889812891</c:v>
                </c:pt>
                <c:pt idx="3">
                  <c:v>0.13062098501070663</c:v>
                </c:pt>
                <c:pt idx="4">
                  <c:v>0.16423357664233576</c:v>
                </c:pt>
                <c:pt idx="5">
                  <c:v>0.15037593984962405</c:v>
                </c:pt>
                <c:pt idx="6">
                  <c:v>0.14893617021276595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5-46DB-8102-AEFD8ABBB832}"/>
            </c:ext>
          </c:extLst>
        </c:ser>
        <c:ser>
          <c:idx val="1"/>
          <c:order val="1"/>
          <c:tx>
            <c:strRef>
              <c:f>'Q4. Age-plat.pref-dura'!$C$7:$C$8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Age-plat.pref-dura'!$C$9:$C$16</c:f>
              <c:numCache>
                <c:formatCode>0.00%</c:formatCode>
                <c:ptCount val="7"/>
                <c:pt idx="0">
                  <c:v>0.21739130434782608</c:v>
                </c:pt>
                <c:pt idx="1">
                  <c:v>0.25761772853185594</c:v>
                </c:pt>
                <c:pt idx="2">
                  <c:v>0.18503118503118504</c:v>
                </c:pt>
                <c:pt idx="3">
                  <c:v>0.20556745182012848</c:v>
                </c:pt>
                <c:pt idx="4">
                  <c:v>0.18248175182481752</c:v>
                </c:pt>
                <c:pt idx="5">
                  <c:v>0.21052631578947367</c:v>
                </c:pt>
                <c:pt idx="6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5-46DB-8102-AEFD8ABBB832}"/>
            </c:ext>
          </c:extLst>
        </c:ser>
        <c:ser>
          <c:idx val="2"/>
          <c:order val="2"/>
          <c:tx>
            <c:strRef>
              <c:f>'Q4. Age-plat.pref-dura'!$D$7:$D$8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Age-plat.pref-dura'!$D$9:$D$16</c:f>
              <c:numCache>
                <c:formatCode>0.00%</c:formatCode>
                <c:ptCount val="7"/>
                <c:pt idx="0">
                  <c:v>6.0869565217391307E-2</c:v>
                </c:pt>
                <c:pt idx="1">
                  <c:v>6.9252077562326875E-2</c:v>
                </c:pt>
                <c:pt idx="2">
                  <c:v>4.1580041580041582E-2</c:v>
                </c:pt>
                <c:pt idx="3">
                  <c:v>5.5674518201284794E-2</c:v>
                </c:pt>
                <c:pt idx="4">
                  <c:v>5.4744525547445258E-2</c:v>
                </c:pt>
                <c:pt idx="5">
                  <c:v>5.2631578947368418E-2</c:v>
                </c:pt>
                <c:pt idx="6">
                  <c:v>6.3829787234042548E-2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5-46DB-8102-AEFD8ABBB832}"/>
            </c:ext>
          </c:extLst>
        </c:ser>
        <c:ser>
          <c:idx val="3"/>
          <c:order val="3"/>
          <c:tx>
            <c:strRef>
              <c:f>'Q4. Age-plat.pref-dura'!$E$7:$E$8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Age-plat.pref-dura'!$E$9:$E$16</c:f>
              <c:numCache>
                <c:formatCode>0.00%</c:formatCode>
                <c:ptCount val="7"/>
                <c:pt idx="0">
                  <c:v>6.0869565217391307E-2</c:v>
                </c:pt>
                <c:pt idx="1">
                  <c:v>4.1551246537396121E-2</c:v>
                </c:pt>
                <c:pt idx="2">
                  <c:v>5.6133056133056136E-2</c:v>
                </c:pt>
                <c:pt idx="3">
                  <c:v>3.4261241970021415E-2</c:v>
                </c:pt>
                <c:pt idx="4">
                  <c:v>3.2846715328467155E-2</c:v>
                </c:pt>
                <c:pt idx="5">
                  <c:v>2.2556390977443608E-2</c:v>
                </c:pt>
                <c:pt idx="6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5-46DB-8102-AEFD8ABBB832}"/>
            </c:ext>
          </c:extLst>
        </c:ser>
        <c:ser>
          <c:idx val="4"/>
          <c:order val="4"/>
          <c:tx>
            <c:strRef>
              <c:f>'Q4. Age-plat.pref-dura'!$F$7:$F$8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Age-plat.pref-dura'!$F$9:$F$16</c:f>
              <c:numCache>
                <c:formatCode>0.00%</c:formatCode>
                <c:ptCount val="7"/>
                <c:pt idx="0">
                  <c:v>9.1304347826086957E-2</c:v>
                </c:pt>
                <c:pt idx="1">
                  <c:v>6.9252077562326875E-2</c:v>
                </c:pt>
                <c:pt idx="2">
                  <c:v>8.7318087318087323E-2</c:v>
                </c:pt>
                <c:pt idx="3">
                  <c:v>8.7794432548179868E-2</c:v>
                </c:pt>
                <c:pt idx="4">
                  <c:v>7.2992700729927001E-2</c:v>
                </c:pt>
                <c:pt idx="5">
                  <c:v>3.7593984962406013E-2</c:v>
                </c:pt>
                <c:pt idx="6">
                  <c:v>6.3829787234042548E-2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5-46DB-8102-AEFD8ABBB832}"/>
            </c:ext>
          </c:extLst>
        </c:ser>
        <c:ser>
          <c:idx val="5"/>
          <c:order val="5"/>
          <c:tx>
            <c:strRef>
              <c:f>'Q4. Age-plat.pref-dura'!$G$7:$G$8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Age-plat.pref-dura'!$G$9:$G$16</c:f>
              <c:numCache>
                <c:formatCode>0.00%</c:formatCode>
                <c:ptCount val="7"/>
                <c:pt idx="0">
                  <c:v>0.19130434782608696</c:v>
                </c:pt>
                <c:pt idx="1">
                  <c:v>0.18559556786703602</c:v>
                </c:pt>
                <c:pt idx="2">
                  <c:v>0.1995841995841996</c:v>
                </c:pt>
                <c:pt idx="3">
                  <c:v>0.19914346895074947</c:v>
                </c:pt>
                <c:pt idx="4">
                  <c:v>0.16788321167883211</c:v>
                </c:pt>
                <c:pt idx="5">
                  <c:v>0.22556390977443608</c:v>
                </c:pt>
                <c:pt idx="6">
                  <c:v>0.40425531914893614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C5-46DB-8102-AEFD8ABBB832}"/>
            </c:ext>
          </c:extLst>
        </c:ser>
        <c:ser>
          <c:idx val="6"/>
          <c:order val="6"/>
          <c:tx>
            <c:strRef>
              <c:f>'Q4. Age-plat.pref-dura'!$H$7:$H$8</c:f>
              <c:strCache>
                <c:ptCount val="1"/>
                <c:pt idx="0">
                  <c:v>Twitter/X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Age-plat.pref-dura'!$H$9:$H$16</c:f>
              <c:numCache>
                <c:formatCode>0.00%</c:formatCode>
                <c:ptCount val="7"/>
                <c:pt idx="0">
                  <c:v>0.15217391304347827</c:v>
                </c:pt>
                <c:pt idx="1">
                  <c:v>0.15512465373961218</c:v>
                </c:pt>
                <c:pt idx="2">
                  <c:v>0.16216216216216217</c:v>
                </c:pt>
                <c:pt idx="3">
                  <c:v>0.15631691648822268</c:v>
                </c:pt>
                <c:pt idx="4">
                  <c:v>0.17153284671532848</c:v>
                </c:pt>
                <c:pt idx="5">
                  <c:v>0.15037593984962405</c:v>
                </c:pt>
                <c:pt idx="6">
                  <c:v>0.10638297872340426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C5-46DB-8102-AEFD8ABBB832}"/>
            </c:ext>
          </c:extLst>
        </c:ser>
        <c:ser>
          <c:idx val="7"/>
          <c:order val="7"/>
          <c:tx>
            <c:strRef>
              <c:f>'Q4. Age-plat.pref-dura'!$I$7:$I$8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'Q4. Age-plat.pref-dura'!$A$9:$A$16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Age-plat.pref-dura'!$I$9:$I$16</c:f>
              <c:numCache>
                <c:formatCode>0.00%</c:formatCode>
                <c:ptCount val="7"/>
                <c:pt idx="0">
                  <c:v>8.6956521739130432E-2</c:v>
                </c:pt>
                <c:pt idx="1">
                  <c:v>0.10803324099722991</c:v>
                </c:pt>
                <c:pt idx="2">
                  <c:v>0.1392931392931393</c:v>
                </c:pt>
                <c:pt idx="3">
                  <c:v>0.13062098501070663</c:v>
                </c:pt>
                <c:pt idx="4">
                  <c:v>0.15328467153284672</c:v>
                </c:pt>
                <c:pt idx="5">
                  <c:v>0.15037593984962405</c:v>
                </c:pt>
                <c:pt idx="6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C5-46DB-8102-AEFD8ABBB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4595136"/>
        <c:axId val="606148816"/>
      </c:barChart>
      <c:catAx>
        <c:axId val="84459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48816"/>
        <c:crosses val="autoZero"/>
        <c:auto val="1"/>
        <c:lblAlgn val="ctr"/>
        <c:lblOffset val="100"/>
        <c:noMultiLvlLbl val="0"/>
      </c:catAx>
      <c:valAx>
        <c:axId val="60614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59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[social_media_user_behavior.csv.xlsx]Q4. Age-plat.pref-dura!PivotTable23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Daily</a:t>
            </a:r>
            <a:r>
              <a:rPr lang="en-GB" baseline="0"/>
              <a:t> Usage Hours Based on 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'Q4. Age-plat.pref-dura'!$B$31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'Q4. Age-plat.pref-dura'!$A$32:$A$39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'Q4. Age-plat.pref-dura'!$B$32:$B$39</c:f>
              <c:numCache>
                <c:formatCode>0.00</c:formatCode>
                <c:ptCount val="7"/>
                <c:pt idx="0">
                  <c:v>2.8795652173913031</c:v>
                </c:pt>
                <c:pt idx="1">
                  <c:v>2.9653739612188392</c:v>
                </c:pt>
                <c:pt idx="2">
                  <c:v>2.964656964656966</c:v>
                </c:pt>
                <c:pt idx="3">
                  <c:v>3.0124197002141337</c:v>
                </c:pt>
                <c:pt idx="4">
                  <c:v>3.1605839416058399</c:v>
                </c:pt>
                <c:pt idx="5">
                  <c:v>2.8203007518796994</c:v>
                </c:pt>
                <c:pt idx="6">
                  <c:v>3.2531914893617015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6-40E1-B18D-F6C2789D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889488"/>
        <c:axId val="597161232"/>
      </c:barChart>
      <c:catAx>
        <c:axId val="7408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61232"/>
        <c:crosses val="autoZero"/>
        <c:auto val="1"/>
        <c:lblAlgn val="ctr"/>
        <c:lblOffset val="100"/>
        <c:noMultiLvlLbl val="0"/>
      </c:catAx>
      <c:valAx>
        <c:axId val="597161232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</a:t>
            </a:r>
            <a:r>
              <a:rPr lang="en-GB" baseline="0"/>
              <a:t> people making purchases on social media</a:t>
            </a:r>
          </a:p>
          <a:p>
            <a:pPr>
              <a:defRPr/>
            </a:pPr>
            <a:r>
              <a:rPr lang="en-GB" baseline="0"/>
              <a:t>by Peak Usage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'Q3.purchase'!$B$1:$B$2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'Q3.purchase'!$A$3:$A$8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'Q3.purchase'!$B$3:$B$8</c:f>
              <c:numCache>
                <c:formatCode>General</c:formatCode>
                <c:ptCount val="5"/>
                <c:pt idx="0">
                  <c:v>83</c:v>
                </c:pt>
                <c:pt idx="1">
                  <c:v>90</c:v>
                </c:pt>
                <c:pt idx="2">
                  <c:v>153</c:v>
                </c:pt>
                <c:pt idx="3">
                  <c:v>120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F-4ABB-ADEC-B29B509C7A2D}"/>
            </c:ext>
          </c:extLst>
        </c:ser>
        <c:ser>
          <c:idx val="1"/>
          <c:order val="1"/>
          <c:tx>
            <c:strRef>
              <c:f>'Q3.purchase'!$C$1:$C$2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'Q3.purchase'!$A$3:$A$8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'Q3.purchase'!$C$3:$C$8</c:f>
              <c:numCache>
                <c:formatCode>General</c:formatCode>
                <c:ptCount val="5"/>
                <c:pt idx="0">
                  <c:v>109</c:v>
                </c:pt>
                <c:pt idx="1">
                  <c:v>134</c:v>
                </c:pt>
                <c:pt idx="2">
                  <c:v>196</c:v>
                </c:pt>
                <c:pt idx="3">
                  <c:v>188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5F-4ABB-ADEC-B29B509C7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520"/>
        <c:axId val="229179536"/>
      </c:barChart>
      <c:catAx>
        <c:axId val="18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79536"/>
        <c:crosses val="autoZero"/>
        <c:auto val="1"/>
        <c:lblAlgn val="ctr"/>
        <c:lblOffset val="100"/>
        <c:noMultiLvlLbl val="0"/>
      </c:catAx>
      <c:valAx>
        <c:axId val="22917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people</a:t>
            </a:r>
            <a:r>
              <a:rPr lang="en-US" baseline="0"/>
              <a:t> making purchases on Social Media by Peak Usage Time</a:t>
            </a:r>
            <a:endParaRPr lang="en-US"/>
          </a:p>
        </c:rich>
      </c:tx>
      <c:layout>
        <c:manualLayout>
          <c:xMode val="edge"/>
          <c:yMode val="edge"/>
          <c:x val="0.1162619346494731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'Q3.purchase'!$B$36:$B$37</c:f>
              <c:strCache>
                <c:ptCount val="2"/>
                <c:pt idx="0">
                  <c:v>Column Labels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'Q3.purchase'!$A$38:$A$43</c:f>
              <c:strCache>
                <c:ptCount val="6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  <c:pt idx="5">
                  <c:v>Grand Total</c:v>
                </c:pt>
              </c:strCache>
            </c:strRef>
          </c:cat>
          <c:val>
            <c:numRef>
              <c:f>'Q3.purchase'!$B$38:$B$42</c:f>
              <c:numCache>
                <c:formatCode>0.00%</c:formatCode>
                <c:ptCount val="5"/>
                <c:pt idx="0">
                  <c:v>0.27392739273927391</c:v>
                </c:pt>
                <c:pt idx="1">
                  <c:v>0.2349869451697128</c:v>
                </c:pt>
                <c:pt idx="2">
                  <c:v>0.25205930807248766</c:v>
                </c:pt>
                <c:pt idx="3">
                  <c:v>0.25052192066805845</c:v>
                </c:pt>
                <c:pt idx="4">
                  <c:v>0.20175438596491227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3-4B2F-9DBC-70ED9D3D0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11136"/>
        <c:axId val="2138859343"/>
      </c:barChart>
      <c:catAx>
        <c:axId val="11261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59343"/>
        <c:crosses val="autoZero"/>
        <c:auto val="1"/>
        <c:lblAlgn val="ctr"/>
        <c:lblOffset val="100"/>
        <c:noMultiLvlLbl val="0"/>
      </c:catAx>
      <c:valAx>
        <c:axId val="213885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people making purchases on Social Media by Peak Usage Time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(Including sometimes)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'Q3.purchase'!$P$39:$P$40</c:f>
              <c:strCache>
                <c:ptCount val="2"/>
                <c:pt idx="0">
                  <c:v> 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'Q3.purchase'!$O$41:$O$46</c:f>
              <c:strCache>
                <c:ptCount val="6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  <c:pt idx="5">
                  <c:v>Grand Total</c:v>
                </c:pt>
              </c:strCache>
            </c:strRef>
          </c:cat>
          <c:val>
            <c:numRef>
              <c:f>'Q3.purchase'!$P$41:$P$46</c:f>
              <c:numCache>
                <c:formatCode>0.00%</c:formatCode>
                <c:ptCount val="6"/>
                <c:pt idx="0">
                  <c:v>0.27392739273927391</c:v>
                </c:pt>
                <c:pt idx="1">
                  <c:v>0.2349869451697128</c:v>
                </c:pt>
                <c:pt idx="2">
                  <c:v>0.25205930807248766</c:v>
                </c:pt>
                <c:pt idx="3">
                  <c:v>0.25052192066805845</c:v>
                </c:pt>
                <c:pt idx="4">
                  <c:v>0.20175438596491227</c:v>
                </c:pt>
                <c:pt idx="5">
                  <c:v>0.246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8-4E52-9652-E64B64EA1C06}"/>
            </c:ext>
          </c:extLst>
        </c:ser>
        <c:ser>
          <c:idx val="1"/>
          <c:order val="1"/>
          <c:tx>
            <c:strRef>
              <c:f>'Q3.purchase'!$Q$39:$Q$40</c:f>
              <c:strCache>
                <c:ptCount val="2"/>
                <c:pt idx="0">
                  <c:v> </c:v>
                </c:pt>
                <c:pt idx="1">
                  <c:v>Sometimes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'Q3.purchase'!$O$41:$O$46</c:f>
              <c:strCache>
                <c:ptCount val="6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  <c:pt idx="5">
                  <c:v>Grand Total</c:v>
                </c:pt>
              </c:strCache>
            </c:strRef>
          </c:cat>
          <c:val>
            <c:numRef>
              <c:f>'Q3.purchase'!$Q$41:$Q$46</c:f>
              <c:numCache>
                <c:formatCode>0.00%</c:formatCode>
                <c:ptCount val="6"/>
                <c:pt idx="0">
                  <c:v>0.35973597359735976</c:v>
                </c:pt>
                <c:pt idx="1">
                  <c:v>0.34986945169712796</c:v>
                </c:pt>
                <c:pt idx="2">
                  <c:v>0.32289950576606258</c:v>
                </c:pt>
                <c:pt idx="3">
                  <c:v>0.39248434237995827</c:v>
                </c:pt>
                <c:pt idx="4">
                  <c:v>0.39912280701754388</c:v>
                </c:pt>
                <c:pt idx="5">
                  <c:v>0.35899999999999999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8-4E52-9652-E64B64EA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315823"/>
        <c:axId val="2138874223"/>
      </c:barChart>
      <c:catAx>
        <c:axId val="212531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4223"/>
        <c:crosses val="autoZero"/>
        <c:auto val="1"/>
        <c:lblAlgn val="ctr"/>
        <c:lblOffset val="100"/>
        <c:noMultiLvlLbl val="0"/>
      </c:catAx>
      <c:valAx>
        <c:axId val="21388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1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[social_media_user_behavior.csv.xlsx]Q3.purchase!PivotTable14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'Q3.purchase'!$B$60:$B$61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'Q3.purchase'!$A$62:$A$67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'Q3.purchase'!$B$62:$B$67</c:f>
              <c:numCache>
                <c:formatCode>0.00%</c:formatCode>
                <c:ptCount val="5"/>
                <c:pt idx="0">
                  <c:v>0.38392857142857145</c:v>
                </c:pt>
                <c:pt idx="1">
                  <c:v>0.38700564971751411</c:v>
                </c:pt>
                <c:pt idx="2">
                  <c:v>0.50847457627118642</c:v>
                </c:pt>
                <c:pt idx="3">
                  <c:v>0.38981762917933133</c:v>
                </c:pt>
                <c:pt idx="4">
                  <c:v>0.42138364779874216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3-48C3-A6C2-9820AFB3811E}"/>
            </c:ext>
          </c:extLst>
        </c:ser>
        <c:ser>
          <c:idx val="1"/>
          <c:order val="1"/>
          <c:tx>
            <c:strRef>
              <c:f>'Q3.purchase'!$C$60:$C$61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'Q3.purchase'!$A$62:$A$67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'Q3.purchase'!$C$62:$C$67</c:f>
              <c:numCache>
                <c:formatCode>0.00%</c:formatCode>
                <c:ptCount val="5"/>
                <c:pt idx="0">
                  <c:v>0.29464285714285715</c:v>
                </c:pt>
                <c:pt idx="1">
                  <c:v>0.25141242937853109</c:v>
                </c:pt>
                <c:pt idx="2">
                  <c:v>0.1864406779661017</c:v>
                </c:pt>
                <c:pt idx="3">
                  <c:v>0.24620060790273557</c:v>
                </c:pt>
                <c:pt idx="4">
                  <c:v>0.22012578616352202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3-48C3-A6C2-9820AFB3811E}"/>
            </c:ext>
          </c:extLst>
        </c:ser>
        <c:ser>
          <c:idx val="2"/>
          <c:order val="2"/>
          <c:tx>
            <c:strRef>
              <c:f>'Q3.purchase'!$D$60:$D$61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'Q3.purchase'!$A$62:$A$67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'Q3.purchase'!$D$62:$D$67</c:f>
              <c:numCache>
                <c:formatCode>0.00%</c:formatCode>
                <c:ptCount val="5"/>
                <c:pt idx="0">
                  <c:v>0.32142857142857145</c:v>
                </c:pt>
                <c:pt idx="1">
                  <c:v>0.3615819209039548</c:v>
                </c:pt>
                <c:pt idx="2">
                  <c:v>0.30508474576271188</c:v>
                </c:pt>
                <c:pt idx="3">
                  <c:v>0.3639817629179331</c:v>
                </c:pt>
                <c:pt idx="4">
                  <c:v>0.35849056603773582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3-48C3-A6C2-9820AFB38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520479"/>
        <c:axId val="1898864719"/>
      </c:barChart>
      <c:catAx>
        <c:axId val="213652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64719"/>
        <c:crosses val="autoZero"/>
        <c:auto val="1"/>
        <c:lblAlgn val="ctr"/>
        <c:lblOffset val="100"/>
        <c:noMultiLvlLbl val="0"/>
      </c:catAx>
      <c:valAx>
        <c:axId val="189886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52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of</a:t>
            </a:r>
            <a:r>
              <a:rPr lang="en-GB" baseline="0"/>
              <a:t> </a:t>
            </a:r>
            <a:r>
              <a:rPr lang="en-GB"/>
              <a:t>Purchases</a:t>
            </a:r>
            <a:r>
              <a:rPr lang="en-GB" baseline="0"/>
              <a:t> by preferred device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'Q3.purchase'!$B$75:$B$76</c:f>
              <c:strCache>
                <c:ptCount val="2"/>
                <c:pt idx="0">
                  <c:v> 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'Q3.purchase'!$A$77:$A$81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'Q3.purchase'!$B$77:$B$81</c:f>
              <c:numCache>
                <c:formatCode>0.00%</c:formatCode>
                <c:ptCount val="5"/>
                <c:pt idx="0">
                  <c:v>0.29464285714285715</c:v>
                </c:pt>
                <c:pt idx="1">
                  <c:v>0.25141242937853109</c:v>
                </c:pt>
                <c:pt idx="2">
                  <c:v>0.1864406779661017</c:v>
                </c:pt>
                <c:pt idx="3">
                  <c:v>0.24620060790273557</c:v>
                </c:pt>
                <c:pt idx="4">
                  <c:v>0.22012578616352202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C-4272-8563-E890892886D4}"/>
            </c:ext>
          </c:extLst>
        </c:ser>
        <c:ser>
          <c:idx val="1"/>
          <c:order val="1"/>
          <c:tx>
            <c:strRef>
              <c:f>'Q3.purchase'!$C$75:$C$76</c:f>
              <c:strCache>
                <c:ptCount val="2"/>
                <c:pt idx="0">
                  <c:v> </c:v>
                </c:pt>
                <c:pt idx="1">
                  <c:v>Sometimes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'Q3.purchase'!$A$77:$A$81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'Q3.purchase'!$C$77:$C$81</c:f>
              <c:numCache>
                <c:formatCode>0.00%</c:formatCode>
                <c:ptCount val="5"/>
                <c:pt idx="0">
                  <c:v>0.32142857142857145</c:v>
                </c:pt>
                <c:pt idx="1">
                  <c:v>0.3615819209039548</c:v>
                </c:pt>
                <c:pt idx="2">
                  <c:v>0.30508474576271188</c:v>
                </c:pt>
                <c:pt idx="3">
                  <c:v>0.3639817629179331</c:v>
                </c:pt>
                <c:pt idx="4">
                  <c:v>0.35849056603773582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C-4272-8563-E89089288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02080"/>
        <c:axId val="77991440"/>
      </c:barChart>
      <c:catAx>
        <c:axId val="11270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1440"/>
        <c:crosses val="autoZero"/>
        <c:auto val="1"/>
        <c:lblAlgn val="ctr"/>
        <c:lblOffset val="100"/>
        <c:noMultiLvlLbl val="0"/>
      </c:catAx>
      <c:valAx>
        <c:axId val="779914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Percentage of Non-purchases by preferred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'Q3.purchase'!$P$75:$P$76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'Q3.purchase'!$O$77:$O$81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'Q3.purchase'!$P$77:$P$81</c:f>
              <c:numCache>
                <c:formatCode>0.00%</c:formatCode>
                <c:ptCount val="5"/>
                <c:pt idx="0">
                  <c:v>0.38392857142857145</c:v>
                </c:pt>
                <c:pt idx="1">
                  <c:v>0.38700564971751411</c:v>
                </c:pt>
                <c:pt idx="2">
                  <c:v>0.50847457627118642</c:v>
                </c:pt>
                <c:pt idx="3">
                  <c:v>0.38981762917933133</c:v>
                </c:pt>
                <c:pt idx="4">
                  <c:v>0.42138364779874216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1-4E23-B6E2-9A6FC503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1065647"/>
        <c:axId val="2138880463"/>
      </c:barChart>
      <c:catAx>
        <c:axId val="210106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80463"/>
        <c:crosses val="autoZero"/>
        <c:auto val="1"/>
        <c:lblAlgn val="ctr"/>
        <c:lblOffset val="100"/>
        <c:noMultiLvlLbl val="0"/>
      </c:catAx>
      <c:valAx>
        <c:axId val="2138880463"/>
        <c:scaling>
          <c:orientation val="minMax"/>
          <c:max val="0.55000000000000004"/>
          <c:min val="0.35000000000000003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6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[social_media_user_behavior.csv.xlsx]Q3.purchase!PivotTable22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of people making purchases</a:t>
            </a:r>
            <a:r>
              <a:rPr lang="en-GB" baseline="0"/>
              <a:t> on Social Media Based on</a:t>
            </a:r>
          </a:p>
          <a:p>
            <a:pPr>
              <a:defRPr/>
            </a:pPr>
            <a:r>
              <a:rPr lang="en-GB" baseline="0"/>
              <a:t>Preferred Content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90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'Q3.purchase'!$B$94:$B$95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'Q3.purchase'!$A$96:$A$104</c:f>
              <c:strCache>
                <c:ptCount val="8"/>
                <c:pt idx="0">
                  <c:v>Educational</c:v>
                </c:pt>
                <c:pt idx="1">
                  <c:v>Entertainment</c:v>
                </c:pt>
                <c:pt idx="2">
                  <c:v>Memes</c:v>
                </c:pt>
                <c:pt idx="3">
                  <c:v>News</c:v>
                </c:pt>
                <c:pt idx="4">
                  <c:v>Photos</c:v>
                </c:pt>
                <c:pt idx="5">
                  <c:v>Reels/Shorts</c:v>
                </c:pt>
                <c:pt idx="6">
                  <c:v>Stories</c:v>
                </c:pt>
                <c:pt idx="7">
                  <c:v>Videos</c:v>
                </c:pt>
              </c:strCache>
            </c:strRef>
          </c:cat>
          <c:val>
            <c:numRef>
              <c:f>'Q3.purchase'!$B$96:$B$104</c:f>
              <c:numCache>
                <c:formatCode>0.00%</c:formatCode>
                <c:ptCount val="8"/>
                <c:pt idx="0">
                  <c:v>0.22058823529411764</c:v>
                </c:pt>
                <c:pt idx="1">
                  <c:v>0.23170731707317074</c:v>
                </c:pt>
                <c:pt idx="2">
                  <c:v>0.2585551330798479</c:v>
                </c:pt>
                <c:pt idx="3">
                  <c:v>0.25590551181102361</c:v>
                </c:pt>
                <c:pt idx="4">
                  <c:v>0.23478260869565218</c:v>
                </c:pt>
                <c:pt idx="5">
                  <c:v>0.25193798449612403</c:v>
                </c:pt>
                <c:pt idx="6">
                  <c:v>0.27753303964757708</c:v>
                </c:pt>
                <c:pt idx="7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7-4202-9C8B-ED966AB5DC0F}"/>
            </c:ext>
          </c:extLst>
        </c:ser>
        <c:ser>
          <c:idx val="1"/>
          <c:order val="1"/>
          <c:tx>
            <c:strRef>
              <c:f>'Q3.purchase'!$C$94:$C$95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'Q3.purchase'!$A$96:$A$104</c:f>
              <c:strCache>
                <c:ptCount val="8"/>
                <c:pt idx="0">
                  <c:v>Educational</c:v>
                </c:pt>
                <c:pt idx="1">
                  <c:v>Entertainment</c:v>
                </c:pt>
                <c:pt idx="2">
                  <c:v>Memes</c:v>
                </c:pt>
                <c:pt idx="3">
                  <c:v>News</c:v>
                </c:pt>
                <c:pt idx="4">
                  <c:v>Photos</c:v>
                </c:pt>
                <c:pt idx="5">
                  <c:v>Reels/Shorts</c:v>
                </c:pt>
                <c:pt idx="6">
                  <c:v>Stories</c:v>
                </c:pt>
                <c:pt idx="7">
                  <c:v>Videos</c:v>
                </c:pt>
              </c:strCache>
            </c:strRef>
          </c:cat>
          <c:val>
            <c:numRef>
              <c:f>'Q3.purchase'!$C$96:$C$104</c:f>
              <c:numCache>
                <c:formatCode>0.00%</c:formatCode>
                <c:ptCount val="8"/>
                <c:pt idx="0">
                  <c:v>0.3860294117647059</c:v>
                </c:pt>
                <c:pt idx="1">
                  <c:v>0.40243902439024393</c:v>
                </c:pt>
                <c:pt idx="2">
                  <c:v>0.30038022813688214</c:v>
                </c:pt>
                <c:pt idx="3">
                  <c:v>0.33858267716535434</c:v>
                </c:pt>
                <c:pt idx="4">
                  <c:v>0.35652173913043478</c:v>
                </c:pt>
                <c:pt idx="5">
                  <c:v>0.38372093023255816</c:v>
                </c:pt>
                <c:pt idx="6">
                  <c:v>0.30837004405286345</c:v>
                </c:pt>
                <c:pt idx="7">
                  <c:v>0.39200000000000002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7-4202-9C8B-ED966AB5DC0F}"/>
            </c:ext>
          </c:extLst>
        </c:ser>
        <c:ser>
          <c:idx val="2"/>
          <c:order val="2"/>
          <c:tx>
            <c:strRef>
              <c:f>'Q3.purchase'!$D$94:$D$95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'Q3.purchase'!$A$96:$A$104</c:f>
              <c:strCache>
                <c:ptCount val="8"/>
                <c:pt idx="0">
                  <c:v>Educational</c:v>
                </c:pt>
                <c:pt idx="1">
                  <c:v>Entertainment</c:v>
                </c:pt>
                <c:pt idx="2">
                  <c:v>Memes</c:v>
                </c:pt>
                <c:pt idx="3">
                  <c:v>News</c:v>
                </c:pt>
                <c:pt idx="4">
                  <c:v>Photos</c:v>
                </c:pt>
                <c:pt idx="5">
                  <c:v>Reels/Shorts</c:v>
                </c:pt>
                <c:pt idx="6">
                  <c:v>Stories</c:v>
                </c:pt>
                <c:pt idx="7">
                  <c:v>Videos</c:v>
                </c:pt>
              </c:strCache>
            </c:strRef>
          </c:cat>
          <c:val>
            <c:numRef>
              <c:f>'Q3.purchase'!$D$96:$D$104</c:f>
              <c:numCache>
                <c:formatCode>0.00%</c:formatCode>
                <c:ptCount val="8"/>
                <c:pt idx="0">
                  <c:v>0.39338235294117646</c:v>
                </c:pt>
                <c:pt idx="1">
                  <c:v>0.36585365853658536</c:v>
                </c:pt>
                <c:pt idx="2">
                  <c:v>0.44106463878326996</c:v>
                </c:pt>
                <c:pt idx="3">
                  <c:v>0.40551181102362205</c:v>
                </c:pt>
                <c:pt idx="4">
                  <c:v>0.40869565217391307</c:v>
                </c:pt>
                <c:pt idx="5">
                  <c:v>0.36434108527131781</c:v>
                </c:pt>
                <c:pt idx="6">
                  <c:v>0.41409691629955947</c:v>
                </c:pt>
                <c:pt idx="7">
                  <c:v>0.36799999999999999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7-4202-9C8B-ED966AB5D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997439"/>
        <c:axId val="229346096"/>
      </c:barChart>
      <c:catAx>
        <c:axId val="21009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46096"/>
        <c:crosses val="autoZero"/>
        <c:auto val="1"/>
        <c:lblAlgn val="ctr"/>
        <c:lblOffset val="100"/>
        <c:noMultiLvlLbl val="0"/>
      </c:catAx>
      <c:valAx>
        <c:axId val="2293460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99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'Q3.purchase'!$B$117:$B$118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'Q3.purchase'!$A$119:$A$125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'Q3.purchase'!$B$119:$B$125</c:f>
              <c:numCache>
                <c:formatCode>0.00%</c:formatCode>
                <c:ptCount val="6"/>
                <c:pt idx="0">
                  <c:v>0.4040114613180516</c:v>
                </c:pt>
                <c:pt idx="1">
                  <c:v>0.38418079096045199</c:v>
                </c:pt>
                <c:pt idx="2">
                  <c:v>0.40350877192982454</c:v>
                </c:pt>
                <c:pt idx="3">
                  <c:v>0.38283828382838286</c:v>
                </c:pt>
                <c:pt idx="4">
                  <c:v>0.40438871473354232</c:v>
                </c:pt>
                <c:pt idx="5">
                  <c:v>0.39039039039039036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E-421B-88B5-843C654B3004}"/>
            </c:ext>
          </c:extLst>
        </c:ser>
        <c:ser>
          <c:idx val="1"/>
          <c:order val="1"/>
          <c:tx>
            <c:strRef>
              <c:f>'Q3.purchase'!$C$117:$C$118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'Q3.purchase'!$A$119:$A$125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'Q3.purchase'!$C$119:$C$125</c:f>
              <c:numCache>
                <c:formatCode>0.00%</c:formatCode>
                <c:ptCount val="6"/>
                <c:pt idx="0">
                  <c:v>0.25501432664756446</c:v>
                </c:pt>
                <c:pt idx="1">
                  <c:v>0.2288135593220339</c:v>
                </c:pt>
                <c:pt idx="2">
                  <c:v>0.25438596491228072</c:v>
                </c:pt>
                <c:pt idx="3">
                  <c:v>0.23762376237623761</c:v>
                </c:pt>
                <c:pt idx="4">
                  <c:v>0.21943573667711599</c:v>
                </c:pt>
                <c:pt idx="5">
                  <c:v>0.27927927927927926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E-421B-88B5-843C654B3004}"/>
            </c:ext>
          </c:extLst>
        </c:ser>
        <c:ser>
          <c:idx val="2"/>
          <c:order val="2"/>
          <c:tx>
            <c:strRef>
              <c:f>'Q3.purchase'!$D$117:$D$118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'Q3.purchase'!$A$119:$A$125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'Q3.purchase'!$D$119:$D$125</c:f>
              <c:numCache>
                <c:formatCode>0.00%</c:formatCode>
                <c:ptCount val="6"/>
                <c:pt idx="0">
                  <c:v>0.34097421203438394</c:v>
                </c:pt>
                <c:pt idx="1">
                  <c:v>0.38700564971751411</c:v>
                </c:pt>
                <c:pt idx="2">
                  <c:v>0.34210526315789475</c:v>
                </c:pt>
                <c:pt idx="3">
                  <c:v>0.37953795379537952</c:v>
                </c:pt>
                <c:pt idx="4">
                  <c:v>0.37617554858934171</c:v>
                </c:pt>
                <c:pt idx="5">
                  <c:v>0.33033033033033032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E-421B-88B5-843C654B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254511"/>
        <c:axId val="2060297263"/>
      </c:barChart>
      <c:catAx>
        <c:axId val="21462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97263"/>
        <c:crosses val="autoZero"/>
        <c:auto val="1"/>
        <c:lblAlgn val="ctr"/>
        <c:lblOffset val="100"/>
        <c:noMultiLvlLbl val="0"/>
      </c:catAx>
      <c:valAx>
        <c:axId val="20602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2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'Q3.purchase'!$B$136:$B$137</c:f>
              <c:strCache>
                <c:ptCount val="2"/>
                <c:pt idx="0">
                  <c:v> 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'Q3.purchase'!$A$138:$A$143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'Q3.purchase'!$B$138:$B$143</c:f>
              <c:numCache>
                <c:formatCode>0.00%</c:formatCode>
                <c:ptCount val="6"/>
                <c:pt idx="0">
                  <c:v>0.25501432664756446</c:v>
                </c:pt>
                <c:pt idx="1">
                  <c:v>0.2288135593220339</c:v>
                </c:pt>
                <c:pt idx="2">
                  <c:v>0.25438596491228072</c:v>
                </c:pt>
                <c:pt idx="3">
                  <c:v>0.23762376237623761</c:v>
                </c:pt>
                <c:pt idx="4">
                  <c:v>0.21943573667711599</c:v>
                </c:pt>
                <c:pt idx="5">
                  <c:v>0.27927927927927926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0-4108-83AA-9AA4E98341ED}"/>
            </c:ext>
          </c:extLst>
        </c:ser>
        <c:ser>
          <c:idx val="1"/>
          <c:order val="1"/>
          <c:tx>
            <c:strRef>
              <c:f>'Q3.purchase'!$C$136:$C$137</c:f>
              <c:strCache>
                <c:ptCount val="2"/>
                <c:pt idx="0">
                  <c:v> </c:v>
                </c:pt>
                <c:pt idx="1">
                  <c:v>Sometimes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'Q3.purchase'!$A$138:$A$143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'Q3.purchase'!$C$138:$C$143</c:f>
              <c:numCache>
                <c:formatCode>0.00%</c:formatCode>
                <c:ptCount val="6"/>
                <c:pt idx="0">
                  <c:v>0.34097421203438394</c:v>
                </c:pt>
                <c:pt idx="1">
                  <c:v>0.38700564971751411</c:v>
                </c:pt>
                <c:pt idx="2">
                  <c:v>0.34210526315789475</c:v>
                </c:pt>
                <c:pt idx="3">
                  <c:v>0.37953795379537952</c:v>
                </c:pt>
                <c:pt idx="4">
                  <c:v>0.37617554858934171</c:v>
                </c:pt>
                <c:pt idx="5">
                  <c:v>0.33033033033033032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0-4108-83AA-9AA4E9834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1139951"/>
        <c:axId val="210886544"/>
      </c:barChart>
      <c:catAx>
        <c:axId val="209113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6544"/>
        <c:crosses val="autoZero"/>
        <c:auto val="1"/>
        <c:lblAlgn val="ctr"/>
        <c:lblOffset val="100"/>
        <c:noMultiLvlLbl val="0"/>
      </c:catAx>
      <c:valAx>
        <c:axId val="21088654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People who have not made purchases on social</a:t>
            </a:r>
          </a:p>
          <a:p>
            <a:pPr>
              <a:defRPr/>
            </a:pPr>
            <a:r>
              <a:rPr lang="en-US"/>
              <a:t>Media Based on Primary Purpose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'Q3.purchase'!$B$159:$B$160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'Q3.purchase'!$A$161:$A$166</c:f>
              <c:strCache>
                <c:ptCount val="6"/>
                <c:pt idx="0">
                  <c:v>Business/Marketing</c:v>
                </c:pt>
                <c:pt idx="1">
                  <c:v>Entertainment</c:v>
                </c:pt>
                <c:pt idx="2">
                  <c:v>Learning</c:v>
                </c:pt>
                <c:pt idx="3">
                  <c:v>Networking</c:v>
                </c:pt>
                <c:pt idx="4">
                  <c:v>News &amp; Updates</c:v>
                </c:pt>
                <c:pt idx="5">
                  <c:v>Socializing</c:v>
                </c:pt>
              </c:strCache>
            </c:strRef>
          </c:cat>
          <c:val>
            <c:numRef>
              <c:f>'Q3.purchase'!$B$161:$B$166</c:f>
              <c:numCache>
                <c:formatCode>0.00%</c:formatCode>
                <c:ptCount val="6"/>
                <c:pt idx="0">
                  <c:v>0.4040114613180516</c:v>
                </c:pt>
                <c:pt idx="1">
                  <c:v>0.38418079096045199</c:v>
                </c:pt>
                <c:pt idx="2">
                  <c:v>0.40350877192982454</c:v>
                </c:pt>
                <c:pt idx="3">
                  <c:v>0.38283828382838286</c:v>
                </c:pt>
                <c:pt idx="4">
                  <c:v>0.40438871473354232</c:v>
                </c:pt>
                <c:pt idx="5">
                  <c:v>0.39039039039039036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0-4469-A252-EFCF1EBA7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6261183"/>
        <c:axId val="211014224"/>
      </c:barChart>
      <c:catAx>
        <c:axId val="2036261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14224"/>
        <c:crosses val="autoZero"/>
        <c:auto val="1"/>
        <c:lblAlgn val="ctr"/>
        <c:lblOffset val="100"/>
        <c:noMultiLvlLbl val="0"/>
      </c:catAx>
      <c:valAx>
        <c:axId val="21101422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261183"/>
        <c:crosses val="autoZero"/>
        <c:crossBetween val="between"/>
        <c:majorUnit val="1.0000000000000002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People NOT making</a:t>
            </a:r>
            <a:r>
              <a:rPr lang="en-US" baseline="0"/>
              <a:t> purchases based on</a:t>
            </a:r>
          </a:p>
          <a:p>
            <a:pPr>
              <a:defRPr/>
            </a:pPr>
            <a:r>
              <a:rPr lang="en-US" baseline="0"/>
              <a:t>Peak Usage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'Q3.purchase'!$I$24:$I$25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'Q3.purchase'!$H$26:$H$30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'Q3.purchase'!$I$26:$I$30</c:f>
              <c:numCache>
                <c:formatCode>0.00%</c:formatCode>
                <c:ptCount val="5"/>
                <c:pt idx="0">
                  <c:v>0.36633663366336633</c:v>
                </c:pt>
                <c:pt idx="1">
                  <c:v>0.41514360313315929</c:v>
                </c:pt>
                <c:pt idx="2">
                  <c:v>0.42504118616144976</c:v>
                </c:pt>
                <c:pt idx="3">
                  <c:v>0.35699373695198328</c:v>
                </c:pt>
                <c:pt idx="4">
                  <c:v>0.39912280701754388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4-40AF-A804-6D231C3CE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1068703"/>
        <c:axId val="210887024"/>
      </c:barChart>
      <c:catAx>
        <c:axId val="203106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87024"/>
        <c:crosses val="autoZero"/>
        <c:auto val="1"/>
        <c:lblAlgn val="ctr"/>
        <c:lblOffset val="100"/>
        <c:noMultiLvlLbl val="0"/>
      </c:catAx>
      <c:valAx>
        <c:axId val="210887024"/>
        <c:scaling>
          <c:orientation val="minMax"/>
          <c:min val="0.34000000000000008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6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of People</a:t>
            </a:r>
            <a:r>
              <a:rPr lang="en-GB" baseline="0"/>
              <a:t> Making Purchases Based On Sleep Disruption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'Q3.purchase'!$B$179:$B$180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'Q3.purchase'!$A$181:$A$185</c:f>
              <c:strCache>
                <c:ptCount val="4"/>
                <c:pt idx="0">
                  <c:v>No impact</c:v>
                </c:pt>
                <c:pt idx="1">
                  <c:v>Mild impact</c:v>
                </c:pt>
                <c:pt idx="2">
                  <c:v>Moderate impact</c:v>
                </c:pt>
                <c:pt idx="3">
                  <c:v>Severe impact</c:v>
                </c:pt>
              </c:strCache>
            </c:strRef>
          </c:cat>
          <c:val>
            <c:numRef>
              <c:f>'Q3.purchase'!$B$181:$B$185</c:f>
              <c:numCache>
                <c:formatCode>0.00%</c:formatCode>
                <c:ptCount val="4"/>
                <c:pt idx="0">
                  <c:v>0.32653061224489793</c:v>
                </c:pt>
                <c:pt idx="1">
                  <c:v>0.44397163120567373</c:v>
                </c:pt>
                <c:pt idx="2">
                  <c:v>0.41067761806981518</c:v>
                </c:pt>
                <c:pt idx="3">
                  <c:v>0.38636363636363635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5-4A63-9CAE-9577D9DB0DA8}"/>
            </c:ext>
          </c:extLst>
        </c:ser>
        <c:ser>
          <c:idx val="1"/>
          <c:order val="1"/>
          <c:tx>
            <c:strRef>
              <c:f>'Q3.purchase'!$C$179:$C$180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'Q3.purchase'!$A$181:$A$185</c:f>
              <c:strCache>
                <c:ptCount val="4"/>
                <c:pt idx="0">
                  <c:v>No impact</c:v>
                </c:pt>
                <c:pt idx="1">
                  <c:v>Mild impact</c:v>
                </c:pt>
                <c:pt idx="2">
                  <c:v>Moderate impact</c:v>
                </c:pt>
                <c:pt idx="3">
                  <c:v>Severe impact</c:v>
                </c:pt>
              </c:strCache>
            </c:strRef>
          </c:cat>
          <c:val>
            <c:numRef>
              <c:f>'Q3.purchase'!$C$181:$C$185</c:f>
              <c:numCache>
                <c:formatCode>0.00%</c:formatCode>
                <c:ptCount val="4"/>
                <c:pt idx="0">
                  <c:v>0.29081632653061223</c:v>
                </c:pt>
                <c:pt idx="1">
                  <c:v>0.21418439716312057</c:v>
                </c:pt>
                <c:pt idx="2">
                  <c:v>0.23408624229979466</c:v>
                </c:pt>
                <c:pt idx="3">
                  <c:v>0.25454545454545452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5-4A63-9CAE-9577D9DB0DA8}"/>
            </c:ext>
          </c:extLst>
        </c:ser>
        <c:ser>
          <c:idx val="2"/>
          <c:order val="2"/>
          <c:tx>
            <c:strRef>
              <c:f>'Q3.purchase'!$D$179:$D$180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'Q3.purchase'!$A$181:$A$185</c:f>
              <c:strCache>
                <c:ptCount val="4"/>
                <c:pt idx="0">
                  <c:v>No impact</c:v>
                </c:pt>
                <c:pt idx="1">
                  <c:v>Mild impact</c:v>
                </c:pt>
                <c:pt idx="2">
                  <c:v>Moderate impact</c:v>
                </c:pt>
                <c:pt idx="3">
                  <c:v>Severe impact</c:v>
                </c:pt>
              </c:strCache>
            </c:strRef>
          </c:cat>
          <c:val>
            <c:numRef>
              <c:f>'Q3.purchase'!$D$181:$D$185</c:f>
              <c:numCache>
                <c:formatCode>0.00%</c:formatCode>
                <c:ptCount val="4"/>
                <c:pt idx="0">
                  <c:v>0.38265306122448978</c:v>
                </c:pt>
                <c:pt idx="1">
                  <c:v>0.34184397163120567</c:v>
                </c:pt>
                <c:pt idx="2">
                  <c:v>0.35523613963039014</c:v>
                </c:pt>
                <c:pt idx="3">
                  <c:v>0.35909090909090907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E5-4A63-9CAE-9577D9DB0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776368"/>
        <c:axId val="606208336"/>
      </c:barChart>
      <c:catAx>
        <c:axId val="49677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08336"/>
        <c:crosses val="autoZero"/>
        <c:auto val="1"/>
        <c:lblAlgn val="ctr"/>
        <c:lblOffset val="100"/>
        <c:noMultiLvlLbl val="0"/>
      </c:catAx>
      <c:valAx>
        <c:axId val="6062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7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of People NOT Making Purchases Based On Sleep Disruption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'Q3.purchase'!$B$195:$B$196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'Q3.purchase'!$A$197:$A$200</c:f>
              <c:strCache>
                <c:ptCount val="4"/>
                <c:pt idx="0">
                  <c:v>No impact</c:v>
                </c:pt>
                <c:pt idx="1">
                  <c:v>Mild impact</c:v>
                </c:pt>
                <c:pt idx="2">
                  <c:v>Moderate impact</c:v>
                </c:pt>
                <c:pt idx="3">
                  <c:v>Severe impact</c:v>
                </c:pt>
              </c:strCache>
            </c:strRef>
          </c:cat>
          <c:val>
            <c:numRef>
              <c:f>'Q3.purchase'!$B$197:$B$200</c:f>
              <c:numCache>
                <c:formatCode>0.00%</c:formatCode>
                <c:ptCount val="4"/>
                <c:pt idx="0">
                  <c:v>0.32653061224489793</c:v>
                </c:pt>
                <c:pt idx="1">
                  <c:v>0.44397163120567373</c:v>
                </c:pt>
                <c:pt idx="2">
                  <c:v>0.41067761806981518</c:v>
                </c:pt>
                <c:pt idx="3">
                  <c:v>0.38636363636363635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F-40A5-8BAB-B08042356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159504"/>
        <c:axId val="606086896"/>
      </c:barChart>
      <c:catAx>
        <c:axId val="62015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6896"/>
        <c:crosses val="autoZero"/>
        <c:auto val="1"/>
        <c:lblAlgn val="ctr"/>
        <c:lblOffset val="100"/>
        <c:noMultiLvlLbl val="0"/>
      </c:catAx>
      <c:valAx>
        <c:axId val="6060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1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of People Making Purchases Based On Self-Reported Mental Health Scores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'Q3.purchase'!$B$220:$B$221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'Q3.purchase'!$A$222:$A$231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'Q3.purchase'!$B$222:$B$231</c:f>
              <c:numCache>
                <c:formatCode>0.00%</c:formatCode>
                <c:ptCount val="9"/>
                <c:pt idx="0">
                  <c:v>0.125</c:v>
                </c:pt>
                <c:pt idx="1">
                  <c:v>0.17307692307692307</c:v>
                </c:pt>
                <c:pt idx="2">
                  <c:v>0.27272727272727271</c:v>
                </c:pt>
                <c:pt idx="3">
                  <c:v>0.23448275862068965</c:v>
                </c:pt>
                <c:pt idx="4">
                  <c:v>0.27012987012987011</c:v>
                </c:pt>
                <c:pt idx="5">
                  <c:v>0.21768707482993196</c:v>
                </c:pt>
                <c:pt idx="6">
                  <c:v>0.26478873239436618</c:v>
                </c:pt>
                <c:pt idx="7">
                  <c:v>0.25961538461538464</c:v>
                </c:pt>
                <c:pt idx="8">
                  <c:v>0.23636363636363636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8-418F-BE8B-274307436214}"/>
            </c:ext>
          </c:extLst>
        </c:ser>
        <c:ser>
          <c:idx val="1"/>
          <c:order val="1"/>
          <c:tx>
            <c:strRef>
              <c:f>'Q3.purchase'!$C$220:$C$221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'Q3.purchase'!$A$222:$A$231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'Q3.purchase'!$C$222:$C$231</c:f>
              <c:numCache>
                <c:formatCode>0.00%</c:formatCode>
                <c:ptCount val="9"/>
                <c:pt idx="0">
                  <c:v>0.5625</c:v>
                </c:pt>
                <c:pt idx="1">
                  <c:v>0.30769230769230771</c:v>
                </c:pt>
                <c:pt idx="2">
                  <c:v>0.37062937062937062</c:v>
                </c:pt>
                <c:pt idx="3">
                  <c:v>0.39310344827586208</c:v>
                </c:pt>
                <c:pt idx="4">
                  <c:v>0.36883116883116884</c:v>
                </c:pt>
                <c:pt idx="5">
                  <c:v>0.42176870748299322</c:v>
                </c:pt>
                <c:pt idx="6">
                  <c:v>0.40281690140845072</c:v>
                </c:pt>
                <c:pt idx="7">
                  <c:v>0.38461538461538464</c:v>
                </c:pt>
                <c:pt idx="8">
                  <c:v>0.42727272727272725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8-418F-BE8B-274307436214}"/>
            </c:ext>
          </c:extLst>
        </c:ser>
        <c:ser>
          <c:idx val="2"/>
          <c:order val="2"/>
          <c:tx>
            <c:strRef>
              <c:f>'Q3.purchase'!$D$220:$D$221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'Q3.purchase'!$A$222:$A$231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'Q3.purchase'!$D$222:$D$231</c:f>
              <c:numCache>
                <c:formatCode>0.00%</c:formatCode>
                <c:ptCount val="9"/>
                <c:pt idx="0">
                  <c:v>0.3125</c:v>
                </c:pt>
                <c:pt idx="1">
                  <c:v>0.51923076923076927</c:v>
                </c:pt>
                <c:pt idx="2">
                  <c:v>0.35664335664335667</c:v>
                </c:pt>
                <c:pt idx="3">
                  <c:v>0.3724137931034483</c:v>
                </c:pt>
                <c:pt idx="4">
                  <c:v>0.36103896103896105</c:v>
                </c:pt>
                <c:pt idx="5">
                  <c:v>0.36054421768707484</c:v>
                </c:pt>
                <c:pt idx="6">
                  <c:v>0.3323943661971831</c:v>
                </c:pt>
                <c:pt idx="7">
                  <c:v>0.35576923076923078</c:v>
                </c:pt>
                <c:pt idx="8">
                  <c:v>0.33636363636363636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E8-418F-BE8B-27430743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230592"/>
        <c:axId val="597072432"/>
      </c:barChart>
      <c:catAx>
        <c:axId val="78623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72432"/>
        <c:crosses val="autoZero"/>
        <c:auto val="1"/>
        <c:lblAlgn val="ctr"/>
        <c:lblOffset val="100"/>
        <c:noMultiLvlLbl val="0"/>
      </c:catAx>
      <c:valAx>
        <c:axId val="59707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of People NOT Making Purchases Based On Self-Reported Mental Health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'Q3.purchase'!$B$236:$B$237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'Q3.purchase'!$A$238:$A$246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'Q3.purchase'!$B$238:$B$246</c:f>
              <c:numCache>
                <c:formatCode>0.00%</c:formatCode>
                <c:ptCount val="9"/>
                <c:pt idx="0">
                  <c:v>0.5625</c:v>
                </c:pt>
                <c:pt idx="1">
                  <c:v>0.30769230769230771</c:v>
                </c:pt>
                <c:pt idx="2">
                  <c:v>0.37062937062937062</c:v>
                </c:pt>
                <c:pt idx="3">
                  <c:v>0.39310344827586208</c:v>
                </c:pt>
                <c:pt idx="4">
                  <c:v>0.36883116883116884</c:v>
                </c:pt>
                <c:pt idx="5">
                  <c:v>0.42176870748299322</c:v>
                </c:pt>
                <c:pt idx="6">
                  <c:v>0.40281690140845072</c:v>
                </c:pt>
                <c:pt idx="7">
                  <c:v>0.38461538461538464</c:v>
                </c:pt>
                <c:pt idx="8">
                  <c:v>0.42727272727272725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B-4AD9-940C-6EFE5B02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564352"/>
        <c:axId val="597056112"/>
      </c:barChart>
      <c:catAx>
        <c:axId val="60556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56112"/>
        <c:crosses val="autoZero"/>
        <c:auto val="1"/>
        <c:lblAlgn val="ctr"/>
        <c:lblOffset val="100"/>
        <c:noMultiLvlLbl val="0"/>
      </c:catAx>
      <c:valAx>
        <c:axId val="5970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6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of People Making Purchases Based On Self-Reported Mental Health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'Q3.purchase'!$B$254:$B$255</c:f>
              <c:strCache>
                <c:ptCount val="2"/>
                <c:pt idx="0">
                  <c:v>Column Labels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'Q3.purchase'!$A$256:$A$264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'Q3.purchase'!$B$256:$B$264</c:f>
              <c:numCache>
                <c:formatCode>0.00%</c:formatCode>
                <c:ptCount val="9"/>
                <c:pt idx="0">
                  <c:v>0.125</c:v>
                </c:pt>
                <c:pt idx="1">
                  <c:v>0.17307692307692307</c:v>
                </c:pt>
                <c:pt idx="2">
                  <c:v>0.27272727272727271</c:v>
                </c:pt>
                <c:pt idx="3">
                  <c:v>0.23448275862068965</c:v>
                </c:pt>
                <c:pt idx="4">
                  <c:v>0.27012987012987011</c:v>
                </c:pt>
                <c:pt idx="5">
                  <c:v>0.21768707482993196</c:v>
                </c:pt>
                <c:pt idx="6">
                  <c:v>0.26478873239436618</c:v>
                </c:pt>
                <c:pt idx="7">
                  <c:v>0.25961538461538464</c:v>
                </c:pt>
                <c:pt idx="8">
                  <c:v>0.23636363636363636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9-4BD0-844E-6943BB2C5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548576"/>
        <c:axId val="597050352"/>
      </c:barChart>
      <c:catAx>
        <c:axId val="60554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50352"/>
        <c:crosses val="autoZero"/>
        <c:auto val="1"/>
        <c:lblAlgn val="ctr"/>
        <c:lblOffset val="100"/>
        <c:noMultiLvlLbl val="0"/>
      </c:catAx>
      <c:valAx>
        <c:axId val="59705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54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[social_media_user_behavior.csv.xlsx]Q3.purchase!PivotTable12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'Q3.purchase'!$B$281:$B$282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'Q3.purchase'!$A$283:$A$286</c:f>
              <c:strCache>
                <c:ptCount val="3"/>
                <c:pt idx="0">
                  <c:v>No</c:v>
                </c:pt>
                <c:pt idx="1">
                  <c:v>Somewhat</c:v>
                </c:pt>
                <c:pt idx="2">
                  <c:v>Yes</c:v>
                </c:pt>
              </c:strCache>
            </c:strRef>
          </c:cat>
          <c:val>
            <c:numRef>
              <c:f>'Q3.purchase'!$B$283:$B$286</c:f>
              <c:numCache>
                <c:formatCode>0.00%</c:formatCode>
                <c:ptCount val="3"/>
                <c:pt idx="0">
                  <c:v>0.26798307475317351</c:v>
                </c:pt>
                <c:pt idx="1">
                  <c:v>0.22268907563025211</c:v>
                </c:pt>
                <c:pt idx="2">
                  <c:v>0.24049079754601227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3-48B4-B1D1-51D8761BF7A8}"/>
            </c:ext>
          </c:extLst>
        </c:ser>
        <c:ser>
          <c:idx val="1"/>
          <c:order val="1"/>
          <c:tx>
            <c:strRef>
              <c:f>'Q3.purchase'!$C$281:$C$282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'Q3.purchase'!$A$283:$A$286</c:f>
              <c:strCache>
                <c:ptCount val="3"/>
                <c:pt idx="0">
                  <c:v>No</c:v>
                </c:pt>
                <c:pt idx="1">
                  <c:v>Somewhat</c:v>
                </c:pt>
                <c:pt idx="2">
                  <c:v>Yes</c:v>
                </c:pt>
              </c:strCache>
            </c:strRef>
          </c:cat>
          <c:val>
            <c:numRef>
              <c:f>'Q3.purchase'!$C$283:$C$286</c:f>
              <c:numCache>
                <c:formatCode>0.00%</c:formatCode>
                <c:ptCount val="3"/>
                <c:pt idx="0">
                  <c:v>0.37235543018335682</c:v>
                </c:pt>
                <c:pt idx="1">
                  <c:v>0.43907563025210083</c:v>
                </c:pt>
                <c:pt idx="2">
                  <c:v>0.3889570552147239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3-48B4-B1D1-51D8761BF7A8}"/>
            </c:ext>
          </c:extLst>
        </c:ser>
        <c:ser>
          <c:idx val="2"/>
          <c:order val="2"/>
          <c:tx>
            <c:strRef>
              <c:f>'Q3.purchase'!$D$281:$D$282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'Q3.purchase'!$A$283:$A$286</c:f>
              <c:strCache>
                <c:ptCount val="3"/>
                <c:pt idx="0">
                  <c:v>No</c:v>
                </c:pt>
                <c:pt idx="1">
                  <c:v>Somewhat</c:v>
                </c:pt>
                <c:pt idx="2">
                  <c:v>Yes</c:v>
                </c:pt>
              </c:strCache>
            </c:strRef>
          </c:cat>
          <c:val>
            <c:numRef>
              <c:f>'Q3.purchase'!$D$283:$D$286</c:f>
              <c:numCache>
                <c:formatCode>0.00%</c:formatCode>
                <c:ptCount val="3"/>
                <c:pt idx="0">
                  <c:v>0.35966149506346967</c:v>
                </c:pt>
                <c:pt idx="1">
                  <c:v>0.33823529411764708</c:v>
                </c:pt>
                <c:pt idx="2">
                  <c:v>0.37055214723926383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3-48B4-B1D1-51D8761B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474176"/>
        <c:axId val="597045552"/>
      </c:barChart>
      <c:catAx>
        <c:axId val="820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45552"/>
        <c:crosses val="autoZero"/>
        <c:auto val="1"/>
        <c:lblAlgn val="ctr"/>
        <c:lblOffset val="100"/>
        <c:noMultiLvlLbl val="0"/>
      </c:catAx>
      <c:valAx>
        <c:axId val="5970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7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[social_media_user_behavior.csv.xlsx]Q3.purchase!PivotTable13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'Q3.purchase'!$B$299:$B$300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'Q3.purchase'!$A$301:$A$307</c:f>
              <c:strCache>
                <c:ptCount val="6"/>
                <c:pt idx="0">
                  <c:v>Happy</c:v>
                </c:pt>
                <c:pt idx="1">
                  <c:v>Inspired</c:v>
                </c:pt>
                <c:pt idx="2">
                  <c:v>Relaxed</c:v>
                </c:pt>
                <c:pt idx="3">
                  <c:v>Neutral</c:v>
                </c:pt>
                <c:pt idx="4">
                  <c:v>Bored</c:v>
                </c:pt>
                <c:pt idx="5">
                  <c:v>Stressed</c:v>
                </c:pt>
              </c:strCache>
            </c:strRef>
          </c:cat>
          <c:val>
            <c:numRef>
              <c:f>'Q3.purchase'!$B$301:$B$307</c:f>
              <c:numCache>
                <c:formatCode>0.00%</c:formatCode>
                <c:ptCount val="6"/>
                <c:pt idx="0">
                  <c:v>0.4358974358974359</c:v>
                </c:pt>
                <c:pt idx="1">
                  <c:v>0.39411764705882352</c:v>
                </c:pt>
                <c:pt idx="2">
                  <c:v>0.38738738738738737</c:v>
                </c:pt>
                <c:pt idx="3">
                  <c:v>0.40683229813664595</c:v>
                </c:pt>
                <c:pt idx="4">
                  <c:v>0.40229885057471265</c:v>
                </c:pt>
                <c:pt idx="5">
                  <c:v>0.33660130718954251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7-42F8-AF66-2111A6BE627C}"/>
            </c:ext>
          </c:extLst>
        </c:ser>
        <c:ser>
          <c:idx val="1"/>
          <c:order val="1"/>
          <c:tx>
            <c:strRef>
              <c:f>'Q3.purchase'!$C$299:$C$300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'Q3.purchase'!$A$301:$A$307</c:f>
              <c:strCache>
                <c:ptCount val="6"/>
                <c:pt idx="0">
                  <c:v>Happy</c:v>
                </c:pt>
                <c:pt idx="1">
                  <c:v>Inspired</c:v>
                </c:pt>
                <c:pt idx="2">
                  <c:v>Relaxed</c:v>
                </c:pt>
                <c:pt idx="3">
                  <c:v>Neutral</c:v>
                </c:pt>
                <c:pt idx="4">
                  <c:v>Bored</c:v>
                </c:pt>
                <c:pt idx="5">
                  <c:v>Stressed</c:v>
                </c:pt>
              </c:strCache>
            </c:strRef>
          </c:cat>
          <c:val>
            <c:numRef>
              <c:f>'Q3.purchase'!$C$301:$C$307</c:f>
              <c:numCache>
                <c:formatCode>0.00%</c:formatCode>
                <c:ptCount val="6"/>
                <c:pt idx="0">
                  <c:v>0.20797720797720798</c:v>
                </c:pt>
                <c:pt idx="1">
                  <c:v>0.2411764705882353</c:v>
                </c:pt>
                <c:pt idx="2">
                  <c:v>0.27027027027027029</c:v>
                </c:pt>
                <c:pt idx="3">
                  <c:v>0.24223602484472051</c:v>
                </c:pt>
                <c:pt idx="4">
                  <c:v>0.25862068965517243</c:v>
                </c:pt>
                <c:pt idx="5">
                  <c:v>0.2581699346405229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7-42F8-AF66-2111A6BE627C}"/>
            </c:ext>
          </c:extLst>
        </c:ser>
        <c:ser>
          <c:idx val="2"/>
          <c:order val="2"/>
          <c:tx>
            <c:strRef>
              <c:f>'Q3.purchase'!$D$299:$D$300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'Q3.purchase'!$A$301:$A$307</c:f>
              <c:strCache>
                <c:ptCount val="6"/>
                <c:pt idx="0">
                  <c:v>Happy</c:v>
                </c:pt>
                <c:pt idx="1">
                  <c:v>Inspired</c:v>
                </c:pt>
                <c:pt idx="2">
                  <c:v>Relaxed</c:v>
                </c:pt>
                <c:pt idx="3">
                  <c:v>Neutral</c:v>
                </c:pt>
                <c:pt idx="4">
                  <c:v>Bored</c:v>
                </c:pt>
                <c:pt idx="5">
                  <c:v>Stressed</c:v>
                </c:pt>
              </c:strCache>
            </c:strRef>
          </c:cat>
          <c:val>
            <c:numRef>
              <c:f>'Q3.purchase'!$D$301:$D$307</c:f>
              <c:numCache>
                <c:formatCode>0.00%</c:formatCode>
                <c:ptCount val="6"/>
                <c:pt idx="0">
                  <c:v>0.35612535612535612</c:v>
                </c:pt>
                <c:pt idx="1">
                  <c:v>0.36470588235294116</c:v>
                </c:pt>
                <c:pt idx="2">
                  <c:v>0.34234234234234234</c:v>
                </c:pt>
                <c:pt idx="3">
                  <c:v>0.35093167701863354</c:v>
                </c:pt>
                <c:pt idx="4">
                  <c:v>0.33908045977011492</c:v>
                </c:pt>
                <c:pt idx="5">
                  <c:v>0.40522875816993464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7-42F8-AF66-2111A6BE6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050096"/>
        <c:axId val="606220816"/>
      </c:barChart>
      <c:catAx>
        <c:axId val="78605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20816"/>
        <c:crosses val="autoZero"/>
        <c:auto val="1"/>
        <c:lblAlgn val="ctr"/>
        <c:lblOffset val="100"/>
        <c:noMultiLvlLbl val="0"/>
      </c:catAx>
      <c:valAx>
        <c:axId val="606220816"/>
        <c:scaling>
          <c:orientation val="minMax"/>
          <c:max val="0.45"/>
          <c:min val="0.15000000000000002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'Q3.purchase'!$B$318:$B$319</c:f>
              <c:strCache>
                <c:ptCount val="2"/>
                <c:pt idx="0">
                  <c:v>Column Labels</c:v>
                </c:pt>
                <c:pt idx="1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'Q3.purchase'!$A$320:$A$325</c:f>
              <c:strCache>
                <c:ptCount val="6"/>
                <c:pt idx="0">
                  <c:v>Happy</c:v>
                </c:pt>
                <c:pt idx="1">
                  <c:v>Inspired</c:v>
                </c:pt>
                <c:pt idx="2">
                  <c:v>Relaxed</c:v>
                </c:pt>
                <c:pt idx="3">
                  <c:v>Neutral</c:v>
                </c:pt>
                <c:pt idx="4">
                  <c:v>Bored</c:v>
                </c:pt>
                <c:pt idx="5">
                  <c:v>Stressed</c:v>
                </c:pt>
              </c:strCache>
            </c:strRef>
          </c:cat>
          <c:val>
            <c:numRef>
              <c:f>'Q3.purchase'!$B$320:$B$325</c:f>
              <c:numCache>
                <c:formatCode>0.00%</c:formatCode>
                <c:ptCount val="6"/>
                <c:pt idx="0">
                  <c:v>0.20797720797720798</c:v>
                </c:pt>
                <c:pt idx="1">
                  <c:v>0.2411764705882353</c:v>
                </c:pt>
                <c:pt idx="2">
                  <c:v>0.27027027027027029</c:v>
                </c:pt>
                <c:pt idx="3">
                  <c:v>0.24223602484472051</c:v>
                </c:pt>
                <c:pt idx="4">
                  <c:v>0.25862068965517243</c:v>
                </c:pt>
                <c:pt idx="5">
                  <c:v>0.2581699346405229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F-47E1-827D-101B5B2B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955840"/>
        <c:axId val="596917392"/>
      </c:barChart>
      <c:catAx>
        <c:axId val="7409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17392"/>
        <c:crosses val="autoZero"/>
        <c:auto val="1"/>
        <c:lblAlgn val="ctr"/>
        <c:lblOffset val="100"/>
        <c:noMultiLvlLbl val="0"/>
      </c:catAx>
      <c:valAx>
        <c:axId val="5969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'Q3.purchase'!$B$332:$B$333</c:f>
              <c:strCache>
                <c:ptCount val="2"/>
                <c:pt idx="0">
                  <c:v>Column Labels</c:v>
                </c:pt>
                <c:pt idx="1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'Q3.purchase'!$A$334:$A$339</c:f>
              <c:strCache>
                <c:ptCount val="6"/>
                <c:pt idx="0">
                  <c:v>Happy</c:v>
                </c:pt>
                <c:pt idx="1">
                  <c:v>Inspired</c:v>
                </c:pt>
                <c:pt idx="2">
                  <c:v>Relaxed</c:v>
                </c:pt>
                <c:pt idx="3">
                  <c:v>Neutral</c:v>
                </c:pt>
                <c:pt idx="4">
                  <c:v>Bored</c:v>
                </c:pt>
                <c:pt idx="5">
                  <c:v>Stressed</c:v>
                </c:pt>
              </c:strCache>
            </c:strRef>
          </c:cat>
          <c:val>
            <c:numRef>
              <c:f>'Q3.purchase'!$B$334:$B$339</c:f>
              <c:numCache>
                <c:formatCode>0.00%</c:formatCode>
                <c:ptCount val="6"/>
                <c:pt idx="0">
                  <c:v>0.4358974358974359</c:v>
                </c:pt>
                <c:pt idx="1">
                  <c:v>0.39411764705882352</c:v>
                </c:pt>
                <c:pt idx="2">
                  <c:v>0.38738738738738737</c:v>
                </c:pt>
                <c:pt idx="3">
                  <c:v>0.40683229813664595</c:v>
                </c:pt>
                <c:pt idx="4">
                  <c:v>0.40229885057471265</c:v>
                </c:pt>
                <c:pt idx="5">
                  <c:v>0.33660130718954251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4-467A-A9EC-2E0CCD95A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983216"/>
        <c:axId val="606305776"/>
      </c:barChart>
      <c:catAx>
        <c:axId val="7409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305776"/>
        <c:crosses val="autoZero"/>
        <c:auto val="1"/>
        <c:lblAlgn val="ctr"/>
        <c:lblOffset val="100"/>
        <c:noMultiLvlLbl val="0"/>
      </c:catAx>
      <c:valAx>
        <c:axId val="6063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98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[social_media_user_behavior.csv.xlsx]Q3.purchase!PivotTable18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'Q3.purchase'!$B$356:$B$357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'Q3.purchase'!$A$358:$A$360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'Q3.purchase'!$B$358:$B$360</c:f>
              <c:numCache>
                <c:formatCode>0.00%</c:formatCode>
                <c:ptCount val="2"/>
                <c:pt idx="0">
                  <c:v>0.39623655913978495</c:v>
                </c:pt>
                <c:pt idx="1">
                  <c:v>0.37857142857142856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4-4583-ABBD-E22E1DD1D289}"/>
            </c:ext>
          </c:extLst>
        </c:ser>
        <c:ser>
          <c:idx val="1"/>
          <c:order val="1"/>
          <c:tx>
            <c:strRef>
              <c:f>'Q3.purchase'!$C$356:$C$357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'Q3.purchase'!$A$358:$A$360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'Q3.purchase'!$C$358:$C$360</c:f>
              <c:numCache>
                <c:formatCode>0.00%</c:formatCode>
                <c:ptCount val="2"/>
                <c:pt idx="0">
                  <c:v>0.24569892473118279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4-4583-ABBD-E22E1DD1D289}"/>
            </c:ext>
          </c:extLst>
        </c:ser>
        <c:ser>
          <c:idx val="2"/>
          <c:order val="2"/>
          <c:tx>
            <c:strRef>
              <c:f>'Q3.purchase'!$D$356:$D$357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'Q3.purchase'!$A$358:$A$360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'Q3.purchase'!$D$358:$D$360</c:f>
              <c:numCache>
                <c:formatCode>0.00%</c:formatCode>
                <c:ptCount val="2"/>
                <c:pt idx="0">
                  <c:v>0.35806451612903228</c:v>
                </c:pt>
                <c:pt idx="1">
                  <c:v>0.37142857142857144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4-4583-ABBD-E22E1DD1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454224"/>
        <c:axId val="606269296"/>
      </c:barChart>
      <c:catAx>
        <c:axId val="82045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69296"/>
        <c:crosses val="autoZero"/>
        <c:auto val="1"/>
        <c:lblAlgn val="ctr"/>
        <c:lblOffset val="100"/>
        <c:noMultiLvlLbl val="0"/>
      </c:catAx>
      <c:valAx>
        <c:axId val="6062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5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[social_media_user_behavior.csv.xlsx]Q3.purchase!PivotTable19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'Q3.purchase'!$B$373:$B$374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'Q3.purchase'!$A$375:$A$378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'Q3.purchase'!$B$375:$B$378</c:f>
              <c:numCache>
                <c:formatCode>0.00%</c:formatCode>
                <c:ptCount val="3"/>
                <c:pt idx="0">
                  <c:v>0.41109298531810767</c:v>
                </c:pt>
                <c:pt idx="1">
                  <c:v>0.38681948424068768</c:v>
                </c:pt>
                <c:pt idx="2">
                  <c:v>0.38896952104499272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B-43B0-A70F-180595B694C2}"/>
            </c:ext>
          </c:extLst>
        </c:ser>
        <c:ser>
          <c:idx val="1"/>
          <c:order val="1"/>
          <c:tx>
            <c:strRef>
              <c:f>'Q3.purchase'!$C$373:$C$374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'Q3.purchase'!$A$375:$A$378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'Q3.purchase'!$C$375:$C$378</c:f>
              <c:numCache>
                <c:formatCode>0.00%</c:formatCode>
                <c:ptCount val="3"/>
                <c:pt idx="0">
                  <c:v>0.23491027732463296</c:v>
                </c:pt>
                <c:pt idx="1">
                  <c:v>0.2621776504297994</c:v>
                </c:pt>
                <c:pt idx="2">
                  <c:v>0.23947750362844702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B-43B0-A70F-180595B694C2}"/>
            </c:ext>
          </c:extLst>
        </c:ser>
        <c:ser>
          <c:idx val="2"/>
          <c:order val="2"/>
          <c:tx>
            <c:strRef>
              <c:f>'Q3.purchase'!$D$373:$D$374</c:f>
              <c:strCache>
                <c:ptCount val="1"/>
                <c:pt idx="0">
                  <c:v>Sometimes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'Q3.purchase'!$A$375:$A$378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'Q3.purchase'!$D$375:$D$378</c:f>
              <c:numCache>
                <c:formatCode>0.00%</c:formatCode>
                <c:ptCount val="3"/>
                <c:pt idx="0">
                  <c:v>0.35399673735725939</c:v>
                </c:pt>
                <c:pt idx="1">
                  <c:v>0.35100286532951291</c:v>
                </c:pt>
                <c:pt idx="2">
                  <c:v>0.37155297532656023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B-43B0-A70F-180595B69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0424528"/>
        <c:axId val="597074832"/>
      </c:barChart>
      <c:catAx>
        <c:axId val="82042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074832"/>
        <c:crosses val="autoZero"/>
        <c:auto val="1"/>
        <c:lblAlgn val="ctr"/>
        <c:lblOffset val="100"/>
        <c:noMultiLvlLbl val="0"/>
      </c:catAx>
      <c:valAx>
        <c:axId val="59707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2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[social_media_user_behavior.csv.xlsx]Q2.eng-pla!PivotTable5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Engagement</a:t>
            </a:r>
            <a:r>
              <a:rPr lang="en-GB" baseline="0"/>
              <a:t> Rates Per Platform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'Q2.eng-pla'!$B$1</c:f>
              <c:strCache>
                <c:ptCount val="1"/>
                <c:pt idx="0">
                  <c:v>Posts Per Week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'Q2.eng-pla'!$A$2:$A$10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'Q2.eng-pla'!$B$2:$B$10</c:f>
              <c:numCache>
                <c:formatCode>General</c:formatCode>
                <c:ptCount val="8"/>
                <c:pt idx="0">
                  <c:v>2.925925925925926</c:v>
                </c:pt>
                <c:pt idx="1">
                  <c:v>3.0698795180722893</c:v>
                </c:pt>
                <c:pt idx="2">
                  <c:v>2.8545454545454545</c:v>
                </c:pt>
                <c:pt idx="3">
                  <c:v>3.0232558139534884</c:v>
                </c:pt>
                <c:pt idx="4">
                  <c:v>3.0253164556962027</c:v>
                </c:pt>
                <c:pt idx="5">
                  <c:v>2.8886075949367087</c:v>
                </c:pt>
                <c:pt idx="6">
                  <c:v>2.9556962025316458</c:v>
                </c:pt>
                <c:pt idx="7">
                  <c:v>2.948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0-4B19-8EB3-6087C6220060}"/>
            </c:ext>
          </c:extLst>
        </c:ser>
        <c:ser>
          <c:idx val="2"/>
          <c:order val="2"/>
          <c:tx>
            <c:strRef>
              <c:f>'Q2.eng-pla'!$D$1</c:f>
              <c:strCache>
                <c:ptCount val="1"/>
                <c:pt idx="0">
                  <c:v>Comments Per Day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'Q2.eng-pla'!$A$2:$A$10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'Q2.eng-pla'!$D$2:$D$10</c:f>
              <c:numCache>
                <c:formatCode>General</c:formatCode>
                <c:ptCount val="8"/>
                <c:pt idx="0">
                  <c:v>4.0740740740740744</c:v>
                </c:pt>
                <c:pt idx="1">
                  <c:v>4.0795180722891562</c:v>
                </c:pt>
                <c:pt idx="2">
                  <c:v>3.918181818181818</c:v>
                </c:pt>
                <c:pt idx="3">
                  <c:v>4.2209302325581399</c:v>
                </c:pt>
                <c:pt idx="4">
                  <c:v>3.9177215189873418</c:v>
                </c:pt>
                <c:pt idx="5">
                  <c:v>3.7873417721518989</c:v>
                </c:pt>
                <c:pt idx="6">
                  <c:v>4.1107594936708862</c:v>
                </c:pt>
                <c:pt idx="7">
                  <c:v>3.9279999999999999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0-4B19-8EB3-6087C6220060}"/>
            </c:ext>
          </c:extLst>
        </c:ser>
        <c:ser>
          <c:idx val="3"/>
          <c:order val="3"/>
          <c:tx>
            <c:strRef>
              <c:f>'Q2.eng-pla'!$E$1</c:f>
              <c:strCache>
                <c:ptCount val="1"/>
                <c:pt idx="0">
                  <c:v>Shares Per Day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'Q2.eng-pla'!$A$2:$A$10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'Q2.eng-pla'!$E$2:$E$10</c:f>
              <c:numCache>
                <c:formatCode>General</c:formatCode>
                <c:ptCount val="8"/>
                <c:pt idx="0">
                  <c:v>2.0222222222222221</c:v>
                </c:pt>
                <c:pt idx="1">
                  <c:v>2.0265060240963857</c:v>
                </c:pt>
                <c:pt idx="2">
                  <c:v>2.0545454545454547</c:v>
                </c:pt>
                <c:pt idx="3">
                  <c:v>1.9186046511627908</c:v>
                </c:pt>
                <c:pt idx="4">
                  <c:v>1.9556962025316456</c:v>
                </c:pt>
                <c:pt idx="5">
                  <c:v>1.9518987341772152</c:v>
                </c:pt>
                <c:pt idx="6">
                  <c:v>1.9240506329113924</c:v>
                </c:pt>
                <c:pt idx="7">
                  <c:v>2.044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0-4B19-8EB3-6087C6220060}"/>
            </c:ext>
          </c:extLst>
        </c:ser>
        <c:ser>
          <c:idx val="4"/>
          <c:order val="4"/>
          <c:tx>
            <c:strRef>
              <c:f>'Q2.eng-pla'!$F$1</c:f>
              <c:strCache>
                <c:ptCount val="1"/>
                <c:pt idx="0">
                  <c:v>DMs Sent Per Day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'Q2.eng-pla'!$A$2:$A$10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'Q2.eng-pla'!$F$2:$F$10</c:f>
              <c:numCache>
                <c:formatCode>General</c:formatCode>
                <c:ptCount val="8"/>
                <c:pt idx="0">
                  <c:v>7.6555555555555559</c:v>
                </c:pt>
                <c:pt idx="1">
                  <c:v>7.8433734939759034</c:v>
                </c:pt>
                <c:pt idx="2">
                  <c:v>8.3636363636363633</c:v>
                </c:pt>
                <c:pt idx="3">
                  <c:v>8.2558139534883725</c:v>
                </c:pt>
                <c:pt idx="4">
                  <c:v>7.8544303797468356</c:v>
                </c:pt>
                <c:pt idx="5">
                  <c:v>8.0253164556962027</c:v>
                </c:pt>
                <c:pt idx="6">
                  <c:v>8.3132911392405067</c:v>
                </c:pt>
                <c:pt idx="7">
                  <c:v>8.2479999999999993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0-4B19-8EB3-6087C622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6494287"/>
        <c:axId val="1898850319"/>
      </c:barChart>
      <c:lineChart>
        <c:grouping val="standard"/>
        <c:varyColors val="0"/>
        <c:ser>
          <c:idx val="1"/>
          <c:order val="1"/>
          <c:tx>
            <c:strRef>
              <c:f>'Q2.eng-pla'!$C$1</c:f>
              <c:strCache>
                <c:ptCount val="1"/>
                <c:pt idx="0">
                  <c:v>Likes Given Per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'Q2.eng-pla'!$A$2:$A$10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'Q2.eng-pla'!$C$2:$C$10</c:f>
              <c:numCache>
                <c:formatCode>General</c:formatCode>
                <c:ptCount val="8"/>
                <c:pt idx="0">
                  <c:v>19.55185185185185</c:v>
                </c:pt>
                <c:pt idx="1">
                  <c:v>20.057831325301205</c:v>
                </c:pt>
                <c:pt idx="2">
                  <c:v>19.736363636363638</c:v>
                </c:pt>
                <c:pt idx="3">
                  <c:v>20.267441860465116</c:v>
                </c:pt>
                <c:pt idx="4">
                  <c:v>19.018987341772153</c:v>
                </c:pt>
                <c:pt idx="5">
                  <c:v>19.898734177215189</c:v>
                </c:pt>
                <c:pt idx="6">
                  <c:v>20.034810126582279</c:v>
                </c:pt>
                <c:pt idx="7">
                  <c:v>20.212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0-4B19-8EB3-6087C622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464127"/>
        <c:axId val="2138858383"/>
      </c:lineChart>
      <c:catAx>
        <c:axId val="208649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Platforms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850319"/>
        <c:crosses val="autoZero"/>
        <c:auto val="1"/>
        <c:lblAlgn val="ctr"/>
        <c:lblOffset val="100"/>
        <c:noMultiLvlLbl val="0"/>
      </c:catAx>
      <c:valAx>
        <c:axId val="189885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Posts, comments, shares and DMs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94287"/>
        <c:crosses val="autoZero"/>
        <c:crossBetween val="between"/>
      </c:valAx>
      <c:valAx>
        <c:axId val="2138858383"/>
        <c:scaling>
          <c:orientation val="minMax"/>
          <c:max val="21"/>
          <c:min val="1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Likes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64127"/>
        <c:crosses val="max"/>
        <c:crossBetween val="between"/>
      </c:valAx>
      <c:catAx>
        <c:axId val="2086464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8858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[social_media_user_behavior.csv.xlsx]Q2.eng-pla!PivotTable6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people surveyed</a:t>
            </a:r>
            <a:r>
              <a:rPr lang="en-US" baseline="0"/>
              <a:t> </a:t>
            </a:r>
            <a:r>
              <a:rPr lang="en-US"/>
              <a:t>on each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'Q2.eng-pla'!$B$35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'Q2.eng-pla'!$A$36:$A$44</c:f>
              <c:strCache>
                <c:ptCount val="8"/>
                <c:pt idx="0">
                  <c:v>Instagram</c:v>
                </c:pt>
                <c:pt idx="1">
                  <c:v>TikTok</c:v>
                </c:pt>
                <c:pt idx="2">
                  <c:v>Twitter/X</c:v>
                </c:pt>
                <c:pt idx="3">
                  <c:v>Facebook</c:v>
                </c:pt>
                <c:pt idx="4">
                  <c:v>YouTube</c:v>
                </c:pt>
                <c:pt idx="5">
                  <c:v>Snapchat</c:v>
                </c:pt>
                <c:pt idx="6">
                  <c:v>LinkedIn</c:v>
                </c:pt>
                <c:pt idx="7">
                  <c:v>Pinterest</c:v>
                </c:pt>
              </c:strCache>
            </c:strRef>
          </c:cat>
          <c:val>
            <c:numRef>
              <c:f>'Q2.eng-pla'!$B$36:$B$44</c:f>
              <c:numCache>
                <c:formatCode>General</c:formatCode>
                <c:ptCount val="8"/>
                <c:pt idx="0">
                  <c:v>415</c:v>
                </c:pt>
                <c:pt idx="1">
                  <c:v>395</c:v>
                </c:pt>
                <c:pt idx="2">
                  <c:v>316</c:v>
                </c:pt>
                <c:pt idx="3">
                  <c:v>270</c:v>
                </c:pt>
                <c:pt idx="4">
                  <c:v>250</c:v>
                </c:pt>
                <c:pt idx="5">
                  <c:v>158</c:v>
                </c:pt>
                <c:pt idx="6">
                  <c:v>110</c:v>
                </c:pt>
                <c:pt idx="7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8-431C-AEE0-2FA85EB1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512383"/>
        <c:axId val="77943920"/>
      </c:barChart>
      <c:catAx>
        <c:axId val="208651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43920"/>
        <c:crosses val="autoZero"/>
        <c:auto val="1"/>
        <c:lblAlgn val="ctr"/>
        <c:lblOffset val="100"/>
        <c:noMultiLvlLbl val="0"/>
      </c:catAx>
      <c:valAx>
        <c:axId val="779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51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'Q2.eng-pla'!$B$67</c:f>
              <c:strCache>
                <c:ptCount val="1"/>
                <c:pt idx="0">
                  <c:v>Avg Total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'Q2.eng-pla'!$A$68:$A$75</c:f>
              <c:strCache>
                <c:ptCount val="8"/>
                <c:pt idx="0">
                  <c:v>Pinterest</c:v>
                </c:pt>
                <c:pt idx="1">
                  <c:v>YouTube</c:v>
                </c:pt>
                <c:pt idx="2">
                  <c:v>Twitter/X</c:v>
                </c:pt>
                <c:pt idx="3">
                  <c:v>Instagram</c:v>
                </c:pt>
                <c:pt idx="4">
                  <c:v>LinkedIn</c:v>
                </c:pt>
                <c:pt idx="5">
                  <c:v>TikTok</c:v>
                </c:pt>
                <c:pt idx="6">
                  <c:v>Facebook</c:v>
                </c:pt>
                <c:pt idx="7">
                  <c:v>Snapchat</c:v>
                </c:pt>
              </c:strCache>
            </c:strRef>
          </c:cat>
          <c:val>
            <c:numRef>
              <c:f>'Q2.eng-pla'!$B$68:$B$75</c:f>
              <c:numCache>
                <c:formatCode>General</c:formatCode>
                <c:ptCount val="8"/>
                <c:pt idx="0">
                  <c:v>9.1627906976744189</c:v>
                </c:pt>
                <c:pt idx="1">
                  <c:v>8.92</c:v>
                </c:pt>
                <c:pt idx="2">
                  <c:v>8.9905063291139236</c:v>
                </c:pt>
                <c:pt idx="3">
                  <c:v>9.1759036144578321</c:v>
                </c:pt>
                <c:pt idx="4">
                  <c:v>8.827272727272728</c:v>
                </c:pt>
                <c:pt idx="5">
                  <c:v>8.6278481012658226</c:v>
                </c:pt>
                <c:pt idx="6">
                  <c:v>9.0222222222222221</c:v>
                </c:pt>
                <c:pt idx="7">
                  <c:v>8.8987341772151893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1-4B56-AEBA-62B433E0D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599519"/>
        <c:axId val="1898789359"/>
      </c:barChart>
      <c:catAx>
        <c:axId val="211959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Platforms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789359"/>
        <c:crosses val="autoZero"/>
        <c:auto val="1"/>
        <c:lblAlgn val="ctr"/>
        <c:lblOffset val="100"/>
        <c:noMultiLvlLbl val="0"/>
      </c:catAx>
      <c:valAx>
        <c:axId val="18987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59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[social_media_user_behavior.csv.xlsx]Q1.usageMHS!PivotTable1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while scrolling</a:t>
            </a:r>
            <a:r>
              <a:rPr lang="en-GB" baseline="0"/>
              <a:t> by Daily Usage Hours (%)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'Q1.usageMHS'!$B$1:$B$3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'Q1.usageMHS'!$A$4:$A$16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'Q1.usageMHS'!$B$4:$B$16</c:f>
              <c:numCache>
                <c:formatCode>0.00%</c:formatCode>
                <c:ptCount val="12"/>
                <c:pt idx="0">
                  <c:v>0.52127659574468088</c:v>
                </c:pt>
                <c:pt idx="1">
                  <c:v>0.5191919191919192</c:v>
                </c:pt>
                <c:pt idx="2">
                  <c:v>0.48654708520179374</c:v>
                </c:pt>
                <c:pt idx="3">
                  <c:v>0.55968169761273212</c:v>
                </c:pt>
                <c:pt idx="4">
                  <c:v>0.48803827751196172</c:v>
                </c:pt>
                <c:pt idx="5">
                  <c:v>0.4621212121212121</c:v>
                </c:pt>
                <c:pt idx="6">
                  <c:v>0.51851851851851849</c:v>
                </c:pt>
                <c:pt idx="7">
                  <c:v>0.48648648648648651</c:v>
                </c:pt>
                <c:pt idx="8">
                  <c:v>0.38461538461538464</c:v>
                </c:pt>
                <c:pt idx="9">
                  <c:v>0.7142857142857143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1-44EB-BDFB-63AE9D4B1933}"/>
            </c:ext>
          </c:extLst>
        </c:ser>
        <c:ser>
          <c:idx val="1"/>
          <c:order val="1"/>
          <c:tx>
            <c:strRef>
              <c:f>'Q1.usageMHS'!$C$1:$C$3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'Q1.usageMHS'!$A$4:$A$16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'Q1.usageMHS'!$C$4:$C$16</c:f>
              <c:numCache>
                <c:formatCode>0.00%</c:formatCode>
                <c:ptCount val="12"/>
                <c:pt idx="0">
                  <c:v>0.1702127659574468</c:v>
                </c:pt>
                <c:pt idx="1">
                  <c:v>0.16565656565656567</c:v>
                </c:pt>
                <c:pt idx="2">
                  <c:v>0.17488789237668162</c:v>
                </c:pt>
                <c:pt idx="3">
                  <c:v>0.11671087533156499</c:v>
                </c:pt>
                <c:pt idx="4">
                  <c:v>0.1674641148325359</c:v>
                </c:pt>
                <c:pt idx="5">
                  <c:v>0.16666666666666666</c:v>
                </c:pt>
                <c:pt idx="6">
                  <c:v>0.16049382716049382</c:v>
                </c:pt>
                <c:pt idx="7">
                  <c:v>0.21621621621621623</c:v>
                </c:pt>
                <c:pt idx="8">
                  <c:v>0.38461538461538464</c:v>
                </c:pt>
                <c:pt idx="9">
                  <c:v>7.1428571428571425E-2</c:v>
                </c:pt>
                <c:pt idx="10">
                  <c:v>0.5</c:v>
                </c:pt>
                <c:pt idx="11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1-44EB-BDFB-63AE9D4B1933}"/>
            </c:ext>
          </c:extLst>
        </c:ser>
        <c:ser>
          <c:idx val="2"/>
          <c:order val="2"/>
          <c:tx>
            <c:strRef>
              <c:f>'Q1.usageMHS'!$D$1:$D$3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'Q1.usageMHS'!$A$4:$A$16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'Q1.usageMHS'!$D$4:$D$16</c:f>
              <c:numCache>
                <c:formatCode>0.00%</c:formatCode>
                <c:ptCount val="12"/>
                <c:pt idx="0">
                  <c:v>0.30851063829787234</c:v>
                </c:pt>
                <c:pt idx="1">
                  <c:v>0.31515151515151513</c:v>
                </c:pt>
                <c:pt idx="2">
                  <c:v>0.33856502242152464</c:v>
                </c:pt>
                <c:pt idx="3">
                  <c:v>0.32360742705570295</c:v>
                </c:pt>
                <c:pt idx="4">
                  <c:v>0.34449760765550241</c:v>
                </c:pt>
                <c:pt idx="5">
                  <c:v>0.37121212121212122</c:v>
                </c:pt>
                <c:pt idx="6">
                  <c:v>0.32098765432098764</c:v>
                </c:pt>
                <c:pt idx="7">
                  <c:v>0.29729729729729731</c:v>
                </c:pt>
                <c:pt idx="8">
                  <c:v>0.23076923076923078</c:v>
                </c:pt>
                <c:pt idx="9">
                  <c:v>0.21428571428571427</c:v>
                </c:pt>
                <c:pt idx="10">
                  <c:v>0.5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1-44EB-BDFB-63AE9D4B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681487"/>
        <c:axId val="1640434831"/>
      </c:barChart>
      <c:catAx>
        <c:axId val="162168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</a:t>
                </a:r>
                <a:r>
                  <a:rPr lang="en-GB" baseline="0"/>
                  <a:t> Usage Hours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34831"/>
        <c:crosses val="autoZero"/>
        <c:auto val="1"/>
        <c:lblAlgn val="ctr"/>
        <c:lblOffset val="100"/>
        <c:noMultiLvlLbl val="0"/>
      </c:catAx>
      <c:valAx>
        <c:axId val="16404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6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[social_media_user_behavior.csv.xlsx]Q1.usageMHS!PivotTable2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Disruption</a:t>
            </a:r>
            <a:r>
              <a:rPr lang="en-GB" baseline="0"/>
              <a:t> by Daily Usage Hours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'Q1.usageMHS'!$B$26:$B$27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'Q1.usageMHS'!$A$28:$A$38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'Q1.usageMHS'!$B$28:$B$38</c:f>
              <c:numCache>
                <c:formatCode>0.00%</c:formatCode>
                <c:ptCount val="10"/>
                <c:pt idx="0">
                  <c:v>0.31382978723404253</c:v>
                </c:pt>
                <c:pt idx="1">
                  <c:v>0.28282828282828282</c:v>
                </c:pt>
                <c:pt idx="2">
                  <c:v>0.30493273542600896</c:v>
                </c:pt>
                <c:pt idx="3">
                  <c:v>0.3183023872679045</c:v>
                </c:pt>
                <c:pt idx="4">
                  <c:v>0.30143540669856461</c:v>
                </c:pt>
                <c:pt idx="5">
                  <c:v>0.31060606060606061</c:v>
                </c:pt>
                <c:pt idx="6">
                  <c:v>0.22222222222222221</c:v>
                </c:pt>
                <c:pt idx="7">
                  <c:v>0.24324324324324326</c:v>
                </c:pt>
                <c:pt idx="8">
                  <c:v>0</c:v>
                </c:pt>
                <c:pt idx="9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4-49ED-8442-EC0F7CAF353A}"/>
            </c:ext>
          </c:extLst>
        </c:ser>
        <c:ser>
          <c:idx val="1"/>
          <c:order val="1"/>
          <c:tx>
            <c:strRef>
              <c:f>'Q1.usageMHS'!$C$26:$C$27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'Q1.usageMHS'!$A$28:$A$38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'Q1.usageMHS'!$C$28:$C$38</c:f>
              <c:numCache>
                <c:formatCode>0.00%</c:formatCode>
                <c:ptCount val="10"/>
                <c:pt idx="0">
                  <c:v>0.32978723404255317</c:v>
                </c:pt>
                <c:pt idx="1">
                  <c:v>0.34949494949494947</c:v>
                </c:pt>
                <c:pt idx="2">
                  <c:v>0.34753363228699552</c:v>
                </c:pt>
                <c:pt idx="3">
                  <c:v>0.34217506631299732</c:v>
                </c:pt>
                <c:pt idx="4">
                  <c:v>0.35406698564593303</c:v>
                </c:pt>
                <c:pt idx="5">
                  <c:v>0.37878787878787878</c:v>
                </c:pt>
                <c:pt idx="6">
                  <c:v>0.35802469135802467</c:v>
                </c:pt>
                <c:pt idx="7">
                  <c:v>0.29729729729729731</c:v>
                </c:pt>
                <c:pt idx="8">
                  <c:v>0.76923076923076927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4-49ED-8442-EC0F7CAF353A}"/>
            </c:ext>
          </c:extLst>
        </c:ser>
        <c:ser>
          <c:idx val="2"/>
          <c:order val="2"/>
          <c:tx>
            <c:strRef>
              <c:f>'Q1.usageMHS'!$D$26:$D$27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'Q1.usageMHS'!$A$28:$A$38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'Q1.usageMHS'!$D$28:$D$38</c:f>
              <c:numCache>
                <c:formatCode>0.00%</c:formatCode>
                <c:ptCount val="10"/>
                <c:pt idx="0">
                  <c:v>0.23936170212765959</c:v>
                </c:pt>
                <c:pt idx="1">
                  <c:v>0.26464646464646463</c:v>
                </c:pt>
                <c:pt idx="2">
                  <c:v>0.2623318385650224</c:v>
                </c:pt>
                <c:pt idx="3">
                  <c:v>0.20424403183023873</c:v>
                </c:pt>
                <c:pt idx="4">
                  <c:v>0.22009569377990432</c:v>
                </c:pt>
                <c:pt idx="5">
                  <c:v>0.22727272727272727</c:v>
                </c:pt>
                <c:pt idx="6">
                  <c:v>0.2839506172839506</c:v>
                </c:pt>
                <c:pt idx="7">
                  <c:v>0.29729729729729731</c:v>
                </c:pt>
                <c:pt idx="8">
                  <c:v>0.15384615384615385</c:v>
                </c:pt>
                <c:pt idx="9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4-49ED-8442-EC0F7CAF353A}"/>
            </c:ext>
          </c:extLst>
        </c:ser>
        <c:ser>
          <c:idx val="3"/>
          <c:order val="3"/>
          <c:tx>
            <c:strRef>
              <c:f>'Q1.usageMHS'!$E$26:$E$27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'Q1.usageMHS'!$A$28:$A$38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'Q1.usageMHS'!$E$28:$E$38</c:f>
              <c:numCache>
                <c:formatCode>0.00%</c:formatCode>
                <c:ptCount val="10"/>
                <c:pt idx="0">
                  <c:v>0.11702127659574468</c:v>
                </c:pt>
                <c:pt idx="1">
                  <c:v>0.10303030303030303</c:v>
                </c:pt>
                <c:pt idx="2">
                  <c:v>8.520179372197309E-2</c:v>
                </c:pt>
                <c:pt idx="3">
                  <c:v>0.13527851458885942</c:v>
                </c:pt>
                <c:pt idx="4">
                  <c:v>0.12440191387559808</c:v>
                </c:pt>
                <c:pt idx="5">
                  <c:v>8.3333333333333329E-2</c:v>
                </c:pt>
                <c:pt idx="6">
                  <c:v>0.13580246913580246</c:v>
                </c:pt>
                <c:pt idx="7">
                  <c:v>0.16216216216216217</c:v>
                </c:pt>
                <c:pt idx="8">
                  <c:v>7.6923076923076927E-2</c:v>
                </c:pt>
                <c:pt idx="9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4-49ED-8442-EC0F7CAF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393679"/>
        <c:axId val="1640500591"/>
      </c:barChart>
      <c:catAx>
        <c:axId val="159839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00591"/>
        <c:crosses val="autoZero"/>
        <c:auto val="1"/>
        <c:lblAlgn val="ctr"/>
        <c:lblOffset val="100"/>
        <c:noMultiLvlLbl val="0"/>
      </c:catAx>
      <c:valAx>
        <c:axId val="1640500591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9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[social_media_user_behavior.csv.xlsx]Q1.usageMHS!PivotTable3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Self-Reported</a:t>
            </a:r>
            <a:r>
              <a:rPr lang="en-GB" baseline="0"/>
              <a:t> MHS by Daily Usage Hours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'Q1.usageMHS'!$B$47:$B$48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'Q1.usageMHS'!$B$49:$B$61</c:f>
              <c:numCache>
                <c:formatCode>0.00%</c:formatCode>
                <c:ptCount val="12"/>
                <c:pt idx="0">
                  <c:v>1.5957446808510637E-2</c:v>
                </c:pt>
                <c:pt idx="1">
                  <c:v>1.0101010101010102E-2</c:v>
                </c:pt>
                <c:pt idx="2">
                  <c:v>4.4843049327354259E-3</c:v>
                </c:pt>
                <c:pt idx="3">
                  <c:v>7.9575596816976128E-3</c:v>
                </c:pt>
                <c:pt idx="4">
                  <c:v>0</c:v>
                </c:pt>
                <c:pt idx="5">
                  <c:v>1.5151515151515152E-2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7.1428571428571425E-2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A-4FA7-9238-DCA24E283626}"/>
            </c:ext>
          </c:extLst>
        </c:ser>
        <c:ser>
          <c:idx val="1"/>
          <c:order val="1"/>
          <c:tx>
            <c:strRef>
              <c:f>'Q1.usageMHS'!$C$47:$C$48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'Q1.usageMHS'!$C$49:$C$61</c:f>
              <c:numCache>
                <c:formatCode>0.00%</c:formatCode>
                <c:ptCount val="12"/>
                <c:pt idx="0">
                  <c:v>3.1914893617021274E-2</c:v>
                </c:pt>
                <c:pt idx="1">
                  <c:v>2.8282828282828285E-2</c:v>
                </c:pt>
                <c:pt idx="2">
                  <c:v>2.4663677130044841E-2</c:v>
                </c:pt>
                <c:pt idx="3">
                  <c:v>1.8567639257294429E-2</c:v>
                </c:pt>
                <c:pt idx="4">
                  <c:v>3.8277511961722487E-2</c:v>
                </c:pt>
                <c:pt idx="5">
                  <c:v>2.2727272727272728E-2</c:v>
                </c:pt>
                <c:pt idx="6">
                  <c:v>3.7037037037037035E-2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A-4FA7-9238-DCA24E283626}"/>
            </c:ext>
          </c:extLst>
        </c:ser>
        <c:ser>
          <c:idx val="2"/>
          <c:order val="2"/>
          <c:tx>
            <c:strRef>
              <c:f>'Q1.usageMHS'!$D$47:$D$48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'Q1.usageMHS'!$D$49:$D$61</c:f>
              <c:numCache>
                <c:formatCode>0.00%</c:formatCode>
                <c:ptCount val="12"/>
                <c:pt idx="0">
                  <c:v>5.3191489361702128E-2</c:v>
                </c:pt>
                <c:pt idx="1">
                  <c:v>7.4747474747474743E-2</c:v>
                </c:pt>
                <c:pt idx="2">
                  <c:v>5.829596412556054E-2</c:v>
                </c:pt>
                <c:pt idx="3">
                  <c:v>7.9575596816976124E-2</c:v>
                </c:pt>
                <c:pt idx="4">
                  <c:v>9.0909090909090912E-2</c:v>
                </c:pt>
                <c:pt idx="5">
                  <c:v>5.3030303030303032E-2</c:v>
                </c:pt>
                <c:pt idx="6">
                  <c:v>0.1111111111111111</c:v>
                </c:pt>
                <c:pt idx="7">
                  <c:v>5.4054054054054057E-2</c:v>
                </c:pt>
                <c:pt idx="8">
                  <c:v>7.6923076923076927E-2</c:v>
                </c:pt>
                <c:pt idx="9">
                  <c:v>0</c:v>
                </c:pt>
                <c:pt idx="10">
                  <c:v>0.5</c:v>
                </c:pt>
                <c:pt idx="11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A-4FA7-9238-DCA24E283626}"/>
            </c:ext>
          </c:extLst>
        </c:ser>
        <c:ser>
          <c:idx val="3"/>
          <c:order val="3"/>
          <c:tx>
            <c:strRef>
              <c:f>'Q1.usageMHS'!$E$47:$E$48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'Q1.usageMHS'!$E$49:$E$61</c:f>
              <c:numCache>
                <c:formatCode>0.00%</c:formatCode>
                <c:ptCount val="12"/>
                <c:pt idx="0">
                  <c:v>0.13829787234042554</c:v>
                </c:pt>
                <c:pt idx="1">
                  <c:v>0.13131313131313133</c:v>
                </c:pt>
                <c:pt idx="2">
                  <c:v>0.14125560538116591</c:v>
                </c:pt>
                <c:pt idx="3">
                  <c:v>0.13262599469496023</c:v>
                </c:pt>
                <c:pt idx="4">
                  <c:v>0.15789473684210525</c:v>
                </c:pt>
                <c:pt idx="5">
                  <c:v>0.21212121212121213</c:v>
                </c:pt>
                <c:pt idx="6">
                  <c:v>0.1728395061728395</c:v>
                </c:pt>
                <c:pt idx="7">
                  <c:v>0.13513513513513514</c:v>
                </c:pt>
                <c:pt idx="8">
                  <c:v>0.38461538461538464</c:v>
                </c:pt>
                <c:pt idx="9">
                  <c:v>7.1428571428571425E-2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A-4FA7-9238-DCA24E283626}"/>
            </c:ext>
          </c:extLst>
        </c:ser>
        <c:ser>
          <c:idx val="4"/>
          <c:order val="4"/>
          <c:tx>
            <c:strRef>
              <c:f>'Q1.usageMHS'!$F$47:$F$48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'Q1.usageMHS'!$F$49:$F$61</c:f>
              <c:numCache>
                <c:formatCode>0.00%</c:formatCode>
                <c:ptCount val="12"/>
                <c:pt idx="0">
                  <c:v>0.22872340425531915</c:v>
                </c:pt>
                <c:pt idx="1">
                  <c:v>0.21010101010101009</c:v>
                </c:pt>
                <c:pt idx="2">
                  <c:v>0.18834080717488788</c:v>
                </c:pt>
                <c:pt idx="3">
                  <c:v>0.19628647214854111</c:v>
                </c:pt>
                <c:pt idx="4">
                  <c:v>0.17224880382775121</c:v>
                </c:pt>
                <c:pt idx="5">
                  <c:v>0.14393939393939395</c:v>
                </c:pt>
                <c:pt idx="6">
                  <c:v>0.14814814814814814</c:v>
                </c:pt>
                <c:pt idx="7">
                  <c:v>0.16216216216216217</c:v>
                </c:pt>
                <c:pt idx="8">
                  <c:v>7.6923076923076927E-2</c:v>
                </c:pt>
                <c:pt idx="9">
                  <c:v>0.42857142857142855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A-4FA7-9238-DCA24E283626}"/>
            </c:ext>
          </c:extLst>
        </c:ser>
        <c:ser>
          <c:idx val="5"/>
          <c:order val="5"/>
          <c:tx>
            <c:strRef>
              <c:f>'Q1.usageMHS'!$G$47:$G$48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'Q1.usageMHS'!$G$49:$G$61</c:f>
              <c:numCache>
                <c:formatCode>0.00%</c:formatCode>
                <c:ptCount val="12"/>
                <c:pt idx="0">
                  <c:v>0.20212765957446807</c:v>
                </c:pt>
                <c:pt idx="1">
                  <c:v>0.23030303030303031</c:v>
                </c:pt>
                <c:pt idx="2">
                  <c:v>0.22869955156950672</c:v>
                </c:pt>
                <c:pt idx="3">
                  <c:v>0.21485411140583555</c:v>
                </c:pt>
                <c:pt idx="4">
                  <c:v>0.23444976076555024</c:v>
                </c:pt>
                <c:pt idx="5">
                  <c:v>0.18181818181818182</c:v>
                </c:pt>
                <c:pt idx="6">
                  <c:v>0.20987654320987653</c:v>
                </c:pt>
                <c:pt idx="7">
                  <c:v>0.24324324324324326</c:v>
                </c:pt>
                <c:pt idx="8">
                  <c:v>7.6923076923076927E-2</c:v>
                </c:pt>
                <c:pt idx="9">
                  <c:v>0.2857142857142857</c:v>
                </c:pt>
                <c:pt idx="10">
                  <c:v>0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3A-4FA7-9238-DCA24E283626}"/>
            </c:ext>
          </c:extLst>
        </c:ser>
        <c:ser>
          <c:idx val="6"/>
          <c:order val="6"/>
          <c:tx>
            <c:strRef>
              <c:f>'Q1.usageMHS'!$H$47:$H$48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'Q1.usageMHS'!$H$49:$H$61</c:f>
              <c:numCache>
                <c:formatCode>0.00%</c:formatCode>
                <c:ptCount val="12"/>
                <c:pt idx="0">
                  <c:v>0.20212765957446807</c:v>
                </c:pt>
                <c:pt idx="1">
                  <c:v>0.16363636363636364</c:v>
                </c:pt>
                <c:pt idx="2">
                  <c:v>0.18609865470852019</c:v>
                </c:pt>
                <c:pt idx="3">
                  <c:v>0.1883289124668435</c:v>
                </c:pt>
                <c:pt idx="4">
                  <c:v>0.17224880382775121</c:v>
                </c:pt>
                <c:pt idx="5">
                  <c:v>0.15151515151515152</c:v>
                </c:pt>
                <c:pt idx="6">
                  <c:v>0.16049382716049382</c:v>
                </c:pt>
                <c:pt idx="7">
                  <c:v>0.1891891891891892</c:v>
                </c:pt>
                <c:pt idx="8">
                  <c:v>0.23076923076923078</c:v>
                </c:pt>
                <c:pt idx="9">
                  <c:v>0.14285714285714285</c:v>
                </c:pt>
                <c:pt idx="10">
                  <c:v>0.5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3A-4FA7-9238-DCA24E283626}"/>
            </c:ext>
          </c:extLst>
        </c:ser>
        <c:ser>
          <c:idx val="7"/>
          <c:order val="7"/>
          <c:tx>
            <c:strRef>
              <c:f>'Q1.usageMHS'!$I$47:$I$48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'Q1.usageMHS'!$I$49:$I$61</c:f>
              <c:numCache>
                <c:formatCode>0.00%</c:formatCode>
                <c:ptCount val="12"/>
                <c:pt idx="0">
                  <c:v>7.9787234042553196E-2</c:v>
                </c:pt>
                <c:pt idx="1">
                  <c:v>9.696969696969697E-2</c:v>
                </c:pt>
                <c:pt idx="2">
                  <c:v>0.11210762331838565</c:v>
                </c:pt>
                <c:pt idx="3">
                  <c:v>9.8143236074270557E-2</c:v>
                </c:pt>
                <c:pt idx="4">
                  <c:v>8.1339712918660281E-2</c:v>
                </c:pt>
                <c:pt idx="5">
                  <c:v>0.17424242424242425</c:v>
                </c:pt>
                <c:pt idx="6">
                  <c:v>0.1111111111111111</c:v>
                </c:pt>
                <c:pt idx="7">
                  <c:v>0.16216216216216217</c:v>
                </c:pt>
                <c:pt idx="8">
                  <c:v>0.15384615384615385</c:v>
                </c:pt>
                <c:pt idx="9">
                  <c:v>0</c:v>
                </c:pt>
                <c:pt idx="10">
                  <c:v>0</c:v>
                </c:pt>
                <c:pt idx="11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3A-4FA7-9238-DCA24E283626}"/>
            </c:ext>
          </c:extLst>
        </c:ser>
        <c:ser>
          <c:idx val="8"/>
          <c:order val="8"/>
          <c:tx>
            <c:strRef>
              <c:f>'Q1.usageMHS'!$J$47:$J$48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'Q1.usageMHS'!$A$49:$A$61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'Q1.usageMHS'!$J$49:$J$61</c:f>
              <c:numCache>
                <c:formatCode>0.00%</c:formatCode>
                <c:ptCount val="12"/>
                <c:pt idx="0">
                  <c:v>4.7872340425531915E-2</c:v>
                </c:pt>
                <c:pt idx="1">
                  <c:v>5.4545454545454543E-2</c:v>
                </c:pt>
                <c:pt idx="2">
                  <c:v>5.6053811659192827E-2</c:v>
                </c:pt>
                <c:pt idx="3">
                  <c:v>6.3660477453580902E-2</c:v>
                </c:pt>
                <c:pt idx="4">
                  <c:v>5.2631578947368418E-2</c:v>
                </c:pt>
                <c:pt idx="5">
                  <c:v>4.5454545454545456E-2</c:v>
                </c:pt>
                <c:pt idx="6">
                  <c:v>4.9382716049382713E-2</c:v>
                </c:pt>
                <c:pt idx="7">
                  <c:v>5.4054054054054057E-2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3A-4FA7-9238-DCA24E28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72063743"/>
        <c:axId val="1211467887"/>
      </c:barChart>
      <c:catAx>
        <c:axId val="167206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Daily Usage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467887"/>
        <c:crosses val="autoZero"/>
        <c:auto val="1"/>
        <c:lblAlgn val="ctr"/>
        <c:lblOffset val="100"/>
        <c:noMultiLvlLbl val="0"/>
      </c:catAx>
      <c:valAx>
        <c:axId val="12114678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06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[social_media_user_behavior.csv.xlsx]Q1.usageMHS!PivotTable4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Daily Usage Hours (All Surveyed)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'Q1.usageMHS'!$B$68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'Q1.usageMHS'!$A$69:$A$81</c:f>
              <c:strCache>
                <c:ptCount val="12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</c:strCache>
            </c:strRef>
          </c:cat>
          <c:val>
            <c:numRef>
              <c:f>'Q1.usageMHS'!$B$69:$B$81</c:f>
              <c:numCache>
                <c:formatCode>General</c:formatCode>
                <c:ptCount val="12"/>
                <c:pt idx="0">
                  <c:v>188</c:v>
                </c:pt>
                <c:pt idx="1">
                  <c:v>495</c:v>
                </c:pt>
                <c:pt idx="2">
                  <c:v>446</c:v>
                </c:pt>
                <c:pt idx="3">
                  <c:v>377</c:v>
                </c:pt>
                <c:pt idx="4">
                  <c:v>209</c:v>
                </c:pt>
                <c:pt idx="5">
                  <c:v>132</c:v>
                </c:pt>
                <c:pt idx="6">
                  <c:v>81</c:v>
                </c:pt>
                <c:pt idx="7">
                  <c:v>37</c:v>
                </c:pt>
                <c:pt idx="8">
                  <c:v>13</c:v>
                </c:pt>
                <c:pt idx="9">
                  <c:v>14</c:v>
                </c:pt>
                <c:pt idx="10">
                  <c:v>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4-47AB-AB73-758F53BA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73008"/>
        <c:axId val="77966000"/>
      </c:barChart>
      <c:catAx>
        <c:axId val="928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6000"/>
        <c:crosses val="autoZero"/>
        <c:auto val="1"/>
        <c:lblAlgn val="ctr"/>
        <c:lblOffset val="100"/>
        <c:noMultiLvlLbl val="0"/>
      </c:catAx>
      <c:valAx>
        <c:axId val="7796600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[social_media_user_behavior.csv.xlsx]Peak usage hours!PivotTable1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People Surveyed</a:t>
            </a:r>
            <a:r>
              <a:rPr lang="en-US" baseline="0"/>
              <a:t> by </a:t>
            </a:r>
            <a:r>
              <a:rPr lang="en-US"/>
              <a:t>Peak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usage hours'!$B$1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usage hours'!$A$2:$A$7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'Peak usage hours'!$B$2:$B$7</c:f>
              <c:numCache>
                <c:formatCode>General</c:formatCode>
                <c:ptCount val="5"/>
                <c:pt idx="0">
                  <c:v>303</c:v>
                </c:pt>
                <c:pt idx="1">
                  <c:v>383</c:v>
                </c:pt>
                <c:pt idx="2">
                  <c:v>607</c:v>
                </c:pt>
                <c:pt idx="3">
                  <c:v>479</c:v>
                </c:pt>
                <c:pt idx="4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E-4653-9938-35E39DC84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711728"/>
        <c:axId val="549208752"/>
      </c:barChart>
      <c:catAx>
        <c:axId val="114971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08752"/>
        <c:crosses val="autoZero"/>
        <c:auto val="1"/>
        <c:lblAlgn val="ctr"/>
        <c:lblOffset val="100"/>
        <c:noMultiLvlLbl val="0"/>
      </c:catAx>
      <c:valAx>
        <c:axId val="5492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71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[social_media_user_behavior.csv.xlsx]Peak usage hours!PivotTable2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while</a:t>
            </a:r>
            <a:r>
              <a:rPr lang="en-GB" baseline="0"/>
              <a:t> scrolling by Peak Usage Hours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usage hours'!$B$22:$B$24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usage hours'!$A$25:$A$30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'Peak usage hours'!$B$25:$B$30</c:f>
              <c:numCache>
                <c:formatCode>0.00%</c:formatCode>
                <c:ptCount val="5"/>
                <c:pt idx="0">
                  <c:v>0.45874587458745875</c:v>
                </c:pt>
                <c:pt idx="1">
                  <c:v>0.53524804177545693</c:v>
                </c:pt>
                <c:pt idx="2">
                  <c:v>0.5403624382207578</c:v>
                </c:pt>
                <c:pt idx="3">
                  <c:v>0.48643006263048016</c:v>
                </c:pt>
                <c:pt idx="4">
                  <c:v>0.52192982456140347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8-467D-8735-19431563F430}"/>
            </c:ext>
          </c:extLst>
        </c:ser>
        <c:ser>
          <c:idx val="1"/>
          <c:order val="1"/>
          <c:tx>
            <c:strRef>
              <c:f>'Peak usage hours'!$C$22:$C$24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'Peak usage hours'!$A$25:$A$30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'Peak usage hours'!$C$25:$C$30</c:f>
              <c:numCache>
                <c:formatCode>0.00%</c:formatCode>
                <c:ptCount val="5"/>
                <c:pt idx="0">
                  <c:v>0.1617161716171617</c:v>
                </c:pt>
                <c:pt idx="1">
                  <c:v>0.14621409921671019</c:v>
                </c:pt>
                <c:pt idx="2">
                  <c:v>0.16639209225700163</c:v>
                </c:pt>
                <c:pt idx="3">
                  <c:v>0.1732776617954071</c:v>
                </c:pt>
                <c:pt idx="4">
                  <c:v>0.14473684210526316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8-467D-8735-19431563F430}"/>
            </c:ext>
          </c:extLst>
        </c:ser>
        <c:ser>
          <c:idx val="2"/>
          <c:order val="2"/>
          <c:tx>
            <c:strRef>
              <c:f>'Peak usage hours'!$D$22:$D$24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'Peak usage hours'!$A$25:$A$30</c:f>
              <c:strCache>
                <c:ptCount val="5"/>
                <c:pt idx="0">
                  <c:v>Morning (6-10am)</c:v>
                </c:pt>
                <c:pt idx="1">
                  <c:v>Afternoon (12-4pm)</c:v>
                </c:pt>
                <c:pt idx="2">
                  <c:v>Evening (6-9pm)</c:v>
                </c:pt>
                <c:pt idx="3">
                  <c:v>Night (9pm-12am)</c:v>
                </c:pt>
                <c:pt idx="4">
                  <c:v>Late Night (12am+)</c:v>
                </c:pt>
              </c:strCache>
            </c:strRef>
          </c:cat>
          <c:val>
            <c:numRef>
              <c:f>'Peak usage hours'!$D$25:$D$30</c:f>
              <c:numCache>
                <c:formatCode>0.00%</c:formatCode>
                <c:ptCount val="5"/>
                <c:pt idx="0">
                  <c:v>0.37953795379537952</c:v>
                </c:pt>
                <c:pt idx="1">
                  <c:v>0.31853785900783288</c:v>
                </c:pt>
                <c:pt idx="2">
                  <c:v>0.29324546952224051</c:v>
                </c:pt>
                <c:pt idx="3">
                  <c:v>0.34029227557411273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8-467D-8735-19431563F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266784"/>
        <c:axId val="549196752"/>
      </c:barChart>
      <c:catAx>
        <c:axId val="137626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96752"/>
        <c:crosses val="autoZero"/>
        <c:auto val="1"/>
        <c:lblAlgn val="ctr"/>
        <c:lblOffset val="100"/>
        <c:noMultiLvlLbl val="0"/>
      </c:catAx>
      <c:valAx>
        <c:axId val="5491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6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[social_media_user_behavior.csv.xlsx]Preferred device!PivotTable4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Preferred</a:t>
            </a:r>
            <a:r>
              <a:rPr lang="en-US" baseline="0"/>
              <a:t> Devices by people surveyed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'Preferred device'!$B$1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'Preferred device'!$A$2:$A$7</c:f>
              <c:strCache>
                <c:ptCount val="5"/>
                <c:pt idx="0">
                  <c:v>Smartphone</c:v>
                </c:pt>
                <c:pt idx="1">
                  <c:v>Laptop</c:v>
                </c:pt>
                <c:pt idx="2">
                  <c:v>Tablet</c:v>
                </c:pt>
                <c:pt idx="3">
                  <c:v>Desktop</c:v>
                </c:pt>
                <c:pt idx="4">
                  <c:v>Smart TV</c:v>
                </c:pt>
              </c:strCache>
            </c:strRef>
          </c:cat>
          <c:val>
            <c:numRef>
              <c:f>'Preferred device'!$B$2:$B$7</c:f>
              <c:numCache>
                <c:formatCode>General</c:formatCode>
                <c:ptCount val="5"/>
                <c:pt idx="0">
                  <c:v>1316</c:v>
                </c:pt>
                <c:pt idx="1">
                  <c:v>354</c:v>
                </c:pt>
                <c:pt idx="2">
                  <c:v>159</c:v>
                </c:pt>
                <c:pt idx="3">
                  <c:v>112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5-44BB-A54C-19942C539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797712"/>
        <c:axId val="525811472"/>
      </c:barChart>
      <c:catAx>
        <c:axId val="96179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11472"/>
        <c:crosses val="autoZero"/>
        <c:auto val="1"/>
        <c:lblAlgn val="ctr"/>
        <c:lblOffset val="100"/>
        <c:noMultiLvlLbl val="0"/>
      </c:catAx>
      <c:valAx>
        <c:axId val="5258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7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[social_media_user_behavior.csv.xlsx]Preferred device!PivotTable5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while scrolling</a:t>
            </a:r>
            <a:r>
              <a:rPr lang="en-GB" baseline="0"/>
              <a:t> by Preferred Device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'Preferred device'!$B$26:$B$28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'Preferred device'!$A$29:$A$34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device'!$B$29:$B$34</c:f>
              <c:numCache>
                <c:formatCode>0.00%</c:formatCode>
                <c:ptCount val="5"/>
                <c:pt idx="0">
                  <c:v>0.5178571428571429</c:v>
                </c:pt>
                <c:pt idx="1">
                  <c:v>0.57627118644067798</c:v>
                </c:pt>
                <c:pt idx="2">
                  <c:v>0.47457627118644069</c:v>
                </c:pt>
                <c:pt idx="3">
                  <c:v>0.50379939209726443</c:v>
                </c:pt>
                <c:pt idx="4">
                  <c:v>0.44654088050314467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3-4CD9-8DED-206E66A7625D}"/>
            </c:ext>
          </c:extLst>
        </c:ser>
        <c:ser>
          <c:idx val="1"/>
          <c:order val="1"/>
          <c:tx>
            <c:strRef>
              <c:f>'Preferred device'!$C$26:$C$28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'Preferred device'!$A$29:$A$34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device'!$C$29:$C$34</c:f>
              <c:numCache>
                <c:formatCode>0.00%</c:formatCode>
                <c:ptCount val="5"/>
                <c:pt idx="0">
                  <c:v>0.15178571428571427</c:v>
                </c:pt>
                <c:pt idx="1">
                  <c:v>0.15254237288135594</c:v>
                </c:pt>
                <c:pt idx="2">
                  <c:v>0.10169491525423729</c:v>
                </c:pt>
                <c:pt idx="3">
                  <c:v>0.16337386018237082</c:v>
                </c:pt>
                <c:pt idx="4">
                  <c:v>0.18867924528301888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3-4CD9-8DED-206E66A7625D}"/>
            </c:ext>
          </c:extLst>
        </c:ser>
        <c:ser>
          <c:idx val="2"/>
          <c:order val="2"/>
          <c:tx>
            <c:strRef>
              <c:f>'Preferred device'!$D$26:$D$28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'Preferred device'!$A$29:$A$34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device'!$D$29:$D$34</c:f>
              <c:numCache>
                <c:formatCode>0.00%</c:formatCode>
                <c:ptCount val="5"/>
                <c:pt idx="0">
                  <c:v>0.33035714285714285</c:v>
                </c:pt>
                <c:pt idx="1">
                  <c:v>0.2711864406779661</c:v>
                </c:pt>
                <c:pt idx="2">
                  <c:v>0.42372881355932202</c:v>
                </c:pt>
                <c:pt idx="3">
                  <c:v>0.33282674772036475</c:v>
                </c:pt>
                <c:pt idx="4">
                  <c:v>0.36477987421383645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3-4CD9-8DED-206E66A76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600976"/>
        <c:axId val="525995792"/>
      </c:barChart>
      <c:catAx>
        <c:axId val="96160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95792"/>
        <c:crosses val="autoZero"/>
        <c:auto val="1"/>
        <c:lblAlgn val="ctr"/>
        <c:lblOffset val="100"/>
        <c:noMultiLvlLbl val="0"/>
      </c:catAx>
      <c:valAx>
        <c:axId val="52599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0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[social_media_user_behavior.csv.xlsx]Preferred device!PivotTable6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Disruption</a:t>
            </a:r>
            <a:r>
              <a:rPr lang="en-GB" baseline="0"/>
              <a:t> by Preferred Device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'Preferred device'!$B$47:$B$48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'Preferred device'!$A$49:$A$54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device'!$B$49:$B$54</c:f>
              <c:numCache>
                <c:formatCode>0.00%</c:formatCode>
                <c:ptCount val="5"/>
                <c:pt idx="0">
                  <c:v>0.29464285714285715</c:v>
                </c:pt>
                <c:pt idx="1">
                  <c:v>0.29378531073446329</c:v>
                </c:pt>
                <c:pt idx="2">
                  <c:v>0.38983050847457629</c:v>
                </c:pt>
                <c:pt idx="3">
                  <c:v>0.29255319148936171</c:v>
                </c:pt>
                <c:pt idx="4">
                  <c:v>0.27044025157232704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5-42E5-ADEA-2146015B4CD4}"/>
            </c:ext>
          </c:extLst>
        </c:ser>
        <c:ser>
          <c:idx val="1"/>
          <c:order val="1"/>
          <c:tx>
            <c:strRef>
              <c:f>'Preferred device'!$C$47:$C$48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'Preferred device'!$A$49:$A$54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device'!$C$49:$C$54</c:f>
              <c:numCache>
                <c:formatCode>0.00%</c:formatCode>
                <c:ptCount val="5"/>
                <c:pt idx="0">
                  <c:v>0.35714285714285715</c:v>
                </c:pt>
                <c:pt idx="1">
                  <c:v>0.35875706214689268</c:v>
                </c:pt>
                <c:pt idx="2">
                  <c:v>0.23728813559322035</c:v>
                </c:pt>
                <c:pt idx="3">
                  <c:v>0.35334346504559272</c:v>
                </c:pt>
                <c:pt idx="4">
                  <c:v>0.37106918238993708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5-42E5-ADEA-2146015B4CD4}"/>
            </c:ext>
          </c:extLst>
        </c:ser>
        <c:ser>
          <c:idx val="2"/>
          <c:order val="2"/>
          <c:tx>
            <c:strRef>
              <c:f>'Preferred device'!$D$47:$D$48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'Preferred device'!$A$49:$A$54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device'!$D$49:$D$54</c:f>
              <c:numCache>
                <c:formatCode>0.00%</c:formatCode>
                <c:ptCount val="5"/>
                <c:pt idx="0">
                  <c:v>0.26785714285714285</c:v>
                </c:pt>
                <c:pt idx="1">
                  <c:v>0.25706214689265539</c:v>
                </c:pt>
                <c:pt idx="2">
                  <c:v>0.25423728813559321</c:v>
                </c:pt>
                <c:pt idx="3">
                  <c:v>0.24620060790273557</c:v>
                </c:pt>
                <c:pt idx="4">
                  <c:v>0.16981132075471697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5-42E5-ADEA-2146015B4CD4}"/>
            </c:ext>
          </c:extLst>
        </c:ser>
        <c:ser>
          <c:idx val="3"/>
          <c:order val="3"/>
          <c:tx>
            <c:strRef>
              <c:f>'Preferred device'!$E$47:$E$48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'Preferred device'!$A$49:$A$54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device'!$E$49:$E$54</c:f>
              <c:numCache>
                <c:formatCode>0.00%</c:formatCode>
                <c:ptCount val="5"/>
                <c:pt idx="0">
                  <c:v>8.0357142857142863E-2</c:v>
                </c:pt>
                <c:pt idx="1">
                  <c:v>9.03954802259887E-2</c:v>
                </c:pt>
                <c:pt idx="2">
                  <c:v>0.11864406779661017</c:v>
                </c:pt>
                <c:pt idx="3">
                  <c:v>0.10790273556231003</c:v>
                </c:pt>
                <c:pt idx="4">
                  <c:v>0.18867924528301888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E5-42E5-ADEA-2146015B4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591232"/>
        <c:axId val="930270160"/>
      </c:barChart>
      <c:catAx>
        <c:axId val="9615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270160"/>
        <c:crosses val="autoZero"/>
        <c:auto val="1"/>
        <c:lblAlgn val="ctr"/>
        <c:lblOffset val="100"/>
        <c:noMultiLvlLbl val="0"/>
      </c:catAx>
      <c:valAx>
        <c:axId val="9302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[social_media_user_behavior.csv.xlsx]Preferred device!PivotTable8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Self-Reported</a:t>
            </a:r>
            <a:r>
              <a:rPr lang="en-GB" baseline="0"/>
              <a:t> MHS by Preferred Device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50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'Preferred device'!$B$68:$B$69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device'!$B$70:$B$75</c:f>
              <c:numCache>
                <c:formatCode>0.00%</c:formatCode>
                <c:ptCount val="5"/>
                <c:pt idx="0">
                  <c:v>8.9285714285714281E-3</c:v>
                </c:pt>
                <c:pt idx="1">
                  <c:v>8.4745762711864406E-3</c:v>
                </c:pt>
                <c:pt idx="2">
                  <c:v>1.6949152542372881E-2</c:v>
                </c:pt>
                <c:pt idx="3">
                  <c:v>6.8389057750759879E-3</c:v>
                </c:pt>
                <c:pt idx="4">
                  <c:v>1.2578616352201259E-2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4-425E-B070-82CED710E9F8}"/>
            </c:ext>
          </c:extLst>
        </c:ser>
        <c:ser>
          <c:idx val="1"/>
          <c:order val="1"/>
          <c:tx>
            <c:strRef>
              <c:f>'Preferred device'!$C$68:$C$69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device'!$C$70:$C$75</c:f>
              <c:numCache>
                <c:formatCode>0.00%</c:formatCode>
                <c:ptCount val="5"/>
                <c:pt idx="0">
                  <c:v>3.5714285714285712E-2</c:v>
                </c:pt>
                <c:pt idx="1">
                  <c:v>1.6949152542372881E-2</c:v>
                </c:pt>
                <c:pt idx="2">
                  <c:v>1.6949152542372881E-2</c:v>
                </c:pt>
                <c:pt idx="3">
                  <c:v>2.8875379939209727E-2</c:v>
                </c:pt>
                <c:pt idx="4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5E4-425E-B070-82CED710E9F8}"/>
            </c:ext>
          </c:extLst>
        </c:ser>
        <c:ser>
          <c:idx val="2"/>
          <c:order val="2"/>
          <c:tx>
            <c:strRef>
              <c:f>'Preferred device'!$D$68:$D$69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device'!$D$70:$D$75</c:f>
              <c:numCache>
                <c:formatCode>0.00%</c:formatCode>
                <c:ptCount val="5"/>
                <c:pt idx="0">
                  <c:v>5.3571428571428568E-2</c:v>
                </c:pt>
                <c:pt idx="1">
                  <c:v>7.0621468926553674E-2</c:v>
                </c:pt>
                <c:pt idx="2">
                  <c:v>0.10169491525423729</c:v>
                </c:pt>
                <c:pt idx="3">
                  <c:v>7.4468085106382975E-2</c:v>
                </c:pt>
                <c:pt idx="4">
                  <c:v>5.0314465408805034E-2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5E4-425E-B070-82CED710E9F8}"/>
            </c:ext>
          </c:extLst>
        </c:ser>
        <c:ser>
          <c:idx val="3"/>
          <c:order val="3"/>
          <c:tx>
            <c:strRef>
              <c:f>'Preferred device'!$E$68:$E$69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device'!$E$70:$E$75</c:f>
              <c:numCache>
                <c:formatCode>0.00%</c:formatCode>
                <c:ptCount val="5"/>
                <c:pt idx="0">
                  <c:v>0.14285714285714285</c:v>
                </c:pt>
                <c:pt idx="1">
                  <c:v>0.14971751412429379</c:v>
                </c:pt>
                <c:pt idx="2">
                  <c:v>0.13559322033898305</c:v>
                </c:pt>
                <c:pt idx="3">
                  <c:v>0.14969604863221886</c:v>
                </c:pt>
                <c:pt idx="4">
                  <c:v>0.10062893081761007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5E4-425E-B070-82CED710E9F8}"/>
            </c:ext>
          </c:extLst>
        </c:ser>
        <c:ser>
          <c:idx val="4"/>
          <c:order val="4"/>
          <c:tx>
            <c:strRef>
              <c:f>'Preferred device'!$F$68:$F$69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device'!$F$70:$F$75</c:f>
              <c:numCache>
                <c:formatCode>0.00%</c:formatCode>
                <c:ptCount val="5"/>
                <c:pt idx="0">
                  <c:v>0.17857142857142858</c:v>
                </c:pt>
                <c:pt idx="1">
                  <c:v>0.2231638418079096</c:v>
                </c:pt>
                <c:pt idx="2">
                  <c:v>0.20338983050847459</c:v>
                </c:pt>
                <c:pt idx="3">
                  <c:v>0.18693009118541035</c:v>
                </c:pt>
                <c:pt idx="4">
                  <c:v>0.1761006289308176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5E4-425E-B070-82CED710E9F8}"/>
            </c:ext>
          </c:extLst>
        </c:ser>
        <c:ser>
          <c:idx val="5"/>
          <c:order val="5"/>
          <c:tx>
            <c:strRef>
              <c:f>'Preferred device'!$G$68:$G$69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device'!$G$70:$G$75</c:f>
              <c:numCache>
                <c:formatCode>0.00%</c:formatCode>
                <c:ptCount val="5"/>
                <c:pt idx="0">
                  <c:v>0.2857142857142857</c:v>
                </c:pt>
                <c:pt idx="1">
                  <c:v>0.19209039548022599</c:v>
                </c:pt>
                <c:pt idx="2">
                  <c:v>0.13559322033898305</c:v>
                </c:pt>
                <c:pt idx="3">
                  <c:v>0.21884498480243161</c:v>
                </c:pt>
                <c:pt idx="4">
                  <c:v>0.28301886792452829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5E4-425E-B070-82CED710E9F8}"/>
            </c:ext>
          </c:extLst>
        </c:ser>
        <c:ser>
          <c:idx val="6"/>
          <c:order val="6"/>
          <c:tx>
            <c:strRef>
              <c:f>'Preferred device'!$H$68:$H$69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device'!$H$70:$H$75</c:f>
              <c:numCache>
                <c:formatCode>0.00%</c:formatCode>
                <c:ptCount val="5"/>
                <c:pt idx="0">
                  <c:v>0.13392857142857142</c:v>
                </c:pt>
                <c:pt idx="1">
                  <c:v>0.17231638418079095</c:v>
                </c:pt>
                <c:pt idx="2">
                  <c:v>0.20338983050847459</c:v>
                </c:pt>
                <c:pt idx="3">
                  <c:v>0.18085106382978725</c:v>
                </c:pt>
                <c:pt idx="4">
                  <c:v>0.18238993710691823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5E4-425E-B070-82CED710E9F8}"/>
            </c:ext>
          </c:extLst>
        </c:ser>
        <c:ser>
          <c:idx val="7"/>
          <c:order val="7"/>
          <c:tx>
            <c:strRef>
              <c:f>'Preferred device'!$I$68:$I$69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device'!$I$70:$I$75</c:f>
              <c:numCache>
                <c:formatCode>0.00%</c:formatCode>
                <c:ptCount val="5"/>
                <c:pt idx="0">
                  <c:v>0.11607142857142858</c:v>
                </c:pt>
                <c:pt idx="1">
                  <c:v>0.12146892655367232</c:v>
                </c:pt>
                <c:pt idx="2">
                  <c:v>0.13559322033898305</c:v>
                </c:pt>
                <c:pt idx="3">
                  <c:v>9.4224924012158054E-2</c:v>
                </c:pt>
                <c:pt idx="4">
                  <c:v>0.12578616352201258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5E4-425E-B070-82CED710E9F8}"/>
            </c:ext>
          </c:extLst>
        </c:ser>
        <c:ser>
          <c:idx val="8"/>
          <c:order val="8"/>
          <c:tx>
            <c:strRef>
              <c:f>'Preferred device'!$J$68:$J$69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</c:spPr>
          <c:invertIfNegative val="0"/>
          <c:cat>
            <c:strRef>
              <c:f>'Preferred device'!$A$70:$A$75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 TV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'Preferred device'!$J$70:$J$75</c:f>
              <c:numCache>
                <c:formatCode>0.00%</c:formatCode>
                <c:ptCount val="5"/>
                <c:pt idx="0">
                  <c:v>4.4642857142857144E-2</c:v>
                </c:pt>
                <c:pt idx="1">
                  <c:v>4.519774011299435E-2</c:v>
                </c:pt>
                <c:pt idx="2">
                  <c:v>5.0847457627118647E-2</c:v>
                </c:pt>
                <c:pt idx="3">
                  <c:v>5.9270516717325229E-2</c:v>
                </c:pt>
                <c:pt idx="4">
                  <c:v>5.0314465408805034E-2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5E4-425E-B070-82CED710E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9634960"/>
        <c:axId val="525876752"/>
      </c:barChart>
      <c:catAx>
        <c:axId val="5496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76752"/>
        <c:crosses val="autoZero"/>
        <c:auto val="1"/>
        <c:lblAlgn val="ctr"/>
        <c:lblOffset val="100"/>
        <c:noMultiLvlLbl val="0"/>
      </c:catAx>
      <c:valAx>
        <c:axId val="525876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3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[social_media_user_behavior.csv.xlsx]Breaks_Taken!PivotTable1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while scrolling by</a:t>
            </a:r>
            <a:r>
              <a:rPr lang="en-GB" baseline="0"/>
              <a:t> Breaks Taken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Breaks_Taken!$B$1:$B$3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Breaks_Taken!$A$4:$A$7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Breaks_Taken!$B$4:$B$7</c:f>
              <c:numCache>
                <c:formatCode>0.00%</c:formatCode>
                <c:ptCount val="3"/>
                <c:pt idx="0">
                  <c:v>0.49592169657422513</c:v>
                </c:pt>
                <c:pt idx="1">
                  <c:v>0.52722063037249278</c:v>
                </c:pt>
                <c:pt idx="2">
                  <c:v>0.51088534107402028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7-45DA-A84E-18D6F008BD4A}"/>
            </c:ext>
          </c:extLst>
        </c:ser>
        <c:ser>
          <c:idx val="1"/>
          <c:order val="1"/>
          <c:tx>
            <c:strRef>
              <c:f>Breaks_Taken!$C$1:$C$3</c:f>
              <c:strCache>
                <c:ptCount val="1"/>
                <c:pt idx="0">
                  <c:v>Neutral Group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Breaks_Taken!$A$4:$A$7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Breaks_Taken!$C$4:$C$7</c:f>
              <c:numCache>
                <c:formatCode>0.00%</c:formatCode>
                <c:ptCount val="3"/>
                <c:pt idx="0">
                  <c:v>0.14845024469820556</c:v>
                </c:pt>
                <c:pt idx="1">
                  <c:v>0.16762177650429799</c:v>
                </c:pt>
                <c:pt idx="2">
                  <c:v>0.16545718432510886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7-45DA-A84E-18D6F008BD4A}"/>
            </c:ext>
          </c:extLst>
        </c:ser>
        <c:ser>
          <c:idx val="2"/>
          <c:order val="2"/>
          <c:tx>
            <c:strRef>
              <c:f>Breaks_Taken!$D$1:$D$3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Breaks_Taken!$A$4:$A$7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Breaks_Taken!$D$4:$D$7</c:f>
              <c:numCache>
                <c:formatCode>0.00%</c:formatCode>
                <c:ptCount val="3"/>
                <c:pt idx="0">
                  <c:v>0.35562805872756931</c:v>
                </c:pt>
                <c:pt idx="1">
                  <c:v>0.30515759312320917</c:v>
                </c:pt>
                <c:pt idx="2">
                  <c:v>0.32365747460087085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7-45DA-A84E-18D6F008B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077472"/>
        <c:axId val="449691280"/>
      </c:barChart>
      <c:catAx>
        <c:axId val="68907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91280"/>
        <c:crosses val="autoZero"/>
        <c:auto val="1"/>
        <c:lblAlgn val="ctr"/>
        <c:lblOffset val="100"/>
        <c:noMultiLvlLbl val="0"/>
      </c:catAx>
      <c:valAx>
        <c:axId val="4496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7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[social_media_user_behavior.csv.xlsx]Breaks_Taken!PivotTable2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Distruption by Breaks Taken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Breaks_Taken!$B$24:$B$25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Breaks_Taken!$A$26:$A$29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Breaks_Taken!$B$26:$B$29</c:f>
              <c:numCache>
                <c:formatCode>0.00%</c:formatCode>
                <c:ptCount val="3"/>
                <c:pt idx="0">
                  <c:v>0.35236541598694943</c:v>
                </c:pt>
                <c:pt idx="1">
                  <c:v>0.37106017191977075</c:v>
                </c:pt>
                <c:pt idx="2">
                  <c:v>0.33381712626995647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8-4D2B-B2B5-BCC5715093E4}"/>
            </c:ext>
          </c:extLst>
        </c:ser>
        <c:ser>
          <c:idx val="1"/>
          <c:order val="1"/>
          <c:tx>
            <c:strRef>
              <c:f>Breaks_Taken!$C$24:$C$25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Breaks_Taken!$A$26:$A$29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Breaks_Taken!$C$26:$C$29</c:f>
              <c:numCache>
                <c:formatCode>0.00%</c:formatCode>
                <c:ptCount val="3"/>
                <c:pt idx="0">
                  <c:v>0.26101141924959215</c:v>
                </c:pt>
                <c:pt idx="1">
                  <c:v>0.23209169054441262</c:v>
                </c:pt>
                <c:pt idx="2">
                  <c:v>0.23947750362844702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8-4D2B-B2B5-BCC5715093E4}"/>
            </c:ext>
          </c:extLst>
        </c:ser>
        <c:ser>
          <c:idx val="2"/>
          <c:order val="2"/>
          <c:tx>
            <c:strRef>
              <c:f>Breaks_Taken!$D$24:$D$25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Breaks_Taken!$A$26:$A$29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Breaks_Taken!$D$26:$D$29</c:f>
              <c:numCache>
                <c:formatCode>0.00%</c:formatCode>
                <c:ptCount val="3"/>
                <c:pt idx="0">
                  <c:v>0.27732463295269166</c:v>
                </c:pt>
                <c:pt idx="1">
                  <c:v>0.29369627507163326</c:v>
                </c:pt>
                <c:pt idx="2">
                  <c:v>0.30914368650217705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8-4D2B-B2B5-BCC5715093E4}"/>
            </c:ext>
          </c:extLst>
        </c:ser>
        <c:ser>
          <c:idx val="3"/>
          <c:order val="3"/>
          <c:tx>
            <c:strRef>
              <c:f>Breaks_Taken!$E$24:$E$25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Breaks_Taken!$A$26:$A$29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Breaks_Taken!$E$26:$E$29</c:f>
              <c:numCache>
                <c:formatCode>0.00%</c:formatCode>
                <c:ptCount val="3"/>
                <c:pt idx="0">
                  <c:v>0.10929853181076672</c:v>
                </c:pt>
                <c:pt idx="1">
                  <c:v>0.10315186246418338</c:v>
                </c:pt>
                <c:pt idx="2">
                  <c:v>0.11756168359941944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8-4D2B-B2B5-BCC571509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230784"/>
        <c:axId val="526015952"/>
      </c:barChart>
      <c:catAx>
        <c:axId val="9202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15952"/>
        <c:crosses val="autoZero"/>
        <c:auto val="1"/>
        <c:lblAlgn val="ctr"/>
        <c:lblOffset val="100"/>
        <c:noMultiLvlLbl val="0"/>
      </c:catAx>
      <c:valAx>
        <c:axId val="5260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[social_media_user_behavior.csv.xlsx]Breaks_Taken!PivotTable3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</a:t>
            </a:r>
            <a:r>
              <a:rPr lang="en-GB" baseline="0"/>
              <a:t>-Reportes MHS by Breaks Taken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Breaks_Taken!$B$45:$B$46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Breaks_Taken!$A$47:$A$56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Breaks_Taken!$B$47:$B$56</c:f>
              <c:numCache>
                <c:formatCode>0.00%</c:formatCode>
                <c:ptCount val="9"/>
                <c:pt idx="0">
                  <c:v>0.4375</c:v>
                </c:pt>
                <c:pt idx="1">
                  <c:v>0.25</c:v>
                </c:pt>
                <c:pt idx="2">
                  <c:v>0.2937062937062937</c:v>
                </c:pt>
                <c:pt idx="3">
                  <c:v>0.32413793103448274</c:v>
                </c:pt>
                <c:pt idx="4">
                  <c:v>0.31428571428571428</c:v>
                </c:pt>
                <c:pt idx="5">
                  <c:v>0.27891156462585032</c:v>
                </c:pt>
                <c:pt idx="6">
                  <c:v>0.30704225352112674</c:v>
                </c:pt>
                <c:pt idx="7">
                  <c:v>0.29326923076923078</c:v>
                </c:pt>
                <c:pt idx="8">
                  <c:v>0.39090909090909093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3-4AB8-B154-2B5EE8CDF3A7}"/>
            </c:ext>
          </c:extLst>
        </c:ser>
        <c:ser>
          <c:idx val="1"/>
          <c:order val="1"/>
          <c:tx>
            <c:strRef>
              <c:f>Breaks_Taken!$C$45:$C$46</c:f>
              <c:strCache>
                <c:ptCount val="1"/>
                <c:pt idx="0">
                  <c:v>Occasionally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Breaks_Taken!$A$47:$A$56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Breaks_Taken!$C$47:$C$56</c:f>
              <c:numCache>
                <c:formatCode>0.00%</c:formatCode>
                <c:ptCount val="9"/>
                <c:pt idx="0">
                  <c:v>0.3125</c:v>
                </c:pt>
                <c:pt idx="1">
                  <c:v>0.38461538461538464</c:v>
                </c:pt>
                <c:pt idx="2">
                  <c:v>0.36363636363636365</c:v>
                </c:pt>
                <c:pt idx="3">
                  <c:v>0.33103448275862069</c:v>
                </c:pt>
                <c:pt idx="4">
                  <c:v>0.35324675324675325</c:v>
                </c:pt>
                <c:pt idx="5">
                  <c:v>0.35600907029478457</c:v>
                </c:pt>
                <c:pt idx="6">
                  <c:v>0.36901408450704226</c:v>
                </c:pt>
                <c:pt idx="7">
                  <c:v>0.32211538461538464</c:v>
                </c:pt>
                <c:pt idx="8">
                  <c:v>0.30909090909090908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3-4AB8-B154-2B5EE8CDF3A7}"/>
            </c:ext>
          </c:extLst>
        </c:ser>
        <c:ser>
          <c:idx val="2"/>
          <c:order val="2"/>
          <c:tx>
            <c:strRef>
              <c:f>Breaks_Taken!$D$45:$D$46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Breaks_Taken!$A$47:$A$56</c:f>
              <c:strCache>
                <c:ptCount val="9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5-6</c:v>
                </c:pt>
                <c:pt idx="5">
                  <c:v>6-7</c:v>
                </c:pt>
                <c:pt idx="6">
                  <c:v>7-8</c:v>
                </c:pt>
                <c:pt idx="7">
                  <c:v>8-9</c:v>
                </c:pt>
                <c:pt idx="8">
                  <c:v>9-10</c:v>
                </c:pt>
              </c:strCache>
            </c:strRef>
          </c:cat>
          <c:val>
            <c:numRef>
              <c:f>Breaks_Taken!$D$47:$D$56</c:f>
              <c:numCache>
                <c:formatCode>0.00%</c:formatCode>
                <c:ptCount val="9"/>
                <c:pt idx="0">
                  <c:v>0.25</c:v>
                </c:pt>
                <c:pt idx="1">
                  <c:v>0.36538461538461536</c:v>
                </c:pt>
                <c:pt idx="2">
                  <c:v>0.34265734265734266</c:v>
                </c:pt>
                <c:pt idx="3">
                  <c:v>0.34482758620689657</c:v>
                </c:pt>
                <c:pt idx="4">
                  <c:v>0.33246753246753247</c:v>
                </c:pt>
                <c:pt idx="5">
                  <c:v>0.36507936507936506</c:v>
                </c:pt>
                <c:pt idx="6">
                  <c:v>0.323943661971831</c:v>
                </c:pt>
                <c:pt idx="7">
                  <c:v>0.38461538461538464</c:v>
                </c:pt>
                <c:pt idx="8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3-4AB8-B154-2B5EE8CD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206192"/>
        <c:axId val="525939152"/>
      </c:lineChart>
      <c:catAx>
        <c:axId val="92020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39152"/>
        <c:crosses val="autoZero"/>
        <c:auto val="1"/>
        <c:lblAlgn val="ctr"/>
        <c:lblOffset val="100"/>
        <c:noMultiLvlLbl val="0"/>
      </c:catAx>
      <c:valAx>
        <c:axId val="52593915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0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[social_media_user_behavior.csv.xlsx]Amount of platforms used 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of platforms used '!$B$3:$B$5</c:f>
              <c:strCache>
                <c:ptCount val="1"/>
                <c:pt idx="0">
                  <c:v>Neutral - Neutral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'Amount of platforms used 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'!$B$6:$B$11</c:f>
              <c:numCache>
                <c:formatCode>0.00%</c:formatCode>
                <c:ptCount val="5"/>
                <c:pt idx="0">
                  <c:v>0.15571776155717762</c:v>
                </c:pt>
                <c:pt idx="1">
                  <c:v>0.17847769028871391</c:v>
                </c:pt>
                <c:pt idx="2">
                  <c:v>0.17073170731707318</c:v>
                </c:pt>
                <c:pt idx="3">
                  <c:v>0.13941018766756033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2-43BE-809B-525B85F72FB2}"/>
            </c:ext>
          </c:extLst>
        </c:ser>
        <c:ser>
          <c:idx val="1"/>
          <c:order val="1"/>
          <c:tx>
            <c:strRef>
              <c:f>'Amount of platforms used '!$C$3:$C$5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'Amount of platforms used 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'!$C$6:$C$11</c:f>
              <c:numCache>
                <c:formatCode>0.00%</c:formatCode>
                <c:ptCount val="5"/>
                <c:pt idx="0">
                  <c:v>0.53527980535279807</c:v>
                </c:pt>
                <c:pt idx="1">
                  <c:v>0.51443569553805779</c:v>
                </c:pt>
                <c:pt idx="2">
                  <c:v>0.52682926829268295</c:v>
                </c:pt>
                <c:pt idx="3">
                  <c:v>0.51206434316353888</c:v>
                </c:pt>
                <c:pt idx="4">
                  <c:v>0.47294117647058825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2-43BE-809B-525B85F72FB2}"/>
            </c:ext>
          </c:extLst>
        </c:ser>
        <c:ser>
          <c:idx val="2"/>
          <c:order val="2"/>
          <c:tx>
            <c:strRef>
              <c:f>'Amount of platforms used '!$D$3:$D$5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'Amount of platforms used '!$A$6:$A$11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'!$D$6:$D$11</c:f>
              <c:numCache>
                <c:formatCode>0.00%</c:formatCode>
                <c:ptCount val="5"/>
                <c:pt idx="0">
                  <c:v>0.30900243309002434</c:v>
                </c:pt>
                <c:pt idx="1">
                  <c:v>0.30708661417322836</c:v>
                </c:pt>
                <c:pt idx="2">
                  <c:v>0.30243902439024389</c:v>
                </c:pt>
                <c:pt idx="3">
                  <c:v>0.34852546916890081</c:v>
                </c:pt>
                <c:pt idx="4">
                  <c:v>0.36705882352941177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2-43BE-809B-525B85F72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48128"/>
        <c:axId val="2115065519"/>
      </c:barChart>
      <c:catAx>
        <c:axId val="1700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65519"/>
        <c:crosses val="autoZero"/>
        <c:auto val="1"/>
        <c:lblAlgn val="ctr"/>
        <c:lblOffset val="100"/>
        <c:noMultiLvlLbl val="0"/>
      </c:catAx>
      <c:valAx>
        <c:axId val="21150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[social_media_user_behavior.csv.xlsx]Amount of platforms used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by Amount</a:t>
            </a:r>
            <a:r>
              <a:rPr lang="en-GB" baseline="0"/>
              <a:t> of Platforms Used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of platforms used '!$B$31:$B$32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'!$B$33:$B$38</c:f>
              <c:numCache>
                <c:formatCode>0.00%</c:formatCode>
                <c:ptCount val="5"/>
                <c:pt idx="0">
                  <c:v>0.20437956204379562</c:v>
                </c:pt>
                <c:pt idx="1">
                  <c:v>0.16535433070866143</c:v>
                </c:pt>
                <c:pt idx="2">
                  <c:v>0.1926829268292683</c:v>
                </c:pt>
                <c:pt idx="3">
                  <c:v>0.16085790884718498</c:v>
                </c:pt>
                <c:pt idx="4">
                  <c:v>0.15294117647058825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E-4A2D-BEFC-77388F0B916F}"/>
            </c:ext>
          </c:extLst>
        </c:ser>
        <c:ser>
          <c:idx val="1"/>
          <c:order val="1"/>
          <c:tx>
            <c:strRef>
              <c:f>'Amount of platforms used '!$C$31:$C$32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'!$C$33:$C$38</c:f>
              <c:numCache>
                <c:formatCode>0.00%</c:formatCode>
                <c:ptCount val="5"/>
                <c:pt idx="0">
                  <c:v>0.15328467153284672</c:v>
                </c:pt>
                <c:pt idx="1">
                  <c:v>0.17060367454068243</c:v>
                </c:pt>
                <c:pt idx="2">
                  <c:v>0.17560975609756097</c:v>
                </c:pt>
                <c:pt idx="3">
                  <c:v>0.17426273458445041</c:v>
                </c:pt>
                <c:pt idx="4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E-4A2D-BEFC-77388F0B916F}"/>
            </c:ext>
          </c:extLst>
        </c:ser>
        <c:ser>
          <c:idx val="2"/>
          <c:order val="2"/>
          <c:tx>
            <c:strRef>
              <c:f>'Amount of platforms used '!$D$31:$D$32</c:f>
              <c:strCache>
                <c:ptCount val="1"/>
                <c:pt idx="0">
                  <c:v>Relaxed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'!$D$33:$D$38</c:f>
              <c:numCache>
                <c:formatCode>0.00%</c:formatCode>
                <c:ptCount val="5"/>
                <c:pt idx="0">
                  <c:v>0.17761557177615572</c:v>
                </c:pt>
                <c:pt idx="1">
                  <c:v>0.17847769028871391</c:v>
                </c:pt>
                <c:pt idx="2">
                  <c:v>0.15853658536585366</c:v>
                </c:pt>
                <c:pt idx="3">
                  <c:v>0.17694369973190349</c:v>
                </c:pt>
                <c:pt idx="4">
                  <c:v>0.14352941176470588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E-4A2D-BEFC-77388F0B916F}"/>
            </c:ext>
          </c:extLst>
        </c:ser>
        <c:ser>
          <c:idx val="3"/>
          <c:order val="3"/>
          <c:tx>
            <c:strRef>
              <c:f>'Amount of platforms used '!$E$31:$E$32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'!$E$33:$E$38</c:f>
              <c:numCache>
                <c:formatCode>0.00%</c:formatCode>
                <c:ptCount val="5"/>
                <c:pt idx="0">
                  <c:v>0.15571776155717762</c:v>
                </c:pt>
                <c:pt idx="1">
                  <c:v>0.17847769028871391</c:v>
                </c:pt>
                <c:pt idx="2">
                  <c:v>0.17073170731707318</c:v>
                </c:pt>
                <c:pt idx="3">
                  <c:v>0.13941018766756033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E-4A2D-BEFC-77388F0B916F}"/>
            </c:ext>
          </c:extLst>
        </c:ser>
        <c:ser>
          <c:idx val="4"/>
          <c:order val="4"/>
          <c:tx>
            <c:strRef>
              <c:f>'Amount of platforms used '!$F$31:$F$32</c:f>
              <c:strCache>
                <c:ptCount val="1"/>
                <c:pt idx="0">
                  <c:v>Bored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'!$F$33:$F$38</c:f>
              <c:numCache>
                <c:formatCode>0.00%</c:formatCode>
                <c:ptCount val="5"/>
                <c:pt idx="0">
                  <c:v>0.18004866180048662</c:v>
                </c:pt>
                <c:pt idx="1">
                  <c:v>0.16535433070866143</c:v>
                </c:pt>
                <c:pt idx="2">
                  <c:v>0.17560975609756097</c:v>
                </c:pt>
                <c:pt idx="3">
                  <c:v>0.18230563002680966</c:v>
                </c:pt>
                <c:pt idx="4">
                  <c:v>0.16705882352941176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AE-4A2D-BEFC-77388F0B916F}"/>
            </c:ext>
          </c:extLst>
        </c:ser>
        <c:ser>
          <c:idx val="5"/>
          <c:order val="5"/>
          <c:tx>
            <c:strRef>
              <c:f>'Amount of platforms used '!$G$31:$G$32</c:f>
              <c:strCache>
                <c:ptCount val="1"/>
                <c:pt idx="0">
                  <c:v>Stressed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'Amount of platforms used '!$A$33:$A$38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'!$G$33:$G$38</c:f>
              <c:numCache>
                <c:formatCode>0.00%</c:formatCode>
                <c:ptCount val="5"/>
                <c:pt idx="0">
                  <c:v>0.12895377128953772</c:v>
                </c:pt>
                <c:pt idx="1">
                  <c:v>0.14173228346456693</c:v>
                </c:pt>
                <c:pt idx="2">
                  <c:v>0.12682926829268293</c:v>
                </c:pt>
                <c:pt idx="3">
                  <c:v>0.16621983914209115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AE-4A2D-BEFC-77388F0B9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27936"/>
        <c:axId val="2115162959"/>
      </c:barChart>
      <c:catAx>
        <c:axId val="17012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of Platforms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62959"/>
        <c:crosses val="autoZero"/>
        <c:auto val="1"/>
        <c:lblAlgn val="ctr"/>
        <c:lblOffset val="100"/>
        <c:noMultiLvlLbl val="0"/>
      </c:catAx>
      <c:valAx>
        <c:axId val="21151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9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Users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[social_media_user_behavior.csv.xlsx]Amount of platforms used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by Amount of Platforms</a:t>
            </a:r>
            <a:r>
              <a:rPr lang="en-GB" baseline="0"/>
              <a:t> Used (GROUPED)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of platforms used '!$B$60:$B$62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'!$A$63:$A$68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'!$B$63:$B$68</c:f>
              <c:numCache>
                <c:formatCode>0.00%</c:formatCode>
                <c:ptCount val="5"/>
                <c:pt idx="0">
                  <c:v>0.53527980535279807</c:v>
                </c:pt>
                <c:pt idx="1">
                  <c:v>0.51443569553805779</c:v>
                </c:pt>
                <c:pt idx="2">
                  <c:v>0.52682926829268295</c:v>
                </c:pt>
                <c:pt idx="3">
                  <c:v>0.51206434316353888</c:v>
                </c:pt>
                <c:pt idx="4">
                  <c:v>0.47294117647058825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1-4FFE-9226-42618682C792}"/>
            </c:ext>
          </c:extLst>
        </c:ser>
        <c:ser>
          <c:idx val="1"/>
          <c:order val="1"/>
          <c:tx>
            <c:strRef>
              <c:f>'Amount of platforms used '!$C$60:$C$62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'!$A$63:$A$68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'!$C$63:$C$68</c:f>
              <c:numCache>
                <c:formatCode>0.00%</c:formatCode>
                <c:ptCount val="5"/>
                <c:pt idx="0">
                  <c:v>0.15571776155717762</c:v>
                </c:pt>
                <c:pt idx="1">
                  <c:v>0.17847769028871391</c:v>
                </c:pt>
                <c:pt idx="2">
                  <c:v>0.17073170731707318</c:v>
                </c:pt>
                <c:pt idx="3">
                  <c:v>0.13941018766756033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1-4FFE-9226-42618682C792}"/>
            </c:ext>
          </c:extLst>
        </c:ser>
        <c:ser>
          <c:idx val="2"/>
          <c:order val="2"/>
          <c:tx>
            <c:strRef>
              <c:f>'Amount of platforms used '!$D$60:$D$62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'Amount of platforms used '!$A$63:$A$68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'!$D$63:$D$68</c:f>
              <c:numCache>
                <c:formatCode>0.00%</c:formatCode>
                <c:ptCount val="5"/>
                <c:pt idx="0">
                  <c:v>0.30900243309002434</c:v>
                </c:pt>
                <c:pt idx="1">
                  <c:v>0.30708661417322836</c:v>
                </c:pt>
                <c:pt idx="2">
                  <c:v>0.30243902439024389</c:v>
                </c:pt>
                <c:pt idx="3">
                  <c:v>0.34852546916890081</c:v>
                </c:pt>
                <c:pt idx="4">
                  <c:v>0.36705882352941177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11-4FFE-9226-42618682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805440"/>
        <c:axId val="1633461072"/>
      </c:barChart>
      <c:catAx>
        <c:axId val="16538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61072"/>
        <c:crosses val="autoZero"/>
        <c:auto val="1"/>
        <c:lblAlgn val="ctr"/>
        <c:lblOffset val="100"/>
        <c:noMultiLvlLbl val="0"/>
      </c:catAx>
      <c:valAx>
        <c:axId val="16334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8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[social_media_user_behavior.csv.xlsx]Amount of platforms used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Self-Reporte</a:t>
            </a:r>
            <a:r>
              <a:rPr lang="en-GB" baseline="0"/>
              <a:t>d MHS by Amount of Platforms Used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6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of platforms used '!$B$79:$B$80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'!$B$81:$B$86</c:f>
              <c:numCache>
                <c:formatCode>0.00%</c:formatCode>
                <c:ptCount val="5"/>
                <c:pt idx="0">
                  <c:v>7.2992700729927005E-3</c:v>
                </c:pt>
                <c:pt idx="1">
                  <c:v>7.874015748031496E-3</c:v>
                </c:pt>
                <c:pt idx="2">
                  <c:v>1.7073170731707318E-2</c:v>
                </c:pt>
                <c:pt idx="3">
                  <c:v>5.3619302949061663E-3</c:v>
                </c:pt>
                <c:pt idx="4">
                  <c:v>2.352941176470588E-3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3-4D21-BF32-54B819F8E102}"/>
            </c:ext>
          </c:extLst>
        </c:ser>
        <c:ser>
          <c:idx val="1"/>
          <c:order val="1"/>
          <c:tx>
            <c:strRef>
              <c:f>'Amount of platforms used '!$C$79:$C$80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'!$C$81:$C$86</c:f>
              <c:numCache>
                <c:formatCode>0.00%</c:formatCode>
                <c:ptCount val="5"/>
                <c:pt idx="0">
                  <c:v>2.4330900243309004E-2</c:v>
                </c:pt>
                <c:pt idx="1">
                  <c:v>4.4619422572178477E-2</c:v>
                </c:pt>
                <c:pt idx="2">
                  <c:v>1.9512195121951219E-2</c:v>
                </c:pt>
                <c:pt idx="3">
                  <c:v>1.876675603217158E-2</c:v>
                </c:pt>
                <c:pt idx="4">
                  <c:v>2.3529411764705882E-2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3-4D21-BF32-54B819F8E102}"/>
            </c:ext>
          </c:extLst>
        </c:ser>
        <c:ser>
          <c:idx val="2"/>
          <c:order val="2"/>
          <c:tx>
            <c:strRef>
              <c:f>'Amount of platforms used '!$D$79:$D$80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'!$D$81:$D$86</c:f>
              <c:numCache>
                <c:formatCode>0.00%</c:formatCode>
                <c:ptCount val="5"/>
                <c:pt idx="0">
                  <c:v>8.0291970802919707E-2</c:v>
                </c:pt>
                <c:pt idx="1">
                  <c:v>8.1364829396325458E-2</c:v>
                </c:pt>
                <c:pt idx="2">
                  <c:v>6.8292682926829273E-2</c:v>
                </c:pt>
                <c:pt idx="3">
                  <c:v>5.8981233243967826E-2</c:v>
                </c:pt>
                <c:pt idx="4">
                  <c:v>6.8235294117647061E-2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3-4D21-BF32-54B819F8E102}"/>
            </c:ext>
          </c:extLst>
        </c:ser>
        <c:ser>
          <c:idx val="3"/>
          <c:order val="3"/>
          <c:tx>
            <c:strRef>
              <c:f>'Amount of platforms used '!$E$79:$E$80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'!$E$81:$E$86</c:f>
              <c:numCache>
                <c:formatCode>0.00%</c:formatCode>
                <c:ptCount val="5"/>
                <c:pt idx="0">
                  <c:v>0.12652068126520682</c:v>
                </c:pt>
                <c:pt idx="1">
                  <c:v>0.13123359580052493</c:v>
                </c:pt>
                <c:pt idx="2">
                  <c:v>0.15609756097560976</c:v>
                </c:pt>
                <c:pt idx="3">
                  <c:v>0.14745308310991956</c:v>
                </c:pt>
                <c:pt idx="4">
                  <c:v>0.16235294117647059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3-4D21-BF32-54B819F8E102}"/>
            </c:ext>
          </c:extLst>
        </c:ser>
        <c:ser>
          <c:idx val="4"/>
          <c:order val="4"/>
          <c:tx>
            <c:strRef>
              <c:f>'Amount of platforms used '!$F$79:$F$80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'!$F$81:$F$86</c:f>
              <c:numCache>
                <c:formatCode>0.00%</c:formatCode>
                <c:ptCount val="5"/>
                <c:pt idx="0">
                  <c:v>0.170316301703163</c:v>
                </c:pt>
                <c:pt idx="1">
                  <c:v>0.1994750656167979</c:v>
                </c:pt>
                <c:pt idx="2">
                  <c:v>0.19024390243902439</c:v>
                </c:pt>
                <c:pt idx="3">
                  <c:v>0.19571045576407506</c:v>
                </c:pt>
                <c:pt idx="4">
                  <c:v>0.20705882352941177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63-4D21-BF32-54B819F8E102}"/>
            </c:ext>
          </c:extLst>
        </c:ser>
        <c:ser>
          <c:idx val="5"/>
          <c:order val="5"/>
          <c:tx>
            <c:strRef>
              <c:f>'Amount of platforms used '!$G$79:$G$80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'!$G$81:$G$86</c:f>
              <c:numCache>
                <c:formatCode>0.00%</c:formatCode>
                <c:ptCount val="5"/>
                <c:pt idx="0">
                  <c:v>0.22627737226277372</c:v>
                </c:pt>
                <c:pt idx="1">
                  <c:v>0.2283464566929134</c:v>
                </c:pt>
                <c:pt idx="2">
                  <c:v>0.21219512195121951</c:v>
                </c:pt>
                <c:pt idx="3">
                  <c:v>0.24128686327077747</c:v>
                </c:pt>
                <c:pt idx="4">
                  <c:v>0.1976470588235294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63-4D21-BF32-54B819F8E102}"/>
            </c:ext>
          </c:extLst>
        </c:ser>
        <c:ser>
          <c:idx val="6"/>
          <c:order val="6"/>
          <c:tx>
            <c:strRef>
              <c:f>'Amount of platforms used '!$H$79:$H$80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'!$H$81:$H$86</c:f>
              <c:numCache>
                <c:formatCode>0.00%</c:formatCode>
                <c:ptCount val="5"/>
                <c:pt idx="0">
                  <c:v>0.20681265206812652</c:v>
                </c:pt>
                <c:pt idx="1">
                  <c:v>0.17847769028871391</c:v>
                </c:pt>
                <c:pt idx="2">
                  <c:v>0.17317073170731706</c:v>
                </c:pt>
                <c:pt idx="3">
                  <c:v>0.16621983914209115</c:v>
                </c:pt>
                <c:pt idx="4">
                  <c:v>0.16235294117647059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63-4D21-BF32-54B819F8E102}"/>
            </c:ext>
          </c:extLst>
        </c:ser>
        <c:ser>
          <c:idx val="7"/>
          <c:order val="7"/>
          <c:tx>
            <c:strRef>
              <c:f>'Amount of platforms used '!$I$79:$I$80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'!$I$81:$I$86</c:f>
              <c:numCache>
                <c:formatCode>0.00%</c:formatCode>
                <c:ptCount val="5"/>
                <c:pt idx="0">
                  <c:v>0.11922141119221411</c:v>
                </c:pt>
                <c:pt idx="1">
                  <c:v>8.6614173228346455E-2</c:v>
                </c:pt>
                <c:pt idx="2">
                  <c:v>0.1024390243902439</c:v>
                </c:pt>
                <c:pt idx="3">
                  <c:v>0.10455764075067024</c:v>
                </c:pt>
                <c:pt idx="4">
                  <c:v>0.10588235294117647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63-4D21-BF32-54B819F8E102}"/>
            </c:ext>
          </c:extLst>
        </c:ser>
        <c:ser>
          <c:idx val="8"/>
          <c:order val="8"/>
          <c:tx>
            <c:strRef>
              <c:f>'Amount of platforms used '!$J$79:$J$80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'Amount of platforms used '!$A$81:$A$86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'!$J$81:$J$86</c:f>
              <c:numCache>
                <c:formatCode>0.00%</c:formatCode>
                <c:ptCount val="5"/>
                <c:pt idx="0">
                  <c:v>3.8929440389294405E-2</c:v>
                </c:pt>
                <c:pt idx="1">
                  <c:v>4.1994750656167978E-2</c:v>
                </c:pt>
                <c:pt idx="2">
                  <c:v>6.097560975609756E-2</c:v>
                </c:pt>
                <c:pt idx="3">
                  <c:v>6.1662198391420911E-2</c:v>
                </c:pt>
                <c:pt idx="4">
                  <c:v>7.0588235294117646E-2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63-4D21-BF32-54B819F8E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490352"/>
        <c:axId val="1695837872"/>
      </c:barChart>
      <c:catAx>
        <c:axId val="205849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837872"/>
        <c:crosses val="autoZero"/>
        <c:auto val="1"/>
        <c:lblAlgn val="ctr"/>
        <c:lblOffset val="100"/>
        <c:noMultiLvlLbl val="0"/>
      </c:catAx>
      <c:valAx>
        <c:axId val="1695837872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[social_media_user_behavior.csv.xlsx]Amount of platforms used 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Disruption by Amount</a:t>
            </a:r>
            <a:r>
              <a:rPr lang="en-GB" baseline="0"/>
              <a:t> of Platforms Used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'Amount of platforms used '!$B$97:$B$98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'Amount of platforms used '!$A$99:$A$104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'!$B$99:$B$104</c:f>
              <c:numCache>
                <c:formatCode>0.00%</c:formatCode>
                <c:ptCount val="5"/>
                <c:pt idx="0">
                  <c:v>0.2944038929440389</c:v>
                </c:pt>
                <c:pt idx="1">
                  <c:v>0.29658792650918636</c:v>
                </c:pt>
                <c:pt idx="2">
                  <c:v>0.2780487804878049</c:v>
                </c:pt>
                <c:pt idx="3">
                  <c:v>0.32707774798927614</c:v>
                </c:pt>
                <c:pt idx="4">
                  <c:v>0.27764705882352941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029-8035-9E7F100CC30A}"/>
            </c:ext>
          </c:extLst>
        </c:ser>
        <c:ser>
          <c:idx val="1"/>
          <c:order val="1"/>
          <c:tx>
            <c:strRef>
              <c:f>'Amount of platforms used '!$C$97:$C$98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'Amount of platforms used '!$A$99:$A$104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'!$C$99:$C$104</c:f>
              <c:numCache>
                <c:formatCode>0.00%</c:formatCode>
                <c:ptCount val="5"/>
                <c:pt idx="0">
                  <c:v>0.36009732360097324</c:v>
                </c:pt>
                <c:pt idx="1">
                  <c:v>0.3543307086614173</c:v>
                </c:pt>
                <c:pt idx="2">
                  <c:v>0.37317073170731707</c:v>
                </c:pt>
                <c:pt idx="3">
                  <c:v>0.31367292225201071</c:v>
                </c:pt>
                <c:pt idx="4">
                  <c:v>0.35764705882352943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B-4029-8035-9E7F100CC30A}"/>
            </c:ext>
          </c:extLst>
        </c:ser>
        <c:ser>
          <c:idx val="2"/>
          <c:order val="2"/>
          <c:tx>
            <c:strRef>
              <c:f>'Amount of platforms used '!$D$97:$D$98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'Amount of platforms used '!$A$99:$A$104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'!$D$99:$D$104</c:f>
              <c:numCache>
                <c:formatCode>0.00%</c:formatCode>
                <c:ptCount val="5"/>
                <c:pt idx="0">
                  <c:v>0.23600973236009731</c:v>
                </c:pt>
                <c:pt idx="1">
                  <c:v>0.25459317585301838</c:v>
                </c:pt>
                <c:pt idx="2">
                  <c:v>0.22195121951219512</c:v>
                </c:pt>
                <c:pt idx="3">
                  <c:v>0.24664879356568364</c:v>
                </c:pt>
                <c:pt idx="4">
                  <c:v>0.25882352941176473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B-4029-8035-9E7F100CC30A}"/>
            </c:ext>
          </c:extLst>
        </c:ser>
        <c:ser>
          <c:idx val="3"/>
          <c:order val="3"/>
          <c:tx>
            <c:strRef>
              <c:f>'Amount of platforms used '!$E$97:$E$98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'Amount of platforms used '!$A$99:$A$104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'Amount of platforms used '!$E$99:$E$104</c:f>
              <c:numCache>
                <c:formatCode>0.00%</c:formatCode>
                <c:ptCount val="5"/>
                <c:pt idx="0">
                  <c:v>0.10948905109489052</c:v>
                </c:pt>
                <c:pt idx="1">
                  <c:v>9.4488188976377951E-2</c:v>
                </c:pt>
                <c:pt idx="2">
                  <c:v>0.12682926829268293</c:v>
                </c:pt>
                <c:pt idx="3">
                  <c:v>0.1126005361930295</c:v>
                </c:pt>
                <c:pt idx="4">
                  <c:v>0.10588235294117647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FB-4029-8035-9E7F100CC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48175"/>
        <c:axId val="1243097648"/>
      </c:barChart>
      <c:catAx>
        <c:axId val="1417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97648"/>
        <c:crosses val="autoZero"/>
        <c:auto val="1"/>
        <c:lblAlgn val="ctr"/>
        <c:lblOffset val="100"/>
        <c:noMultiLvlLbl val="0"/>
      </c:catAx>
      <c:valAx>
        <c:axId val="12430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[social_media_user_behavior.csv.xlsx]Profession!PivotTable3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by Professions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Profession!$B$4:$B$6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Profession!$A$7:$A$17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Profession!$B$7:$B$17</c:f>
              <c:numCache>
                <c:formatCode>0.00%</c:formatCode>
                <c:ptCount val="10"/>
                <c:pt idx="0">
                  <c:v>0.48795180722891568</c:v>
                </c:pt>
                <c:pt idx="1">
                  <c:v>0.5</c:v>
                </c:pt>
                <c:pt idx="2">
                  <c:v>0.48660714285714285</c:v>
                </c:pt>
                <c:pt idx="3">
                  <c:v>0.52238805970149249</c:v>
                </c:pt>
                <c:pt idx="4">
                  <c:v>0.50526315789473686</c:v>
                </c:pt>
                <c:pt idx="5">
                  <c:v>0.48356807511737088</c:v>
                </c:pt>
                <c:pt idx="6">
                  <c:v>0.55023923444976075</c:v>
                </c:pt>
                <c:pt idx="7">
                  <c:v>0.50241545893719808</c:v>
                </c:pt>
                <c:pt idx="8">
                  <c:v>0.51776649746192893</c:v>
                </c:pt>
                <c:pt idx="9">
                  <c:v>0.55868544600938963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6-4D39-A573-087A708A35B0}"/>
            </c:ext>
          </c:extLst>
        </c:ser>
        <c:ser>
          <c:idx val="1"/>
          <c:order val="1"/>
          <c:tx>
            <c:strRef>
              <c:f>Profession!$C$4:$C$6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Profession!$A$7:$A$17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Profession!$C$7:$C$17</c:f>
              <c:numCache>
                <c:formatCode>0.00%</c:formatCode>
                <c:ptCount val="10"/>
                <c:pt idx="0">
                  <c:v>0.12048192771084337</c:v>
                </c:pt>
                <c:pt idx="1">
                  <c:v>0.18888888888888888</c:v>
                </c:pt>
                <c:pt idx="2">
                  <c:v>0.19196428571428573</c:v>
                </c:pt>
                <c:pt idx="3">
                  <c:v>0.15422885572139303</c:v>
                </c:pt>
                <c:pt idx="4">
                  <c:v>0.16842105263157894</c:v>
                </c:pt>
                <c:pt idx="5">
                  <c:v>0.15023474178403756</c:v>
                </c:pt>
                <c:pt idx="6">
                  <c:v>0.17703349282296652</c:v>
                </c:pt>
                <c:pt idx="7">
                  <c:v>0.14009661835748793</c:v>
                </c:pt>
                <c:pt idx="8">
                  <c:v>0.18274111675126903</c:v>
                </c:pt>
                <c:pt idx="9">
                  <c:v>0.13145539906103287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6-4D39-A573-087A708A35B0}"/>
            </c:ext>
          </c:extLst>
        </c:ser>
        <c:ser>
          <c:idx val="2"/>
          <c:order val="2"/>
          <c:tx>
            <c:strRef>
              <c:f>Profession!$D$4:$D$6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Profession!$A$7:$A$17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Profession!$D$7:$D$17</c:f>
              <c:numCache>
                <c:formatCode>0.00%</c:formatCode>
                <c:ptCount val="10"/>
                <c:pt idx="0">
                  <c:v>0.39156626506024095</c:v>
                </c:pt>
                <c:pt idx="1">
                  <c:v>0.31111111111111112</c:v>
                </c:pt>
                <c:pt idx="2">
                  <c:v>0.32142857142857145</c:v>
                </c:pt>
                <c:pt idx="3">
                  <c:v>0.32338308457711445</c:v>
                </c:pt>
                <c:pt idx="4">
                  <c:v>0.32631578947368423</c:v>
                </c:pt>
                <c:pt idx="5">
                  <c:v>0.36619718309859156</c:v>
                </c:pt>
                <c:pt idx="6">
                  <c:v>0.27272727272727271</c:v>
                </c:pt>
                <c:pt idx="7">
                  <c:v>0.35748792270531399</c:v>
                </c:pt>
                <c:pt idx="8">
                  <c:v>0.29949238578680204</c:v>
                </c:pt>
                <c:pt idx="9">
                  <c:v>0.30985915492957744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6-4D39-A573-087A708A3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498511"/>
        <c:axId val="1857822063"/>
      </c:barChart>
      <c:catAx>
        <c:axId val="20954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22063"/>
        <c:crosses val="autoZero"/>
        <c:auto val="1"/>
        <c:lblAlgn val="ctr"/>
        <c:lblOffset val="100"/>
        <c:noMultiLvlLbl val="0"/>
      </c:catAx>
      <c:valAx>
        <c:axId val="18578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7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49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[social_media_user_behavior.csv.xlsx]Profession!PivotTable4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Self-Reported MHS by Profession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Profession!$B$24:$B$25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Profession!$B$26:$B$36</c:f>
              <c:numCache>
                <c:formatCode>0.00%</c:formatCode>
                <c:ptCount val="10"/>
                <c:pt idx="0">
                  <c:v>1.8072289156626505E-2</c:v>
                </c:pt>
                <c:pt idx="1">
                  <c:v>5.5555555555555558E-3</c:v>
                </c:pt>
                <c:pt idx="2">
                  <c:v>4.464285714285714E-3</c:v>
                </c:pt>
                <c:pt idx="3">
                  <c:v>9.9502487562189053E-3</c:v>
                </c:pt>
                <c:pt idx="4">
                  <c:v>2.6315789473684209E-2</c:v>
                </c:pt>
                <c:pt idx="5">
                  <c:v>9.3896713615023476E-3</c:v>
                </c:pt>
                <c:pt idx="6">
                  <c:v>0</c:v>
                </c:pt>
                <c:pt idx="7">
                  <c:v>0</c:v>
                </c:pt>
                <c:pt idx="8">
                  <c:v>1.015228426395939E-2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7-47E5-98FB-E01665BBBE50}"/>
            </c:ext>
          </c:extLst>
        </c:ser>
        <c:ser>
          <c:idx val="1"/>
          <c:order val="1"/>
          <c:tx>
            <c:strRef>
              <c:f>Profession!$C$24:$C$25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Profession!$C$26:$C$36</c:f>
              <c:numCache>
                <c:formatCode>0.00%</c:formatCode>
                <c:ptCount val="10"/>
                <c:pt idx="0">
                  <c:v>3.0120481927710843E-2</c:v>
                </c:pt>
                <c:pt idx="1">
                  <c:v>3.3333333333333333E-2</c:v>
                </c:pt>
                <c:pt idx="2">
                  <c:v>3.5714285714285712E-2</c:v>
                </c:pt>
                <c:pt idx="3">
                  <c:v>2.9850746268656716E-2</c:v>
                </c:pt>
                <c:pt idx="4">
                  <c:v>2.6315789473684209E-2</c:v>
                </c:pt>
                <c:pt idx="5">
                  <c:v>2.8169014084507043E-2</c:v>
                </c:pt>
                <c:pt idx="6">
                  <c:v>1.9138755980861243E-2</c:v>
                </c:pt>
                <c:pt idx="7">
                  <c:v>1.4492753623188406E-2</c:v>
                </c:pt>
                <c:pt idx="8">
                  <c:v>1.5228426395939087E-2</c:v>
                </c:pt>
                <c:pt idx="9">
                  <c:v>2.8169014084507043E-2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7-47E5-98FB-E01665BBBE50}"/>
            </c:ext>
          </c:extLst>
        </c:ser>
        <c:ser>
          <c:idx val="2"/>
          <c:order val="2"/>
          <c:tx>
            <c:strRef>
              <c:f>Profession!$D$24:$D$25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Profession!$D$26:$D$36</c:f>
              <c:numCache>
                <c:formatCode>0.00%</c:formatCode>
                <c:ptCount val="10"/>
                <c:pt idx="0">
                  <c:v>8.4337349397590355E-2</c:v>
                </c:pt>
                <c:pt idx="1">
                  <c:v>7.7777777777777779E-2</c:v>
                </c:pt>
                <c:pt idx="2">
                  <c:v>4.0178571428571432E-2</c:v>
                </c:pt>
                <c:pt idx="3">
                  <c:v>0.10945273631840796</c:v>
                </c:pt>
                <c:pt idx="4">
                  <c:v>0.10526315789473684</c:v>
                </c:pt>
                <c:pt idx="5">
                  <c:v>3.7558685446009391E-2</c:v>
                </c:pt>
                <c:pt idx="6">
                  <c:v>7.6555023923444973E-2</c:v>
                </c:pt>
                <c:pt idx="7">
                  <c:v>7.2463768115942032E-2</c:v>
                </c:pt>
                <c:pt idx="8">
                  <c:v>7.1065989847715741E-2</c:v>
                </c:pt>
                <c:pt idx="9">
                  <c:v>5.1643192488262914E-2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7-47E5-98FB-E01665BBBE50}"/>
            </c:ext>
          </c:extLst>
        </c:ser>
        <c:ser>
          <c:idx val="3"/>
          <c:order val="3"/>
          <c:tx>
            <c:strRef>
              <c:f>Profession!$E$24:$E$25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Profession!$E$26:$E$36</c:f>
              <c:numCache>
                <c:formatCode>0.00%</c:formatCode>
                <c:ptCount val="10"/>
                <c:pt idx="0">
                  <c:v>0.13253012048192772</c:v>
                </c:pt>
                <c:pt idx="1">
                  <c:v>0.13333333333333333</c:v>
                </c:pt>
                <c:pt idx="2">
                  <c:v>0.16964285714285715</c:v>
                </c:pt>
                <c:pt idx="3">
                  <c:v>0.14925373134328357</c:v>
                </c:pt>
                <c:pt idx="4">
                  <c:v>0.11052631578947368</c:v>
                </c:pt>
                <c:pt idx="5">
                  <c:v>0.15023474178403756</c:v>
                </c:pt>
                <c:pt idx="6">
                  <c:v>0.16267942583732056</c:v>
                </c:pt>
                <c:pt idx="7">
                  <c:v>0.14492753623188406</c:v>
                </c:pt>
                <c:pt idx="8">
                  <c:v>0.1116751269035533</c:v>
                </c:pt>
                <c:pt idx="9">
                  <c:v>0.17370892018779344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47-47E5-98FB-E01665BBBE50}"/>
            </c:ext>
          </c:extLst>
        </c:ser>
        <c:ser>
          <c:idx val="4"/>
          <c:order val="4"/>
          <c:tx>
            <c:strRef>
              <c:f>Profession!$F$24:$F$25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Profession!$F$26:$F$36</c:f>
              <c:numCache>
                <c:formatCode>0.00%</c:formatCode>
                <c:ptCount val="10"/>
                <c:pt idx="0">
                  <c:v>0.22289156626506024</c:v>
                </c:pt>
                <c:pt idx="1">
                  <c:v>0.22222222222222221</c:v>
                </c:pt>
                <c:pt idx="2">
                  <c:v>0.19642857142857142</c:v>
                </c:pt>
                <c:pt idx="3">
                  <c:v>0.19402985074626866</c:v>
                </c:pt>
                <c:pt idx="4">
                  <c:v>0.1736842105263158</c:v>
                </c:pt>
                <c:pt idx="5">
                  <c:v>0.20657276995305165</c:v>
                </c:pt>
                <c:pt idx="6">
                  <c:v>0.17703349282296652</c:v>
                </c:pt>
                <c:pt idx="7">
                  <c:v>0.18840579710144928</c:v>
                </c:pt>
                <c:pt idx="8">
                  <c:v>0.17258883248730963</c:v>
                </c:pt>
                <c:pt idx="9">
                  <c:v>0.17840375586854459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47-47E5-98FB-E01665BBBE50}"/>
            </c:ext>
          </c:extLst>
        </c:ser>
        <c:ser>
          <c:idx val="5"/>
          <c:order val="5"/>
          <c:tx>
            <c:strRef>
              <c:f>Profession!$G$24:$G$25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Profession!$G$26:$G$36</c:f>
              <c:numCache>
                <c:formatCode>0.00%</c:formatCode>
                <c:ptCount val="10"/>
                <c:pt idx="0">
                  <c:v>0.20481927710843373</c:v>
                </c:pt>
                <c:pt idx="1">
                  <c:v>0.19444444444444445</c:v>
                </c:pt>
                <c:pt idx="2">
                  <c:v>0.25</c:v>
                </c:pt>
                <c:pt idx="3">
                  <c:v>0.22388059701492538</c:v>
                </c:pt>
                <c:pt idx="4">
                  <c:v>0.18947368421052632</c:v>
                </c:pt>
                <c:pt idx="5">
                  <c:v>0.17370892018779344</c:v>
                </c:pt>
                <c:pt idx="6">
                  <c:v>0.22966507177033493</c:v>
                </c:pt>
                <c:pt idx="7">
                  <c:v>0.24154589371980675</c:v>
                </c:pt>
                <c:pt idx="8">
                  <c:v>0.25888324873096447</c:v>
                </c:pt>
                <c:pt idx="9">
                  <c:v>0.2300469483568075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47-47E5-98FB-E01665BBBE50}"/>
            </c:ext>
          </c:extLst>
        </c:ser>
        <c:ser>
          <c:idx val="6"/>
          <c:order val="6"/>
          <c:tx>
            <c:strRef>
              <c:f>Profession!$H$24:$H$25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Profession!$H$26:$H$36</c:f>
              <c:numCache>
                <c:formatCode>0.00%</c:formatCode>
                <c:ptCount val="10"/>
                <c:pt idx="0">
                  <c:v>0.16265060240963855</c:v>
                </c:pt>
                <c:pt idx="1">
                  <c:v>0.17222222222222222</c:v>
                </c:pt>
                <c:pt idx="2">
                  <c:v>0.16964285714285715</c:v>
                </c:pt>
                <c:pt idx="3">
                  <c:v>0.14427860696517414</c:v>
                </c:pt>
                <c:pt idx="4">
                  <c:v>0.18421052631578946</c:v>
                </c:pt>
                <c:pt idx="5">
                  <c:v>0.20657276995305165</c:v>
                </c:pt>
                <c:pt idx="6">
                  <c:v>0.22009569377990432</c:v>
                </c:pt>
                <c:pt idx="7">
                  <c:v>0.15942028985507245</c:v>
                </c:pt>
                <c:pt idx="8">
                  <c:v>0.18274111675126903</c:v>
                </c:pt>
                <c:pt idx="9">
                  <c:v>0.16901408450704225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47-47E5-98FB-E01665BBBE50}"/>
            </c:ext>
          </c:extLst>
        </c:ser>
        <c:ser>
          <c:idx val="7"/>
          <c:order val="7"/>
          <c:tx>
            <c:strRef>
              <c:f>Profession!$I$24:$I$25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Profession!$I$26:$I$36</c:f>
              <c:numCache>
                <c:formatCode>0.00%</c:formatCode>
                <c:ptCount val="10"/>
                <c:pt idx="0">
                  <c:v>9.6385542168674704E-2</c:v>
                </c:pt>
                <c:pt idx="1">
                  <c:v>9.4444444444444442E-2</c:v>
                </c:pt>
                <c:pt idx="2">
                  <c:v>9.375E-2</c:v>
                </c:pt>
                <c:pt idx="3">
                  <c:v>7.9601990049751242E-2</c:v>
                </c:pt>
                <c:pt idx="4">
                  <c:v>0.11052631578947368</c:v>
                </c:pt>
                <c:pt idx="5">
                  <c:v>0.13145539906103287</c:v>
                </c:pt>
                <c:pt idx="6">
                  <c:v>8.6124401913875603E-2</c:v>
                </c:pt>
                <c:pt idx="7">
                  <c:v>8.6956521739130432E-2</c:v>
                </c:pt>
                <c:pt idx="8">
                  <c:v>0.13197969543147209</c:v>
                </c:pt>
                <c:pt idx="9">
                  <c:v>0.12676056338028169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47-47E5-98FB-E01665BBBE50}"/>
            </c:ext>
          </c:extLst>
        </c:ser>
        <c:ser>
          <c:idx val="8"/>
          <c:order val="8"/>
          <c:tx>
            <c:strRef>
              <c:f>Profession!$J$24:$J$25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Profession!$A$26:$A$36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Profession!$J$26:$J$36</c:f>
              <c:numCache>
                <c:formatCode>0.00%</c:formatCode>
                <c:ptCount val="10"/>
                <c:pt idx="0">
                  <c:v>4.8192771084337352E-2</c:v>
                </c:pt>
                <c:pt idx="1">
                  <c:v>6.6666666666666666E-2</c:v>
                </c:pt>
                <c:pt idx="2">
                  <c:v>4.0178571428571432E-2</c:v>
                </c:pt>
                <c:pt idx="3">
                  <c:v>5.9701492537313432E-2</c:v>
                </c:pt>
                <c:pt idx="4">
                  <c:v>7.3684210526315783E-2</c:v>
                </c:pt>
                <c:pt idx="5">
                  <c:v>5.6338028169014086E-2</c:v>
                </c:pt>
                <c:pt idx="6">
                  <c:v>2.8708133971291867E-2</c:v>
                </c:pt>
                <c:pt idx="7">
                  <c:v>9.1787439613526575E-2</c:v>
                </c:pt>
                <c:pt idx="8">
                  <c:v>4.5685279187817257E-2</c:v>
                </c:pt>
                <c:pt idx="9">
                  <c:v>4.2253521126760563E-2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47-47E5-98FB-E01665BB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082016"/>
        <c:axId val="1609140112"/>
      </c:barChart>
      <c:catAx>
        <c:axId val="16800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140112"/>
        <c:crosses val="autoZero"/>
        <c:auto val="1"/>
        <c:lblAlgn val="ctr"/>
        <c:lblOffset val="100"/>
        <c:noMultiLvlLbl val="0"/>
      </c:catAx>
      <c:valAx>
        <c:axId val="16091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8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[social_media_user_behavior.csv.xlsx]Profession!PivotTable5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Reported MHS by Profession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8591851322373133E-2"/>
              <c:y val="-4.3744531933508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3.812246842983083E-2"/>
              <c:y val="-5.2493438320209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Profession!$B$48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CCEF-4DC1-B40A-5CB6D590ED5E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CCEF-4DC1-B40A-5CB6D590ED5E}"/>
              </c:ext>
            </c:extLst>
          </c:dPt>
          <c:dLbls>
            <c:dLbl>
              <c:idx val="0"/>
              <c:layout>
                <c:manualLayout>
                  <c:x val="-2.8591851322373133E-2"/>
                  <c:y val="-4.3744531933508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EF-4DC1-B40A-5CB6D590ED5E}"/>
                </c:ext>
              </c:extLst>
            </c:dLbl>
            <c:dLbl>
              <c:idx val="9"/>
              <c:layout>
                <c:manualLayout>
                  <c:x val="-3.812246842983083E-2"/>
                  <c:y val="-5.2493438320209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EF-4DC1-B40A-5CB6D590E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Profession!$A$49:$A$59</c:f>
              <c:strCache>
                <c:ptCount val="10"/>
                <c:pt idx="0">
                  <c:v>Researcher</c:v>
                </c:pt>
                <c:pt idx="1">
                  <c:v>Student</c:v>
                </c:pt>
                <c:pt idx="2">
                  <c:v>Marketer</c:v>
                </c:pt>
                <c:pt idx="3">
                  <c:v>Teacher</c:v>
                </c:pt>
                <c:pt idx="4">
                  <c:v>Doctor</c:v>
                </c:pt>
                <c:pt idx="5">
                  <c:v>Freelancer</c:v>
                </c:pt>
                <c:pt idx="6">
                  <c:v>Other</c:v>
                </c:pt>
                <c:pt idx="7">
                  <c:v>Engineer</c:v>
                </c:pt>
                <c:pt idx="8">
                  <c:v>Designer</c:v>
                </c:pt>
                <c:pt idx="9">
                  <c:v>Entrepreneur</c:v>
                </c:pt>
              </c:strCache>
            </c:strRef>
          </c:cat>
          <c:val>
            <c:numRef>
              <c:f>Profession!$B$49:$B$59</c:f>
              <c:numCache>
                <c:formatCode>0.00</c:formatCode>
                <c:ptCount val="10"/>
                <c:pt idx="0">
                  <c:v>6.3347826086956482</c:v>
                </c:pt>
                <c:pt idx="1">
                  <c:v>6.3289340101522864</c:v>
                </c:pt>
                <c:pt idx="2">
                  <c:v>6.2910798122065721</c:v>
                </c:pt>
                <c:pt idx="3">
                  <c:v>6.2183098591549317</c:v>
                </c:pt>
                <c:pt idx="4">
                  <c:v>6.1599999999999957</c:v>
                </c:pt>
                <c:pt idx="5">
                  <c:v>6.1468421052631559</c:v>
                </c:pt>
                <c:pt idx="6">
                  <c:v>6.1200956937799003</c:v>
                </c:pt>
                <c:pt idx="7">
                  <c:v>6.1080357142857133</c:v>
                </c:pt>
                <c:pt idx="8">
                  <c:v>6.0072289156626564</c:v>
                </c:pt>
                <c:pt idx="9">
                  <c:v>5.9626865671641758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F-4DC1-B40A-5CB6D590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239696"/>
        <c:axId val="1609230832"/>
      </c:lineChart>
      <c:catAx>
        <c:axId val="16412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50000"/>
                <a:lumOff val="50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30832"/>
        <c:crosses val="autoZero"/>
        <c:auto val="1"/>
        <c:lblAlgn val="ctr"/>
        <c:lblOffset val="100"/>
        <c:noMultiLvlLbl val="0"/>
      </c:catAx>
      <c:valAx>
        <c:axId val="160923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3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[social_media_user_behavior.csv.xlsx]Profession!PivotTable6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by</a:t>
            </a:r>
            <a:r>
              <a:rPr lang="en-GB" baseline="0"/>
              <a:t> Profession (GROUPED)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Profession!$B$63:$B$65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Profession!$A$66:$A$76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Profession!$B$66:$B$76</c:f>
              <c:numCache>
                <c:formatCode>0.00%</c:formatCode>
                <c:ptCount val="10"/>
                <c:pt idx="0">
                  <c:v>0.48795180722891568</c:v>
                </c:pt>
                <c:pt idx="1">
                  <c:v>0.5</c:v>
                </c:pt>
                <c:pt idx="2">
                  <c:v>0.48660714285714285</c:v>
                </c:pt>
                <c:pt idx="3">
                  <c:v>0.52238805970149249</c:v>
                </c:pt>
                <c:pt idx="4">
                  <c:v>0.50526315789473686</c:v>
                </c:pt>
                <c:pt idx="5">
                  <c:v>0.48356807511737088</c:v>
                </c:pt>
                <c:pt idx="6">
                  <c:v>0.55023923444976075</c:v>
                </c:pt>
                <c:pt idx="7">
                  <c:v>0.50241545893719808</c:v>
                </c:pt>
                <c:pt idx="8">
                  <c:v>0.51776649746192893</c:v>
                </c:pt>
                <c:pt idx="9">
                  <c:v>0.55868544600938963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4-42E0-98A5-BEA74255E32A}"/>
            </c:ext>
          </c:extLst>
        </c:ser>
        <c:ser>
          <c:idx val="1"/>
          <c:order val="1"/>
          <c:tx>
            <c:strRef>
              <c:f>Profession!$C$63:$C$65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Profession!$A$66:$A$76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Profession!$C$66:$C$76</c:f>
              <c:numCache>
                <c:formatCode>0.00%</c:formatCode>
                <c:ptCount val="10"/>
                <c:pt idx="0">
                  <c:v>0.12048192771084337</c:v>
                </c:pt>
                <c:pt idx="1">
                  <c:v>0.18888888888888888</c:v>
                </c:pt>
                <c:pt idx="2">
                  <c:v>0.19196428571428573</c:v>
                </c:pt>
                <c:pt idx="3">
                  <c:v>0.15422885572139303</c:v>
                </c:pt>
                <c:pt idx="4">
                  <c:v>0.16842105263157894</c:v>
                </c:pt>
                <c:pt idx="5">
                  <c:v>0.15023474178403756</c:v>
                </c:pt>
                <c:pt idx="6">
                  <c:v>0.17703349282296652</c:v>
                </c:pt>
                <c:pt idx="7">
                  <c:v>0.14009661835748793</c:v>
                </c:pt>
                <c:pt idx="8">
                  <c:v>0.18274111675126903</c:v>
                </c:pt>
                <c:pt idx="9">
                  <c:v>0.13145539906103287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4-42E0-98A5-BEA74255E32A}"/>
            </c:ext>
          </c:extLst>
        </c:ser>
        <c:ser>
          <c:idx val="2"/>
          <c:order val="2"/>
          <c:tx>
            <c:strRef>
              <c:f>Profession!$D$63:$D$65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Profession!$A$66:$A$76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Profession!$D$66:$D$76</c:f>
              <c:numCache>
                <c:formatCode>0.00%</c:formatCode>
                <c:ptCount val="10"/>
                <c:pt idx="0">
                  <c:v>0.39156626506024095</c:v>
                </c:pt>
                <c:pt idx="1">
                  <c:v>0.31111111111111112</c:v>
                </c:pt>
                <c:pt idx="2">
                  <c:v>0.32142857142857145</c:v>
                </c:pt>
                <c:pt idx="3">
                  <c:v>0.32338308457711445</c:v>
                </c:pt>
                <c:pt idx="4">
                  <c:v>0.32631578947368423</c:v>
                </c:pt>
                <c:pt idx="5">
                  <c:v>0.36619718309859156</c:v>
                </c:pt>
                <c:pt idx="6">
                  <c:v>0.27272727272727271</c:v>
                </c:pt>
                <c:pt idx="7">
                  <c:v>0.35748792270531399</c:v>
                </c:pt>
                <c:pt idx="8">
                  <c:v>0.29949238578680204</c:v>
                </c:pt>
                <c:pt idx="9">
                  <c:v>0.30985915492957744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4-42E0-98A5-BEA74255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641328"/>
        <c:axId val="1609264912"/>
      </c:barChart>
      <c:catAx>
        <c:axId val="159964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264912"/>
        <c:crosses val="autoZero"/>
        <c:auto val="1"/>
        <c:lblAlgn val="ctr"/>
        <c:lblOffset val="100"/>
        <c:noMultiLvlLbl val="0"/>
      </c:catAx>
      <c:valAx>
        <c:axId val="16092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[social_media_user_behavior.csv.xlsx]Profession!PivotTable7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Disruption</a:t>
            </a:r>
            <a:r>
              <a:rPr lang="en-GB" baseline="0"/>
              <a:t> by Professor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Profession!$E$81:$E$82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Profession!$D$83:$D$93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Profession!$E$83:$E$93</c:f>
              <c:numCache>
                <c:formatCode>0.00%</c:formatCode>
                <c:ptCount val="10"/>
                <c:pt idx="0">
                  <c:v>0.30120481927710846</c:v>
                </c:pt>
                <c:pt idx="1">
                  <c:v>0.2722222222222222</c:v>
                </c:pt>
                <c:pt idx="2">
                  <c:v>0.30357142857142855</c:v>
                </c:pt>
                <c:pt idx="3">
                  <c:v>0.30845771144278605</c:v>
                </c:pt>
                <c:pt idx="4">
                  <c:v>0.31578947368421051</c:v>
                </c:pt>
                <c:pt idx="5">
                  <c:v>0.26291079812206575</c:v>
                </c:pt>
                <c:pt idx="6">
                  <c:v>0.291866028708134</c:v>
                </c:pt>
                <c:pt idx="7">
                  <c:v>0.3188405797101449</c:v>
                </c:pt>
                <c:pt idx="8">
                  <c:v>0.25888324873096447</c:v>
                </c:pt>
                <c:pt idx="9">
                  <c:v>0.30516431924882631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7-4616-AE50-BF5052878C45}"/>
            </c:ext>
          </c:extLst>
        </c:ser>
        <c:ser>
          <c:idx val="1"/>
          <c:order val="1"/>
          <c:tx>
            <c:strRef>
              <c:f>Profession!$F$81:$F$82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Profession!$D$83:$D$93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Profession!$F$83:$F$93</c:f>
              <c:numCache>
                <c:formatCode>0.00%</c:formatCode>
                <c:ptCount val="10"/>
                <c:pt idx="0">
                  <c:v>0.31927710843373491</c:v>
                </c:pt>
                <c:pt idx="1">
                  <c:v>0.33333333333333331</c:v>
                </c:pt>
                <c:pt idx="2">
                  <c:v>0.4017857142857143</c:v>
                </c:pt>
                <c:pt idx="3">
                  <c:v>0.35323383084577115</c:v>
                </c:pt>
                <c:pt idx="4">
                  <c:v>0.37894736842105264</c:v>
                </c:pt>
                <c:pt idx="5">
                  <c:v>0.38028169014084506</c:v>
                </c:pt>
                <c:pt idx="6">
                  <c:v>0.37799043062200954</c:v>
                </c:pt>
                <c:pt idx="7">
                  <c:v>0.34299516908212563</c:v>
                </c:pt>
                <c:pt idx="8">
                  <c:v>0.30964467005076141</c:v>
                </c:pt>
                <c:pt idx="9">
                  <c:v>0.31455399061032863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7-4616-AE50-BF5052878C45}"/>
            </c:ext>
          </c:extLst>
        </c:ser>
        <c:ser>
          <c:idx val="2"/>
          <c:order val="2"/>
          <c:tx>
            <c:strRef>
              <c:f>Profession!$G$81:$G$82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Profession!$D$83:$D$93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Profession!$G$83:$G$93</c:f>
              <c:numCache>
                <c:formatCode>0.00%</c:formatCode>
                <c:ptCount val="10"/>
                <c:pt idx="0">
                  <c:v>0.21686746987951808</c:v>
                </c:pt>
                <c:pt idx="1">
                  <c:v>0.27777777777777779</c:v>
                </c:pt>
                <c:pt idx="2">
                  <c:v>0.1875</c:v>
                </c:pt>
                <c:pt idx="3">
                  <c:v>0.23880597014925373</c:v>
                </c:pt>
                <c:pt idx="4">
                  <c:v>0.24210526315789474</c:v>
                </c:pt>
                <c:pt idx="5">
                  <c:v>0.23474178403755869</c:v>
                </c:pt>
                <c:pt idx="6">
                  <c:v>0.22966507177033493</c:v>
                </c:pt>
                <c:pt idx="7">
                  <c:v>0.2318840579710145</c:v>
                </c:pt>
                <c:pt idx="8">
                  <c:v>0.32487309644670048</c:v>
                </c:pt>
                <c:pt idx="9">
                  <c:v>0.25821596244131456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97-4616-AE50-BF5052878C45}"/>
            </c:ext>
          </c:extLst>
        </c:ser>
        <c:ser>
          <c:idx val="3"/>
          <c:order val="3"/>
          <c:tx>
            <c:strRef>
              <c:f>Profession!$H$81:$H$82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Profession!$D$83:$D$93</c:f>
              <c:strCache>
                <c:ptCount val="10"/>
                <c:pt idx="0">
                  <c:v>Designer</c:v>
                </c:pt>
                <c:pt idx="1">
                  <c:v>Doctor</c:v>
                </c:pt>
                <c:pt idx="2">
                  <c:v>Engineer</c:v>
                </c:pt>
                <c:pt idx="3">
                  <c:v>Entrepreneur</c:v>
                </c:pt>
                <c:pt idx="4">
                  <c:v>Freelancer</c:v>
                </c:pt>
                <c:pt idx="5">
                  <c:v>Marketer</c:v>
                </c:pt>
                <c:pt idx="6">
                  <c:v>Other</c:v>
                </c:pt>
                <c:pt idx="7">
                  <c:v>Researcher</c:v>
                </c:pt>
                <c:pt idx="8">
                  <c:v>Student</c:v>
                </c:pt>
                <c:pt idx="9">
                  <c:v>Teacher</c:v>
                </c:pt>
              </c:strCache>
            </c:strRef>
          </c:cat>
          <c:val>
            <c:numRef>
              <c:f>Profession!$H$83:$H$93</c:f>
              <c:numCache>
                <c:formatCode>0.00%</c:formatCode>
                <c:ptCount val="10"/>
                <c:pt idx="0">
                  <c:v>0.16265060240963855</c:v>
                </c:pt>
                <c:pt idx="1">
                  <c:v>0.11666666666666667</c:v>
                </c:pt>
                <c:pt idx="2">
                  <c:v>0.10714285714285714</c:v>
                </c:pt>
                <c:pt idx="3">
                  <c:v>9.950248756218906E-2</c:v>
                </c:pt>
                <c:pt idx="4">
                  <c:v>6.3157894736842107E-2</c:v>
                </c:pt>
                <c:pt idx="5">
                  <c:v>0.12206572769953052</c:v>
                </c:pt>
                <c:pt idx="6">
                  <c:v>0.10047846889952153</c:v>
                </c:pt>
                <c:pt idx="7">
                  <c:v>0.10628019323671498</c:v>
                </c:pt>
                <c:pt idx="8">
                  <c:v>0.1065989847715736</c:v>
                </c:pt>
                <c:pt idx="9">
                  <c:v>0.12206572769953052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97-4616-AE50-BF505287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779952"/>
        <c:axId val="1695900272"/>
      </c:barChart>
      <c:catAx>
        <c:axId val="16227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00272"/>
        <c:crosses val="autoZero"/>
        <c:auto val="1"/>
        <c:lblAlgn val="ctr"/>
        <c:lblOffset val="100"/>
        <c:noMultiLvlLbl val="0"/>
      </c:catAx>
      <c:valAx>
        <c:axId val="16959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7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Social Media Usage Based On Age</a:t>
            </a:r>
          </a:p>
        </c:rich>
      </c:tx>
      <c:layout>
        <c:manualLayout>
          <c:xMode val="edge"/>
          <c:yMode val="edge"/>
          <c:x val="0.11418021546201218"/>
          <c:y val="7.3137169321791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1395813947625"/>
          <c:y val="0.27749781770568122"/>
          <c:w val="0.73061058591628203"/>
          <c:h val="0.60962725200649837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'Age (&amp; occupation)'!$D$3</c:f>
              <c:strCache>
                <c:ptCount val="1"/>
                <c:pt idx="0">
                  <c:v>Average Sessions Per Day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'Age (&amp; occupation)'!$A$4:$A$11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occupation)'!$D$4:$D$11</c:f>
              <c:numCache>
                <c:formatCode>0.00</c:formatCode>
                <c:ptCount val="7"/>
                <c:pt idx="0">
                  <c:v>5.0260869565217394</c:v>
                </c:pt>
                <c:pt idx="1">
                  <c:v>5.0332409972299166</c:v>
                </c:pt>
                <c:pt idx="2">
                  <c:v>5.116424116424116</c:v>
                </c:pt>
                <c:pt idx="3">
                  <c:v>4.865096359743041</c:v>
                </c:pt>
                <c:pt idx="4">
                  <c:v>5.0291970802919712</c:v>
                </c:pt>
                <c:pt idx="5">
                  <c:v>5.2180451127819545</c:v>
                </c:pt>
                <c:pt idx="6">
                  <c:v>5.1063829787234045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D-43A9-9B32-AF0D63CF6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55826623"/>
        <c:axId val="1855817983"/>
      </c:barChart>
      <c:lineChart>
        <c:grouping val="standard"/>
        <c:varyColors val="0"/>
        <c:ser>
          <c:idx val="0"/>
          <c:order val="0"/>
          <c:tx>
            <c:strRef>
              <c:f>'Age (&amp; occupation)'!$B$3</c:f>
              <c:strCache>
                <c:ptCount val="1"/>
                <c:pt idx="0">
                  <c:v>Average Daily Usage (Hours)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'Age (&amp; occupation)'!$A$4:$A$11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occupation)'!$B$4:$B$11</c:f>
              <c:numCache>
                <c:formatCode>0.00%</c:formatCode>
                <c:ptCount val="7"/>
                <c:pt idx="0">
                  <c:v>0.96297964263723668</c:v>
                </c:pt>
                <c:pt idx="1">
                  <c:v>0.9916756669422705</c:v>
                </c:pt>
                <c:pt idx="2">
                  <c:v>0.99143589008680821</c:v>
                </c:pt>
                <c:pt idx="3">
                  <c:v>1.0074086285198298</c:v>
                </c:pt>
                <c:pt idx="4">
                  <c:v>1.0569574796329364</c:v>
                </c:pt>
                <c:pt idx="5">
                  <c:v>0.94316051387614086</c:v>
                </c:pt>
                <c:pt idx="6">
                  <c:v>1.0879271491875093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D-43A9-9B32-AF0D63CF696F}"/>
            </c:ext>
          </c:extLst>
        </c:ser>
        <c:ser>
          <c:idx val="1"/>
          <c:order val="1"/>
          <c:tx>
            <c:strRef>
              <c:f>'Age (&amp; occupation)'!$C$3</c:f>
              <c:strCache>
                <c:ptCount val="1"/>
                <c:pt idx="0">
                  <c:v>Average Session Duration (Hours)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'Age (&amp; occupation)'!$A$4:$A$11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occupation)'!$C$4:$C$11</c:f>
              <c:numCache>
                <c:formatCode>0.00</c:formatCode>
                <c:ptCount val="7"/>
                <c:pt idx="0">
                  <c:v>0.7743478260869564</c:v>
                </c:pt>
                <c:pt idx="1">
                  <c:v>0.79783933518005601</c:v>
                </c:pt>
                <c:pt idx="2">
                  <c:v>0.74322245322245328</c:v>
                </c:pt>
                <c:pt idx="3">
                  <c:v>0.84231977159172111</c:v>
                </c:pt>
                <c:pt idx="4">
                  <c:v>0.80729318734793176</c:v>
                </c:pt>
                <c:pt idx="5">
                  <c:v>0.71719298245613983</c:v>
                </c:pt>
                <c:pt idx="6">
                  <c:v>0.93287234042553202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D-43A9-9B32-AF0D63CF6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822783"/>
        <c:axId val="1855813183"/>
      </c:lineChart>
      <c:catAx>
        <c:axId val="185582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13183"/>
        <c:crosses val="autoZero"/>
        <c:auto val="1"/>
        <c:lblAlgn val="ctr"/>
        <c:lblOffset val="100"/>
        <c:noMultiLvlLbl val="0"/>
      </c:catAx>
      <c:valAx>
        <c:axId val="18558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3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22783"/>
        <c:crosses val="autoZero"/>
        <c:crossBetween val="between"/>
      </c:valAx>
      <c:valAx>
        <c:axId val="18558179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26623"/>
        <c:crosses val="max"/>
        <c:crossBetween val="between"/>
      </c:valAx>
      <c:catAx>
        <c:axId val="18558266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817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286938980969182"/>
          <c:y val="2.9841965519749783E-2"/>
          <c:w val="0.30013705564408749"/>
          <c:h val="0.2008562308224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Usage Hours Based On</a:t>
            </a:r>
            <a:r>
              <a:rPr lang="en-US" baseline="0"/>
              <a:t> Occupation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(&amp; occupation)'!$B$24</c:f>
              <c:strCache>
                <c:ptCount val="1"/>
                <c:pt idx="0">
                  <c:v>Average of sessions_per_day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'Age (&amp; occupation)'!$A$25:$A$35</c:f>
              <c:strCache>
                <c:ptCount val="10"/>
                <c:pt idx="0">
                  <c:v>Freelancer</c:v>
                </c:pt>
                <c:pt idx="1">
                  <c:v>Teacher</c:v>
                </c:pt>
                <c:pt idx="2">
                  <c:v>Engineer</c:v>
                </c:pt>
                <c:pt idx="3">
                  <c:v>Designer</c:v>
                </c:pt>
                <c:pt idx="4">
                  <c:v>Researcher</c:v>
                </c:pt>
                <c:pt idx="5">
                  <c:v>Marketer</c:v>
                </c:pt>
                <c:pt idx="6">
                  <c:v>Other</c:v>
                </c:pt>
                <c:pt idx="7">
                  <c:v>Entrepreneur</c:v>
                </c:pt>
                <c:pt idx="8">
                  <c:v>Student</c:v>
                </c:pt>
                <c:pt idx="9">
                  <c:v>Doctor</c:v>
                </c:pt>
              </c:strCache>
            </c:strRef>
          </c:cat>
          <c:val>
            <c:numRef>
              <c:f>'Age (&amp; occupation)'!$B$25:$B$35</c:f>
              <c:numCache>
                <c:formatCode>0.00</c:formatCode>
                <c:ptCount val="10"/>
                <c:pt idx="0">
                  <c:v>5.1315789473684212</c:v>
                </c:pt>
                <c:pt idx="1">
                  <c:v>4.784037558685446</c:v>
                </c:pt>
                <c:pt idx="2">
                  <c:v>4.84375</c:v>
                </c:pt>
                <c:pt idx="3">
                  <c:v>5.2349397590361448</c:v>
                </c:pt>
                <c:pt idx="4">
                  <c:v>5.1545893719806761</c:v>
                </c:pt>
                <c:pt idx="5">
                  <c:v>4.990610328638498</c:v>
                </c:pt>
                <c:pt idx="6">
                  <c:v>5</c:v>
                </c:pt>
                <c:pt idx="7">
                  <c:v>4.9900497512437809</c:v>
                </c:pt>
                <c:pt idx="8">
                  <c:v>5.2690355329949234</c:v>
                </c:pt>
                <c:pt idx="9">
                  <c:v>4.916666666666667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E-4D12-8999-1D3AD97AF8EE}"/>
            </c:ext>
          </c:extLst>
        </c:ser>
        <c:ser>
          <c:idx val="1"/>
          <c:order val="1"/>
          <c:tx>
            <c:strRef>
              <c:f>'Age (&amp; occupation)'!$C$24</c:f>
              <c:strCache>
                <c:ptCount val="1"/>
                <c:pt idx="0">
                  <c:v>Average Daily Usage Hours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'Age (&amp; occupation)'!$A$25:$A$35</c:f>
              <c:strCache>
                <c:ptCount val="10"/>
                <c:pt idx="0">
                  <c:v>Freelancer</c:v>
                </c:pt>
                <c:pt idx="1">
                  <c:v>Teacher</c:v>
                </c:pt>
                <c:pt idx="2">
                  <c:v>Engineer</c:v>
                </c:pt>
                <c:pt idx="3">
                  <c:v>Designer</c:v>
                </c:pt>
                <c:pt idx="4">
                  <c:v>Researcher</c:v>
                </c:pt>
                <c:pt idx="5">
                  <c:v>Marketer</c:v>
                </c:pt>
                <c:pt idx="6">
                  <c:v>Other</c:v>
                </c:pt>
                <c:pt idx="7">
                  <c:v>Entrepreneur</c:v>
                </c:pt>
                <c:pt idx="8">
                  <c:v>Student</c:v>
                </c:pt>
                <c:pt idx="9">
                  <c:v>Doctor</c:v>
                </c:pt>
              </c:strCache>
            </c:strRef>
          </c:cat>
          <c:val>
            <c:numRef>
              <c:f>'Age (&amp; occupation)'!$C$25:$C$35</c:f>
              <c:numCache>
                <c:formatCode>0.00</c:formatCode>
                <c:ptCount val="10"/>
                <c:pt idx="0">
                  <c:v>3.0652631578947367</c:v>
                </c:pt>
                <c:pt idx="1">
                  <c:v>2.7239436619718318</c:v>
                </c:pt>
                <c:pt idx="2">
                  <c:v>3.0214285714285709</c:v>
                </c:pt>
                <c:pt idx="3">
                  <c:v>2.8000000000000003</c:v>
                </c:pt>
                <c:pt idx="4">
                  <c:v>3.2405797101449272</c:v>
                </c:pt>
                <c:pt idx="5">
                  <c:v>3.1187793427230059</c:v>
                </c:pt>
                <c:pt idx="6">
                  <c:v>3.024401913875598</c:v>
                </c:pt>
                <c:pt idx="7">
                  <c:v>2.9557213930348269</c:v>
                </c:pt>
                <c:pt idx="8">
                  <c:v>3.0705583756345165</c:v>
                </c:pt>
                <c:pt idx="9">
                  <c:v>2.8383333333333334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4FE-4D12-8999-1D3AD97AF8EE}"/>
            </c:ext>
          </c:extLst>
        </c:ser>
        <c:ser>
          <c:idx val="2"/>
          <c:order val="2"/>
          <c:tx>
            <c:strRef>
              <c:f>'Age (&amp; occupation)'!$D$24</c:f>
              <c:strCache>
                <c:ptCount val="1"/>
                <c:pt idx="0">
                  <c:v>Average of avg_session_duration_hours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strRef>
              <c:f>'Age (&amp; occupation)'!$A$25:$A$35</c:f>
              <c:strCache>
                <c:ptCount val="10"/>
                <c:pt idx="0">
                  <c:v>Freelancer</c:v>
                </c:pt>
                <c:pt idx="1">
                  <c:v>Teacher</c:v>
                </c:pt>
                <c:pt idx="2">
                  <c:v>Engineer</c:v>
                </c:pt>
                <c:pt idx="3">
                  <c:v>Designer</c:v>
                </c:pt>
                <c:pt idx="4">
                  <c:v>Researcher</c:v>
                </c:pt>
                <c:pt idx="5">
                  <c:v>Marketer</c:v>
                </c:pt>
                <c:pt idx="6">
                  <c:v>Other</c:v>
                </c:pt>
                <c:pt idx="7">
                  <c:v>Entrepreneur</c:v>
                </c:pt>
                <c:pt idx="8">
                  <c:v>Student</c:v>
                </c:pt>
                <c:pt idx="9">
                  <c:v>Doctor</c:v>
                </c:pt>
              </c:strCache>
            </c:strRef>
          </c:cat>
          <c:val>
            <c:numRef>
              <c:f>'Age (&amp; occupation)'!$D$25:$D$35</c:f>
              <c:numCache>
                <c:formatCode>0.00</c:formatCode>
                <c:ptCount val="10"/>
                <c:pt idx="0">
                  <c:v>0.73715789473684168</c:v>
                </c:pt>
                <c:pt idx="1">
                  <c:v>0.74629107981220666</c:v>
                </c:pt>
                <c:pt idx="2">
                  <c:v>0.8439360119047622</c:v>
                </c:pt>
                <c:pt idx="3">
                  <c:v>0.71608433734939758</c:v>
                </c:pt>
                <c:pt idx="4">
                  <c:v>0.85830917874396073</c:v>
                </c:pt>
                <c:pt idx="5">
                  <c:v>0.78476525821596244</c:v>
                </c:pt>
                <c:pt idx="6">
                  <c:v>0.83062200956937793</c:v>
                </c:pt>
                <c:pt idx="7">
                  <c:v>0.75910447761194066</c:v>
                </c:pt>
                <c:pt idx="8">
                  <c:v>0.80628595600676811</c:v>
                </c:pt>
                <c:pt idx="9">
                  <c:v>0.82299074074074019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E-4D82-9C8E-D366BDC52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6898063"/>
        <c:axId val="676886543"/>
      </c:barChart>
      <c:lineChart>
        <c:grouping val="standard"/>
        <c:varyColors val="0"/>
        <c:ser>
          <c:idx val="3"/>
          <c:order val="3"/>
          <c:tx>
            <c:strRef>
              <c:f>'Age (&amp; occupation)'!$E$24</c:f>
              <c:strCache>
                <c:ptCount val="1"/>
                <c:pt idx="0">
                  <c:v>Average Age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'Age (&amp; occupation)'!$A$25:$A$35</c:f>
              <c:strCache>
                <c:ptCount val="10"/>
                <c:pt idx="0">
                  <c:v>Freelancer</c:v>
                </c:pt>
                <c:pt idx="1">
                  <c:v>Teacher</c:v>
                </c:pt>
                <c:pt idx="2">
                  <c:v>Engineer</c:v>
                </c:pt>
                <c:pt idx="3">
                  <c:v>Designer</c:v>
                </c:pt>
                <c:pt idx="4">
                  <c:v>Researcher</c:v>
                </c:pt>
                <c:pt idx="5">
                  <c:v>Marketer</c:v>
                </c:pt>
                <c:pt idx="6">
                  <c:v>Other</c:v>
                </c:pt>
                <c:pt idx="7">
                  <c:v>Entrepreneur</c:v>
                </c:pt>
                <c:pt idx="8">
                  <c:v>Student</c:v>
                </c:pt>
                <c:pt idx="9">
                  <c:v>Doctor</c:v>
                </c:pt>
              </c:strCache>
            </c:strRef>
          </c:cat>
          <c:val>
            <c:numRef>
              <c:f>'Age (&amp; occupation)'!$E$25:$E$35</c:f>
              <c:numCache>
                <c:formatCode>0.00</c:formatCode>
                <c:ptCount val="10"/>
                <c:pt idx="0">
                  <c:v>25.610526315789475</c:v>
                </c:pt>
                <c:pt idx="1">
                  <c:v>26.384976525821596</c:v>
                </c:pt>
                <c:pt idx="2">
                  <c:v>26.651785714285715</c:v>
                </c:pt>
                <c:pt idx="3">
                  <c:v>26.879518072289155</c:v>
                </c:pt>
                <c:pt idx="4">
                  <c:v>26.893719806763286</c:v>
                </c:pt>
                <c:pt idx="5">
                  <c:v>27.089201877934272</c:v>
                </c:pt>
                <c:pt idx="6">
                  <c:v>27.167464114832537</c:v>
                </c:pt>
                <c:pt idx="7">
                  <c:v>27.497512437810947</c:v>
                </c:pt>
                <c:pt idx="8">
                  <c:v>27.80710659898477</c:v>
                </c:pt>
                <c:pt idx="9">
                  <c:v>27.966666666666665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E-4D82-9C8E-D366BDC52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82032"/>
        <c:axId val="215072432"/>
      </c:lineChart>
      <c:catAx>
        <c:axId val="67689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Occupation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86543"/>
        <c:crosses val="autoZero"/>
        <c:auto val="1"/>
        <c:lblAlgn val="ctr"/>
        <c:lblOffset val="100"/>
        <c:noMultiLvlLbl val="0"/>
      </c:catAx>
      <c:valAx>
        <c:axId val="6768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98063"/>
        <c:crosses val="autoZero"/>
        <c:crossBetween val="between"/>
      </c:valAx>
      <c:valAx>
        <c:axId val="215072432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82032"/>
        <c:crosses val="max"/>
        <c:crossBetween val="between"/>
      </c:valAx>
      <c:catAx>
        <c:axId val="21508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5072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22448720086621"/>
          <c:y val="0.30256539403996646"/>
          <c:w val="0.23799670094347386"/>
          <c:h val="0.36280473889144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Mood</a:t>
            </a:r>
            <a:r>
              <a:rPr lang="en-GB" baseline="0"/>
              <a:t> Based on Age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tx2">
                <a:lumMod val="25000"/>
                <a:lumOff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solidFill>
              <a:srgbClr val="FFFF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90000"/>
              <a:lumOff val="10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</c:spPr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</c:spPr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tx2">
              <a:lumMod val="90000"/>
              <a:lumOff val="10000"/>
            </a:schemeClr>
          </a:solidFill>
          <a:ln>
            <a:solidFill>
              <a:schemeClr val="tx2">
                <a:lumMod val="90000"/>
                <a:lumOff val="1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tx2">
              <a:lumMod val="10000"/>
              <a:lumOff val="90000"/>
            </a:schemeClr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tx2">
              <a:lumMod val="25000"/>
              <a:lumOff val="75000"/>
            </a:schemeClr>
          </a:solidFill>
          <a:ln>
            <a:solidFill>
              <a:schemeClr val="tx2">
                <a:lumMod val="25000"/>
                <a:lumOff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5">
              <a:lumMod val="75000"/>
            </a:schemeClr>
          </a:solidFill>
          <a:ln>
            <a:solidFill>
              <a:schemeClr val="accent5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</c:spPr>
      </c:pivotFmt>
      <c:pivotFmt>
        <c:idx val="59"/>
        <c:spPr>
          <a:solidFill>
            <a:schemeClr val="accent5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(&amp; occupation)'!$B$44:$B$46</c:f>
              <c:strCache>
                <c:ptCount val="1"/>
                <c:pt idx="0">
                  <c:v>Group1 - Happy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occupation)'!$B$47:$B$54</c:f>
              <c:numCache>
                <c:formatCode>0.00%</c:formatCode>
                <c:ptCount val="7"/>
                <c:pt idx="0">
                  <c:v>0.1391304347826087</c:v>
                </c:pt>
                <c:pt idx="1">
                  <c:v>0.19113573407202217</c:v>
                </c:pt>
                <c:pt idx="2">
                  <c:v>0.16008316008316009</c:v>
                </c:pt>
                <c:pt idx="3">
                  <c:v>0.17773019271948609</c:v>
                </c:pt>
                <c:pt idx="4">
                  <c:v>0.17153284671532848</c:v>
                </c:pt>
                <c:pt idx="5">
                  <c:v>0.23308270676691728</c:v>
                </c:pt>
                <c:pt idx="6">
                  <c:v>0.23404255319148937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7-40C7-BF0C-B2300392B68D}"/>
            </c:ext>
          </c:extLst>
        </c:ser>
        <c:ser>
          <c:idx val="1"/>
          <c:order val="1"/>
          <c:tx>
            <c:strRef>
              <c:f>'Age (&amp; occupation)'!$C$44:$C$46</c:f>
              <c:strCache>
                <c:ptCount val="1"/>
                <c:pt idx="0">
                  <c:v>Group1 - Inspired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occupation)'!$C$47:$C$54</c:f>
              <c:numCache>
                <c:formatCode>0.00%</c:formatCode>
                <c:ptCount val="7"/>
                <c:pt idx="0">
                  <c:v>0.15217391304347827</c:v>
                </c:pt>
                <c:pt idx="1">
                  <c:v>0.18282548476454294</c:v>
                </c:pt>
                <c:pt idx="2">
                  <c:v>0.16839916839916841</c:v>
                </c:pt>
                <c:pt idx="3">
                  <c:v>0.17773019271948609</c:v>
                </c:pt>
                <c:pt idx="4">
                  <c:v>0.145985401459854</c:v>
                </c:pt>
                <c:pt idx="5">
                  <c:v>0.19548872180451127</c:v>
                </c:pt>
                <c:pt idx="6">
                  <c:v>0.19148936170212766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07-40C7-BF0C-B2300392B68D}"/>
            </c:ext>
          </c:extLst>
        </c:ser>
        <c:ser>
          <c:idx val="2"/>
          <c:order val="2"/>
          <c:tx>
            <c:strRef>
              <c:f>'Age (&amp; occupation)'!$D$44:$D$46</c:f>
              <c:strCache>
                <c:ptCount val="1"/>
                <c:pt idx="0">
                  <c:v>Group1 - Relaxed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occupation)'!$D$47:$D$54</c:f>
              <c:numCache>
                <c:formatCode>0.00%</c:formatCode>
                <c:ptCount val="7"/>
                <c:pt idx="0">
                  <c:v>0.20869565217391303</c:v>
                </c:pt>
                <c:pt idx="1">
                  <c:v>0.17728531855955679</c:v>
                </c:pt>
                <c:pt idx="2">
                  <c:v>0.16839916839916841</c:v>
                </c:pt>
                <c:pt idx="3">
                  <c:v>0.15203426124197003</c:v>
                </c:pt>
                <c:pt idx="4">
                  <c:v>0.14963503649635038</c:v>
                </c:pt>
                <c:pt idx="5">
                  <c:v>0.15789473684210525</c:v>
                </c:pt>
                <c:pt idx="6">
                  <c:v>0.14893617021276595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7-40C7-BF0C-B2300392B68D}"/>
            </c:ext>
          </c:extLst>
        </c:ser>
        <c:ser>
          <c:idx val="3"/>
          <c:order val="3"/>
          <c:tx>
            <c:strRef>
              <c:f>'Age (&amp; occupation)'!$F$44:$F$46</c:f>
              <c:strCache>
                <c:ptCount val="1"/>
                <c:pt idx="0">
                  <c:v>Neutral - Neutral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occupation)'!$F$47:$F$54</c:f>
              <c:numCache>
                <c:formatCode>0.00%</c:formatCode>
                <c:ptCount val="7"/>
                <c:pt idx="0">
                  <c:v>0.17391304347826086</c:v>
                </c:pt>
                <c:pt idx="1">
                  <c:v>0.1523545706371191</c:v>
                </c:pt>
                <c:pt idx="2">
                  <c:v>0.17463617463617465</c:v>
                </c:pt>
                <c:pt idx="3">
                  <c:v>0.14989293361884368</c:v>
                </c:pt>
                <c:pt idx="4">
                  <c:v>0.17883211678832117</c:v>
                </c:pt>
                <c:pt idx="5">
                  <c:v>0.11278195488721804</c:v>
                </c:pt>
                <c:pt idx="6">
                  <c:v>0.19148936170212766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07-40C7-BF0C-B2300392B68D}"/>
            </c:ext>
          </c:extLst>
        </c:ser>
        <c:ser>
          <c:idx val="4"/>
          <c:order val="4"/>
          <c:tx>
            <c:strRef>
              <c:f>'Age (&amp; occupation)'!$H$44:$H$46</c:f>
              <c:strCache>
                <c:ptCount val="1"/>
                <c:pt idx="0">
                  <c:v>Group2 - Bored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F1E-4448-AF83-8F9E95189A1F}"/>
              </c:ext>
            </c:extLst>
          </c:dPt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occupation)'!$H$47:$H$54</c:f>
              <c:numCache>
                <c:formatCode>0.00%</c:formatCode>
                <c:ptCount val="7"/>
                <c:pt idx="0">
                  <c:v>0.15652173913043479</c:v>
                </c:pt>
                <c:pt idx="1">
                  <c:v>0.17728531855955679</c:v>
                </c:pt>
                <c:pt idx="2">
                  <c:v>0.17047817047817049</c:v>
                </c:pt>
                <c:pt idx="3">
                  <c:v>0.17987152034261242</c:v>
                </c:pt>
                <c:pt idx="4">
                  <c:v>0.18613138686131386</c:v>
                </c:pt>
                <c:pt idx="5">
                  <c:v>0.20300751879699247</c:v>
                </c:pt>
                <c:pt idx="6">
                  <c:v>6.3829787234042548E-2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07-40C7-BF0C-B2300392B68D}"/>
            </c:ext>
          </c:extLst>
        </c:ser>
        <c:ser>
          <c:idx val="5"/>
          <c:order val="5"/>
          <c:tx>
            <c:strRef>
              <c:f>'Age (&amp; occupation)'!$I$44:$I$46</c:f>
              <c:strCache>
                <c:ptCount val="1"/>
                <c:pt idx="0">
                  <c:v>Group2 - Stressed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A607-40C7-BF0C-B2300392B68D}"/>
              </c:ext>
            </c:extLst>
          </c:dPt>
          <c:cat>
            <c:strRef>
              <c:f>'Age (&amp; occupation)'!$A$47:$A$54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occupation)'!$I$47:$I$54</c:f>
              <c:numCache>
                <c:formatCode>0.00%</c:formatCode>
                <c:ptCount val="7"/>
                <c:pt idx="0">
                  <c:v>0.16956521739130434</c:v>
                </c:pt>
                <c:pt idx="1">
                  <c:v>0.11911357340720222</c:v>
                </c:pt>
                <c:pt idx="2">
                  <c:v>0.15800415800415801</c:v>
                </c:pt>
                <c:pt idx="3">
                  <c:v>0.16274089935760172</c:v>
                </c:pt>
                <c:pt idx="4">
                  <c:v>0.16788321167883211</c:v>
                </c:pt>
                <c:pt idx="5">
                  <c:v>9.7744360902255634E-2</c:v>
                </c:pt>
                <c:pt idx="6">
                  <c:v>0.1702127659574468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07-40C7-BF0C-B2300392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0259151"/>
        <c:axId val="740260591"/>
      </c:barChart>
      <c:catAx>
        <c:axId val="74025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60591"/>
        <c:crosses val="autoZero"/>
        <c:auto val="1"/>
        <c:lblAlgn val="ctr"/>
        <c:lblOffset val="100"/>
        <c:noMultiLvlLbl val="0"/>
      </c:catAx>
      <c:valAx>
        <c:axId val="740260591"/>
        <c:scaling>
          <c:orientation val="minMax"/>
          <c:max val="0.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13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endParaRPr lang="en-GB" baseline="0"/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5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</a:t>
            </a:r>
            <a:r>
              <a:rPr lang="en-US" sz="2000" baseline="0"/>
              <a:t> amount of people based on age</a:t>
            </a:r>
            <a:endParaRPr lang="en-US" sz="2000"/>
          </a:p>
        </c:rich>
      </c:tx>
      <c:layout>
        <c:manualLayout>
          <c:xMode val="edge"/>
          <c:yMode val="edge"/>
          <c:x val="0.21565170453083746"/>
          <c:y val="7.8873218443415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(&amp; occupation)'!$B$72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(&amp; occupation)'!$A$73:$A$82</c:f>
              <c:strCache>
                <c:ptCount val="9"/>
                <c:pt idx="0">
                  <c:v>23-27</c:v>
                </c:pt>
                <c:pt idx="1">
                  <c:v>28-32</c:v>
                </c:pt>
                <c:pt idx="2">
                  <c:v>18-22</c:v>
                </c:pt>
                <c:pt idx="3">
                  <c:v>33-37</c:v>
                </c:pt>
                <c:pt idx="4">
                  <c:v>13-17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  <c:pt idx="8">
                  <c:v>53-57</c:v>
                </c:pt>
              </c:strCache>
            </c:strRef>
          </c:cat>
          <c:val>
            <c:numRef>
              <c:f>'Age (&amp; occupation)'!$B$73:$B$82</c:f>
              <c:numCache>
                <c:formatCode>General</c:formatCode>
                <c:ptCount val="9"/>
                <c:pt idx="0">
                  <c:v>481</c:v>
                </c:pt>
                <c:pt idx="1">
                  <c:v>467</c:v>
                </c:pt>
                <c:pt idx="2">
                  <c:v>361</c:v>
                </c:pt>
                <c:pt idx="3">
                  <c:v>274</c:v>
                </c:pt>
                <c:pt idx="4">
                  <c:v>230</c:v>
                </c:pt>
                <c:pt idx="5">
                  <c:v>133</c:v>
                </c:pt>
                <c:pt idx="6">
                  <c:v>47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3-470A-A48B-C6C9EC802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454847"/>
        <c:axId val="1048439007"/>
      </c:barChart>
      <c:catAx>
        <c:axId val="104845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439007"/>
        <c:crosses val="autoZero"/>
        <c:auto val="1"/>
        <c:lblAlgn val="ctr"/>
        <c:lblOffset val="100"/>
        <c:noMultiLvlLbl val="0"/>
      </c:catAx>
      <c:valAx>
        <c:axId val="1048439007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4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 Reported MHS by 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90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(&amp; occupation)'!$B$96:$B$97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occupation)'!$B$98:$B$106</c:f>
              <c:numCache>
                <c:formatCode>0.00%</c:formatCode>
                <c:ptCount val="8"/>
                <c:pt idx="0">
                  <c:v>2.6086956521739129E-2</c:v>
                </c:pt>
                <c:pt idx="1">
                  <c:v>8.3102493074792248E-3</c:v>
                </c:pt>
                <c:pt idx="2">
                  <c:v>8.3160083160083165E-3</c:v>
                </c:pt>
                <c:pt idx="3">
                  <c:v>4.2826552462526769E-3</c:v>
                </c:pt>
                <c:pt idx="4">
                  <c:v>3.6496350364963502E-3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B-4883-8DFE-010DEEF65F3D}"/>
            </c:ext>
          </c:extLst>
        </c:ser>
        <c:ser>
          <c:idx val="1"/>
          <c:order val="1"/>
          <c:tx>
            <c:strRef>
              <c:f>'Age (&amp; occupation)'!$C$96:$C$97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occupation)'!$C$98:$C$106</c:f>
              <c:numCache>
                <c:formatCode>0.00%</c:formatCode>
                <c:ptCount val="8"/>
                <c:pt idx="0">
                  <c:v>1.3043478260869565E-2</c:v>
                </c:pt>
                <c:pt idx="1">
                  <c:v>1.662049861495845E-2</c:v>
                </c:pt>
                <c:pt idx="2">
                  <c:v>3.1185031185031187E-2</c:v>
                </c:pt>
                <c:pt idx="3">
                  <c:v>3.2119914346895075E-2</c:v>
                </c:pt>
                <c:pt idx="4">
                  <c:v>3.6496350364963501E-2</c:v>
                </c:pt>
                <c:pt idx="5">
                  <c:v>7.5187969924812026E-3</c:v>
                </c:pt>
                <c:pt idx="6">
                  <c:v>2.1276595744680851E-2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B-4883-8DFE-010DEEF65F3D}"/>
            </c:ext>
          </c:extLst>
        </c:ser>
        <c:ser>
          <c:idx val="2"/>
          <c:order val="2"/>
          <c:tx>
            <c:strRef>
              <c:f>'Age (&amp; occupation)'!$D$96:$D$97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occupation)'!$D$98:$D$106</c:f>
              <c:numCache>
                <c:formatCode>0.00%</c:formatCode>
                <c:ptCount val="8"/>
                <c:pt idx="0">
                  <c:v>7.8260869565217397E-2</c:v>
                </c:pt>
                <c:pt idx="1">
                  <c:v>5.2631578947368418E-2</c:v>
                </c:pt>
                <c:pt idx="2">
                  <c:v>6.8607068607068611E-2</c:v>
                </c:pt>
                <c:pt idx="3">
                  <c:v>8.9935760171306209E-2</c:v>
                </c:pt>
                <c:pt idx="4">
                  <c:v>6.2043795620437957E-2</c:v>
                </c:pt>
                <c:pt idx="5">
                  <c:v>7.5187969924812026E-2</c:v>
                </c:pt>
                <c:pt idx="6">
                  <c:v>6.3829787234042548E-2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B-4883-8DFE-010DEEF65F3D}"/>
            </c:ext>
          </c:extLst>
        </c:ser>
        <c:ser>
          <c:idx val="3"/>
          <c:order val="3"/>
          <c:tx>
            <c:strRef>
              <c:f>'Age (&amp; occupation)'!$E$96:$E$97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occupation)'!$E$98:$E$106</c:f>
              <c:numCache>
                <c:formatCode>0.00%</c:formatCode>
                <c:ptCount val="8"/>
                <c:pt idx="0">
                  <c:v>0.1391304347826087</c:v>
                </c:pt>
                <c:pt idx="1">
                  <c:v>0.16897506925207756</c:v>
                </c:pt>
                <c:pt idx="2">
                  <c:v>0.14553014553014554</c:v>
                </c:pt>
                <c:pt idx="3">
                  <c:v>0.1284796573875803</c:v>
                </c:pt>
                <c:pt idx="4">
                  <c:v>0.13868613138686131</c:v>
                </c:pt>
                <c:pt idx="5">
                  <c:v>0.15789473684210525</c:v>
                </c:pt>
                <c:pt idx="6">
                  <c:v>0.14893617021276595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B-4883-8DFE-010DEEF65F3D}"/>
            </c:ext>
          </c:extLst>
        </c:ser>
        <c:ser>
          <c:idx val="4"/>
          <c:order val="4"/>
          <c:tx>
            <c:strRef>
              <c:f>'Age (&amp; occupation)'!$F$96:$F$97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occupation)'!$F$98:$F$106</c:f>
              <c:numCache>
                <c:formatCode>0.00%</c:formatCode>
                <c:ptCount val="8"/>
                <c:pt idx="0">
                  <c:v>0.19130434782608696</c:v>
                </c:pt>
                <c:pt idx="1">
                  <c:v>0.16066481994459833</c:v>
                </c:pt>
                <c:pt idx="2">
                  <c:v>0.20997920997920999</c:v>
                </c:pt>
                <c:pt idx="3">
                  <c:v>0.19271948608137046</c:v>
                </c:pt>
                <c:pt idx="4">
                  <c:v>0.20437956204379562</c:v>
                </c:pt>
                <c:pt idx="5">
                  <c:v>0.15789473684210525</c:v>
                </c:pt>
                <c:pt idx="6">
                  <c:v>0.2978723404255319</c:v>
                </c:pt>
                <c:pt idx="7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B-4883-8DFE-010DEEF65F3D}"/>
            </c:ext>
          </c:extLst>
        </c:ser>
        <c:ser>
          <c:idx val="5"/>
          <c:order val="5"/>
          <c:tx>
            <c:strRef>
              <c:f>'Age (&amp; occupation)'!$G$96:$G$97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occupation)'!$G$98:$G$106</c:f>
              <c:numCache>
                <c:formatCode>0.00%</c:formatCode>
                <c:ptCount val="8"/>
                <c:pt idx="0">
                  <c:v>0.25217391304347825</c:v>
                </c:pt>
                <c:pt idx="1">
                  <c:v>0.25207756232686979</c:v>
                </c:pt>
                <c:pt idx="2">
                  <c:v>0.19334719334719336</c:v>
                </c:pt>
                <c:pt idx="3">
                  <c:v>0.24411134903640258</c:v>
                </c:pt>
                <c:pt idx="4">
                  <c:v>0.17518248175182483</c:v>
                </c:pt>
                <c:pt idx="5">
                  <c:v>0.23308270676691728</c:v>
                </c:pt>
                <c:pt idx="6">
                  <c:v>0.1276595744680851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3B-4883-8DFE-010DEEF65F3D}"/>
            </c:ext>
          </c:extLst>
        </c:ser>
        <c:ser>
          <c:idx val="6"/>
          <c:order val="6"/>
          <c:tx>
            <c:strRef>
              <c:f>'Age (&amp; occupation)'!$H$96:$H$97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occupation)'!$H$98:$H$106</c:f>
              <c:numCache>
                <c:formatCode>0.00%</c:formatCode>
                <c:ptCount val="8"/>
                <c:pt idx="0">
                  <c:v>0.16086956521739129</c:v>
                </c:pt>
                <c:pt idx="1">
                  <c:v>0.19667590027700832</c:v>
                </c:pt>
                <c:pt idx="2">
                  <c:v>0.19334719334719336</c:v>
                </c:pt>
                <c:pt idx="3">
                  <c:v>0.13704496788008566</c:v>
                </c:pt>
                <c:pt idx="4">
                  <c:v>0.18613138686131386</c:v>
                </c:pt>
                <c:pt idx="5">
                  <c:v>0.18796992481203006</c:v>
                </c:pt>
                <c:pt idx="6">
                  <c:v>0.25531914893617019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3B-4883-8DFE-010DEEF65F3D}"/>
            </c:ext>
          </c:extLst>
        </c:ser>
        <c:ser>
          <c:idx val="7"/>
          <c:order val="7"/>
          <c:tx>
            <c:strRef>
              <c:f>'Age (&amp; occupation)'!$I$96:$I$97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occupation)'!$I$98:$I$106</c:f>
              <c:numCache>
                <c:formatCode>0.00%</c:formatCode>
                <c:ptCount val="8"/>
                <c:pt idx="0">
                  <c:v>9.1304347826086957E-2</c:v>
                </c:pt>
                <c:pt idx="1">
                  <c:v>9.6952908587257622E-2</c:v>
                </c:pt>
                <c:pt idx="2">
                  <c:v>8.3160083160083165E-2</c:v>
                </c:pt>
                <c:pt idx="3">
                  <c:v>0.11563169164882227</c:v>
                </c:pt>
                <c:pt idx="4">
                  <c:v>0.13503649635036497</c:v>
                </c:pt>
                <c:pt idx="5">
                  <c:v>0.12781954887218044</c:v>
                </c:pt>
                <c:pt idx="6">
                  <c:v>6.3829787234042548E-2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3B-4883-8DFE-010DEEF65F3D}"/>
            </c:ext>
          </c:extLst>
        </c:ser>
        <c:ser>
          <c:idx val="8"/>
          <c:order val="8"/>
          <c:tx>
            <c:strRef>
              <c:f>'Age (&amp; occupation)'!$J$96:$J$97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'Age (&amp; occupation)'!$A$98:$A$106</c:f>
              <c:strCache>
                <c:ptCount val="8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  <c:pt idx="7">
                  <c:v>48-52</c:v>
                </c:pt>
              </c:strCache>
            </c:strRef>
          </c:cat>
          <c:val>
            <c:numRef>
              <c:f>'Age (&amp; occupation)'!$J$98:$J$106</c:f>
              <c:numCache>
                <c:formatCode>0.00%</c:formatCode>
                <c:ptCount val="8"/>
                <c:pt idx="0">
                  <c:v>4.7826086956521741E-2</c:v>
                </c:pt>
                <c:pt idx="1">
                  <c:v>4.7091412742382273E-2</c:v>
                </c:pt>
                <c:pt idx="2">
                  <c:v>6.6528066528066532E-2</c:v>
                </c:pt>
                <c:pt idx="3">
                  <c:v>5.5674518201284794E-2</c:v>
                </c:pt>
                <c:pt idx="4">
                  <c:v>5.8394160583941604E-2</c:v>
                </c:pt>
                <c:pt idx="5">
                  <c:v>5.2631578947368418E-2</c:v>
                </c:pt>
                <c:pt idx="6">
                  <c:v>2.1276595744680851E-2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3B-4883-8DFE-010DEEF65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428287"/>
        <c:axId val="1252428111"/>
      </c:barChart>
      <c:catAx>
        <c:axId val="140242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28111"/>
        <c:crosses val="autoZero"/>
        <c:auto val="1"/>
        <c:lblAlgn val="ctr"/>
        <c:lblOffset val="100"/>
        <c:noMultiLvlLbl val="0"/>
      </c:catAx>
      <c:valAx>
        <c:axId val="12524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2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2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[social_media_user_behavior.csv.xlsx]Age (&amp; occupation)!PivotTable8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Sleep impact</a:t>
            </a:r>
            <a:r>
              <a:rPr lang="en-GB" baseline="0"/>
              <a:t> (%)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(&amp; occupation)'!$B$114:$B$115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'Age (&amp; occupation)'!$A$116:$A$123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occupation)'!$B$116:$B$123</c:f>
              <c:numCache>
                <c:formatCode>0.00%</c:formatCode>
                <c:ptCount val="7"/>
                <c:pt idx="0">
                  <c:v>0.33478260869565218</c:v>
                </c:pt>
                <c:pt idx="1">
                  <c:v>0.29916897506925205</c:v>
                </c:pt>
                <c:pt idx="2">
                  <c:v>0.30353430353430355</c:v>
                </c:pt>
                <c:pt idx="3">
                  <c:v>0.29764453961456105</c:v>
                </c:pt>
                <c:pt idx="4">
                  <c:v>0.27007299270072993</c:v>
                </c:pt>
                <c:pt idx="5">
                  <c:v>0.24812030075187969</c:v>
                </c:pt>
                <c:pt idx="6">
                  <c:v>0.19148936170212766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0-40BC-A207-FE602B428826}"/>
            </c:ext>
          </c:extLst>
        </c:ser>
        <c:ser>
          <c:idx val="1"/>
          <c:order val="1"/>
          <c:tx>
            <c:strRef>
              <c:f>'Age (&amp; occupation)'!$C$114:$C$115</c:f>
              <c:strCache>
                <c:ptCount val="1"/>
                <c:pt idx="0">
                  <c:v>Mild impact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'Age (&amp; occupation)'!$A$116:$A$123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occupation)'!$C$116:$C$123</c:f>
              <c:numCache>
                <c:formatCode>0.00%</c:formatCode>
                <c:ptCount val="7"/>
                <c:pt idx="0">
                  <c:v>0.36086956521739133</c:v>
                </c:pt>
                <c:pt idx="1">
                  <c:v>0.33795013850415512</c:v>
                </c:pt>
                <c:pt idx="2">
                  <c:v>0.35550935550935553</c:v>
                </c:pt>
                <c:pt idx="3">
                  <c:v>0.3340471092077088</c:v>
                </c:pt>
                <c:pt idx="4">
                  <c:v>0.36131386861313869</c:v>
                </c:pt>
                <c:pt idx="5">
                  <c:v>0.38345864661654133</c:v>
                </c:pt>
                <c:pt idx="6">
                  <c:v>0.46808510638297873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0-40BC-A207-FE602B428826}"/>
            </c:ext>
          </c:extLst>
        </c:ser>
        <c:ser>
          <c:idx val="2"/>
          <c:order val="2"/>
          <c:tx>
            <c:strRef>
              <c:f>'Age (&amp; occupation)'!$D$114:$D$115</c:f>
              <c:strCache>
                <c:ptCount val="1"/>
                <c:pt idx="0">
                  <c:v>Moderate impact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'Age (&amp; occupation)'!$A$116:$A$123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occupation)'!$D$116:$D$123</c:f>
              <c:numCache>
                <c:formatCode>0.00%</c:formatCode>
                <c:ptCount val="7"/>
                <c:pt idx="0">
                  <c:v>0.22173913043478261</c:v>
                </c:pt>
                <c:pt idx="1">
                  <c:v>0.23822714681440443</c:v>
                </c:pt>
                <c:pt idx="2">
                  <c:v>0.23284823284823286</c:v>
                </c:pt>
                <c:pt idx="3">
                  <c:v>0.25267665952890794</c:v>
                </c:pt>
                <c:pt idx="4">
                  <c:v>0.26642335766423358</c:v>
                </c:pt>
                <c:pt idx="5">
                  <c:v>0.25563909774436089</c:v>
                </c:pt>
                <c:pt idx="6">
                  <c:v>0.21276595744680851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0-40BC-A207-FE602B428826}"/>
            </c:ext>
          </c:extLst>
        </c:ser>
        <c:ser>
          <c:idx val="3"/>
          <c:order val="3"/>
          <c:tx>
            <c:strRef>
              <c:f>'Age (&amp; occupation)'!$E$114:$E$115</c:f>
              <c:strCache>
                <c:ptCount val="1"/>
                <c:pt idx="0">
                  <c:v>Severe impact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'Age (&amp; occupation)'!$A$116:$A$123</c:f>
              <c:strCache>
                <c:ptCount val="7"/>
                <c:pt idx="0">
                  <c:v>13-17</c:v>
                </c:pt>
                <c:pt idx="1">
                  <c:v>18-22</c:v>
                </c:pt>
                <c:pt idx="2">
                  <c:v>23-27</c:v>
                </c:pt>
                <c:pt idx="3">
                  <c:v>28-32</c:v>
                </c:pt>
                <c:pt idx="4">
                  <c:v>33-37</c:v>
                </c:pt>
                <c:pt idx="5">
                  <c:v>38-42</c:v>
                </c:pt>
                <c:pt idx="6">
                  <c:v>43-47</c:v>
                </c:pt>
              </c:strCache>
            </c:strRef>
          </c:cat>
          <c:val>
            <c:numRef>
              <c:f>'Age (&amp; occupation)'!$E$116:$E$123</c:f>
              <c:numCache>
                <c:formatCode>0.00%</c:formatCode>
                <c:ptCount val="7"/>
                <c:pt idx="0">
                  <c:v>8.2608695652173908E-2</c:v>
                </c:pt>
                <c:pt idx="1">
                  <c:v>0.12465373961218837</c:v>
                </c:pt>
                <c:pt idx="2">
                  <c:v>0.10810810810810811</c:v>
                </c:pt>
                <c:pt idx="3">
                  <c:v>0.11563169164882227</c:v>
                </c:pt>
                <c:pt idx="4">
                  <c:v>0.10218978102189781</c:v>
                </c:pt>
                <c:pt idx="5">
                  <c:v>0.11278195488721804</c:v>
                </c:pt>
                <c:pt idx="6">
                  <c:v>0.1276595744680851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0-40BC-A207-FE602B428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484847"/>
        <c:axId val="1208464079"/>
      </c:barChart>
      <c:catAx>
        <c:axId val="111448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64079"/>
        <c:crosses val="autoZero"/>
        <c:auto val="1"/>
        <c:lblAlgn val="ctr"/>
        <c:lblOffset val="100"/>
        <c:noMultiLvlLbl val="0"/>
      </c:catAx>
      <c:valAx>
        <c:axId val="120846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9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48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[social_media_user_behavior.csv.xlsx]Primary Platform!PivotTable1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Based on Primary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Platform'!$B$1:$B$3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Platform'!$A$4:$A$12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Platform'!$B$4:$B$12</c:f>
              <c:numCache>
                <c:formatCode>0.00%</c:formatCode>
                <c:ptCount val="8"/>
                <c:pt idx="0">
                  <c:v>0.50740740740740742</c:v>
                </c:pt>
                <c:pt idx="1">
                  <c:v>0.53012048192771088</c:v>
                </c:pt>
                <c:pt idx="2">
                  <c:v>0.51818181818181819</c:v>
                </c:pt>
                <c:pt idx="3">
                  <c:v>0.46511627906976744</c:v>
                </c:pt>
                <c:pt idx="4">
                  <c:v>0.51898734177215189</c:v>
                </c:pt>
                <c:pt idx="5">
                  <c:v>0.5037974683544304</c:v>
                </c:pt>
                <c:pt idx="6">
                  <c:v>0.51898734177215189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A-4B42-98B2-7E1DAF8228ED}"/>
            </c:ext>
          </c:extLst>
        </c:ser>
        <c:ser>
          <c:idx val="1"/>
          <c:order val="1"/>
          <c:tx>
            <c:strRef>
              <c:f>'Primary Platform'!$C$1:$C$3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'Primary Platform'!$A$4:$A$12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Platform'!$C$4:$C$12</c:f>
              <c:numCache>
                <c:formatCode>0.00%</c:formatCode>
                <c:ptCount val="8"/>
                <c:pt idx="0">
                  <c:v>0.16666666666666666</c:v>
                </c:pt>
                <c:pt idx="1">
                  <c:v>0.14216867469879518</c:v>
                </c:pt>
                <c:pt idx="2">
                  <c:v>0.18181818181818182</c:v>
                </c:pt>
                <c:pt idx="3">
                  <c:v>0.18604651162790697</c:v>
                </c:pt>
                <c:pt idx="4">
                  <c:v>0.17721518987341772</c:v>
                </c:pt>
                <c:pt idx="5">
                  <c:v>0.18227848101265823</c:v>
                </c:pt>
                <c:pt idx="6">
                  <c:v>0.14556962025316456</c:v>
                </c:pt>
                <c:pt idx="7">
                  <c:v>0.14399999999999999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CA-4B42-98B2-7E1DAF8228ED}"/>
            </c:ext>
          </c:extLst>
        </c:ser>
        <c:ser>
          <c:idx val="2"/>
          <c:order val="2"/>
          <c:tx>
            <c:strRef>
              <c:f>'Primary Platform'!$D$1:$D$3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'Primary Platform'!$A$4:$A$12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Platform'!$D$4:$D$12</c:f>
              <c:numCache>
                <c:formatCode>0.00%</c:formatCode>
                <c:ptCount val="8"/>
                <c:pt idx="0">
                  <c:v>0.32592592592592595</c:v>
                </c:pt>
                <c:pt idx="1">
                  <c:v>0.32771084337349399</c:v>
                </c:pt>
                <c:pt idx="2">
                  <c:v>0.3</c:v>
                </c:pt>
                <c:pt idx="3">
                  <c:v>0.34883720930232559</c:v>
                </c:pt>
                <c:pt idx="4">
                  <c:v>0.30379746835443039</c:v>
                </c:pt>
                <c:pt idx="5">
                  <c:v>0.3139240506329114</c:v>
                </c:pt>
                <c:pt idx="6">
                  <c:v>0.33544303797468356</c:v>
                </c:pt>
                <c:pt idx="7">
                  <c:v>0.35599999999999998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CA-4B42-98B2-7E1DAF82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114240"/>
        <c:axId val="623317072"/>
      </c:barChart>
      <c:catAx>
        <c:axId val="51011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Prmiary 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17072"/>
        <c:crosses val="autoZero"/>
        <c:auto val="1"/>
        <c:lblAlgn val="ctr"/>
        <c:lblOffset val="100"/>
        <c:noMultiLvlLbl val="0"/>
      </c:catAx>
      <c:valAx>
        <c:axId val="62331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9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of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11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[social_media_user_behavior.csv.xlsx]Primary Platform!PivotTable3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</a:t>
            </a:r>
            <a:r>
              <a:rPr lang="en-GB" baseline="0"/>
              <a:t> Based on Primary Platforms (Grouped)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Platform'!$B$40:$B$41</c:f>
              <c:strCache>
                <c:ptCount val="1"/>
                <c:pt idx="0">
                  <c:v>Positive Emotions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Platform'!$A$42:$A$50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Platform'!$B$42:$B$50</c:f>
              <c:numCache>
                <c:formatCode>General</c:formatCode>
                <c:ptCount val="8"/>
                <c:pt idx="0">
                  <c:v>137</c:v>
                </c:pt>
                <c:pt idx="1">
                  <c:v>220</c:v>
                </c:pt>
                <c:pt idx="2">
                  <c:v>57</c:v>
                </c:pt>
                <c:pt idx="3">
                  <c:v>40</c:v>
                </c:pt>
                <c:pt idx="4">
                  <c:v>82</c:v>
                </c:pt>
                <c:pt idx="5">
                  <c:v>199</c:v>
                </c:pt>
                <c:pt idx="6">
                  <c:v>164</c:v>
                </c:pt>
                <c:pt idx="7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F0A-4435-A1D4-2363D41F87F0}"/>
            </c:ext>
          </c:extLst>
        </c:ser>
        <c:ser>
          <c:idx val="1"/>
          <c:order val="1"/>
          <c:tx>
            <c:strRef>
              <c:f>'Primary Platform'!$C$40:$C$41</c:f>
              <c:strCache>
                <c:ptCount val="1"/>
                <c:pt idx="0">
                  <c:v>Negative Emotions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'Primary Platform'!$A$42:$A$50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Platform'!$C$42:$C$50</c:f>
              <c:numCache>
                <c:formatCode>General</c:formatCode>
                <c:ptCount val="8"/>
                <c:pt idx="0">
                  <c:v>88</c:v>
                </c:pt>
                <c:pt idx="1">
                  <c:v>136</c:v>
                </c:pt>
                <c:pt idx="2">
                  <c:v>33</c:v>
                </c:pt>
                <c:pt idx="3">
                  <c:v>30</c:v>
                </c:pt>
                <c:pt idx="4">
                  <c:v>48</c:v>
                </c:pt>
                <c:pt idx="5">
                  <c:v>124</c:v>
                </c:pt>
                <c:pt idx="6">
                  <c:v>106</c:v>
                </c:pt>
                <c:pt idx="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F0A-4435-A1D4-2363D41F87F0}"/>
            </c:ext>
          </c:extLst>
        </c:ser>
        <c:ser>
          <c:idx val="2"/>
          <c:order val="2"/>
          <c:tx>
            <c:strRef>
              <c:f>'Primary Platform'!$D$40:$D$41</c:f>
              <c:strCache>
                <c:ptCount val="1"/>
                <c:pt idx="0">
                  <c:v>Neutral Emotions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'Primary Platform'!$A$42:$A$50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Platform'!$D$42:$D$50</c:f>
              <c:numCache>
                <c:formatCode>General</c:formatCode>
                <c:ptCount val="8"/>
                <c:pt idx="0">
                  <c:v>45</c:v>
                </c:pt>
                <c:pt idx="1">
                  <c:v>59</c:v>
                </c:pt>
                <c:pt idx="2">
                  <c:v>20</c:v>
                </c:pt>
                <c:pt idx="3">
                  <c:v>16</c:v>
                </c:pt>
                <c:pt idx="4">
                  <c:v>28</c:v>
                </c:pt>
                <c:pt idx="5">
                  <c:v>72</c:v>
                </c:pt>
                <c:pt idx="6">
                  <c:v>46</c:v>
                </c:pt>
                <c:pt idx="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F0A-4435-A1D4-2363D41F8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080208"/>
        <c:axId val="623375632"/>
      </c:barChart>
      <c:catAx>
        <c:axId val="7480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Social</a:t>
                </a:r>
                <a:r>
                  <a:rPr lang="en-GB" baseline="0"/>
                  <a:t> Media Platforms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75632"/>
        <c:crosses val="autoZero"/>
        <c:auto val="1"/>
        <c:lblAlgn val="ctr"/>
        <c:lblOffset val="100"/>
        <c:noMultiLvlLbl val="0"/>
      </c:catAx>
      <c:valAx>
        <c:axId val="62337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Mood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8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positive emotions in relation to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Platform'!$I$41</c:f>
              <c:strCache>
                <c:ptCount val="1"/>
                <c:pt idx="0">
                  <c:v>Percentage of positive emotions in relation to platform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Platform'!$H$42:$H$49</c:f>
              <c:strCache>
                <c:ptCount val="8"/>
                <c:pt idx="0">
                  <c:v>YouTube</c:v>
                </c:pt>
                <c:pt idx="1">
                  <c:v>Twitter/X</c:v>
                </c:pt>
                <c:pt idx="2">
                  <c:v>TikTok</c:v>
                </c:pt>
                <c:pt idx="3">
                  <c:v>Pinterest</c:v>
                </c:pt>
                <c:pt idx="4">
                  <c:v>Snapchat</c:v>
                </c:pt>
                <c:pt idx="5">
                  <c:v>LinkedIn</c:v>
                </c:pt>
                <c:pt idx="6">
                  <c:v>Instagram</c:v>
                </c:pt>
                <c:pt idx="7">
                  <c:v>Facebook</c:v>
                </c:pt>
              </c:strCache>
            </c:strRef>
          </c:cat>
          <c:val>
            <c:numRef>
              <c:f>'Primary Platform'!$I$42:$I$49</c:f>
              <c:numCache>
                <c:formatCode>0.00%</c:formatCode>
                <c:ptCount val="8"/>
                <c:pt idx="0">
                  <c:v>0.50740740740740742</c:v>
                </c:pt>
                <c:pt idx="1">
                  <c:v>0.53012048192771088</c:v>
                </c:pt>
                <c:pt idx="2">
                  <c:v>0.51818181818181819</c:v>
                </c:pt>
                <c:pt idx="3">
                  <c:v>0.46511627906976744</c:v>
                </c:pt>
                <c:pt idx="4">
                  <c:v>0.51898734177215189</c:v>
                </c:pt>
                <c:pt idx="5">
                  <c:v>0.5037974683544304</c:v>
                </c:pt>
                <c:pt idx="6">
                  <c:v>0.51898734177215189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0-436D-88A4-3C9C6AB6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045263"/>
        <c:axId val="1533269999"/>
      </c:barChart>
      <c:catAx>
        <c:axId val="184804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Primary Platforms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69999"/>
        <c:crosses val="autoZero"/>
        <c:auto val="1"/>
        <c:lblAlgn val="ctr"/>
        <c:lblOffset val="100"/>
        <c:noMultiLvlLbl val="0"/>
      </c:catAx>
      <c:valAx>
        <c:axId val="1533269999"/>
        <c:scaling>
          <c:orientation val="minMax"/>
          <c:max val="0.54"/>
          <c:min val="0.4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  <a:alpha val="7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Percentage</a:t>
            </a:r>
            <a:r>
              <a:rPr lang="en-US" sz="1800" baseline="0"/>
              <a:t> of negative emotions in relation to platform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968803671354254E-2"/>
          <c:y val="0.21110053501053508"/>
          <c:w val="0.91452346443133903"/>
          <c:h val="0.70768331116224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'Primary Platform'!$B$67</c:f>
              <c:strCache>
                <c:ptCount val="1"/>
                <c:pt idx="0">
                  <c:v>Percentage of negative emotions in relation to platform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'Primary Platform'!$A$68:$A$75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Platform'!$B$68:$B$75</c:f>
              <c:numCache>
                <c:formatCode>0.00%</c:formatCode>
                <c:ptCount val="8"/>
                <c:pt idx="0">
                  <c:v>0.32592592592592595</c:v>
                </c:pt>
                <c:pt idx="1">
                  <c:v>0.32771084337349399</c:v>
                </c:pt>
                <c:pt idx="2">
                  <c:v>0.3</c:v>
                </c:pt>
                <c:pt idx="3">
                  <c:v>0.34883720930232559</c:v>
                </c:pt>
                <c:pt idx="4">
                  <c:v>0.30379746835443039</c:v>
                </c:pt>
                <c:pt idx="5">
                  <c:v>0.3139240506329114</c:v>
                </c:pt>
                <c:pt idx="6">
                  <c:v>0.33544303797468356</c:v>
                </c:pt>
                <c:pt idx="7">
                  <c:v>0.35599999999999998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9-46DF-BAF7-3CA6B036C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471583"/>
        <c:axId val="1533047759"/>
      </c:barChart>
      <c:catAx>
        <c:axId val="15874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47759"/>
        <c:crosses val="autoZero"/>
        <c:auto val="1"/>
        <c:lblAlgn val="ctr"/>
        <c:lblOffset val="100"/>
        <c:noMultiLvlLbl val="0"/>
      </c:catAx>
      <c:valAx>
        <c:axId val="1533047759"/>
        <c:scaling>
          <c:orientation val="minMax"/>
          <c:min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2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7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'Primary Platform'!$B$90</c:f>
              <c:strCache>
                <c:ptCount val="1"/>
                <c:pt idx="0">
                  <c:v>Percentage of neutral emotions in relation to platform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'Primary Platform'!$A$91:$A$98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Platform'!$B$91:$B$98</c:f>
              <c:numCache>
                <c:formatCode>0.00%</c:formatCode>
                <c:ptCount val="8"/>
                <c:pt idx="0">
                  <c:v>0.16666666666666666</c:v>
                </c:pt>
                <c:pt idx="1">
                  <c:v>0.14216867469879518</c:v>
                </c:pt>
                <c:pt idx="2">
                  <c:v>0.18181818181818182</c:v>
                </c:pt>
                <c:pt idx="3">
                  <c:v>0.18604651162790697</c:v>
                </c:pt>
                <c:pt idx="4">
                  <c:v>0.17721518987341772</c:v>
                </c:pt>
                <c:pt idx="5">
                  <c:v>0.18227848101265823</c:v>
                </c:pt>
                <c:pt idx="6">
                  <c:v>0.14556962025316456</c:v>
                </c:pt>
                <c:pt idx="7">
                  <c:v>0.14399999999999999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9-4578-897C-19B0F967E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913743"/>
        <c:axId val="1533037199"/>
      </c:barChart>
      <c:catAx>
        <c:axId val="19189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7199"/>
        <c:crosses val="autoZero"/>
        <c:auto val="1"/>
        <c:lblAlgn val="ctr"/>
        <c:lblOffset val="100"/>
        <c:noMultiLvlLbl val="0"/>
      </c:catAx>
      <c:valAx>
        <c:axId val="1533037199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4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91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[social_media_user_behavior.csv.xlsx]Primary Platform!PivotTable2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Amount of platform usage by age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tx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'Primary Platform'!$B$113:$B$114</c:f>
              <c:strCache>
                <c:ptCount val="1"/>
                <c:pt idx="0">
                  <c:v>13-17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Platform'!$B$115:$B$123</c:f>
              <c:numCache>
                <c:formatCode>0.00%</c:formatCode>
                <c:ptCount val="8"/>
                <c:pt idx="0">
                  <c:v>0.11851851851851852</c:v>
                </c:pt>
                <c:pt idx="1">
                  <c:v>0.12048192771084337</c:v>
                </c:pt>
                <c:pt idx="2">
                  <c:v>0.12727272727272726</c:v>
                </c:pt>
                <c:pt idx="3">
                  <c:v>0.16279069767441862</c:v>
                </c:pt>
                <c:pt idx="4">
                  <c:v>0.13291139240506328</c:v>
                </c:pt>
                <c:pt idx="5">
                  <c:v>0.11139240506329114</c:v>
                </c:pt>
                <c:pt idx="6">
                  <c:v>0.11075949367088607</c:v>
                </c:pt>
                <c:pt idx="7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9-4C34-BE22-4FE232C01C10}"/>
            </c:ext>
          </c:extLst>
        </c:ser>
        <c:ser>
          <c:idx val="1"/>
          <c:order val="1"/>
          <c:tx>
            <c:strRef>
              <c:f>'Primary Platform'!$C$113:$C$114</c:f>
              <c:strCache>
                <c:ptCount val="1"/>
                <c:pt idx="0">
                  <c:v>18-22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Platform'!$C$115:$C$123</c:f>
              <c:numCache>
                <c:formatCode>0.00%</c:formatCode>
                <c:ptCount val="8"/>
                <c:pt idx="0">
                  <c:v>0.15185185185185185</c:v>
                </c:pt>
                <c:pt idx="1">
                  <c:v>0.22409638554216868</c:v>
                </c:pt>
                <c:pt idx="2">
                  <c:v>0.22727272727272727</c:v>
                </c:pt>
                <c:pt idx="3">
                  <c:v>0.1744186046511628</c:v>
                </c:pt>
                <c:pt idx="4">
                  <c:v>0.15822784810126583</c:v>
                </c:pt>
                <c:pt idx="5">
                  <c:v>0.16962025316455695</c:v>
                </c:pt>
                <c:pt idx="6">
                  <c:v>0.17721518987341772</c:v>
                </c:pt>
                <c:pt idx="7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9-4C34-BE22-4FE232C01C10}"/>
            </c:ext>
          </c:extLst>
        </c:ser>
        <c:ser>
          <c:idx val="2"/>
          <c:order val="2"/>
          <c:tx>
            <c:strRef>
              <c:f>'Primary Platform'!$D$113:$D$114</c:f>
              <c:strCache>
                <c:ptCount val="1"/>
                <c:pt idx="0">
                  <c:v>23-27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Platform'!$D$115:$D$123</c:f>
              <c:numCache>
                <c:formatCode>0.00%</c:formatCode>
                <c:ptCount val="8"/>
                <c:pt idx="0">
                  <c:v>0.22962962962962963</c:v>
                </c:pt>
                <c:pt idx="1">
                  <c:v>0.21445783132530122</c:v>
                </c:pt>
                <c:pt idx="2">
                  <c:v>0.18181818181818182</c:v>
                </c:pt>
                <c:pt idx="3">
                  <c:v>0.31395348837209303</c:v>
                </c:pt>
                <c:pt idx="4">
                  <c:v>0.26582278481012656</c:v>
                </c:pt>
                <c:pt idx="5">
                  <c:v>0.24303797468354429</c:v>
                </c:pt>
                <c:pt idx="6">
                  <c:v>0.24683544303797469</c:v>
                </c:pt>
                <c:pt idx="7">
                  <c:v>0.26800000000000002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29-4C34-BE22-4FE232C01C10}"/>
            </c:ext>
          </c:extLst>
        </c:ser>
        <c:ser>
          <c:idx val="3"/>
          <c:order val="3"/>
          <c:tx>
            <c:strRef>
              <c:f>'Primary Platform'!$E$113:$E$114</c:f>
              <c:strCache>
                <c:ptCount val="1"/>
                <c:pt idx="0">
                  <c:v>28-32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Platform'!$E$115:$E$123</c:f>
              <c:numCache>
                <c:formatCode>0.00%</c:formatCode>
                <c:ptCount val="8"/>
                <c:pt idx="0">
                  <c:v>0.22592592592592592</c:v>
                </c:pt>
                <c:pt idx="1">
                  <c:v>0.23132530120481928</c:v>
                </c:pt>
                <c:pt idx="2">
                  <c:v>0.23636363636363636</c:v>
                </c:pt>
                <c:pt idx="3">
                  <c:v>0.18604651162790697</c:v>
                </c:pt>
                <c:pt idx="4">
                  <c:v>0.25949367088607594</c:v>
                </c:pt>
                <c:pt idx="5">
                  <c:v>0.23544303797468355</c:v>
                </c:pt>
                <c:pt idx="6">
                  <c:v>0.23101265822784811</c:v>
                </c:pt>
                <c:pt idx="7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29-4C34-BE22-4FE232C01C10}"/>
            </c:ext>
          </c:extLst>
        </c:ser>
        <c:ser>
          <c:idx val="4"/>
          <c:order val="4"/>
          <c:tx>
            <c:strRef>
              <c:f>'Primary Platform'!$F$113:$F$114</c:f>
              <c:strCache>
                <c:ptCount val="1"/>
                <c:pt idx="0">
                  <c:v>33-37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Platform'!$F$115:$F$123</c:f>
              <c:numCache>
                <c:formatCode>0.00%</c:formatCode>
                <c:ptCount val="8"/>
                <c:pt idx="0">
                  <c:v>0.16666666666666666</c:v>
                </c:pt>
                <c:pt idx="1">
                  <c:v>0.12048192771084337</c:v>
                </c:pt>
                <c:pt idx="2">
                  <c:v>0.13636363636363635</c:v>
                </c:pt>
                <c:pt idx="3">
                  <c:v>0.10465116279069768</c:v>
                </c:pt>
                <c:pt idx="4">
                  <c:v>0.12658227848101267</c:v>
                </c:pt>
                <c:pt idx="5">
                  <c:v>0.11645569620253164</c:v>
                </c:pt>
                <c:pt idx="6">
                  <c:v>0.14873417721518986</c:v>
                </c:pt>
                <c:pt idx="7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9-4C34-BE22-4FE232C01C10}"/>
            </c:ext>
          </c:extLst>
        </c:ser>
        <c:ser>
          <c:idx val="5"/>
          <c:order val="5"/>
          <c:tx>
            <c:strRef>
              <c:f>'Primary Platform'!$G$113:$G$114</c:f>
              <c:strCache>
                <c:ptCount val="1"/>
                <c:pt idx="0">
                  <c:v>38-42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Platform'!$G$115:$G$123</c:f>
              <c:numCache>
                <c:formatCode>0.00%</c:formatCode>
                <c:ptCount val="8"/>
                <c:pt idx="0">
                  <c:v>7.407407407407407E-2</c:v>
                </c:pt>
                <c:pt idx="1">
                  <c:v>6.746987951807229E-2</c:v>
                </c:pt>
                <c:pt idx="2">
                  <c:v>6.363636363636363E-2</c:v>
                </c:pt>
                <c:pt idx="3">
                  <c:v>3.4883720930232558E-2</c:v>
                </c:pt>
                <c:pt idx="4">
                  <c:v>3.1645569620253167E-2</c:v>
                </c:pt>
                <c:pt idx="5">
                  <c:v>7.5949367088607597E-2</c:v>
                </c:pt>
                <c:pt idx="6">
                  <c:v>6.3291139240506333E-2</c:v>
                </c:pt>
                <c:pt idx="7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29-4C34-BE22-4FE232C01C10}"/>
            </c:ext>
          </c:extLst>
        </c:ser>
        <c:ser>
          <c:idx val="6"/>
          <c:order val="6"/>
          <c:tx>
            <c:strRef>
              <c:f>'Primary Platform'!$H$113:$H$114</c:f>
              <c:strCache>
                <c:ptCount val="1"/>
                <c:pt idx="0">
                  <c:v>43-47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Platform'!$H$115:$H$123</c:f>
              <c:numCache>
                <c:formatCode>0.00%</c:formatCode>
                <c:ptCount val="8"/>
                <c:pt idx="0">
                  <c:v>2.5925925925925925E-2</c:v>
                </c:pt>
                <c:pt idx="1">
                  <c:v>1.9277108433734941E-2</c:v>
                </c:pt>
                <c:pt idx="2">
                  <c:v>2.7272727272727271E-2</c:v>
                </c:pt>
                <c:pt idx="3">
                  <c:v>1.1627906976744186E-2</c:v>
                </c:pt>
                <c:pt idx="4">
                  <c:v>1.8987341772151899E-2</c:v>
                </c:pt>
                <c:pt idx="5">
                  <c:v>4.810126582278481E-2</c:v>
                </c:pt>
                <c:pt idx="6">
                  <c:v>1.5822784810126583E-2</c:v>
                </c:pt>
                <c:pt idx="7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9-4C34-BE22-4FE232C01C10}"/>
            </c:ext>
          </c:extLst>
        </c:ser>
        <c:ser>
          <c:idx val="7"/>
          <c:order val="7"/>
          <c:tx>
            <c:strRef>
              <c:f>'Primary Platform'!$I$113:$I$114</c:f>
              <c:strCache>
                <c:ptCount val="1"/>
                <c:pt idx="0">
                  <c:v>48-52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Platform'!$I$115:$I$123</c:f>
              <c:numCache>
                <c:formatCode>0.00%</c:formatCode>
                <c:ptCount val="8"/>
                <c:pt idx="0">
                  <c:v>7.4074074074074077E-3</c:v>
                </c:pt>
                <c:pt idx="1">
                  <c:v>2.4096385542168677E-3</c:v>
                </c:pt>
                <c:pt idx="2">
                  <c:v>0</c:v>
                </c:pt>
                <c:pt idx="3">
                  <c:v>0</c:v>
                </c:pt>
                <c:pt idx="4">
                  <c:v>6.3291139240506328E-3</c:v>
                </c:pt>
                <c:pt idx="5">
                  <c:v>0</c:v>
                </c:pt>
                <c:pt idx="6">
                  <c:v>6.3291139240506328E-3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29-4C34-BE22-4FE232C01C10}"/>
            </c:ext>
          </c:extLst>
        </c:ser>
        <c:ser>
          <c:idx val="8"/>
          <c:order val="8"/>
          <c:tx>
            <c:strRef>
              <c:f>'Primary Platform'!$J$113:$J$114</c:f>
              <c:strCache>
                <c:ptCount val="1"/>
                <c:pt idx="0">
                  <c:v>53-57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cat>
            <c:strRef>
              <c:f>'Primary Platform'!$A$115:$A$123</c:f>
              <c:strCache>
                <c:ptCount val="8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Twitter/X</c:v>
                </c:pt>
                <c:pt idx="7">
                  <c:v>YouTube</c:v>
                </c:pt>
              </c:strCache>
            </c:strRef>
          </c:cat>
          <c:val>
            <c:numRef>
              <c:f>'Primary Platform'!$J$115:$J$123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1.1627906976744186E-2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29-4C34-BE22-4FE232C0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268400"/>
        <c:axId val="1023807600"/>
      </c:areaChart>
      <c:catAx>
        <c:axId val="10272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07600"/>
        <c:crosses val="autoZero"/>
        <c:auto val="1"/>
        <c:lblAlgn val="ctr"/>
        <c:lblOffset val="100"/>
        <c:noMultiLvlLbl val="0"/>
      </c:catAx>
      <c:valAx>
        <c:axId val="1023807600"/>
        <c:scaling>
          <c:orientation val="minMax"/>
          <c:max val="0.35000000000000003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4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26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[social_media_user_behavior.csv.xlsx]Primary Platform!PivotTable4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Moods divided by Primary</a:t>
            </a:r>
            <a:r>
              <a:rPr lang="en-GB" baseline="0"/>
              <a:t> Platforms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'Primary Platform'!$B$157:$B$158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Platform'!$B$159:$B$162</c:f>
              <c:numCache>
                <c:formatCode>0.00%</c:formatCode>
                <c:ptCount val="3"/>
                <c:pt idx="0">
                  <c:v>0.13975155279503104</c:v>
                </c:pt>
                <c:pt idx="1">
                  <c:v>0.1337890625</c:v>
                </c:pt>
                <c:pt idx="2">
                  <c:v>0.13455657492354739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8-4129-97C0-C0B8D317F22E}"/>
            </c:ext>
          </c:extLst>
        </c:ser>
        <c:ser>
          <c:idx val="1"/>
          <c:order val="1"/>
          <c:tx>
            <c:strRef>
              <c:f>'Primary Platform'!$C$157:$C$158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Platform'!$C$159:$C$162</c:f>
              <c:numCache>
                <c:formatCode>0.00%</c:formatCode>
                <c:ptCount val="3"/>
                <c:pt idx="0">
                  <c:v>0.18322981366459629</c:v>
                </c:pt>
                <c:pt idx="1">
                  <c:v>0.21484375</c:v>
                </c:pt>
                <c:pt idx="2">
                  <c:v>0.20795107033639143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8-4129-97C0-C0B8D317F22E}"/>
            </c:ext>
          </c:extLst>
        </c:ser>
        <c:ser>
          <c:idx val="2"/>
          <c:order val="2"/>
          <c:tx>
            <c:strRef>
              <c:f>'Primary Platform'!$D$157:$D$158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Platform'!$D$159:$D$162</c:f>
              <c:numCache>
                <c:formatCode>0.00%</c:formatCode>
                <c:ptCount val="3"/>
                <c:pt idx="0">
                  <c:v>6.2111801242236024E-2</c:v>
                </c:pt>
                <c:pt idx="1">
                  <c:v>5.56640625E-2</c:v>
                </c:pt>
                <c:pt idx="2">
                  <c:v>5.0458715596330278E-2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8-4129-97C0-C0B8D317F22E}"/>
            </c:ext>
          </c:extLst>
        </c:ser>
        <c:ser>
          <c:idx val="3"/>
          <c:order val="3"/>
          <c:tx>
            <c:strRef>
              <c:f>'Primary Platform'!$E$157:$E$158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Platform'!$E$159:$E$162</c:f>
              <c:numCache>
                <c:formatCode>0.00%</c:formatCode>
                <c:ptCount val="3"/>
                <c:pt idx="0">
                  <c:v>4.9689440993788817E-2</c:v>
                </c:pt>
                <c:pt idx="1">
                  <c:v>3.90625E-2</c:v>
                </c:pt>
                <c:pt idx="2">
                  <c:v>4.5871559633027525E-2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28-4129-97C0-C0B8D317F22E}"/>
            </c:ext>
          </c:extLst>
        </c:ser>
        <c:ser>
          <c:idx val="4"/>
          <c:order val="4"/>
          <c:tx>
            <c:strRef>
              <c:f>'Primary Platform'!$F$157:$F$158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Platform'!$F$159:$F$162</c:f>
              <c:numCache>
                <c:formatCode>0.00%</c:formatCode>
                <c:ptCount val="3"/>
                <c:pt idx="0">
                  <c:v>8.6956521739130432E-2</c:v>
                </c:pt>
                <c:pt idx="1">
                  <c:v>8.0078125E-2</c:v>
                </c:pt>
                <c:pt idx="2">
                  <c:v>7.3394495412844041E-2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28-4129-97C0-C0B8D317F22E}"/>
            </c:ext>
          </c:extLst>
        </c:ser>
        <c:ser>
          <c:idx val="5"/>
          <c:order val="5"/>
          <c:tx>
            <c:strRef>
              <c:f>'Primary Platform'!$G$157:$G$158</c:f>
              <c:strCache>
                <c:ptCount val="1"/>
                <c:pt idx="0">
                  <c:v>TikTok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Platform'!$G$159:$G$162</c:f>
              <c:numCache>
                <c:formatCode>0.00%</c:formatCode>
                <c:ptCount val="3"/>
                <c:pt idx="0">
                  <c:v>0.2236024844720497</c:v>
                </c:pt>
                <c:pt idx="1">
                  <c:v>0.1943359375</c:v>
                </c:pt>
                <c:pt idx="2">
                  <c:v>0.18960244648318042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28-4129-97C0-C0B8D317F22E}"/>
            </c:ext>
          </c:extLst>
        </c:ser>
        <c:ser>
          <c:idx val="6"/>
          <c:order val="6"/>
          <c:tx>
            <c:strRef>
              <c:f>'Primary Platform'!$H$157:$H$158</c:f>
              <c:strCache>
                <c:ptCount val="1"/>
                <c:pt idx="0">
                  <c:v>Twitter/X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Platform'!$H$159:$H$162</c:f>
              <c:numCache>
                <c:formatCode>0.00%</c:formatCode>
                <c:ptCount val="3"/>
                <c:pt idx="0">
                  <c:v>0.14285714285714285</c:v>
                </c:pt>
                <c:pt idx="1">
                  <c:v>0.16015625</c:v>
                </c:pt>
                <c:pt idx="2">
                  <c:v>0.1620795107033639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28-4129-97C0-C0B8D317F22E}"/>
            </c:ext>
          </c:extLst>
        </c:ser>
        <c:ser>
          <c:idx val="7"/>
          <c:order val="7"/>
          <c:tx>
            <c:strRef>
              <c:f>'Primary Platform'!$I$157:$I$158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'Primary Platform'!$A$159:$A$162</c:f>
              <c:strCache>
                <c:ptCount val="3"/>
                <c:pt idx="0">
                  <c:v>Neutral</c:v>
                </c:pt>
                <c:pt idx="1">
                  <c:v>Positive Group</c:v>
                </c:pt>
                <c:pt idx="2">
                  <c:v>Negative Group</c:v>
                </c:pt>
              </c:strCache>
            </c:strRef>
          </c:cat>
          <c:val>
            <c:numRef>
              <c:f>'Primary Platform'!$I$159:$I$162</c:f>
              <c:numCache>
                <c:formatCode>0.00%</c:formatCode>
                <c:ptCount val="3"/>
                <c:pt idx="0">
                  <c:v>0.11180124223602485</c:v>
                </c:pt>
                <c:pt idx="1">
                  <c:v>0.1220703125</c:v>
                </c:pt>
                <c:pt idx="2">
                  <c:v>0.13608562691131498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28-4129-97C0-C0B8D317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1356351"/>
        <c:axId val="1154264239"/>
      </c:barChart>
      <c:catAx>
        <c:axId val="123135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264239"/>
        <c:crosses val="autoZero"/>
        <c:auto val="1"/>
        <c:lblAlgn val="ctr"/>
        <c:lblOffset val="100"/>
        <c:noMultiLvlLbl val="0"/>
      </c:catAx>
      <c:valAx>
        <c:axId val="115426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5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[social_media_user_behavior.csv.xlsx]Location!PivotTable1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Daily Usage</a:t>
            </a:r>
            <a:r>
              <a:rPr lang="en-GB" sz="2000" baseline="0"/>
              <a:t> Based on Location</a:t>
            </a:r>
            <a:endParaRPr lang="en-GB" sz="2000"/>
          </a:p>
        </c:rich>
      </c:tx>
      <c:layout>
        <c:manualLayout>
          <c:xMode val="edge"/>
          <c:yMode val="edge"/>
          <c:x val="8.8454232477138683E-2"/>
          <c:y val="5.8543724844493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69885375898263"/>
          <c:y val="0.32848244408526872"/>
          <c:w val="0.73366583309317723"/>
          <c:h val="0.5317573777481985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Location!$C$3</c:f>
              <c:strCache>
                <c:ptCount val="1"/>
                <c:pt idx="0">
                  <c:v>Daily Usage Hours (Avg)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Location!$A$4:$A$14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Location!$C$4:$C$14</c:f>
              <c:numCache>
                <c:formatCode>0.0</c:formatCode>
                <c:ptCount val="10"/>
                <c:pt idx="0">
                  <c:v>2.8250000000000011</c:v>
                </c:pt>
                <c:pt idx="1">
                  <c:v>3.2043956043956041</c:v>
                </c:pt>
                <c:pt idx="2">
                  <c:v>3.1012269938650312</c:v>
                </c:pt>
                <c:pt idx="3">
                  <c:v>3.0855072463768107</c:v>
                </c:pt>
                <c:pt idx="4">
                  <c:v>3.0520123839009292</c:v>
                </c:pt>
                <c:pt idx="5">
                  <c:v>2.9721649484536079</c:v>
                </c:pt>
                <c:pt idx="6">
                  <c:v>2.9658536585365862</c:v>
                </c:pt>
                <c:pt idx="7">
                  <c:v>3.0318681318681309</c:v>
                </c:pt>
                <c:pt idx="8">
                  <c:v>2.9648044692737439</c:v>
                </c:pt>
                <c:pt idx="9">
                  <c:v>2.8681528662420375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3-42A2-8912-723D49C7829C}"/>
            </c:ext>
          </c:extLst>
        </c:ser>
        <c:ser>
          <c:idx val="2"/>
          <c:order val="2"/>
          <c:tx>
            <c:strRef>
              <c:f>Location!$D$3</c:f>
              <c:strCache>
                <c:ptCount val="1"/>
                <c:pt idx="0">
                  <c:v>Session Duration Hours (Avg)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Location!$A$4:$A$14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Location!$D$4:$D$14</c:f>
              <c:numCache>
                <c:formatCode>0.00</c:formatCode>
                <c:ptCount val="10"/>
                <c:pt idx="0">
                  <c:v>0.71505787037036994</c:v>
                </c:pt>
                <c:pt idx="1">
                  <c:v>0.77307692307692299</c:v>
                </c:pt>
                <c:pt idx="2">
                  <c:v>0.85570552147239254</c:v>
                </c:pt>
                <c:pt idx="3">
                  <c:v>0.77288647342995098</c:v>
                </c:pt>
                <c:pt idx="4">
                  <c:v>0.81523735810113496</c:v>
                </c:pt>
                <c:pt idx="5">
                  <c:v>0.85563573883161503</c:v>
                </c:pt>
                <c:pt idx="6">
                  <c:v>0.78013098464318076</c:v>
                </c:pt>
                <c:pt idx="7">
                  <c:v>0.83888278388278337</c:v>
                </c:pt>
                <c:pt idx="8">
                  <c:v>0.69861266294227142</c:v>
                </c:pt>
                <c:pt idx="9">
                  <c:v>0.8074575371549898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83-42A2-8912-723D49C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432800"/>
        <c:axId val="121423680"/>
      </c:barChart>
      <c:lineChart>
        <c:grouping val="standard"/>
        <c:varyColors val="0"/>
        <c:ser>
          <c:idx val="3"/>
          <c:order val="3"/>
          <c:tx>
            <c:strRef>
              <c:f>Location!$E$3</c:f>
              <c:strCache>
                <c:ptCount val="1"/>
                <c:pt idx="0">
                  <c:v>Sessions Per Day (Avg)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Location!$A$4:$A$14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Location!$E$4:$E$14</c:f>
              <c:numCache>
                <c:formatCode>0.0</c:formatCode>
                <c:ptCount val="10"/>
                <c:pt idx="0">
                  <c:v>4.9652777777777777</c:v>
                </c:pt>
                <c:pt idx="1">
                  <c:v>5.3626373626373622</c:v>
                </c:pt>
                <c:pt idx="2">
                  <c:v>4.9079754601226995</c:v>
                </c:pt>
                <c:pt idx="3">
                  <c:v>4.9565217391304346</c:v>
                </c:pt>
                <c:pt idx="4">
                  <c:v>4.8854489164086683</c:v>
                </c:pt>
                <c:pt idx="5">
                  <c:v>4.8350515463917523</c:v>
                </c:pt>
                <c:pt idx="6">
                  <c:v>5.2005420054200542</c:v>
                </c:pt>
                <c:pt idx="7">
                  <c:v>5.0879120879120876</c:v>
                </c:pt>
                <c:pt idx="8">
                  <c:v>5.1284916201117321</c:v>
                </c:pt>
                <c:pt idx="9">
                  <c:v>4.9426751592356686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83-42A2-8912-723D49C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32800"/>
        <c:axId val="121423680"/>
      </c:lineChart>
      <c:lineChart>
        <c:grouping val="standard"/>
        <c:varyColors val="0"/>
        <c:ser>
          <c:idx val="0"/>
          <c:order val="0"/>
          <c:tx>
            <c:strRef>
              <c:f>Location!$B$3</c:f>
              <c:strCache>
                <c:ptCount val="1"/>
                <c:pt idx="0">
                  <c:v>Age (Avg)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Location!$A$4:$A$14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Location!$B$4:$B$14</c:f>
              <c:numCache>
                <c:formatCode>0</c:formatCode>
                <c:ptCount val="10"/>
                <c:pt idx="0">
                  <c:v>26.472222222222221</c:v>
                </c:pt>
                <c:pt idx="1">
                  <c:v>27.010989010989011</c:v>
                </c:pt>
                <c:pt idx="2">
                  <c:v>26.858895705521473</c:v>
                </c:pt>
                <c:pt idx="3">
                  <c:v>28.05072463768116</c:v>
                </c:pt>
                <c:pt idx="4">
                  <c:v>27.204334365325078</c:v>
                </c:pt>
                <c:pt idx="5">
                  <c:v>26.206185567010309</c:v>
                </c:pt>
                <c:pt idx="6">
                  <c:v>26.636856368563684</c:v>
                </c:pt>
                <c:pt idx="7">
                  <c:v>26.714285714285715</c:v>
                </c:pt>
                <c:pt idx="8">
                  <c:v>26.916201117318437</c:v>
                </c:pt>
                <c:pt idx="9">
                  <c:v>27.436305732484076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3-42A2-8912-723D49C78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31360"/>
        <c:axId val="121418880"/>
      </c:lineChart>
      <c:catAx>
        <c:axId val="12143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3680"/>
        <c:crosses val="autoZero"/>
        <c:auto val="1"/>
        <c:lblAlgn val="ctr"/>
        <c:lblOffset val="100"/>
        <c:noMultiLvlLbl val="0"/>
      </c:catAx>
      <c:valAx>
        <c:axId val="1214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2800"/>
        <c:crosses val="autoZero"/>
        <c:crossBetween val="between"/>
      </c:valAx>
      <c:valAx>
        <c:axId val="1214188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1360"/>
        <c:crosses val="max"/>
        <c:crossBetween val="between"/>
      </c:valAx>
      <c:catAx>
        <c:axId val="12143136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141888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36138044727875"/>
          <c:y val="5.9754601226993866E-2"/>
          <c:w val="0.31989513707480782"/>
          <c:h val="0.16648544617982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[social_media_user_behavior.csv.xlsx]Location!PivotTable2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Self</a:t>
            </a:r>
            <a:r>
              <a:rPr lang="en-GB" baseline="0"/>
              <a:t>-Reported MHS by Country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/>
          </a:solidFill>
          <a:ln>
            <a:solidFill>
              <a:schemeClr val="bg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25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Location!$B$26:$B$27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Location!$B$28:$B$38</c:f>
              <c:numCache>
                <c:formatCode>0.00%</c:formatCode>
                <c:ptCount val="10"/>
                <c:pt idx="0">
                  <c:v>0</c:v>
                </c:pt>
                <c:pt idx="1">
                  <c:v>1.098901098901099E-2</c:v>
                </c:pt>
                <c:pt idx="2">
                  <c:v>6.1349693251533744E-3</c:v>
                </c:pt>
                <c:pt idx="3">
                  <c:v>1.4492753623188406E-2</c:v>
                </c:pt>
                <c:pt idx="4">
                  <c:v>3.0959752321981426E-3</c:v>
                </c:pt>
                <c:pt idx="5">
                  <c:v>0</c:v>
                </c:pt>
                <c:pt idx="6">
                  <c:v>5.4200542005420054E-3</c:v>
                </c:pt>
                <c:pt idx="7">
                  <c:v>0</c:v>
                </c:pt>
                <c:pt idx="8">
                  <c:v>2.23463687150838E-2</c:v>
                </c:pt>
                <c:pt idx="9">
                  <c:v>1.5923566878980892E-2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9-480B-994C-23D30F6EE1CD}"/>
            </c:ext>
          </c:extLst>
        </c:ser>
        <c:ser>
          <c:idx val="1"/>
          <c:order val="1"/>
          <c:tx>
            <c:strRef>
              <c:f>Location!$C$26:$C$27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Location!$C$28:$C$38</c:f>
              <c:numCache>
                <c:formatCode>0.00%</c:formatCode>
                <c:ptCount val="10"/>
                <c:pt idx="0">
                  <c:v>2.7777777777777776E-2</c:v>
                </c:pt>
                <c:pt idx="1">
                  <c:v>3.2967032967032968E-2</c:v>
                </c:pt>
                <c:pt idx="2">
                  <c:v>3.6809815950920248E-2</c:v>
                </c:pt>
                <c:pt idx="3">
                  <c:v>1.4492753623188406E-2</c:v>
                </c:pt>
                <c:pt idx="4">
                  <c:v>2.4767801857585141E-2</c:v>
                </c:pt>
                <c:pt idx="5">
                  <c:v>3.0927835051546393E-2</c:v>
                </c:pt>
                <c:pt idx="6">
                  <c:v>1.8970189701897018E-2</c:v>
                </c:pt>
                <c:pt idx="7">
                  <c:v>2.7472527472527472E-2</c:v>
                </c:pt>
                <c:pt idx="8">
                  <c:v>3.3519553072625698E-2</c:v>
                </c:pt>
                <c:pt idx="9">
                  <c:v>2.5477707006369428E-2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9-480B-994C-23D30F6EE1CD}"/>
            </c:ext>
          </c:extLst>
        </c:ser>
        <c:ser>
          <c:idx val="2"/>
          <c:order val="2"/>
          <c:tx>
            <c:strRef>
              <c:f>Location!$D$26:$D$27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Location!$D$28:$D$38</c:f>
              <c:numCache>
                <c:formatCode>0.00%</c:formatCode>
                <c:ptCount val="10"/>
                <c:pt idx="0">
                  <c:v>4.8611111111111112E-2</c:v>
                </c:pt>
                <c:pt idx="1">
                  <c:v>5.4945054945054944E-2</c:v>
                </c:pt>
                <c:pt idx="2">
                  <c:v>7.9754601226993863E-2</c:v>
                </c:pt>
                <c:pt idx="3">
                  <c:v>9.420289855072464E-2</c:v>
                </c:pt>
                <c:pt idx="4">
                  <c:v>6.5015479876160992E-2</c:v>
                </c:pt>
                <c:pt idx="5">
                  <c:v>6.1855670103092786E-2</c:v>
                </c:pt>
                <c:pt idx="6">
                  <c:v>7.0460704607046065E-2</c:v>
                </c:pt>
                <c:pt idx="7">
                  <c:v>9.3406593406593408E-2</c:v>
                </c:pt>
                <c:pt idx="8">
                  <c:v>7.2625698324022353E-2</c:v>
                </c:pt>
                <c:pt idx="9">
                  <c:v>7.0063694267515922E-2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9-480B-994C-23D30F6EE1CD}"/>
            </c:ext>
          </c:extLst>
        </c:ser>
        <c:ser>
          <c:idx val="3"/>
          <c:order val="3"/>
          <c:tx>
            <c:strRef>
              <c:f>Location!$E$26:$E$27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Location!$E$28:$E$38</c:f>
              <c:numCache>
                <c:formatCode>0.00%</c:formatCode>
                <c:ptCount val="10"/>
                <c:pt idx="0">
                  <c:v>0.10416666666666667</c:v>
                </c:pt>
                <c:pt idx="1">
                  <c:v>0.14285714285714285</c:v>
                </c:pt>
                <c:pt idx="2">
                  <c:v>0.18404907975460122</c:v>
                </c:pt>
                <c:pt idx="3">
                  <c:v>0.11594202898550725</c:v>
                </c:pt>
                <c:pt idx="4">
                  <c:v>0.16718266253869968</c:v>
                </c:pt>
                <c:pt idx="5">
                  <c:v>0.16494845360824742</c:v>
                </c:pt>
                <c:pt idx="6">
                  <c:v>0.14363143631436315</c:v>
                </c:pt>
                <c:pt idx="7">
                  <c:v>0.12637362637362637</c:v>
                </c:pt>
                <c:pt idx="8">
                  <c:v>0.13966480446927373</c:v>
                </c:pt>
                <c:pt idx="9">
                  <c:v>0.14331210191082802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39-480B-994C-23D30F6EE1CD}"/>
            </c:ext>
          </c:extLst>
        </c:ser>
        <c:ser>
          <c:idx val="4"/>
          <c:order val="4"/>
          <c:tx>
            <c:strRef>
              <c:f>Location!$F$26:$F$27</c:f>
              <c:strCache>
                <c:ptCount val="1"/>
                <c:pt idx="0">
                  <c:v>5-6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Location!$F$28:$F$38</c:f>
              <c:numCache>
                <c:formatCode>0.00%</c:formatCode>
                <c:ptCount val="10"/>
                <c:pt idx="0">
                  <c:v>0.25694444444444442</c:v>
                </c:pt>
                <c:pt idx="1">
                  <c:v>0.17582417582417584</c:v>
                </c:pt>
                <c:pt idx="2">
                  <c:v>0.16564417177914109</c:v>
                </c:pt>
                <c:pt idx="3">
                  <c:v>0.21739130434782608</c:v>
                </c:pt>
                <c:pt idx="4">
                  <c:v>0.19814241486068113</c:v>
                </c:pt>
                <c:pt idx="5">
                  <c:v>0.17525773195876287</c:v>
                </c:pt>
                <c:pt idx="6">
                  <c:v>0.16802168021680217</c:v>
                </c:pt>
                <c:pt idx="7">
                  <c:v>0.24725274725274726</c:v>
                </c:pt>
                <c:pt idx="8">
                  <c:v>0.17318435754189945</c:v>
                </c:pt>
                <c:pt idx="9">
                  <c:v>0.17834394904458598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39-480B-994C-23D30F6EE1CD}"/>
            </c:ext>
          </c:extLst>
        </c:ser>
        <c:ser>
          <c:idx val="5"/>
          <c:order val="5"/>
          <c:tx>
            <c:strRef>
              <c:f>Location!$G$26:$G$27</c:f>
              <c:strCache>
                <c:ptCount val="1"/>
                <c:pt idx="0">
                  <c:v>6-7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2"/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Location!$G$28:$G$38</c:f>
              <c:numCache>
                <c:formatCode>0.00%</c:formatCode>
                <c:ptCount val="10"/>
                <c:pt idx="0">
                  <c:v>0.24305555555555555</c:v>
                </c:pt>
                <c:pt idx="1">
                  <c:v>0.23076923076923078</c:v>
                </c:pt>
                <c:pt idx="2">
                  <c:v>0.20245398773006135</c:v>
                </c:pt>
                <c:pt idx="3">
                  <c:v>0.2391304347826087</c:v>
                </c:pt>
                <c:pt idx="4">
                  <c:v>0.21981424148606812</c:v>
                </c:pt>
                <c:pt idx="5">
                  <c:v>0.22680412371134021</c:v>
                </c:pt>
                <c:pt idx="6">
                  <c:v>0.25203252032520324</c:v>
                </c:pt>
                <c:pt idx="7">
                  <c:v>0.17582417582417584</c:v>
                </c:pt>
                <c:pt idx="8">
                  <c:v>0.18994413407821228</c:v>
                </c:pt>
                <c:pt idx="9">
                  <c:v>0.21337579617834396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39-480B-994C-23D30F6EE1CD}"/>
            </c:ext>
          </c:extLst>
        </c:ser>
        <c:ser>
          <c:idx val="6"/>
          <c:order val="6"/>
          <c:tx>
            <c:strRef>
              <c:f>Location!$H$26:$H$27</c:f>
              <c:strCache>
                <c:ptCount val="1"/>
                <c:pt idx="0">
                  <c:v>7-8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Location!$H$28:$H$38</c:f>
              <c:numCache>
                <c:formatCode>0.00%</c:formatCode>
                <c:ptCount val="10"/>
                <c:pt idx="0">
                  <c:v>0.15277777777777779</c:v>
                </c:pt>
                <c:pt idx="1">
                  <c:v>0.15384615384615385</c:v>
                </c:pt>
                <c:pt idx="2">
                  <c:v>0.20858895705521471</c:v>
                </c:pt>
                <c:pt idx="3">
                  <c:v>0.15942028985507245</c:v>
                </c:pt>
                <c:pt idx="4">
                  <c:v>0.17956656346749225</c:v>
                </c:pt>
                <c:pt idx="5">
                  <c:v>0.15463917525773196</c:v>
                </c:pt>
                <c:pt idx="6">
                  <c:v>0.18699186991869918</c:v>
                </c:pt>
                <c:pt idx="7">
                  <c:v>0.16483516483516483</c:v>
                </c:pt>
                <c:pt idx="8">
                  <c:v>0.18994413407821228</c:v>
                </c:pt>
                <c:pt idx="9">
                  <c:v>0.18152866242038215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39-480B-994C-23D30F6EE1CD}"/>
            </c:ext>
          </c:extLst>
        </c:ser>
        <c:ser>
          <c:idx val="7"/>
          <c:order val="7"/>
          <c:tx>
            <c:strRef>
              <c:f>Location!$I$26:$I$27</c:f>
              <c:strCache>
                <c:ptCount val="1"/>
                <c:pt idx="0">
                  <c:v>8-9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Location!$I$28:$I$38</c:f>
              <c:numCache>
                <c:formatCode>0.00%</c:formatCode>
                <c:ptCount val="10"/>
                <c:pt idx="0">
                  <c:v>0.125</c:v>
                </c:pt>
                <c:pt idx="1">
                  <c:v>0.12087912087912088</c:v>
                </c:pt>
                <c:pt idx="2">
                  <c:v>6.7484662576687116E-2</c:v>
                </c:pt>
                <c:pt idx="3">
                  <c:v>0.10144927536231885</c:v>
                </c:pt>
                <c:pt idx="4">
                  <c:v>9.2879256965944276E-2</c:v>
                </c:pt>
                <c:pt idx="5">
                  <c:v>8.247422680412371E-2</c:v>
                </c:pt>
                <c:pt idx="6">
                  <c:v>0.1002710027100271</c:v>
                </c:pt>
                <c:pt idx="7">
                  <c:v>0.11538461538461539</c:v>
                </c:pt>
                <c:pt idx="8">
                  <c:v>0.11731843575418995</c:v>
                </c:pt>
                <c:pt idx="9">
                  <c:v>0.1178343949044586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39-480B-994C-23D30F6EE1CD}"/>
            </c:ext>
          </c:extLst>
        </c:ser>
        <c:ser>
          <c:idx val="8"/>
          <c:order val="8"/>
          <c:tx>
            <c:strRef>
              <c:f>Location!$J$26:$J$27</c:f>
              <c:strCache>
                <c:ptCount val="1"/>
                <c:pt idx="0">
                  <c:v>9-10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</c:spPr>
          <c:invertIfNegative val="0"/>
          <c:cat>
            <c:strRef>
              <c:f>Location!$A$28:$A$38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Location!$J$28:$J$38</c:f>
              <c:numCache>
                <c:formatCode>0.00%</c:formatCode>
                <c:ptCount val="10"/>
                <c:pt idx="0">
                  <c:v>4.1666666666666664E-2</c:v>
                </c:pt>
                <c:pt idx="1">
                  <c:v>7.6923076923076927E-2</c:v>
                </c:pt>
                <c:pt idx="2">
                  <c:v>4.9079754601226995E-2</c:v>
                </c:pt>
                <c:pt idx="3">
                  <c:v>4.3478260869565216E-2</c:v>
                </c:pt>
                <c:pt idx="4">
                  <c:v>4.9535603715170282E-2</c:v>
                </c:pt>
                <c:pt idx="5">
                  <c:v>0.10309278350515463</c:v>
                </c:pt>
                <c:pt idx="6">
                  <c:v>5.4200542005420058E-2</c:v>
                </c:pt>
                <c:pt idx="7">
                  <c:v>4.9450549450549448E-2</c:v>
                </c:pt>
                <c:pt idx="8">
                  <c:v>6.1452513966480445E-2</c:v>
                </c:pt>
                <c:pt idx="9">
                  <c:v>5.4140127388535034E-2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39-480B-994C-23D30F6EE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069935"/>
        <c:axId val="774726671"/>
      </c:barChart>
      <c:catAx>
        <c:axId val="11280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26671"/>
        <c:crosses val="autoZero"/>
        <c:auto val="1"/>
        <c:lblAlgn val="ctr"/>
        <c:lblOffset val="100"/>
        <c:noMultiLvlLbl val="0"/>
      </c:catAx>
      <c:valAx>
        <c:axId val="77472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[social_media_user_behavior.csv.xlsx]Location!PivotTable9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Mood while scrolling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solidFill>
              <a:srgbClr val="7030A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90000"/>
            </a:schemeClr>
          </a:solidFill>
          <a:ln>
            <a:solidFill>
              <a:schemeClr val="bg2">
                <a:lumMod val="9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Location!$B$50:$B$51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Location!$B$52:$B$62</c:f>
              <c:numCache>
                <c:formatCode>0.00%</c:formatCode>
                <c:ptCount val="10"/>
                <c:pt idx="0">
                  <c:v>0.14583333333333334</c:v>
                </c:pt>
                <c:pt idx="1">
                  <c:v>0.10989010989010989</c:v>
                </c:pt>
                <c:pt idx="2">
                  <c:v>0.13496932515337423</c:v>
                </c:pt>
                <c:pt idx="3">
                  <c:v>0.18840579710144928</c:v>
                </c:pt>
                <c:pt idx="4">
                  <c:v>0.17956656346749225</c:v>
                </c:pt>
                <c:pt idx="5">
                  <c:v>0.15463917525773196</c:v>
                </c:pt>
                <c:pt idx="6">
                  <c:v>0.21409214092140921</c:v>
                </c:pt>
                <c:pt idx="7">
                  <c:v>0.14285714285714285</c:v>
                </c:pt>
                <c:pt idx="8">
                  <c:v>0.18994413407821228</c:v>
                </c:pt>
                <c:pt idx="9">
                  <c:v>0.19108280254777071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1-4E6F-AECB-DCDA912D79CB}"/>
            </c:ext>
          </c:extLst>
        </c:ser>
        <c:ser>
          <c:idx val="1"/>
          <c:order val="1"/>
          <c:tx>
            <c:strRef>
              <c:f>Location!$C$50:$C$51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Location!$C$52:$C$62</c:f>
              <c:numCache>
                <c:formatCode>0.00%</c:formatCode>
                <c:ptCount val="10"/>
                <c:pt idx="0">
                  <c:v>0.15277777777777779</c:v>
                </c:pt>
                <c:pt idx="1">
                  <c:v>0.15384615384615385</c:v>
                </c:pt>
                <c:pt idx="2">
                  <c:v>0.21472392638036811</c:v>
                </c:pt>
                <c:pt idx="3">
                  <c:v>0.19565217391304349</c:v>
                </c:pt>
                <c:pt idx="4">
                  <c:v>0.15170278637770898</c:v>
                </c:pt>
                <c:pt idx="5">
                  <c:v>0.17525773195876287</c:v>
                </c:pt>
                <c:pt idx="6">
                  <c:v>0.17073170731707318</c:v>
                </c:pt>
                <c:pt idx="7">
                  <c:v>0.13736263736263737</c:v>
                </c:pt>
                <c:pt idx="8">
                  <c:v>0.16759776536312848</c:v>
                </c:pt>
                <c:pt idx="9">
                  <c:v>0.18471337579617833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1-4E6F-AECB-DCDA912D79CB}"/>
            </c:ext>
          </c:extLst>
        </c:ser>
        <c:ser>
          <c:idx val="2"/>
          <c:order val="2"/>
          <c:tx>
            <c:strRef>
              <c:f>Location!$D$50:$D$51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Location!$D$52:$D$62</c:f>
              <c:numCache>
                <c:formatCode>0.00%</c:formatCode>
                <c:ptCount val="10"/>
                <c:pt idx="0">
                  <c:v>0.14583333333333334</c:v>
                </c:pt>
                <c:pt idx="1">
                  <c:v>0.14285714285714285</c:v>
                </c:pt>
                <c:pt idx="2">
                  <c:v>0.17791411042944785</c:v>
                </c:pt>
                <c:pt idx="3">
                  <c:v>0.12318840579710146</c:v>
                </c:pt>
                <c:pt idx="4">
                  <c:v>0.16718266253869968</c:v>
                </c:pt>
                <c:pt idx="5">
                  <c:v>0.21649484536082475</c:v>
                </c:pt>
                <c:pt idx="6">
                  <c:v>0.17073170731707318</c:v>
                </c:pt>
                <c:pt idx="7">
                  <c:v>0.16483516483516483</c:v>
                </c:pt>
                <c:pt idx="8">
                  <c:v>0.18435754189944134</c:v>
                </c:pt>
                <c:pt idx="9">
                  <c:v>0.13057324840764331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1-4E6F-AECB-DCDA912D79CB}"/>
            </c:ext>
          </c:extLst>
        </c:ser>
        <c:ser>
          <c:idx val="3"/>
          <c:order val="3"/>
          <c:tx>
            <c:strRef>
              <c:f>Location!$E$50:$E$51</c:f>
              <c:strCache>
                <c:ptCount val="1"/>
                <c:pt idx="0">
                  <c:v>Bored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Location!$E$52:$E$62</c:f>
              <c:numCache>
                <c:formatCode>0.00%</c:formatCode>
                <c:ptCount val="10"/>
                <c:pt idx="0">
                  <c:v>0.19444444444444445</c:v>
                </c:pt>
                <c:pt idx="1">
                  <c:v>0.2087912087912088</c:v>
                </c:pt>
                <c:pt idx="2">
                  <c:v>0.17791411042944785</c:v>
                </c:pt>
                <c:pt idx="3">
                  <c:v>0.18115942028985507</c:v>
                </c:pt>
                <c:pt idx="4">
                  <c:v>0.17027863777089783</c:v>
                </c:pt>
                <c:pt idx="5">
                  <c:v>0.16494845360824742</c:v>
                </c:pt>
                <c:pt idx="6">
                  <c:v>0.15718157181571815</c:v>
                </c:pt>
                <c:pt idx="7">
                  <c:v>0.2032967032967033</c:v>
                </c:pt>
                <c:pt idx="8">
                  <c:v>0.10614525139664804</c:v>
                </c:pt>
                <c:pt idx="9">
                  <c:v>0.19745222929936307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1-4E6F-AECB-DCDA912D79CB}"/>
            </c:ext>
          </c:extLst>
        </c:ser>
        <c:ser>
          <c:idx val="4"/>
          <c:order val="4"/>
          <c:tx>
            <c:strRef>
              <c:f>Location!$F$50:$F$51</c:f>
              <c:strCache>
                <c:ptCount val="1"/>
                <c:pt idx="0">
                  <c:v>Relaxed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Location!$F$52:$F$62</c:f>
              <c:numCache>
                <c:formatCode>0.00%</c:formatCode>
                <c:ptCount val="10"/>
                <c:pt idx="0">
                  <c:v>0.1736111111111111</c:v>
                </c:pt>
                <c:pt idx="1">
                  <c:v>0.16483516483516483</c:v>
                </c:pt>
                <c:pt idx="2">
                  <c:v>0.12883435582822086</c:v>
                </c:pt>
                <c:pt idx="3">
                  <c:v>0.18115942028985507</c:v>
                </c:pt>
                <c:pt idx="4">
                  <c:v>0.20743034055727555</c:v>
                </c:pt>
                <c:pt idx="5">
                  <c:v>8.247422680412371E-2</c:v>
                </c:pt>
                <c:pt idx="6">
                  <c:v>0.15989159891598917</c:v>
                </c:pt>
                <c:pt idx="7">
                  <c:v>0.19230769230769232</c:v>
                </c:pt>
                <c:pt idx="8">
                  <c:v>0.18435754189944134</c:v>
                </c:pt>
                <c:pt idx="9">
                  <c:v>0.14331210191082802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11-4E6F-AECB-DCDA912D79CB}"/>
            </c:ext>
          </c:extLst>
        </c:ser>
        <c:ser>
          <c:idx val="5"/>
          <c:order val="5"/>
          <c:tx>
            <c:strRef>
              <c:f>Location!$G$50:$G$51</c:f>
              <c:strCache>
                <c:ptCount val="1"/>
                <c:pt idx="0">
                  <c:v>Stressed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cat>
            <c:strRef>
              <c:f>Location!$A$52:$A$62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Location!$G$52:$G$62</c:f>
              <c:numCache>
                <c:formatCode>0.00%</c:formatCode>
                <c:ptCount val="10"/>
                <c:pt idx="0">
                  <c:v>0.1875</c:v>
                </c:pt>
                <c:pt idx="1">
                  <c:v>0.21978021978021978</c:v>
                </c:pt>
                <c:pt idx="2">
                  <c:v>0.16564417177914109</c:v>
                </c:pt>
                <c:pt idx="3">
                  <c:v>0.13043478260869565</c:v>
                </c:pt>
                <c:pt idx="4">
                  <c:v>0.1238390092879257</c:v>
                </c:pt>
                <c:pt idx="5">
                  <c:v>0.20618556701030927</c:v>
                </c:pt>
                <c:pt idx="6">
                  <c:v>0.12737127371273713</c:v>
                </c:pt>
                <c:pt idx="7">
                  <c:v>0.15934065934065933</c:v>
                </c:pt>
                <c:pt idx="8">
                  <c:v>0.16759776536312848</c:v>
                </c:pt>
                <c:pt idx="9">
                  <c:v>0.15286624203821655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11-4E6F-AECB-DCDA912D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037919"/>
        <c:axId val="1252371951"/>
      </c:barChart>
      <c:catAx>
        <c:axId val="11280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71951"/>
        <c:crosses val="autoZero"/>
        <c:auto val="1"/>
        <c:lblAlgn val="ctr"/>
        <c:lblOffset val="100"/>
        <c:noMultiLvlLbl val="0"/>
      </c:catAx>
      <c:valAx>
        <c:axId val="125237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3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[social_media_user_behavior.csv.xlsx]Location!PivotTable10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Mood while scrolling by country (GROUPED)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solidFill>
              <a:schemeClr val="tx2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Location!$B$71:$B$73</c:f>
              <c:strCache>
                <c:ptCount val="1"/>
                <c:pt idx="0">
                  <c:v>Positive Group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Location!$A$74:$A$84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Location!$B$74:$B$84</c:f>
              <c:numCache>
                <c:formatCode>0.00%</c:formatCode>
                <c:ptCount val="10"/>
                <c:pt idx="0">
                  <c:v>0.47222222222222221</c:v>
                </c:pt>
                <c:pt idx="1">
                  <c:v>0.42857142857142855</c:v>
                </c:pt>
                <c:pt idx="2">
                  <c:v>0.4785276073619632</c:v>
                </c:pt>
                <c:pt idx="3">
                  <c:v>0.56521739130434778</c:v>
                </c:pt>
                <c:pt idx="4">
                  <c:v>0.53869969040247678</c:v>
                </c:pt>
                <c:pt idx="5">
                  <c:v>0.41237113402061853</c:v>
                </c:pt>
                <c:pt idx="6">
                  <c:v>0.54471544715447151</c:v>
                </c:pt>
                <c:pt idx="7">
                  <c:v>0.47252747252747251</c:v>
                </c:pt>
                <c:pt idx="8">
                  <c:v>0.54189944134078216</c:v>
                </c:pt>
                <c:pt idx="9">
                  <c:v>0.51910828025477707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6-4CE6-B6EB-007F67A638F7}"/>
            </c:ext>
          </c:extLst>
        </c:ser>
        <c:ser>
          <c:idx val="1"/>
          <c:order val="1"/>
          <c:tx>
            <c:strRef>
              <c:f>Location!$C$71:$C$73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Location!$A$74:$A$84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Location!$C$74:$C$84</c:f>
              <c:numCache>
                <c:formatCode>0.00%</c:formatCode>
                <c:ptCount val="10"/>
                <c:pt idx="0">
                  <c:v>0.14583333333333334</c:v>
                </c:pt>
                <c:pt idx="1">
                  <c:v>0.14285714285714285</c:v>
                </c:pt>
                <c:pt idx="2">
                  <c:v>0.17791411042944785</c:v>
                </c:pt>
                <c:pt idx="3">
                  <c:v>0.12318840579710146</c:v>
                </c:pt>
                <c:pt idx="4">
                  <c:v>0.16718266253869968</c:v>
                </c:pt>
                <c:pt idx="5">
                  <c:v>0.21649484536082475</c:v>
                </c:pt>
                <c:pt idx="6">
                  <c:v>0.17073170731707318</c:v>
                </c:pt>
                <c:pt idx="7">
                  <c:v>0.16483516483516483</c:v>
                </c:pt>
                <c:pt idx="8">
                  <c:v>0.18435754189944134</c:v>
                </c:pt>
                <c:pt idx="9">
                  <c:v>0.13057324840764331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6-4CE6-B6EB-007F67A638F7}"/>
            </c:ext>
          </c:extLst>
        </c:ser>
        <c:ser>
          <c:idx val="2"/>
          <c:order val="2"/>
          <c:tx>
            <c:strRef>
              <c:f>Location!$D$71:$D$73</c:f>
              <c:strCache>
                <c:ptCount val="1"/>
                <c:pt idx="0">
                  <c:v>Negative Group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Location!$A$74:$A$84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Nigeria</c:v>
                </c:pt>
                <c:pt idx="6">
                  <c:v>Pakistan</c:v>
                </c:pt>
                <c:pt idx="7">
                  <c:v>UAE</c:v>
                </c:pt>
                <c:pt idx="8">
                  <c:v>UK</c:v>
                </c:pt>
                <c:pt idx="9">
                  <c:v>USA</c:v>
                </c:pt>
              </c:strCache>
            </c:strRef>
          </c:cat>
          <c:val>
            <c:numRef>
              <c:f>Location!$D$74:$D$84</c:f>
              <c:numCache>
                <c:formatCode>0.00%</c:formatCode>
                <c:ptCount val="10"/>
                <c:pt idx="0">
                  <c:v>0.38194444444444442</c:v>
                </c:pt>
                <c:pt idx="1">
                  <c:v>0.42857142857142855</c:v>
                </c:pt>
                <c:pt idx="2">
                  <c:v>0.34355828220858897</c:v>
                </c:pt>
                <c:pt idx="3">
                  <c:v>0.31159420289855072</c:v>
                </c:pt>
                <c:pt idx="4">
                  <c:v>0.29411764705882354</c:v>
                </c:pt>
                <c:pt idx="5">
                  <c:v>0.37113402061855671</c:v>
                </c:pt>
                <c:pt idx="6">
                  <c:v>0.28455284552845528</c:v>
                </c:pt>
                <c:pt idx="7">
                  <c:v>0.36263736263736263</c:v>
                </c:pt>
                <c:pt idx="8">
                  <c:v>0.27374301675977653</c:v>
                </c:pt>
                <c:pt idx="9">
                  <c:v>0.3503184713375796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6-4CE6-B6EB-007F67A6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591983"/>
        <c:axId val="1252432431"/>
      </c:barChart>
      <c:catAx>
        <c:axId val="114659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432431"/>
        <c:crosses val="autoZero"/>
        <c:auto val="1"/>
        <c:lblAlgn val="ctr"/>
        <c:lblOffset val="100"/>
        <c:noMultiLvlLbl val="0"/>
      </c:catAx>
      <c:valAx>
        <c:axId val="125243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9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[social_media_user_behavior.csv.xlsx]Location!PivotTable3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People Surveyed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Location!$B$88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036-4485-88BE-99E5C4DC180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036-4485-88BE-99E5C4DC180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36-4485-88BE-99E5C4DC180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36-4485-88BE-99E5C4DC18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Location!$A$89:$A$99</c:f>
              <c:strCache>
                <c:ptCount val="10"/>
                <c:pt idx="0">
                  <c:v>Pakistan</c:v>
                </c:pt>
                <c:pt idx="1">
                  <c:v>India</c:v>
                </c:pt>
                <c:pt idx="2">
                  <c:v>USA</c:v>
                </c:pt>
                <c:pt idx="3">
                  <c:v>UAE</c:v>
                </c:pt>
                <c:pt idx="4">
                  <c:v>UK</c:v>
                </c:pt>
                <c:pt idx="5">
                  <c:v>Canada</c:v>
                </c:pt>
                <c:pt idx="6">
                  <c:v>Australia</c:v>
                </c:pt>
                <c:pt idx="7">
                  <c:v>Germany</c:v>
                </c:pt>
                <c:pt idx="8">
                  <c:v>Nigeria</c:v>
                </c:pt>
                <c:pt idx="9">
                  <c:v>Brazil</c:v>
                </c:pt>
              </c:strCache>
            </c:strRef>
          </c:cat>
          <c:val>
            <c:numRef>
              <c:f>Location!$B$89:$B$99</c:f>
              <c:numCache>
                <c:formatCode>General</c:formatCode>
                <c:ptCount val="10"/>
                <c:pt idx="0">
                  <c:v>369</c:v>
                </c:pt>
                <c:pt idx="1">
                  <c:v>323</c:v>
                </c:pt>
                <c:pt idx="2">
                  <c:v>314</c:v>
                </c:pt>
                <c:pt idx="3">
                  <c:v>182</c:v>
                </c:pt>
                <c:pt idx="4">
                  <c:v>179</c:v>
                </c:pt>
                <c:pt idx="5">
                  <c:v>163</c:v>
                </c:pt>
                <c:pt idx="6">
                  <c:v>144</c:v>
                </c:pt>
                <c:pt idx="7">
                  <c:v>138</c:v>
                </c:pt>
                <c:pt idx="8">
                  <c:v>97</c:v>
                </c:pt>
                <c:pt idx="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6-4485-88BE-99E5C4DC1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406192"/>
        <c:axId val="1633469712"/>
      </c:barChart>
      <c:catAx>
        <c:axId val="161440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69712"/>
        <c:crosses val="autoZero"/>
        <c:auto val="1"/>
        <c:lblAlgn val="ctr"/>
        <c:lblOffset val="100"/>
        <c:noMultiLvlLbl val="0"/>
      </c:catAx>
      <c:valAx>
        <c:axId val="163346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0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13" Type="http://schemas.openxmlformats.org/officeDocument/2006/relationships/chart" Target="../charts/chart48.xml"/><Relationship Id="rId18" Type="http://schemas.openxmlformats.org/officeDocument/2006/relationships/chart" Target="../charts/chart53.xml"/><Relationship Id="rId3" Type="http://schemas.openxmlformats.org/officeDocument/2006/relationships/chart" Target="../charts/chart38.xml"/><Relationship Id="rId21" Type="http://schemas.openxmlformats.org/officeDocument/2006/relationships/chart" Target="../charts/chart56.xml"/><Relationship Id="rId7" Type="http://schemas.openxmlformats.org/officeDocument/2006/relationships/chart" Target="../charts/chart42.xml"/><Relationship Id="rId12" Type="http://schemas.openxmlformats.org/officeDocument/2006/relationships/chart" Target="../charts/chart47.xml"/><Relationship Id="rId17" Type="http://schemas.openxmlformats.org/officeDocument/2006/relationships/chart" Target="../charts/chart52.xml"/><Relationship Id="rId2" Type="http://schemas.openxmlformats.org/officeDocument/2006/relationships/chart" Target="../charts/chart37.xml"/><Relationship Id="rId16" Type="http://schemas.openxmlformats.org/officeDocument/2006/relationships/chart" Target="../charts/chart51.xml"/><Relationship Id="rId20" Type="http://schemas.openxmlformats.org/officeDocument/2006/relationships/chart" Target="../charts/chart55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11" Type="http://schemas.openxmlformats.org/officeDocument/2006/relationships/chart" Target="../charts/chart46.xml"/><Relationship Id="rId5" Type="http://schemas.openxmlformats.org/officeDocument/2006/relationships/chart" Target="../charts/chart40.xml"/><Relationship Id="rId15" Type="http://schemas.openxmlformats.org/officeDocument/2006/relationships/chart" Target="../charts/chart50.xml"/><Relationship Id="rId10" Type="http://schemas.openxmlformats.org/officeDocument/2006/relationships/chart" Target="../charts/chart45.xml"/><Relationship Id="rId19" Type="http://schemas.openxmlformats.org/officeDocument/2006/relationships/chart" Target="../charts/chart54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Relationship Id="rId14" Type="http://schemas.openxmlformats.org/officeDocument/2006/relationships/chart" Target="../charts/chart49.xml"/><Relationship Id="rId22" Type="http://schemas.openxmlformats.org/officeDocument/2006/relationships/chart" Target="../charts/chart5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0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4" Type="http://schemas.openxmlformats.org/officeDocument/2006/relationships/chart" Target="../charts/chart7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5" Type="http://schemas.openxmlformats.org/officeDocument/2006/relationships/chart" Target="../charts/chart83.xml"/><Relationship Id="rId4" Type="http://schemas.openxmlformats.org/officeDocument/2006/relationships/chart" Target="../charts/chart8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Relationship Id="rId6" Type="http://schemas.openxmlformats.org/officeDocument/2006/relationships/chart" Target="../charts/chart89.xml"/><Relationship Id="rId5" Type="http://schemas.openxmlformats.org/officeDocument/2006/relationships/chart" Target="../charts/chart88.xml"/><Relationship Id="rId4" Type="http://schemas.openxmlformats.org/officeDocument/2006/relationships/chart" Target="../charts/chart8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2.xml"/><Relationship Id="rId7" Type="http://schemas.openxmlformats.org/officeDocument/2006/relationships/chart" Target="../charts/chart96.xml"/><Relationship Id="rId2" Type="http://schemas.openxmlformats.org/officeDocument/2006/relationships/chart" Target="../charts/chart91.xml"/><Relationship Id="rId1" Type="http://schemas.openxmlformats.org/officeDocument/2006/relationships/chart" Target="../charts/chart90.xml"/><Relationship Id="rId6" Type="http://schemas.openxmlformats.org/officeDocument/2006/relationships/chart" Target="../charts/chart95.xml"/><Relationship Id="rId5" Type="http://schemas.openxmlformats.org/officeDocument/2006/relationships/chart" Target="../charts/chart94.xml"/><Relationship Id="rId4" Type="http://schemas.openxmlformats.org/officeDocument/2006/relationships/chart" Target="../charts/chart9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148590</xdr:rowOff>
    </xdr:from>
    <xdr:to>
      <xdr:col>10</xdr:col>
      <xdr:colOff>419100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58C5C-E692-8701-2757-65D7911CF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22</xdr:row>
      <xdr:rowOff>41910</xdr:rowOff>
    </xdr:from>
    <xdr:to>
      <xdr:col>13</xdr:col>
      <xdr:colOff>434340</xdr:colOff>
      <xdr:row>37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0DEB9-F38F-3622-986E-A12CAEA0A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39</xdr:row>
      <xdr:rowOff>64770</xdr:rowOff>
    </xdr:from>
    <xdr:to>
      <xdr:col>13</xdr:col>
      <xdr:colOff>342900</xdr:colOff>
      <xdr:row>54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5CD713-6CBA-8504-D6AE-72CA6092C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510540</xdr:colOff>
      <xdr:row>58</xdr:row>
      <xdr:rowOff>72390</xdr:rowOff>
    </xdr:from>
    <xdr:to>
      <xdr:col>14</xdr:col>
      <xdr:colOff>205740</xdr:colOff>
      <xdr:row>73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B81C28-B3C5-4B6E-4D79-9947D0E51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68580</xdr:colOff>
      <xdr:row>76</xdr:row>
      <xdr:rowOff>171450</xdr:rowOff>
    </xdr:from>
    <xdr:to>
      <xdr:col>16</xdr:col>
      <xdr:colOff>373380</xdr:colOff>
      <xdr:row>91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39E2A3-5FCB-93F0-3D3C-79588AD5E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518160</xdr:colOff>
      <xdr:row>103</xdr:row>
      <xdr:rowOff>133350</xdr:rowOff>
    </xdr:from>
    <xdr:to>
      <xdr:col>10</xdr:col>
      <xdr:colOff>38100</xdr:colOff>
      <xdr:row>119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EDCF9A2-3BDA-35B3-125E-71038CB31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76200</xdr:colOff>
      <xdr:row>119</xdr:row>
      <xdr:rowOff>80010</xdr:rowOff>
    </xdr:from>
    <xdr:to>
      <xdr:col>14</xdr:col>
      <xdr:colOff>381000</xdr:colOff>
      <xdr:row>134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827222-0EBA-B1D5-A54A-69C303587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571500</xdr:colOff>
      <xdr:row>138</xdr:row>
      <xdr:rowOff>72390</xdr:rowOff>
    </xdr:from>
    <xdr:to>
      <xdr:col>13</xdr:col>
      <xdr:colOff>266700</xdr:colOff>
      <xdr:row>153</xdr:row>
      <xdr:rowOff>72390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2433EB5-661F-DCF8-D4E9-C06FC46B5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426720</xdr:colOff>
      <xdr:row>154</xdr:row>
      <xdr:rowOff>87630</xdr:rowOff>
    </xdr:from>
    <xdr:to>
      <xdr:col>16</xdr:col>
      <xdr:colOff>121920</xdr:colOff>
      <xdr:row>172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F50337-A7F5-3CC3-E914-06A81DAAF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15240</xdr:colOff>
      <xdr:row>175</xdr:row>
      <xdr:rowOff>11430</xdr:rowOff>
    </xdr:from>
    <xdr:to>
      <xdr:col>13</xdr:col>
      <xdr:colOff>320040</xdr:colOff>
      <xdr:row>190</xdr:row>
      <xdr:rowOff>11430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454DE4-249F-EAB2-A80D-A62C9B652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327660</xdr:colOff>
      <xdr:row>196</xdr:row>
      <xdr:rowOff>11430</xdr:rowOff>
    </xdr:from>
    <xdr:to>
      <xdr:col>21</xdr:col>
      <xdr:colOff>464820</xdr:colOff>
      <xdr:row>211</xdr:row>
      <xdr:rowOff>11430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4D72D5-3504-EE2F-CCFA-F756830D5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259080</xdr:colOff>
      <xdr:row>212</xdr:row>
      <xdr:rowOff>64770</xdr:rowOff>
    </xdr:from>
    <xdr:to>
      <xdr:col>11</xdr:col>
      <xdr:colOff>563880</xdr:colOff>
      <xdr:row>227</xdr:row>
      <xdr:rowOff>64770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921F59-25CA-6CCA-2D0D-5684D349E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419100</xdr:colOff>
      <xdr:row>232</xdr:row>
      <xdr:rowOff>80010</xdr:rowOff>
    </xdr:from>
    <xdr:to>
      <xdr:col>12</xdr:col>
      <xdr:colOff>114300</xdr:colOff>
      <xdr:row>247</xdr:row>
      <xdr:rowOff>80010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CD8DA9E-9A19-49F3-D05A-94BE0F01A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91440</xdr:colOff>
      <xdr:row>251</xdr:row>
      <xdr:rowOff>72390</xdr:rowOff>
    </xdr:from>
    <xdr:to>
      <xdr:col>14</xdr:col>
      <xdr:colOff>396240</xdr:colOff>
      <xdr:row>265</xdr:row>
      <xdr:rowOff>41910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ED5507-B0E4-D825-28A4-CE9284B9A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121920</xdr:colOff>
      <xdr:row>267</xdr:row>
      <xdr:rowOff>278130</xdr:rowOff>
    </xdr:from>
    <xdr:to>
      <xdr:col>20</xdr:col>
      <xdr:colOff>198120</xdr:colOff>
      <xdr:row>282</xdr:row>
      <xdr:rowOff>64770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A2BB8C3-6BB3-B004-D9DB-CFC3C7A4E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281940</xdr:colOff>
      <xdr:row>284</xdr:row>
      <xdr:rowOff>26670</xdr:rowOff>
    </xdr:from>
    <xdr:to>
      <xdr:col>15</xdr:col>
      <xdr:colOff>350520</xdr:colOff>
      <xdr:row>297</xdr:row>
      <xdr:rowOff>179070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5C38DE-212A-D150-4857-9823817D2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91440</xdr:colOff>
      <xdr:row>311</xdr:row>
      <xdr:rowOff>49530</xdr:rowOff>
    </xdr:from>
    <xdr:to>
      <xdr:col>13</xdr:col>
      <xdr:colOff>457200</xdr:colOff>
      <xdr:row>326</xdr:row>
      <xdr:rowOff>49530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2AB7DB2-01A7-7B7F-AE52-F8D1040B2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289560</xdr:colOff>
      <xdr:row>339</xdr:row>
      <xdr:rowOff>49530</xdr:rowOff>
    </xdr:from>
    <xdr:to>
      <xdr:col>14</xdr:col>
      <xdr:colOff>594360</xdr:colOff>
      <xdr:row>353</xdr:row>
      <xdr:rowOff>19050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E4F7A00-08FB-AB90-D214-62DA4480E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335280</xdr:colOff>
      <xdr:row>357</xdr:row>
      <xdr:rowOff>118110</xdr:rowOff>
    </xdr:from>
    <xdr:to>
      <xdr:col>15</xdr:col>
      <xdr:colOff>571500</xdr:colOff>
      <xdr:row>372</xdr:row>
      <xdr:rowOff>118110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E85A35E-9B73-9E19-41C0-13EB239F8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401</xdr:row>
      <xdr:rowOff>80010</xdr:rowOff>
    </xdr:from>
    <xdr:to>
      <xdr:col>15</xdr:col>
      <xdr:colOff>304800</xdr:colOff>
      <xdr:row>416</xdr:row>
      <xdr:rowOff>80010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4A0B0BA-5BC7-54E2-70CC-17DB4ED04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365760</xdr:colOff>
      <xdr:row>419</xdr:row>
      <xdr:rowOff>285750</xdr:rowOff>
    </xdr:from>
    <xdr:to>
      <xdr:col>13</xdr:col>
      <xdr:colOff>259080</xdr:colOff>
      <xdr:row>434</xdr:row>
      <xdr:rowOff>72390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3F02C0C-0180-10BF-22EE-F3B6718E5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1</xdr:row>
      <xdr:rowOff>53340</xdr:rowOff>
    </xdr:from>
    <xdr:to>
      <xdr:col>17</xdr:col>
      <xdr:colOff>228600</xdr:colOff>
      <xdr:row>46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63BF0-A610-23D5-EA74-093959B5F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403860</xdr:colOff>
      <xdr:row>98</xdr:row>
      <xdr:rowOff>0</xdr:rowOff>
    </xdr:from>
    <xdr:to>
      <xdr:col>19</xdr:col>
      <xdr:colOff>99060</xdr:colOff>
      <xdr:row>113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C3D867-1F1A-3ACE-93FD-0696DDCBA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411480</xdr:colOff>
      <xdr:row>121</xdr:row>
      <xdr:rowOff>171450</xdr:rowOff>
    </xdr:from>
    <xdr:to>
      <xdr:col>21</xdr:col>
      <xdr:colOff>411480</xdr:colOff>
      <xdr:row>138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0698AE-6E95-C668-1501-CDD0D5175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426720</xdr:colOff>
      <xdr:row>148</xdr:row>
      <xdr:rowOff>133350</xdr:rowOff>
    </xdr:from>
    <xdr:to>
      <xdr:col>14</xdr:col>
      <xdr:colOff>121920</xdr:colOff>
      <xdr:row>163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A5ED78-B174-3C23-2E61-B27183E55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213360</xdr:colOff>
      <xdr:row>164</xdr:row>
      <xdr:rowOff>140970</xdr:rowOff>
    </xdr:from>
    <xdr:to>
      <xdr:col>15</xdr:col>
      <xdr:colOff>160020</xdr:colOff>
      <xdr:row>179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CAF247-033C-E004-A3C2-D028C75F4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228600</xdr:colOff>
      <xdr:row>186</xdr:row>
      <xdr:rowOff>163830</xdr:rowOff>
    </xdr:from>
    <xdr:to>
      <xdr:col>18</xdr:col>
      <xdr:colOff>403860</xdr:colOff>
      <xdr:row>206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9913ED-19C7-EFA7-A695-5EF5069CA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220980</xdr:colOff>
      <xdr:row>384</xdr:row>
      <xdr:rowOff>22860</xdr:rowOff>
    </xdr:from>
    <xdr:to>
      <xdr:col>15</xdr:col>
      <xdr:colOff>190500</xdr:colOff>
      <xdr:row>398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C48317-E759-F75F-4A83-AD932FF6C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213360</xdr:colOff>
      <xdr:row>398</xdr:row>
      <xdr:rowOff>110490</xdr:rowOff>
    </xdr:from>
    <xdr:to>
      <xdr:col>15</xdr:col>
      <xdr:colOff>175260</xdr:colOff>
      <xdr:row>413</xdr:row>
      <xdr:rowOff>110490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35B4B9-4D2C-FCB1-6FEA-73D999012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</xdr:row>
      <xdr:rowOff>19050</xdr:rowOff>
    </xdr:from>
    <xdr:to>
      <xdr:col>11</xdr:col>
      <xdr:colOff>342900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3DF68-C0BA-A018-E87C-B5C39489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548640</xdr:colOff>
      <xdr:row>22</xdr:row>
      <xdr:rowOff>11430</xdr:rowOff>
    </xdr:from>
    <xdr:to>
      <xdr:col>11</xdr:col>
      <xdr:colOff>243840</xdr:colOff>
      <xdr:row>35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4BD92-FB0D-4909-A603-9CB52AC4C387}"/>
            </a:ext>
            <a:ext uri="{147F2762-F138-4A5C-976F-8EAC2B608ADB}">
              <a16:predDERef xmlns:a16="http://schemas.microsoft.com/office/drawing/2014/main" pred="{2583DF68-C0BA-A018-E87C-B5C39489B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411480</xdr:colOff>
      <xdr:row>39</xdr:row>
      <xdr:rowOff>125730</xdr:rowOff>
    </xdr:from>
    <xdr:to>
      <xdr:col>12</xdr:col>
      <xdr:colOff>106680</xdr:colOff>
      <xdr:row>53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7CFCF2-7234-85B9-37E2-DF61B41B2516}"/>
            </a:ext>
            <a:ext uri="{147F2762-F138-4A5C-976F-8EAC2B608ADB}">
              <a16:predDERef xmlns:a16="http://schemas.microsoft.com/office/drawing/2014/main" pred="{6C64BD92-FB0D-4909-A603-9CB52AC4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320040</xdr:colOff>
      <xdr:row>59</xdr:row>
      <xdr:rowOff>19050</xdr:rowOff>
    </xdr:from>
    <xdr:to>
      <xdr:col>13</xdr:col>
      <xdr:colOff>15240</xdr:colOff>
      <xdr:row>74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568943-0C84-2500-4181-9DAD3489F59B}"/>
            </a:ext>
            <a:ext uri="{147F2762-F138-4A5C-976F-8EAC2B608ADB}">
              <a16:predDERef xmlns:a16="http://schemas.microsoft.com/office/drawing/2014/main" pred="{A27CFCF2-7234-85B9-37E2-DF61B41B2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126401</xdr:colOff>
      <xdr:row>4</xdr:row>
      <xdr:rowOff>123938</xdr:rowOff>
    </xdr:from>
    <xdr:to>
      <xdr:col>18</xdr:col>
      <xdr:colOff>246062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25525-0AFE-A6BF-0E1D-C6A07D375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373063</xdr:colOff>
      <xdr:row>25</xdr:row>
      <xdr:rowOff>330993</xdr:rowOff>
    </xdr:from>
    <xdr:to>
      <xdr:col>11</xdr:col>
      <xdr:colOff>238125</xdr:colOff>
      <xdr:row>40</xdr:row>
      <xdr:rowOff>121443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C5DA5-0EFD-8F49-9E4E-312CCFDA5E63}"/>
            </a:ext>
            <a:ext uri="{147F2762-F138-4A5C-976F-8EAC2B608ADB}">
              <a16:predDERef xmlns:a16="http://schemas.microsoft.com/office/drawing/2014/main" pred="{BC025525-0AFE-A6BF-0E1D-C6A07D375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0</xdr:row>
      <xdr:rowOff>110490</xdr:rowOff>
    </xdr:from>
    <xdr:to>
      <xdr:col>14</xdr:col>
      <xdr:colOff>403860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9A253-2DA0-58A8-33B3-E28DE48CE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396240</xdr:colOff>
      <xdr:row>35</xdr:row>
      <xdr:rowOff>144780</xdr:rowOff>
    </xdr:from>
    <xdr:to>
      <xdr:col>11</xdr:col>
      <xdr:colOff>548640</xdr:colOff>
      <xdr:row>51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641D6-0EF9-3E6C-1D4E-A9453B78C516}"/>
            </a:ext>
            <a:ext uri="{147F2762-F138-4A5C-976F-8EAC2B608ADB}">
              <a16:predDERef xmlns:a16="http://schemas.microsoft.com/office/drawing/2014/main" pred="{FA39A253-2DA0-58A8-33B3-E28DE48CE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601980</xdr:colOff>
      <xdr:row>48</xdr:row>
      <xdr:rowOff>49530</xdr:rowOff>
    </xdr:from>
    <xdr:to>
      <xdr:col>23</xdr:col>
      <xdr:colOff>213360</xdr:colOff>
      <xdr:row>63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042B9B-2370-C1A0-81E4-9ABEAB337D92}"/>
            </a:ext>
            <a:ext uri="{147F2762-F138-4A5C-976F-8EAC2B608ADB}">
              <a16:predDERef xmlns:a16="http://schemas.microsoft.com/office/drawing/2014/main" pred="{BD4641D6-0EF9-3E6C-1D4E-A9453B78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274320</xdr:colOff>
      <xdr:row>52</xdr:row>
      <xdr:rowOff>133350</xdr:rowOff>
    </xdr:from>
    <xdr:to>
      <xdr:col>12</xdr:col>
      <xdr:colOff>579120</xdr:colOff>
      <xdr:row>67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13E419-8EA7-CACB-4C34-6A4CC0CBB0F2}"/>
            </a:ext>
            <a:ext uri="{147F2762-F138-4A5C-976F-8EAC2B608ADB}">
              <a16:predDERef xmlns:a16="http://schemas.microsoft.com/office/drawing/2014/main" pred="{C1042B9B-2370-C1A0-81E4-9ABEAB337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579120</xdr:colOff>
      <xdr:row>71</xdr:row>
      <xdr:rowOff>171450</xdr:rowOff>
    </xdr:from>
    <xdr:to>
      <xdr:col>12</xdr:col>
      <xdr:colOff>160020</xdr:colOff>
      <xdr:row>86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F304DD-2113-D72B-8309-EE987697E46E}"/>
            </a:ext>
            <a:ext uri="{147F2762-F138-4A5C-976F-8EAC2B608ADB}">
              <a16:predDERef xmlns:a16="http://schemas.microsoft.com/office/drawing/2014/main" pred="{A613E419-8EA7-CACB-4C34-6A4CC0CBB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426720</xdr:colOff>
      <xdr:row>70</xdr:row>
      <xdr:rowOff>171450</xdr:rowOff>
    </xdr:from>
    <xdr:to>
      <xdr:col>24</xdr:col>
      <xdr:colOff>121920</xdr:colOff>
      <xdr:row>85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A8BF57-74A0-12D1-AE42-586C1D845658}"/>
            </a:ext>
            <a:ext uri="{147F2762-F138-4A5C-976F-8EAC2B608ADB}">
              <a16:predDERef xmlns:a16="http://schemas.microsoft.com/office/drawing/2014/main" pred="{45F304DD-2113-D72B-8309-EE987697E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403860</xdr:colOff>
      <xdr:row>89</xdr:row>
      <xdr:rowOff>41910</xdr:rowOff>
    </xdr:from>
    <xdr:to>
      <xdr:col>16</xdr:col>
      <xdr:colOff>236220</xdr:colOff>
      <xdr:row>105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F0D5AD-0417-6844-7C9D-7B8A8D00080E}"/>
            </a:ext>
            <a:ext uri="{147F2762-F138-4A5C-976F-8EAC2B608ADB}">
              <a16:predDERef xmlns:a16="http://schemas.microsoft.com/office/drawing/2014/main" pred="{FBA8BF57-74A0-12D1-AE42-586C1D845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480060</xdr:colOff>
      <xdr:row>112</xdr:row>
      <xdr:rowOff>49530</xdr:rowOff>
    </xdr:from>
    <xdr:to>
      <xdr:col>17</xdr:col>
      <xdr:colOff>495300</xdr:colOff>
      <xdr:row>127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039AD0-110D-5F89-1F47-163223D1D274}"/>
            </a:ext>
            <a:ext uri="{147F2762-F138-4A5C-976F-8EAC2B608ADB}">
              <a16:predDERef xmlns:a16="http://schemas.microsoft.com/office/drawing/2014/main" pred="{59F0D5AD-0417-6844-7C9D-7B8A8D000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304800</xdr:colOff>
      <xdr:row>129</xdr:row>
      <xdr:rowOff>140970</xdr:rowOff>
    </xdr:from>
    <xdr:to>
      <xdr:col>16</xdr:col>
      <xdr:colOff>0</xdr:colOff>
      <xdr:row>148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095F0F6-4620-B408-FEC9-57C8258B96B2}"/>
            </a:ext>
            <a:ext uri="{147F2762-F138-4A5C-976F-8EAC2B608ADB}">
              <a16:predDERef xmlns:a16="http://schemas.microsoft.com/office/drawing/2014/main" pred="{FB039AD0-110D-5F89-1F47-163223D1D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510540</xdr:colOff>
      <xdr:row>153</xdr:row>
      <xdr:rowOff>171450</xdr:rowOff>
    </xdr:from>
    <xdr:to>
      <xdr:col>13</xdr:col>
      <xdr:colOff>248652</xdr:colOff>
      <xdr:row>170</xdr:row>
      <xdr:rowOff>56147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B3D6AA9-D9CE-6F39-FBD7-C970BA3A7889}"/>
            </a:ext>
            <a:ext uri="{147F2762-F138-4A5C-976F-8EAC2B608ADB}">
              <a16:predDERef xmlns:a16="http://schemas.microsoft.com/office/drawing/2014/main" pred="{2095F0F6-4620-B408-FEC9-57C8258B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419100</xdr:colOff>
      <xdr:row>18</xdr:row>
      <xdr:rowOff>125730</xdr:rowOff>
    </xdr:from>
    <xdr:to>
      <xdr:col>18</xdr:col>
      <xdr:colOff>264694</xdr:colOff>
      <xdr:row>34</xdr:row>
      <xdr:rowOff>32084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C3A053-C981-1D07-635E-54F75DF5BC53}"/>
            </a:ext>
            <a:ext uri="{147F2762-F138-4A5C-976F-8EAC2B608ADB}">
              <a16:predDERef xmlns:a16="http://schemas.microsoft.com/office/drawing/2014/main" pred="{BB3D6AA9-D9CE-6F39-FBD7-C970BA3A7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114300</xdr:colOff>
      <xdr:row>175</xdr:row>
      <xdr:rowOff>133350</xdr:rowOff>
    </xdr:from>
    <xdr:to>
      <xdr:col>13</xdr:col>
      <xdr:colOff>335280</xdr:colOff>
      <xdr:row>190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7999B-3E6E-F98D-6975-5B262A8C3DCB}"/>
            </a:ext>
            <a:ext uri="{147F2762-F138-4A5C-976F-8EAC2B608ADB}">
              <a16:predDERef xmlns:a16="http://schemas.microsoft.com/office/drawing/2014/main" pred="{C4C3A053-C981-1D07-635E-54F75DF5B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99060</xdr:colOff>
      <xdr:row>192</xdr:row>
      <xdr:rowOff>179070</xdr:rowOff>
    </xdr:from>
    <xdr:to>
      <xdr:col>10</xdr:col>
      <xdr:colOff>175260</xdr:colOff>
      <xdr:row>207</xdr:row>
      <xdr:rowOff>179070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E677FFE-080D-C39E-9818-0A54BDC2950A}"/>
            </a:ext>
            <a:ext uri="{147F2762-F138-4A5C-976F-8EAC2B608ADB}">
              <a16:predDERef xmlns:a16="http://schemas.microsoft.com/office/drawing/2014/main" pred="{D357999B-3E6E-F98D-6975-5B262A8C3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228600</xdr:colOff>
      <xdr:row>216</xdr:row>
      <xdr:rowOff>125730</xdr:rowOff>
    </xdr:from>
    <xdr:to>
      <xdr:col>12</xdr:col>
      <xdr:colOff>533400</xdr:colOff>
      <xdr:row>231</xdr:row>
      <xdr:rowOff>125730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D41CA7-42E1-79F3-0FFE-48E09C8C93DA}"/>
            </a:ext>
            <a:ext uri="{147F2762-F138-4A5C-976F-8EAC2B608ADB}">
              <a16:predDERef xmlns:a16="http://schemas.microsoft.com/office/drawing/2014/main" pred="{7E677FFE-080D-C39E-9818-0A54BDC29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0</xdr:colOff>
      <xdr:row>234</xdr:row>
      <xdr:rowOff>41910</xdr:rowOff>
    </xdr:from>
    <xdr:to>
      <xdr:col>10</xdr:col>
      <xdr:colOff>76200</xdr:colOff>
      <xdr:row>249</xdr:row>
      <xdr:rowOff>41910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F64F2AE-775B-8882-4D05-373F82991BFC}"/>
            </a:ext>
            <a:ext uri="{147F2762-F138-4A5C-976F-8EAC2B608ADB}">
              <a16:predDERef xmlns:a16="http://schemas.microsoft.com/office/drawing/2014/main" pred="{78D41CA7-42E1-79F3-0FFE-48E09C8C9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457200</xdr:colOff>
      <xdr:row>253</xdr:row>
      <xdr:rowOff>125730</xdr:rowOff>
    </xdr:from>
    <xdr:to>
      <xdr:col>10</xdr:col>
      <xdr:colOff>45720</xdr:colOff>
      <xdr:row>268</xdr:row>
      <xdr:rowOff>125730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653BF16-08A5-60BD-D3BF-49C3493B121E}"/>
            </a:ext>
            <a:ext uri="{147F2762-F138-4A5C-976F-8EAC2B608ADB}">
              <a16:predDERef xmlns:a16="http://schemas.microsoft.com/office/drawing/2014/main" pred="{AF64F2AE-775B-8882-4D05-373F82991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232611</xdr:colOff>
      <xdr:row>275</xdr:row>
      <xdr:rowOff>96252</xdr:rowOff>
    </xdr:from>
    <xdr:to>
      <xdr:col>12</xdr:col>
      <xdr:colOff>537411</xdr:colOff>
      <xdr:row>289</xdr:row>
      <xdr:rowOff>16041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EB18E6-65D0-AE03-FEB6-59BB68F07A40}"/>
            </a:ext>
            <a:ext uri="{147F2762-F138-4A5C-976F-8EAC2B608ADB}">
              <a16:predDERef xmlns:a16="http://schemas.microsoft.com/office/drawing/2014/main" pred="{8653BF16-08A5-60BD-D3BF-49C3493B1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200525</xdr:colOff>
      <xdr:row>294</xdr:row>
      <xdr:rowOff>16042</xdr:rowOff>
    </xdr:from>
    <xdr:to>
      <xdr:col>13</xdr:col>
      <xdr:colOff>561472</xdr:colOff>
      <xdr:row>312</xdr:row>
      <xdr:rowOff>16043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B266CCF-5732-A9A7-15C6-49C8D16CB25B}"/>
            </a:ext>
            <a:ext uri="{147F2762-F138-4A5C-976F-8EAC2B608ADB}">
              <a16:predDERef xmlns:a16="http://schemas.microsoft.com/office/drawing/2014/main" pred="{6EEB18E6-65D0-AE03-FEB6-59BB68F07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16042</xdr:colOff>
      <xdr:row>312</xdr:row>
      <xdr:rowOff>168442</xdr:rowOff>
    </xdr:from>
    <xdr:to>
      <xdr:col>10</xdr:col>
      <xdr:colOff>96252</xdr:colOff>
      <xdr:row>327</xdr:row>
      <xdr:rowOff>144378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F36F02-0AD1-7EF8-BED4-05C857EA698E}"/>
            </a:ext>
            <a:ext uri="{147F2762-F138-4A5C-976F-8EAC2B608ADB}">
              <a16:predDERef xmlns:a16="http://schemas.microsoft.com/office/drawing/2014/main" pred="{EB266CCF-5732-A9A7-15C6-49C8D16CB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449179</xdr:colOff>
      <xdr:row>330</xdr:row>
      <xdr:rowOff>136358</xdr:rowOff>
    </xdr:from>
    <xdr:to>
      <xdr:col>10</xdr:col>
      <xdr:colOff>24063</xdr:colOff>
      <xdr:row>345</xdr:row>
      <xdr:rowOff>112295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2E1EFDD-C735-F47B-738F-8E41957D766F}"/>
            </a:ext>
            <a:ext uri="{147F2762-F138-4A5C-976F-8EAC2B608ADB}">
              <a16:predDERef xmlns:a16="http://schemas.microsoft.com/office/drawing/2014/main" pred="{18F36F02-0AD1-7EF8-BED4-05C857EA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304799</xdr:colOff>
      <xdr:row>350</xdr:row>
      <xdr:rowOff>40105</xdr:rowOff>
    </xdr:from>
    <xdr:to>
      <xdr:col>13</xdr:col>
      <xdr:colOff>-1</xdr:colOff>
      <xdr:row>363</xdr:row>
      <xdr:rowOff>104273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5C4D9DC-4EDE-BD99-F777-671AE9562CB6}"/>
            </a:ext>
            <a:ext uri="{147F2762-F138-4A5C-976F-8EAC2B608ADB}">
              <a16:predDERef xmlns:a16="http://schemas.microsoft.com/office/drawing/2014/main" pred="{82E1EFDD-C735-F47B-738F-8E41957D7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489284</xdr:colOff>
      <xdr:row>369</xdr:row>
      <xdr:rowOff>104274</xdr:rowOff>
    </xdr:from>
    <xdr:to>
      <xdr:col>13</xdr:col>
      <xdr:colOff>184484</xdr:colOff>
      <xdr:row>384</xdr:row>
      <xdr:rowOff>80211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0A5799E-C32B-DC0B-05CF-67992FAA3FA3}"/>
            </a:ext>
            <a:ext uri="{147F2762-F138-4A5C-976F-8EAC2B608ADB}">
              <a16:predDERef xmlns:a16="http://schemas.microsoft.com/office/drawing/2014/main" pred="{F5C4D9DC-4EDE-BD99-F777-671AE9562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</xdr:colOff>
      <xdr:row>12</xdr:row>
      <xdr:rowOff>129539</xdr:rowOff>
    </xdr:from>
    <xdr:to>
      <xdr:col>5</xdr:col>
      <xdr:colOff>173620</xdr:colOff>
      <xdr:row>30</xdr:row>
      <xdr:rowOff>125391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E5CD62-BFE2-4838-1DC4-29468030A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424961</xdr:colOff>
      <xdr:row>33</xdr:row>
      <xdr:rowOff>27842</xdr:rowOff>
    </xdr:from>
    <xdr:to>
      <xdr:col>6</xdr:col>
      <xdr:colOff>886408</xdr:colOff>
      <xdr:row>48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F385AC-F0E1-D4C8-A5D8-7FF7EC851AEA}"/>
            </a:ext>
            <a:ext uri="{147F2762-F138-4A5C-976F-8EAC2B608ADB}">
              <a16:predDERef xmlns:a16="http://schemas.microsoft.com/office/drawing/2014/main" pred="{94E5CD62-BFE2-4838-1DC4-29468030A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299355</xdr:colOff>
      <xdr:row>64</xdr:row>
      <xdr:rowOff>105747</xdr:rowOff>
    </xdr:from>
    <xdr:to>
      <xdr:col>6</xdr:col>
      <xdr:colOff>855305</xdr:colOff>
      <xdr:row>79</xdr:row>
      <xdr:rowOff>49764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4941AD-C97D-794B-8150-35A0EEB92753}"/>
            </a:ext>
            <a:ext uri="{147F2762-F138-4A5C-976F-8EAC2B608ADB}">
              <a16:predDERef xmlns:a16="http://schemas.microsoft.com/office/drawing/2014/main" pred="{9EF385AC-F0E1-D4C8-A5D8-7FF7EC851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262890</xdr:colOff>
      <xdr:row>0</xdr:row>
      <xdr:rowOff>129540</xdr:rowOff>
    </xdr:from>
    <xdr:to>
      <xdr:col>13</xdr:col>
      <xdr:colOff>441960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2D577-8475-B2C6-5785-95E0810BD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186690</xdr:colOff>
      <xdr:row>24</xdr:row>
      <xdr:rowOff>91440</xdr:rowOff>
    </xdr:from>
    <xdr:to>
      <xdr:col>11</xdr:col>
      <xdr:colOff>643890</xdr:colOff>
      <xdr:row>39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F41353-8639-3292-1575-6AB1D3EB9AC0}"/>
            </a:ext>
            <a:ext uri="{147F2762-F138-4A5C-976F-8EAC2B608ADB}">
              <a16:predDERef xmlns:a16="http://schemas.microsoft.com/office/drawing/2014/main" pred="{2D82D577-8475-B2C6-5785-95E0810BD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213360</xdr:colOff>
      <xdr:row>41</xdr:row>
      <xdr:rowOff>160020</xdr:rowOff>
    </xdr:from>
    <xdr:to>
      <xdr:col>17</xdr:col>
      <xdr:colOff>541020</xdr:colOff>
      <xdr:row>63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07BB2D-CF73-1B4C-2143-0946673EB191}"/>
            </a:ext>
            <a:ext uri="{147F2762-F138-4A5C-976F-8EAC2B608ADB}">
              <a16:predDERef xmlns:a16="http://schemas.microsoft.com/office/drawing/2014/main" pred="{A6F41353-8639-3292-1575-6AB1D3EB9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270510</xdr:colOff>
      <xdr:row>65</xdr:row>
      <xdr:rowOff>129540</xdr:rowOff>
    </xdr:from>
    <xdr:to>
      <xdr:col>12</xdr:col>
      <xdr:colOff>548640</xdr:colOff>
      <xdr:row>80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73944-E67C-2B8F-71CF-6F18BF6CF0DF}"/>
            </a:ext>
            <a:ext uri="{147F2762-F138-4A5C-976F-8EAC2B608ADB}">
              <a16:predDERef xmlns:a16="http://schemas.microsoft.com/office/drawing/2014/main" pred="{0307BB2D-CF73-1B4C-2143-0946673EB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</xdr:colOff>
      <xdr:row>0</xdr:row>
      <xdr:rowOff>60960</xdr:rowOff>
    </xdr:from>
    <xdr:to>
      <xdr:col>9</xdr:col>
      <xdr:colOff>472440</xdr:colOff>
      <xdr:row>14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D006D-AC4F-0F2C-76FE-B4304AA8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293370</xdr:colOff>
      <xdr:row>16</xdr:row>
      <xdr:rowOff>30480</xdr:rowOff>
    </xdr:from>
    <xdr:to>
      <xdr:col>13</xdr:col>
      <xdr:colOff>198120</xdr:colOff>
      <xdr:row>31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E1FC9-B82C-38D2-B3D5-48D07F940F75}"/>
            </a:ext>
            <a:ext uri="{147F2762-F138-4A5C-976F-8EAC2B608ADB}">
              <a16:predDERef xmlns:a16="http://schemas.microsoft.com/office/drawing/2014/main" pred="{857D006D-AC4F-0F2C-76FE-B4304AA8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232410</xdr:colOff>
      <xdr:row>0</xdr:row>
      <xdr:rowOff>160020</xdr:rowOff>
    </xdr:from>
    <xdr:to>
      <xdr:col>8</xdr:col>
      <xdr:colOff>118110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BA85B-48CB-3666-E4B4-94998C712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19</xdr:row>
      <xdr:rowOff>121920</xdr:rowOff>
    </xdr:from>
    <xdr:to>
      <xdr:col>13</xdr:col>
      <xdr:colOff>175260</xdr:colOff>
      <xdr:row>36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1EAEEF-75C5-6971-2A37-38BBFDE3289F}"/>
            </a:ext>
            <a:ext uri="{147F2762-F138-4A5C-976F-8EAC2B608ADB}">
              <a16:predDERef xmlns:a16="http://schemas.microsoft.com/office/drawing/2014/main" pred="{C35BA85B-48CB-3666-E4B4-94998C712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72390</xdr:colOff>
      <xdr:row>39</xdr:row>
      <xdr:rowOff>114300</xdr:rowOff>
    </xdr:from>
    <xdr:to>
      <xdr:col>14</xdr:col>
      <xdr:colOff>449580</xdr:colOff>
      <xdr:row>54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69577-B540-F394-10AC-DDBD886CF14F}"/>
            </a:ext>
            <a:ext uri="{147F2762-F138-4A5C-976F-8EAC2B608ADB}">
              <a16:predDERef xmlns:a16="http://schemas.microsoft.com/office/drawing/2014/main" pred="{111EAEEF-75C5-6971-2A37-38BBFDE32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167953</xdr:colOff>
      <xdr:row>60</xdr:row>
      <xdr:rowOff>111135</xdr:rowOff>
    </xdr:from>
    <xdr:to>
      <xdr:col>19</xdr:col>
      <xdr:colOff>256332</xdr:colOff>
      <xdr:row>75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A92CA9-F945-CC8A-A099-90834712604C}"/>
            </a:ext>
            <a:ext uri="{147F2762-F138-4A5C-976F-8EAC2B608ADB}">
              <a16:predDERef xmlns:a16="http://schemas.microsoft.com/office/drawing/2014/main" pred="{17C69577-B540-F394-10AC-DDBD886C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0</xdr:row>
      <xdr:rowOff>68580</xdr:rowOff>
    </xdr:from>
    <xdr:to>
      <xdr:col>15</xdr:col>
      <xdr:colOff>137160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5B56D8-DD2B-600C-F85A-6E79784DB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110490</xdr:colOff>
      <xdr:row>17</xdr:row>
      <xdr:rowOff>129540</xdr:rowOff>
    </xdr:from>
    <xdr:to>
      <xdr:col>14</xdr:col>
      <xdr:colOff>571500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26AF2-191C-D4EF-A05A-F7075853A567}"/>
            </a:ext>
            <a:ext uri="{147F2762-F138-4A5C-976F-8EAC2B608ADB}">
              <a16:predDERef xmlns:a16="http://schemas.microsoft.com/office/drawing/2014/main" pred="{8F5B56D8-DD2B-600C-F85A-6E79784DB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</xdr:colOff>
      <xdr:row>36</xdr:row>
      <xdr:rowOff>114300</xdr:rowOff>
    </xdr:from>
    <xdr:to>
      <xdr:col>11</xdr:col>
      <xdr:colOff>598170</xdr:colOff>
      <xdr:row>51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422796-2FE1-F40F-8306-E177D6C90874}"/>
            </a:ext>
            <a:ext uri="{147F2762-F138-4A5C-976F-8EAC2B608ADB}">
              <a16:predDERef xmlns:a16="http://schemas.microsoft.com/office/drawing/2014/main" pred="{EC126AF2-191C-D4EF-A05A-F7075853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12</xdr:row>
      <xdr:rowOff>7620</xdr:rowOff>
    </xdr:from>
    <xdr:to>
      <xdr:col>8</xdr:col>
      <xdr:colOff>487680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9B005-D9F6-ABA3-6E72-2E3D96F36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39</xdr:row>
      <xdr:rowOff>7620</xdr:rowOff>
    </xdr:from>
    <xdr:to>
      <xdr:col>10</xdr:col>
      <xdr:colOff>487680</xdr:colOff>
      <xdr:row>56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DB719-B2F5-D878-1C07-681CFE852975}"/>
            </a:ext>
            <a:ext uri="{147F2762-F138-4A5C-976F-8EAC2B608ADB}">
              <a16:predDERef xmlns:a16="http://schemas.microsoft.com/office/drawing/2014/main" pred="{E979B005-D9F6-ABA3-6E72-2E3D96F36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689610</xdr:colOff>
      <xdr:row>58</xdr:row>
      <xdr:rowOff>106680</xdr:rowOff>
    </xdr:from>
    <xdr:to>
      <xdr:col>14</xdr:col>
      <xdr:colOff>99060</xdr:colOff>
      <xdr:row>73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EE75C3-256A-23F6-02BD-54EF3EF559FB}"/>
            </a:ext>
            <a:ext uri="{147F2762-F138-4A5C-976F-8EAC2B608ADB}">
              <a16:predDERef xmlns:a16="http://schemas.microsoft.com/office/drawing/2014/main" pred="{9C9DB719-B2F5-D878-1C07-681CFE852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74</xdr:row>
      <xdr:rowOff>167640</xdr:rowOff>
    </xdr:from>
    <xdr:to>
      <xdr:col>22</xdr:col>
      <xdr:colOff>38100</xdr:colOff>
      <xdr:row>91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7FEA5C-A135-E662-781B-92F143605E97}"/>
            </a:ext>
            <a:ext uri="{147F2762-F138-4A5C-976F-8EAC2B608ADB}">
              <a16:predDERef xmlns:a16="http://schemas.microsoft.com/office/drawing/2014/main" pred="{A4EE75C3-256A-23F6-02BD-54EF3EF55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262890</xdr:colOff>
      <xdr:row>92</xdr:row>
      <xdr:rowOff>83820</xdr:rowOff>
    </xdr:from>
    <xdr:to>
      <xdr:col>15</xdr:col>
      <xdr:colOff>381000</xdr:colOff>
      <xdr:row>107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4C256B-050A-EBF1-14D5-4BA79346EDD1}"/>
            </a:ext>
            <a:ext uri="{147F2762-F138-4A5C-976F-8EAC2B608ADB}">
              <a16:predDERef xmlns:a16="http://schemas.microsoft.com/office/drawing/2014/main" pred="{ED7FEA5C-A135-E662-781B-92F143605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3</xdr:row>
      <xdr:rowOff>137160</xdr:rowOff>
    </xdr:from>
    <xdr:to>
      <xdr:col>17</xdr:col>
      <xdr:colOff>510540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422E4-5281-5417-0D36-D8C1D2D58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21</xdr:row>
      <xdr:rowOff>76200</xdr:rowOff>
    </xdr:from>
    <xdr:to>
      <xdr:col>25</xdr:col>
      <xdr:colOff>190500</xdr:colOff>
      <xdr:row>39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A9141C-B5D7-5244-6892-803D0F5F9A9B}"/>
            </a:ext>
            <a:ext uri="{147F2762-F138-4A5C-976F-8EAC2B608ADB}">
              <a16:predDERef xmlns:a16="http://schemas.microsoft.com/office/drawing/2014/main" pred="{0C9422E4-5281-5417-0D36-D8C1D2D58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163830</xdr:colOff>
      <xdr:row>43</xdr:row>
      <xdr:rowOff>7620</xdr:rowOff>
    </xdr:from>
    <xdr:to>
      <xdr:col>12</xdr:col>
      <xdr:colOff>281940</xdr:colOff>
      <xdr:row>58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CB7E8-AB2D-FCDB-379B-E586B530B260}"/>
            </a:ext>
            <a:ext uri="{147F2762-F138-4A5C-976F-8EAC2B608ADB}">
              <a16:predDERef xmlns:a16="http://schemas.microsoft.com/office/drawing/2014/main" pred="{D5A9141C-B5D7-5244-6892-803D0F5F9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392430</xdr:colOff>
      <xdr:row>60</xdr:row>
      <xdr:rowOff>121920</xdr:rowOff>
    </xdr:from>
    <xdr:to>
      <xdr:col>18</xdr:col>
      <xdr:colOff>7620</xdr:colOff>
      <xdr:row>75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0697DC-4BC0-165F-4B37-4405562DEB81}"/>
            </a:ext>
            <a:ext uri="{147F2762-F138-4A5C-976F-8EAC2B608ADB}">
              <a16:predDERef xmlns:a16="http://schemas.microsoft.com/office/drawing/2014/main" pred="{3B4CB7E8-AB2D-FCDB-379B-E586B530B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308610</xdr:colOff>
      <xdr:row>77</xdr:row>
      <xdr:rowOff>175260</xdr:rowOff>
    </xdr:from>
    <xdr:to>
      <xdr:col>20</xdr:col>
      <xdr:colOff>259080</xdr:colOff>
      <xdr:row>97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B86FDE-5099-E6B2-E2AA-3A188362944B}"/>
            </a:ext>
            <a:ext uri="{147F2762-F138-4A5C-976F-8EAC2B608ADB}">
              <a16:predDERef xmlns:a16="http://schemas.microsoft.com/office/drawing/2014/main" pred="{A50697DC-4BC0-165F-4B37-4405562D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61229</xdr:colOff>
      <xdr:row>0</xdr:row>
      <xdr:rowOff>57149</xdr:rowOff>
    </xdr:from>
    <xdr:to>
      <xdr:col>19</xdr:col>
      <xdr:colOff>362856</xdr:colOff>
      <xdr:row>17</xdr:row>
      <xdr:rowOff>173869</xdr:rowOff>
    </xdr:to>
    <xdr:graphicFrame macro="">
      <xdr:nvGraphicFramePr>
        <xdr:cNvPr id="5" name="Social Media Usage Based On Age Chart">
          <a:extLst>
            <a:ext uri="{FF2B5EF4-FFF2-40B4-BE49-F238E27FC236}">
              <a16:creationId xmlns:a16="http://schemas.microsoft.com/office/drawing/2014/main" id="{F899E2BC-5303-A355-2772-B16779430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382510</xdr:colOff>
      <xdr:row>19</xdr:row>
      <xdr:rowOff>116114</xdr:rowOff>
    </xdr:from>
    <xdr:to>
      <xdr:col>20</xdr:col>
      <xdr:colOff>538237</xdr:colOff>
      <xdr:row>36</xdr:row>
      <xdr:rowOff>164797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6B89A-6EBA-D6E6-CA8B-2AB3EC1841F0}"/>
            </a:ext>
            <a:ext uri="{147F2762-F138-4A5C-976F-8EAC2B608ADB}">
              <a16:predDERef xmlns:a16="http://schemas.microsoft.com/office/drawing/2014/main" pred="{F899E2BC-5303-A355-2772-B16779430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458109</xdr:colOff>
      <xdr:row>41</xdr:row>
      <xdr:rowOff>68036</xdr:rowOff>
    </xdr:from>
    <xdr:to>
      <xdr:col>24</xdr:col>
      <xdr:colOff>83155</xdr:colOff>
      <xdr:row>60</xdr:row>
      <xdr:rowOff>136072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8B70DE-2B50-A4F2-3EFA-D4208BACC885}"/>
            </a:ext>
            <a:ext uri="{147F2762-F138-4A5C-976F-8EAC2B608ADB}">
              <a16:predDERef xmlns:a16="http://schemas.microsoft.com/office/drawing/2014/main" pred="{B6C6B89A-6EBA-D6E6-CA8B-2AB3EC184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1005415</xdr:colOff>
      <xdr:row>66</xdr:row>
      <xdr:rowOff>52917</xdr:rowOff>
    </xdr:from>
    <xdr:to>
      <xdr:col>13</xdr:col>
      <xdr:colOff>491368</xdr:colOff>
      <xdr:row>84</xdr:row>
      <xdr:rowOff>7561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BAD88E-0423-A286-734B-E2B9765D0331}"/>
            </a:ext>
            <a:ext uri="{147F2762-F138-4A5C-976F-8EAC2B608ADB}">
              <a16:predDERef xmlns:a16="http://schemas.microsoft.com/office/drawing/2014/main" pred="{098B70DE-2B50-A4F2-3EFA-D4208BACC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81643</xdr:colOff>
      <xdr:row>84</xdr:row>
      <xdr:rowOff>117929</xdr:rowOff>
    </xdr:from>
    <xdr:to>
      <xdr:col>39</xdr:col>
      <xdr:colOff>208643</xdr:colOff>
      <xdr:row>106</xdr:row>
      <xdr:rowOff>117928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1E7E9-CA01-60F9-C1DF-D791401B94AC}"/>
            </a:ext>
            <a:ext uri="{147F2762-F138-4A5C-976F-8EAC2B608ADB}">
              <a16:predDERef xmlns:a16="http://schemas.microsoft.com/office/drawing/2014/main" pred="{93BAD88E-0423-A286-734B-E2B9765D0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353783</xdr:colOff>
      <xdr:row>109</xdr:row>
      <xdr:rowOff>39006</xdr:rowOff>
    </xdr:from>
    <xdr:to>
      <xdr:col>26</xdr:col>
      <xdr:colOff>217713</xdr:colOff>
      <xdr:row>127</xdr:row>
      <xdr:rowOff>45356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08113C-1435-5E02-0738-C977FDF95DC7}"/>
            </a:ext>
            <a:ext uri="{147F2762-F138-4A5C-976F-8EAC2B608ADB}">
              <a16:predDERef xmlns:a16="http://schemas.microsoft.com/office/drawing/2014/main" pred="{1C31E7E9-CA01-60F9-C1DF-D791401B9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129546</xdr:colOff>
      <xdr:row>12</xdr:row>
      <xdr:rowOff>49530</xdr:rowOff>
    </xdr:from>
    <xdr:to>
      <xdr:col>13</xdr:col>
      <xdr:colOff>518160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D4FF2-8623-6749-49C2-6096CFA4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114457</xdr:colOff>
      <xdr:row>50</xdr:row>
      <xdr:rowOff>170015</xdr:rowOff>
    </xdr:from>
    <xdr:to>
      <xdr:col>6</xdr:col>
      <xdr:colOff>276266</xdr:colOff>
      <xdr:row>63</xdr:row>
      <xdr:rowOff>102466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531749-FE2A-FFB6-435D-573D351F5619}"/>
            </a:ext>
            <a:ext uri="{147F2762-F138-4A5C-976F-8EAC2B608ADB}">
              <a16:predDERef xmlns:a16="http://schemas.microsoft.com/office/drawing/2014/main" pred="{DBFD4FF2-8623-6749-49C2-6096CFA47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1306562</xdr:colOff>
      <xdr:row>50</xdr:row>
      <xdr:rowOff>17720</xdr:rowOff>
    </xdr:from>
    <xdr:to>
      <xdr:col>12</xdr:col>
      <xdr:colOff>407582</xdr:colOff>
      <xdr:row>66</xdr:row>
      <xdr:rowOff>35442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9D3D53-CD91-68E8-2A95-5F66F171A38E}"/>
            </a:ext>
            <a:ext uri="{147F2762-F138-4A5C-976F-8EAC2B608ADB}">
              <a16:predDERef xmlns:a16="http://schemas.microsoft.com/office/drawing/2014/main" pred="{AF531749-FE2A-FFB6-435D-573D351F5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355658</xdr:colOff>
      <xdr:row>66</xdr:row>
      <xdr:rowOff>88605</xdr:rowOff>
    </xdr:from>
    <xdr:to>
      <xdr:col>8</xdr:col>
      <xdr:colOff>3659372</xdr:colOff>
      <xdr:row>86</xdr:row>
      <xdr:rowOff>115186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EF096-AB33-BCFC-4E38-45C3A480A865}"/>
            </a:ext>
            <a:ext uri="{147F2762-F138-4A5C-976F-8EAC2B608ADB}">
              <a16:predDERef xmlns:a16="http://schemas.microsoft.com/office/drawing/2014/main" pred="{C09D3D53-CD91-68E8-2A95-5F66F171A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592014</xdr:colOff>
      <xdr:row>89</xdr:row>
      <xdr:rowOff>64475</xdr:rowOff>
    </xdr:from>
    <xdr:to>
      <xdr:col>8</xdr:col>
      <xdr:colOff>3645877</xdr:colOff>
      <xdr:row>107</xdr:row>
      <xdr:rowOff>164123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6A3D34-83BB-7557-3C61-C32A111E644C}"/>
            </a:ext>
            <a:ext uri="{147F2762-F138-4A5C-976F-8EAC2B608ADB}">
              <a16:predDERef xmlns:a16="http://schemas.microsoft.com/office/drawing/2014/main" pred="{195EF096-AB33-BCFC-4E38-45C3A480A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992188</xdr:colOff>
      <xdr:row>125</xdr:row>
      <xdr:rowOff>15875</xdr:rowOff>
    </xdr:from>
    <xdr:to>
      <xdr:col>14</xdr:col>
      <xdr:colOff>71437</xdr:colOff>
      <xdr:row>151</xdr:row>
      <xdr:rowOff>119063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026498-52BF-1466-F094-BD0224DD6777}"/>
            </a:ext>
            <a:ext uri="{147F2762-F138-4A5C-976F-8EAC2B608ADB}">
              <a16:predDERef xmlns:a16="http://schemas.microsoft.com/office/drawing/2014/main" pred="{116A3D34-83BB-7557-3C61-C32A111E6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539750</xdr:colOff>
      <xdr:row>150</xdr:row>
      <xdr:rowOff>57150</xdr:rowOff>
    </xdr:from>
    <xdr:to>
      <xdr:col>21</xdr:col>
      <xdr:colOff>277813</xdr:colOff>
      <xdr:row>165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792B69-52A1-0FAB-F84E-275B7ED7BFD1}"/>
            </a:ext>
            <a:ext uri="{147F2762-F138-4A5C-976F-8EAC2B608ADB}">
              <a16:predDERef xmlns:a16="http://schemas.microsoft.com/office/drawing/2014/main" pred="{39026498-52BF-1466-F094-BD0224DD6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</xdr:row>
      <xdr:rowOff>156210</xdr:rowOff>
    </xdr:from>
    <xdr:to>
      <xdr:col>17</xdr:col>
      <xdr:colOff>586740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F309CF-A40A-F8A3-451A-3CEB1D744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373380</xdr:colOff>
      <xdr:row>22</xdr:row>
      <xdr:rowOff>137160</xdr:rowOff>
    </xdr:from>
    <xdr:to>
      <xdr:col>22</xdr:col>
      <xdr:colOff>266700</xdr:colOff>
      <xdr:row>42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00972-0AD1-B641-710C-69F57D709637}"/>
            </a:ext>
            <a:ext uri="{147F2762-F138-4A5C-976F-8EAC2B608ADB}">
              <a16:predDERef xmlns:a16="http://schemas.microsoft.com/office/drawing/2014/main" pred="{23F309CF-A40A-F8A3-451A-3CEB1D744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160020</xdr:colOff>
      <xdr:row>47</xdr:row>
      <xdr:rowOff>68580</xdr:rowOff>
    </xdr:from>
    <xdr:to>
      <xdr:col>18</xdr:col>
      <xdr:colOff>129540</xdr:colOff>
      <xdr:row>62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C23D79-D63C-7F67-C881-78976866C6F0}"/>
            </a:ext>
            <a:ext uri="{147F2762-F138-4A5C-976F-8EAC2B608ADB}">
              <a16:predDERef xmlns:a16="http://schemas.microsoft.com/office/drawing/2014/main" pred="{9C900972-0AD1-B641-710C-69F57D709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556260</xdr:colOff>
      <xdr:row>69</xdr:row>
      <xdr:rowOff>53340</xdr:rowOff>
    </xdr:from>
    <xdr:to>
      <xdr:col>14</xdr:col>
      <xdr:colOff>510540</xdr:colOff>
      <xdr:row>84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772E1-0452-506A-C071-6D8A84B16973}"/>
            </a:ext>
            <a:ext uri="{147F2762-F138-4A5C-976F-8EAC2B608ADB}">
              <a16:predDERef xmlns:a16="http://schemas.microsoft.com/office/drawing/2014/main" pred="{59C23D79-D63C-7F67-C881-78976866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15240</xdr:colOff>
      <xdr:row>86</xdr:row>
      <xdr:rowOff>83820</xdr:rowOff>
    </xdr:from>
    <xdr:to>
      <xdr:col>10</xdr:col>
      <xdr:colOff>53340</xdr:colOff>
      <xdr:row>102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35C567-F3BE-9412-3481-6F2D30F9C3C7}"/>
            </a:ext>
            <a:ext uri="{147F2762-F138-4A5C-976F-8EAC2B608ADB}">
              <a16:predDERef xmlns:a16="http://schemas.microsoft.com/office/drawing/2014/main" pred="{35A772E1-0452-506A-C071-6D8A84B16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mi Olofinjana" refreshedDate="46148.645355787034" createdVersion="8" refreshedVersion="8" minRefreshableVersion="3" recordCount="2000" xr:uid="{2E077C0D-399A-4A8E-8956-597F415FE511}">
  <cacheSource type="worksheet">
    <worksheetSource ref="A1:AI2001" sheet="social_media_user_behavior"/>
  </cacheSource>
  <cacheFields count="38">
    <cacheField name="user_id" numFmtId="0">
      <sharedItems/>
    </cacheField>
    <cacheField name="age" numFmtId="0">
      <sharedItems containsSemiMixedTypes="0" containsString="0" containsNumber="1" containsInteger="1" minValue="13" maxValue="57" count="39">
        <n v="30"/>
        <n v="25"/>
        <n v="32"/>
        <n v="39"/>
        <n v="33"/>
        <n v="23"/>
        <n v="31"/>
        <n v="28"/>
        <n v="13"/>
        <n v="22"/>
        <n v="18"/>
        <n v="29"/>
        <n v="19"/>
        <n v="15"/>
        <n v="38"/>
        <n v="27"/>
        <n v="17"/>
        <n v="24"/>
        <n v="41"/>
        <n v="26"/>
        <n v="16"/>
        <n v="21"/>
        <n v="35"/>
        <n v="34"/>
        <n v="20"/>
        <n v="37"/>
        <n v="42"/>
        <n v="46"/>
        <n v="36"/>
        <n v="44"/>
        <n v="14"/>
        <n v="48"/>
        <n v="57"/>
        <n v="45"/>
        <n v="43"/>
        <n v="40"/>
        <n v="51"/>
        <n v="47"/>
        <n v="52"/>
      </sharedItems>
      <fieldGroup base="1">
        <rangePr startNum="13" endNum="57" groupInterval="5"/>
        <groupItems count="11">
          <s v="&lt;13"/>
          <s v="13-17"/>
          <s v="18-22"/>
          <s v="23-27"/>
          <s v="28-32"/>
          <s v="33-37"/>
          <s v="38-42"/>
          <s v="43-47"/>
          <s v="48-52"/>
          <s v="53-57"/>
          <s v="&gt;58"/>
        </groupItems>
      </fieldGroup>
    </cacheField>
    <cacheField name="gender" numFmtId="0">
      <sharedItems/>
    </cacheField>
    <cacheField name="country" numFmtId="0">
      <sharedItems/>
    </cacheField>
    <cacheField name="profession" numFmtId="0">
      <sharedItems/>
    </cacheField>
    <cacheField name="primary_platform" numFmtId="0">
      <sharedItems/>
    </cacheField>
    <cacheField name="platforms_used_count" numFmtId="0">
      <sharedItems containsSemiMixedTypes="0" containsString="0" containsNumber="1" containsInteger="1" minValue="1" maxValue="5"/>
    </cacheField>
    <cacheField name="daily_usage_hours" numFmtId="0">
      <sharedItems containsSemiMixedTypes="0" containsString="0" containsNumber="1" minValue="0.5" maxValue="12"/>
    </cacheField>
    <cacheField name="sessions_per_day" numFmtId="0">
      <sharedItems containsSemiMixedTypes="0" containsString="0" containsNumber="1" containsInteger="1" minValue="1" maxValue="15"/>
    </cacheField>
    <cacheField name="avg_session_duration_hours" numFmtId="2">
      <sharedItems containsSemiMixedTypes="0" containsString="0" containsNumber="1" minValue="5.5E-2" maxValue="9.9"/>
    </cacheField>
    <cacheField name="avg_session_duration_min" numFmtId="0">
      <sharedItems containsSemiMixedTypes="0" containsString="0" containsNumber="1" minValue="3.3" maxValue="594"/>
    </cacheField>
    <cacheField name="preferred_device" numFmtId="0">
      <sharedItems/>
    </cacheField>
    <cacheField name="peak_usage_time" numFmtId="0">
      <sharedItems/>
    </cacheField>
    <cacheField name="followers_count" numFmtId="0">
      <sharedItems containsSemiMixedTypes="0" containsString="0" containsNumber="1" containsInteger="1" minValue="0" maxValue="2110323"/>
    </cacheField>
    <cacheField name="following_count" numFmtId="0">
      <sharedItems containsSemiMixedTypes="0" containsString="0" containsNumber="1" containsInteger="1" minValue="4" maxValue="10000"/>
    </cacheField>
    <cacheField name="posts_per_week" numFmtId="0">
      <sharedItems containsSemiMixedTypes="0" containsString="0" containsNumber="1" containsInteger="1" minValue="0" maxValue="10"/>
    </cacheField>
    <cacheField name="likes_given_per_day" numFmtId="0">
      <sharedItems containsSemiMixedTypes="0" containsString="0" containsNumber="1" containsInteger="1" minValue="6" maxValue="38"/>
    </cacheField>
    <cacheField name="comments_per_day" numFmtId="0">
      <sharedItems containsSemiMixedTypes="0" containsString="0" containsNumber="1" containsInteger="1" minValue="0" maxValue="11"/>
    </cacheField>
    <cacheField name="shares_per_day" numFmtId="0">
      <sharedItems containsSemiMixedTypes="0" containsString="0" containsNumber="1" containsInteger="1" minValue="0" maxValue="8"/>
    </cacheField>
    <cacheField name="dms_sent_per_day" numFmtId="0">
      <sharedItems containsSemiMixedTypes="0" containsString="0" containsNumber="1" containsInteger="1" minValue="1" maxValue="19"/>
    </cacheField>
    <cacheField name="preferred_content_type" numFmtId="0">
      <sharedItems/>
    </cacheField>
    <cacheField name="scroll_speed" numFmtId="0">
      <sharedItems/>
    </cacheField>
    <cacheField name="ad_click_rate" numFmtId="0">
      <sharedItems containsSemiMixedTypes="0" containsString="0" containsNumber="1" minValue="1E-3" maxValue="0.58499999999999996"/>
    </cacheField>
    <cacheField name="purchased_via_social_media" numFmtId="0">
      <sharedItems/>
    </cacheField>
    <cacheField name="monthly_spend_via_social_usd" numFmtId="0">
      <sharedItems containsSemiMixedTypes="0" containsString="0" containsNumber="1" minValue="0" maxValue="266.37"/>
    </cacheField>
    <cacheField name="primary_purpose" numFmtId="0">
      <sharedItems/>
    </cacheField>
    <cacheField name="sleep_disruption" numFmtId="0">
      <sharedItems/>
    </cacheField>
    <cacheField name="self_reported_mental_health_score" numFmtId="0">
      <sharedItems containsSemiMixedTypes="0" containsString="0" containsNumber="1" minValue="1" maxValue="10"/>
    </cacheField>
    <cacheField name="screen_time_concern" numFmtId="0">
      <sharedItems/>
    </cacheField>
    <cacheField name="notification_frequency" numFmtId="0">
      <sharedItems/>
    </cacheField>
    <cacheField name="privacy_setting" numFmtId="0">
      <sharedItems/>
    </cacheField>
    <cacheField name="influencer_status" numFmtId="0">
      <sharedItems/>
    </cacheField>
    <cacheField name="account_join_date" numFmtId="14">
      <sharedItems containsSemiMixedTypes="0" containsNonDate="0" containsDate="1" containsString="0" minDate="2022-01-01T00:00:00" maxDate="2025-01-01T00:00:00"/>
    </cacheField>
    <cacheField name="mood_while_scrolling" numFmtId="0">
      <sharedItems/>
    </cacheField>
    <cacheField name="takes_social_media_breaks" numFmtId="0">
      <sharedItems/>
    </cacheField>
    <cacheField name="avg_session_duration_hours2" numFmtId="0" formula="avg_session_duration_min/60" databaseField="0"/>
    <cacheField name="Field1" numFmtId="0" formula="avg_session_duration_min/60" databaseField="0"/>
    <cacheField name="Field2" numFmtId="0" formula="avg_session_duration_min/user_id/6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mi Olofinjana" refreshedDate="46149.911739120369" createdVersion="8" refreshedVersion="8" minRefreshableVersion="3" recordCount="2000" xr:uid="{3C62A554-1D26-48D2-8C01-513003281DD4}">
  <cacheSource type="worksheet">
    <worksheetSource name="Table2" sheet="Q6.follow-mood"/>
  </cacheSource>
  <cacheFields count="45">
    <cacheField name="user_id" numFmtId="0">
      <sharedItems count="2000">
        <s v="USR00001"/>
        <s v="USR00002"/>
        <s v="USR00003"/>
        <s v="USR00004"/>
        <s v="USR00005"/>
        <s v="USR00006"/>
        <s v="USR00007"/>
        <s v="USR00008"/>
        <s v="USR00009"/>
        <s v="USR00010"/>
        <s v="USR00011"/>
        <s v="USR00012"/>
        <s v="USR00013"/>
        <s v="USR00014"/>
        <s v="USR00015"/>
        <s v="USR00016"/>
        <s v="USR00017"/>
        <s v="USR00018"/>
        <s v="USR00019"/>
        <s v="USR00020"/>
        <s v="USR00021"/>
        <s v="USR00022"/>
        <s v="USR00023"/>
        <s v="USR00024"/>
        <s v="USR00025"/>
        <s v="USR00026"/>
        <s v="USR00027"/>
        <s v="USR00028"/>
        <s v="USR00029"/>
        <s v="USR00030"/>
        <s v="USR00031"/>
        <s v="USR00032"/>
        <s v="USR00033"/>
        <s v="USR00034"/>
        <s v="USR00035"/>
        <s v="USR00036"/>
        <s v="USR00037"/>
        <s v="USR00038"/>
        <s v="USR00039"/>
        <s v="USR00040"/>
        <s v="USR00041"/>
        <s v="USR00042"/>
        <s v="USR00043"/>
        <s v="USR00044"/>
        <s v="USR00045"/>
        <s v="USR00046"/>
        <s v="USR00047"/>
        <s v="USR00048"/>
        <s v="USR00049"/>
        <s v="USR00050"/>
        <s v="USR00051"/>
        <s v="USR00052"/>
        <s v="USR00053"/>
        <s v="USR00054"/>
        <s v="USR00055"/>
        <s v="USR00056"/>
        <s v="USR00057"/>
        <s v="USR00058"/>
        <s v="USR00059"/>
        <s v="USR00060"/>
        <s v="USR00061"/>
        <s v="USR00062"/>
        <s v="USR00063"/>
        <s v="USR00064"/>
        <s v="USR00065"/>
        <s v="USR00066"/>
        <s v="USR00067"/>
        <s v="USR00068"/>
        <s v="USR00069"/>
        <s v="USR00070"/>
        <s v="USR00071"/>
        <s v="USR00072"/>
        <s v="USR00073"/>
        <s v="USR00074"/>
        <s v="USR00075"/>
        <s v="USR00076"/>
        <s v="USR00077"/>
        <s v="USR00078"/>
        <s v="USR00079"/>
        <s v="USR00080"/>
        <s v="USR00081"/>
        <s v="USR00082"/>
        <s v="USR00083"/>
        <s v="USR00084"/>
        <s v="USR00085"/>
        <s v="USR00086"/>
        <s v="USR00087"/>
        <s v="USR00088"/>
        <s v="USR00089"/>
        <s v="USR00090"/>
        <s v="USR00091"/>
        <s v="USR00092"/>
        <s v="USR00093"/>
        <s v="USR00094"/>
        <s v="USR00095"/>
        <s v="USR00096"/>
        <s v="USR00097"/>
        <s v="USR00098"/>
        <s v="USR00099"/>
        <s v="USR00100"/>
        <s v="USR00101"/>
        <s v="USR00102"/>
        <s v="USR00103"/>
        <s v="USR00104"/>
        <s v="USR00105"/>
        <s v="USR00106"/>
        <s v="USR00107"/>
        <s v="USR00108"/>
        <s v="USR00109"/>
        <s v="USR00110"/>
        <s v="USR00111"/>
        <s v="USR00112"/>
        <s v="USR00113"/>
        <s v="USR00114"/>
        <s v="USR00115"/>
        <s v="USR00116"/>
        <s v="USR00117"/>
        <s v="USR00118"/>
        <s v="USR00119"/>
        <s v="USR00120"/>
        <s v="USR00121"/>
        <s v="USR00122"/>
        <s v="USR00123"/>
        <s v="USR00124"/>
        <s v="USR00125"/>
        <s v="USR00126"/>
        <s v="USR00127"/>
        <s v="USR00128"/>
        <s v="USR00129"/>
        <s v="USR00130"/>
        <s v="USR00131"/>
        <s v="USR00132"/>
        <s v="USR00133"/>
        <s v="USR00134"/>
        <s v="USR00135"/>
        <s v="USR00136"/>
        <s v="USR00137"/>
        <s v="USR00138"/>
        <s v="USR00139"/>
        <s v="USR00140"/>
        <s v="USR00141"/>
        <s v="USR00142"/>
        <s v="USR00143"/>
        <s v="USR00144"/>
        <s v="USR00145"/>
        <s v="USR00146"/>
        <s v="USR00147"/>
        <s v="USR00148"/>
        <s v="USR00149"/>
        <s v="USR00150"/>
        <s v="USR00151"/>
        <s v="USR00152"/>
        <s v="USR00153"/>
        <s v="USR00154"/>
        <s v="USR00155"/>
        <s v="USR00156"/>
        <s v="USR00157"/>
        <s v="USR00158"/>
        <s v="USR00159"/>
        <s v="USR00160"/>
        <s v="USR00161"/>
        <s v="USR00162"/>
        <s v="USR00163"/>
        <s v="USR00164"/>
        <s v="USR00165"/>
        <s v="USR00166"/>
        <s v="USR00167"/>
        <s v="USR00168"/>
        <s v="USR00169"/>
        <s v="USR00170"/>
        <s v="USR00171"/>
        <s v="USR00172"/>
        <s v="USR00173"/>
        <s v="USR00174"/>
        <s v="USR00175"/>
        <s v="USR00176"/>
        <s v="USR00177"/>
        <s v="USR00178"/>
        <s v="USR00179"/>
        <s v="USR00180"/>
        <s v="USR00181"/>
        <s v="USR00182"/>
        <s v="USR00183"/>
        <s v="USR00184"/>
        <s v="USR00185"/>
        <s v="USR00186"/>
        <s v="USR00187"/>
        <s v="USR00188"/>
        <s v="USR00189"/>
        <s v="USR00190"/>
        <s v="USR00191"/>
        <s v="USR00192"/>
        <s v="USR00193"/>
        <s v="USR00194"/>
        <s v="USR00195"/>
        <s v="USR00196"/>
        <s v="USR00197"/>
        <s v="USR00198"/>
        <s v="USR00199"/>
        <s v="USR00200"/>
        <s v="USR00201"/>
        <s v="USR00202"/>
        <s v="USR00203"/>
        <s v="USR00204"/>
        <s v="USR00205"/>
        <s v="USR00206"/>
        <s v="USR00207"/>
        <s v="USR00208"/>
        <s v="USR00209"/>
        <s v="USR00210"/>
        <s v="USR00211"/>
        <s v="USR00212"/>
        <s v="USR00213"/>
        <s v="USR00214"/>
        <s v="USR00215"/>
        <s v="USR00216"/>
        <s v="USR00217"/>
        <s v="USR00218"/>
        <s v="USR00219"/>
        <s v="USR00220"/>
        <s v="USR00221"/>
        <s v="USR00222"/>
        <s v="USR00223"/>
        <s v="USR00224"/>
        <s v="USR00225"/>
        <s v="USR00226"/>
        <s v="USR00227"/>
        <s v="USR00228"/>
        <s v="USR00229"/>
        <s v="USR00230"/>
        <s v="USR00231"/>
        <s v="USR00232"/>
        <s v="USR00233"/>
        <s v="USR00234"/>
        <s v="USR00235"/>
        <s v="USR00236"/>
        <s v="USR00237"/>
        <s v="USR00238"/>
        <s v="USR00239"/>
        <s v="USR00240"/>
        <s v="USR00241"/>
        <s v="USR00242"/>
        <s v="USR00243"/>
        <s v="USR00244"/>
        <s v="USR00245"/>
        <s v="USR00246"/>
        <s v="USR00247"/>
        <s v="USR00248"/>
        <s v="USR00249"/>
        <s v="USR00250"/>
        <s v="USR00251"/>
        <s v="USR00252"/>
        <s v="USR00253"/>
        <s v="USR00254"/>
        <s v="USR00255"/>
        <s v="USR00256"/>
        <s v="USR00257"/>
        <s v="USR00258"/>
        <s v="USR00259"/>
        <s v="USR00260"/>
        <s v="USR00261"/>
        <s v="USR00262"/>
        <s v="USR00263"/>
        <s v="USR00264"/>
        <s v="USR00265"/>
        <s v="USR00266"/>
        <s v="USR00267"/>
        <s v="USR00268"/>
        <s v="USR00269"/>
        <s v="USR00270"/>
        <s v="USR00271"/>
        <s v="USR00272"/>
        <s v="USR00273"/>
        <s v="USR00274"/>
        <s v="USR00275"/>
        <s v="USR00276"/>
        <s v="USR00277"/>
        <s v="USR00278"/>
        <s v="USR00279"/>
        <s v="USR00280"/>
        <s v="USR00281"/>
        <s v="USR00282"/>
        <s v="USR00283"/>
        <s v="USR00284"/>
        <s v="USR00285"/>
        <s v="USR00286"/>
        <s v="USR00287"/>
        <s v="USR00288"/>
        <s v="USR00289"/>
        <s v="USR00290"/>
        <s v="USR00291"/>
        <s v="USR00292"/>
        <s v="USR00293"/>
        <s v="USR00294"/>
        <s v="USR00295"/>
        <s v="USR00296"/>
        <s v="USR00297"/>
        <s v="USR00298"/>
        <s v="USR00299"/>
        <s v="USR00300"/>
        <s v="USR00301"/>
        <s v="USR00302"/>
        <s v="USR00303"/>
        <s v="USR00304"/>
        <s v="USR00305"/>
        <s v="USR00306"/>
        <s v="USR00307"/>
        <s v="USR00308"/>
        <s v="USR00309"/>
        <s v="USR00310"/>
        <s v="USR00311"/>
        <s v="USR00312"/>
        <s v="USR00313"/>
        <s v="USR00314"/>
        <s v="USR00315"/>
        <s v="USR00316"/>
        <s v="USR00317"/>
        <s v="USR00318"/>
        <s v="USR00319"/>
        <s v="USR00320"/>
        <s v="USR00321"/>
        <s v="USR00322"/>
        <s v="USR00323"/>
        <s v="USR00324"/>
        <s v="USR00325"/>
        <s v="USR00326"/>
        <s v="USR00327"/>
        <s v="USR00328"/>
        <s v="USR00329"/>
        <s v="USR00330"/>
        <s v="USR00331"/>
        <s v="USR00332"/>
        <s v="USR00333"/>
        <s v="USR00334"/>
        <s v="USR00335"/>
        <s v="USR00336"/>
        <s v="USR00337"/>
        <s v="USR00338"/>
        <s v="USR00339"/>
        <s v="USR00340"/>
        <s v="USR00341"/>
        <s v="USR00342"/>
        <s v="USR00343"/>
        <s v="USR00344"/>
        <s v="USR00345"/>
        <s v="USR00346"/>
        <s v="USR00347"/>
        <s v="USR00348"/>
        <s v="USR00349"/>
        <s v="USR00350"/>
        <s v="USR00351"/>
        <s v="USR00352"/>
        <s v="USR00353"/>
        <s v="USR00354"/>
        <s v="USR00355"/>
        <s v="USR00356"/>
        <s v="USR00357"/>
        <s v="USR00358"/>
        <s v="USR00359"/>
        <s v="USR00360"/>
        <s v="USR00361"/>
        <s v="USR00362"/>
        <s v="USR00363"/>
        <s v="USR00364"/>
        <s v="USR00365"/>
        <s v="USR00366"/>
        <s v="USR00367"/>
        <s v="USR00368"/>
        <s v="USR00369"/>
        <s v="USR00370"/>
        <s v="USR00371"/>
        <s v="USR00372"/>
        <s v="USR00373"/>
        <s v="USR00374"/>
        <s v="USR00375"/>
        <s v="USR00376"/>
        <s v="USR00377"/>
        <s v="USR00378"/>
        <s v="USR00379"/>
        <s v="USR00380"/>
        <s v="USR00381"/>
        <s v="USR00382"/>
        <s v="USR00383"/>
        <s v="USR00384"/>
        <s v="USR00385"/>
        <s v="USR00386"/>
        <s v="USR00387"/>
        <s v="USR00388"/>
        <s v="USR00389"/>
        <s v="USR00390"/>
        <s v="USR00391"/>
        <s v="USR00392"/>
        <s v="USR00393"/>
        <s v="USR00394"/>
        <s v="USR00395"/>
        <s v="USR00396"/>
        <s v="USR00397"/>
        <s v="USR00398"/>
        <s v="USR00399"/>
        <s v="USR00400"/>
        <s v="USR00401"/>
        <s v="USR00402"/>
        <s v="USR00403"/>
        <s v="USR00404"/>
        <s v="USR00405"/>
        <s v="USR00406"/>
        <s v="USR00407"/>
        <s v="USR00408"/>
        <s v="USR00409"/>
        <s v="USR00410"/>
        <s v="USR00411"/>
        <s v="USR00412"/>
        <s v="USR00413"/>
        <s v="USR00414"/>
        <s v="USR00415"/>
        <s v="USR00416"/>
        <s v="USR00417"/>
        <s v="USR00418"/>
        <s v="USR00419"/>
        <s v="USR00420"/>
        <s v="USR00421"/>
        <s v="USR00422"/>
        <s v="USR00423"/>
        <s v="USR00424"/>
        <s v="USR00425"/>
        <s v="USR00426"/>
        <s v="USR00427"/>
        <s v="USR00428"/>
        <s v="USR00429"/>
        <s v="USR00430"/>
        <s v="USR00431"/>
        <s v="USR00432"/>
        <s v="USR00433"/>
        <s v="USR00434"/>
        <s v="USR00435"/>
        <s v="USR00436"/>
        <s v="USR00437"/>
        <s v="USR00438"/>
        <s v="USR00439"/>
        <s v="USR00440"/>
        <s v="USR00441"/>
        <s v="USR00442"/>
        <s v="USR00443"/>
        <s v="USR00444"/>
        <s v="USR00445"/>
        <s v="USR00446"/>
        <s v="USR00447"/>
        <s v="USR00448"/>
        <s v="USR00449"/>
        <s v="USR00450"/>
        <s v="USR00451"/>
        <s v="USR00452"/>
        <s v="USR00453"/>
        <s v="USR00454"/>
        <s v="USR00455"/>
        <s v="USR00456"/>
        <s v="USR00457"/>
        <s v="USR00458"/>
        <s v="USR00459"/>
        <s v="USR00460"/>
        <s v="USR00461"/>
        <s v="USR00462"/>
        <s v="USR00463"/>
        <s v="USR00464"/>
        <s v="USR00465"/>
        <s v="USR00466"/>
        <s v="USR00467"/>
        <s v="USR00468"/>
        <s v="USR00469"/>
        <s v="USR00470"/>
        <s v="USR00471"/>
        <s v="USR00472"/>
        <s v="USR00473"/>
        <s v="USR00474"/>
        <s v="USR00475"/>
        <s v="USR00476"/>
        <s v="USR00477"/>
        <s v="USR00478"/>
        <s v="USR00479"/>
        <s v="USR00480"/>
        <s v="USR00481"/>
        <s v="USR00482"/>
        <s v="USR00483"/>
        <s v="USR00484"/>
        <s v="USR00485"/>
        <s v="USR00486"/>
        <s v="USR00487"/>
        <s v="USR00488"/>
        <s v="USR00489"/>
        <s v="USR00490"/>
        <s v="USR00491"/>
        <s v="USR00492"/>
        <s v="USR00493"/>
        <s v="USR00494"/>
        <s v="USR00495"/>
        <s v="USR00496"/>
        <s v="USR00497"/>
        <s v="USR00498"/>
        <s v="USR00499"/>
        <s v="USR00500"/>
        <s v="USR00501"/>
        <s v="USR00502"/>
        <s v="USR00503"/>
        <s v="USR00504"/>
        <s v="USR00505"/>
        <s v="USR00506"/>
        <s v="USR00507"/>
        <s v="USR00508"/>
        <s v="USR00509"/>
        <s v="USR00510"/>
        <s v="USR00511"/>
        <s v="USR00512"/>
        <s v="USR00513"/>
        <s v="USR00514"/>
        <s v="USR00515"/>
        <s v="USR00516"/>
        <s v="USR00517"/>
        <s v="USR00518"/>
        <s v="USR00519"/>
        <s v="USR00520"/>
        <s v="USR00521"/>
        <s v="USR00522"/>
        <s v="USR00523"/>
        <s v="USR00524"/>
        <s v="USR00525"/>
        <s v="USR00526"/>
        <s v="USR00527"/>
        <s v="USR00528"/>
        <s v="USR00529"/>
        <s v="USR00530"/>
        <s v="USR00531"/>
        <s v="USR00532"/>
        <s v="USR00533"/>
        <s v="USR00534"/>
        <s v="USR00535"/>
        <s v="USR00536"/>
        <s v="USR00537"/>
        <s v="USR00538"/>
        <s v="USR00539"/>
        <s v="USR00540"/>
        <s v="USR00541"/>
        <s v="USR00542"/>
        <s v="USR00543"/>
        <s v="USR00544"/>
        <s v="USR00545"/>
        <s v="USR00546"/>
        <s v="USR00547"/>
        <s v="USR00548"/>
        <s v="USR00549"/>
        <s v="USR00550"/>
        <s v="USR00551"/>
        <s v="USR00552"/>
        <s v="USR00553"/>
        <s v="USR00554"/>
        <s v="USR00555"/>
        <s v="USR00556"/>
        <s v="USR00557"/>
        <s v="USR00558"/>
        <s v="USR00559"/>
        <s v="USR00560"/>
        <s v="USR00561"/>
        <s v="USR00562"/>
        <s v="USR00563"/>
        <s v="USR00564"/>
        <s v="USR00565"/>
        <s v="USR00566"/>
        <s v="USR00567"/>
        <s v="USR00568"/>
        <s v="USR00569"/>
        <s v="USR00570"/>
        <s v="USR00571"/>
        <s v="USR00572"/>
        <s v="USR00573"/>
        <s v="USR00574"/>
        <s v="USR00575"/>
        <s v="USR00576"/>
        <s v="USR00577"/>
        <s v="USR00578"/>
        <s v="USR00579"/>
        <s v="USR00580"/>
        <s v="USR00581"/>
        <s v="USR00582"/>
        <s v="USR00583"/>
        <s v="USR00584"/>
        <s v="USR00585"/>
        <s v="USR00586"/>
        <s v="USR00587"/>
        <s v="USR00588"/>
        <s v="USR00589"/>
        <s v="USR00590"/>
        <s v="USR00591"/>
        <s v="USR00592"/>
        <s v="USR00593"/>
        <s v="USR00594"/>
        <s v="USR00595"/>
        <s v="USR00596"/>
        <s v="USR00597"/>
        <s v="USR00598"/>
        <s v="USR00599"/>
        <s v="USR00600"/>
        <s v="USR00601"/>
        <s v="USR00602"/>
        <s v="USR00603"/>
        <s v="USR00604"/>
        <s v="USR00605"/>
        <s v="USR00606"/>
        <s v="USR00607"/>
        <s v="USR00608"/>
        <s v="USR00609"/>
        <s v="USR00610"/>
        <s v="USR00611"/>
        <s v="USR00612"/>
        <s v="USR00613"/>
        <s v="USR00614"/>
        <s v="USR00615"/>
        <s v="USR00616"/>
        <s v="USR00617"/>
        <s v="USR00618"/>
        <s v="USR00619"/>
        <s v="USR00620"/>
        <s v="USR00621"/>
        <s v="USR00622"/>
        <s v="USR00623"/>
        <s v="USR00624"/>
        <s v="USR00625"/>
        <s v="USR00626"/>
        <s v="USR00627"/>
        <s v="USR00628"/>
        <s v="USR00629"/>
        <s v="USR00630"/>
        <s v="USR00631"/>
        <s v="USR00632"/>
        <s v="USR00633"/>
        <s v="USR00634"/>
        <s v="USR00635"/>
        <s v="USR00636"/>
        <s v="USR00637"/>
        <s v="USR00638"/>
        <s v="USR00639"/>
        <s v="USR00640"/>
        <s v="USR00641"/>
        <s v="USR00642"/>
        <s v="USR00643"/>
        <s v="USR00644"/>
        <s v="USR00645"/>
        <s v="USR00646"/>
        <s v="USR00647"/>
        <s v="USR00648"/>
        <s v="USR00649"/>
        <s v="USR00650"/>
        <s v="USR00651"/>
        <s v="USR00652"/>
        <s v="USR00653"/>
        <s v="USR00654"/>
        <s v="USR00655"/>
        <s v="USR00656"/>
        <s v="USR00657"/>
        <s v="USR00658"/>
        <s v="USR00659"/>
        <s v="USR00660"/>
        <s v="USR00661"/>
        <s v="USR00662"/>
        <s v="USR00663"/>
        <s v="USR00664"/>
        <s v="USR00665"/>
        <s v="USR00666"/>
        <s v="USR00667"/>
        <s v="USR00668"/>
        <s v="USR00669"/>
        <s v="USR00670"/>
        <s v="USR00671"/>
        <s v="USR00672"/>
        <s v="USR00673"/>
        <s v="USR00674"/>
        <s v="USR00675"/>
        <s v="USR00676"/>
        <s v="USR00677"/>
        <s v="USR00678"/>
        <s v="USR00679"/>
        <s v="USR00680"/>
        <s v="USR00681"/>
        <s v="USR00682"/>
        <s v="USR00683"/>
        <s v="USR00684"/>
        <s v="USR00685"/>
        <s v="USR00686"/>
        <s v="USR00687"/>
        <s v="USR00688"/>
        <s v="USR00689"/>
        <s v="USR00690"/>
        <s v="USR00691"/>
        <s v="USR00692"/>
        <s v="USR00693"/>
        <s v="USR00694"/>
        <s v="USR00695"/>
        <s v="USR00696"/>
        <s v="USR00697"/>
        <s v="USR00698"/>
        <s v="USR00699"/>
        <s v="USR00700"/>
        <s v="USR00701"/>
        <s v="USR00702"/>
        <s v="USR00703"/>
        <s v="USR00704"/>
        <s v="USR00705"/>
        <s v="USR00706"/>
        <s v="USR00707"/>
        <s v="USR00708"/>
        <s v="USR00709"/>
        <s v="USR00710"/>
        <s v="USR00711"/>
        <s v="USR00712"/>
        <s v="USR00713"/>
        <s v="USR00714"/>
        <s v="USR00715"/>
        <s v="USR00716"/>
        <s v="USR00717"/>
        <s v="USR00718"/>
        <s v="USR00719"/>
        <s v="USR00720"/>
        <s v="USR00721"/>
        <s v="USR00722"/>
        <s v="USR00723"/>
        <s v="USR00724"/>
        <s v="USR00725"/>
        <s v="USR00726"/>
        <s v="USR00727"/>
        <s v="USR00728"/>
        <s v="USR00729"/>
        <s v="USR00730"/>
        <s v="USR00731"/>
        <s v="USR00732"/>
        <s v="USR00733"/>
        <s v="USR00734"/>
        <s v="USR00735"/>
        <s v="USR00736"/>
        <s v="USR00737"/>
        <s v="USR00738"/>
        <s v="USR00739"/>
        <s v="USR00740"/>
        <s v="USR00741"/>
        <s v="USR00742"/>
        <s v="USR00743"/>
        <s v="USR00744"/>
        <s v="USR00745"/>
        <s v="USR00746"/>
        <s v="USR00747"/>
        <s v="USR00748"/>
        <s v="USR00749"/>
        <s v="USR00750"/>
        <s v="USR00751"/>
        <s v="USR00752"/>
        <s v="USR00753"/>
        <s v="USR00754"/>
        <s v="USR00755"/>
        <s v="USR00756"/>
        <s v="USR00757"/>
        <s v="USR00758"/>
        <s v="USR00759"/>
        <s v="USR00760"/>
        <s v="USR00761"/>
        <s v="USR00762"/>
        <s v="USR00763"/>
        <s v="USR00764"/>
        <s v="USR00765"/>
        <s v="USR00766"/>
        <s v="USR00767"/>
        <s v="USR00768"/>
        <s v="USR00769"/>
        <s v="USR00770"/>
        <s v="USR00771"/>
        <s v="USR00772"/>
        <s v="USR00773"/>
        <s v="USR00774"/>
        <s v="USR00775"/>
        <s v="USR00776"/>
        <s v="USR00777"/>
        <s v="USR00778"/>
        <s v="USR00779"/>
        <s v="USR00780"/>
        <s v="USR00781"/>
        <s v="USR00782"/>
        <s v="USR00783"/>
        <s v="USR00784"/>
        <s v="USR00785"/>
        <s v="USR00786"/>
        <s v="USR00787"/>
        <s v="USR00788"/>
        <s v="USR00789"/>
        <s v="USR00790"/>
        <s v="USR00791"/>
        <s v="USR00792"/>
        <s v="USR00793"/>
        <s v="USR00794"/>
        <s v="USR00795"/>
        <s v="USR00796"/>
        <s v="USR00797"/>
        <s v="USR00798"/>
        <s v="USR00799"/>
        <s v="USR00800"/>
        <s v="USR00801"/>
        <s v="USR00802"/>
        <s v="USR00803"/>
        <s v="USR00804"/>
        <s v="USR00805"/>
        <s v="USR00806"/>
        <s v="USR00807"/>
        <s v="USR00808"/>
        <s v="USR00809"/>
        <s v="USR00810"/>
        <s v="USR00811"/>
        <s v="USR00812"/>
        <s v="USR00813"/>
        <s v="USR00814"/>
        <s v="USR00815"/>
        <s v="USR00816"/>
        <s v="USR00817"/>
        <s v="USR00818"/>
        <s v="USR00819"/>
        <s v="USR00820"/>
        <s v="USR00821"/>
        <s v="USR00822"/>
        <s v="USR00823"/>
        <s v="USR00824"/>
        <s v="USR00825"/>
        <s v="USR00826"/>
        <s v="USR00827"/>
        <s v="USR00828"/>
        <s v="USR00829"/>
        <s v="USR00830"/>
        <s v="USR00831"/>
        <s v="USR00832"/>
        <s v="USR00833"/>
        <s v="USR00834"/>
        <s v="USR00835"/>
        <s v="USR00836"/>
        <s v="USR00837"/>
        <s v="USR00838"/>
        <s v="USR00839"/>
        <s v="USR00840"/>
        <s v="USR00841"/>
        <s v="USR00842"/>
        <s v="USR00843"/>
        <s v="USR00844"/>
        <s v="USR00845"/>
        <s v="USR00846"/>
        <s v="USR00847"/>
        <s v="USR00848"/>
        <s v="USR00849"/>
        <s v="USR00850"/>
        <s v="USR00851"/>
        <s v="USR00852"/>
        <s v="USR00853"/>
        <s v="USR00854"/>
        <s v="USR00855"/>
        <s v="USR00856"/>
        <s v="USR00857"/>
        <s v="USR00858"/>
        <s v="USR00859"/>
        <s v="USR00860"/>
        <s v="USR00861"/>
        <s v="USR00862"/>
        <s v="USR00863"/>
        <s v="USR00864"/>
        <s v="USR00865"/>
        <s v="USR00866"/>
        <s v="USR00867"/>
        <s v="USR00868"/>
        <s v="USR00869"/>
        <s v="USR00870"/>
        <s v="USR00871"/>
        <s v="USR00872"/>
        <s v="USR00873"/>
        <s v="USR00874"/>
        <s v="USR00875"/>
        <s v="USR00876"/>
        <s v="USR00877"/>
        <s v="USR00878"/>
        <s v="USR00879"/>
        <s v="USR00880"/>
        <s v="USR00881"/>
        <s v="USR00882"/>
        <s v="USR00883"/>
        <s v="USR00884"/>
        <s v="USR00885"/>
        <s v="USR00886"/>
        <s v="USR00887"/>
        <s v="USR00888"/>
        <s v="USR00889"/>
        <s v="USR00890"/>
        <s v="USR00891"/>
        <s v="USR00892"/>
        <s v="USR00893"/>
        <s v="USR00894"/>
        <s v="USR00895"/>
        <s v="USR00896"/>
        <s v="USR00897"/>
        <s v="USR00898"/>
        <s v="USR00899"/>
        <s v="USR00900"/>
        <s v="USR00901"/>
        <s v="USR00902"/>
        <s v="USR00903"/>
        <s v="USR00904"/>
        <s v="USR00905"/>
        <s v="USR00906"/>
        <s v="USR00907"/>
        <s v="USR00908"/>
        <s v="USR00909"/>
        <s v="USR00910"/>
        <s v="USR00911"/>
        <s v="USR00912"/>
        <s v="USR00913"/>
        <s v="USR00914"/>
        <s v="USR00915"/>
        <s v="USR00916"/>
        <s v="USR00917"/>
        <s v="USR00918"/>
        <s v="USR00919"/>
        <s v="USR00920"/>
        <s v="USR00921"/>
        <s v="USR00922"/>
        <s v="USR00923"/>
        <s v="USR00924"/>
        <s v="USR00925"/>
        <s v="USR00926"/>
        <s v="USR00927"/>
        <s v="USR00928"/>
        <s v="USR00929"/>
        <s v="USR00930"/>
        <s v="USR00931"/>
        <s v="USR00932"/>
        <s v="USR00933"/>
        <s v="USR00934"/>
        <s v="USR00935"/>
        <s v="USR00936"/>
        <s v="USR00937"/>
        <s v="USR00938"/>
        <s v="USR00939"/>
        <s v="USR00940"/>
        <s v="USR00941"/>
        <s v="USR00942"/>
        <s v="USR00943"/>
        <s v="USR00944"/>
        <s v="USR00945"/>
        <s v="USR00946"/>
        <s v="USR00947"/>
        <s v="USR00948"/>
        <s v="USR00949"/>
        <s v="USR00950"/>
        <s v="USR00951"/>
        <s v="USR00952"/>
        <s v="USR00953"/>
        <s v="USR00954"/>
        <s v="USR00955"/>
        <s v="USR00956"/>
        <s v="USR00957"/>
        <s v="USR00958"/>
        <s v="USR00959"/>
        <s v="USR00960"/>
        <s v="USR00961"/>
        <s v="USR00962"/>
        <s v="USR00963"/>
        <s v="USR00964"/>
        <s v="USR00965"/>
        <s v="USR00966"/>
        <s v="USR00967"/>
        <s v="USR00968"/>
        <s v="USR00969"/>
        <s v="USR00970"/>
        <s v="USR00971"/>
        <s v="USR00972"/>
        <s v="USR00973"/>
        <s v="USR00974"/>
        <s v="USR00975"/>
        <s v="USR00976"/>
        <s v="USR00977"/>
        <s v="USR00978"/>
        <s v="USR00979"/>
        <s v="USR00980"/>
        <s v="USR00981"/>
        <s v="USR00982"/>
        <s v="USR00983"/>
        <s v="USR00984"/>
        <s v="USR00985"/>
        <s v="USR00986"/>
        <s v="USR00987"/>
        <s v="USR00988"/>
        <s v="USR00989"/>
        <s v="USR00990"/>
        <s v="USR00991"/>
        <s v="USR00992"/>
        <s v="USR00993"/>
        <s v="USR00994"/>
        <s v="USR00995"/>
        <s v="USR00996"/>
        <s v="USR00997"/>
        <s v="USR00998"/>
        <s v="USR00999"/>
        <s v="USR01000"/>
        <s v="USR01001"/>
        <s v="USR01002"/>
        <s v="USR01003"/>
        <s v="USR01004"/>
        <s v="USR01005"/>
        <s v="USR01006"/>
        <s v="USR01007"/>
        <s v="USR01008"/>
        <s v="USR01009"/>
        <s v="USR01010"/>
        <s v="USR01011"/>
        <s v="USR01012"/>
        <s v="USR01013"/>
        <s v="USR01014"/>
        <s v="USR01015"/>
        <s v="USR01016"/>
        <s v="USR01017"/>
        <s v="USR01018"/>
        <s v="USR01019"/>
        <s v="USR01020"/>
        <s v="USR01021"/>
        <s v="USR01022"/>
        <s v="USR01023"/>
        <s v="USR01024"/>
        <s v="USR01025"/>
        <s v="USR01026"/>
        <s v="USR01027"/>
        <s v="USR01028"/>
        <s v="USR01029"/>
        <s v="USR01030"/>
        <s v="USR01031"/>
        <s v="USR01032"/>
        <s v="USR01033"/>
        <s v="USR01034"/>
        <s v="USR01035"/>
        <s v="USR01036"/>
        <s v="USR01037"/>
        <s v="USR01038"/>
        <s v="USR01039"/>
        <s v="USR01040"/>
        <s v="USR01041"/>
        <s v="USR01042"/>
        <s v="USR01043"/>
        <s v="USR01044"/>
        <s v="USR01045"/>
        <s v="USR01046"/>
        <s v="USR01047"/>
        <s v="USR01048"/>
        <s v="USR01049"/>
        <s v="USR01050"/>
        <s v="USR01051"/>
        <s v="USR01052"/>
        <s v="USR01053"/>
        <s v="USR01054"/>
        <s v="USR01055"/>
        <s v="USR01056"/>
        <s v="USR01057"/>
        <s v="USR01058"/>
        <s v="USR01059"/>
        <s v="USR01060"/>
        <s v="USR01061"/>
        <s v="USR01062"/>
        <s v="USR01063"/>
        <s v="USR01064"/>
        <s v="USR01065"/>
        <s v="USR01066"/>
        <s v="USR01067"/>
        <s v="USR01068"/>
        <s v="USR01069"/>
        <s v="USR01070"/>
        <s v="USR01071"/>
        <s v="USR01072"/>
        <s v="USR01073"/>
        <s v="USR01074"/>
        <s v="USR01075"/>
        <s v="USR01076"/>
        <s v="USR01077"/>
        <s v="USR01078"/>
        <s v="USR01079"/>
        <s v="USR01080"/>
        <s v="USR01081"/>
        <s v="USR01082"/>
        <s v="USR01083"/>
        <s v="USR01084"/>
        <s v="USR01085"/>
        <s v="USR01086"/>
        <s v="USR01087"/>
        <s v="USR01088"/>
        <s v="USR01089"/>
        <s v="USR01090"/>
        <s v="USR01091"/>
        <s v="USR01092"/>
        <s v="USR01093"/>
        <s v="USR01094"/>
        <s v="USR01095"/>
        <s v="USR01096"/>
        <s v="USR01097"/>
        <s v="USR01098"/>
        <s v="USR01099"/>
        <s v="USR01100"/>
        <s v="USR01101"/>
        <s v="USR01102"/>
        <s v="USR01103"/>
        <s v="USR01104"/>
        <s v="USR01105"/>
        <s v="USR01106"/>
        <s v="USR01107"/>
        <s v="USR01108"/>
        <s v="USR01109"/>
        <s v="USR01110"/>
        <s v="USR01111"/>
        <s v="USR01112"/>
        <s v="USR01113"/>
        <s v="USR01114"/>
        <s v="USR01115"/>
        <s v="USR01116"/>
        <s v="USR01117"/>
        <s v="USR01118"/>
        <s v="USR01119"/>
        <s v="USR01120"/>
        <s v="USR01121"/>
        <s v="USR01122"/>
        <s v="USR01123"/>
        <s v="USR01124"/>
        <s v="USR01125"/>
        <s v="USR01126"/>
        <s v="USR01127"/>
        <s v="USR01128"/>
        <s v="USR01129"/>
        <s v="USR01130"/>
        <s v="USR01131"/>
        <s v="USR01132"/>
        <s v="USR01133"/>
        <s v="USR01134"/>
        <s v="USR01135"/>
        <s v="USR01136"/>
        <s v="USR01137"/>
        <s v="USR01138"/>
        <s v="USR01139"/>
        <s v="USR01140"/>
        <s v="USR01141"/>
        <s v="USR01142"/>
        <s v="USR01143"/>
        <s v="USR01144"/>
        <s v="USR01145"/>
        <s v="USR01146"/>
        <s v="USR01147"/>
        <s v="USR01148"/>
        <s v="USR01149"/>
        <s v="USR01150"/>
        <s v="USR01151"/>
        <s v="USR01152"/>
        <s v="USR01153"/>
        <s v="USR01154"/>
        <s v="USR01155"/>
        <s v="USR01156"/>
        <s v="USR01157"/>
        <s v="USR01158"/>
        <s v="USR01159"/>
        <s v="USR01160"/>
        <s v="USR01161"/>
        <s v="USR01162"/>
        <s v="USR01163"/>
        <s v="USR01164"/>
        <s v="USR01165"/>
        <s v="USR01166"/>
        <s v="USR01167"/>
        <s v="USR01168"/>
        <s v="USR01169"/>
        <s v="USR01170"/>
        <s v="USR01171"/>
        <s v="USR01172"/>
        <s v="USR01173"/>
        <s v="USR01174"/>
        <s v="USR01175"/>
        <s v="USR01176"/>
        <s v="USR01177"/>
        <s v="USR01178"/>
        <s v="USR01179"/>
        <s v="USR01180"/>
        <s v="USR01181"/>
        <s v="USR01182"/>
        <s v="USR01183"/>
        <s v="USR01184"/>
        <s v="USR01185"/>
        <s v="USR01186"/>
        <s v="USR01187"/>
        <s v="USR01188"/>
        <s v="USR01189"/>
        <s v="USR01190"/>
        <s v="USR01191"/>
        <s v="USR01192"/>
        <s v="USR01193"/>
        <s v="USR01194"/>
        <s v="USR01195"/>
        <s v="USR01196"/>
        <s v="USR01197"/>
        <s v="USR01198"/>
        <s v="USR01199"/>
        <s v="USR01200"/>
        <s v="USR01201"/>
        <s v="USR01202"/>
        <s v="USR01203"/>
        <s v="USR01204"/>
        <s v="USR01205"/>
        <s v="USR01206"/>
        <s v="USR01207"/>
        <s v="USR01208"/>
        <s v="USR01209"/>
        <s v="USR01210"/>
        <s v="USR01211"/>
        <s v="USR01212"/>
        <s v="USR01213"/>
        <s v="USR01214"/>
        <s v="USR01215"/>
        <s v="USR01216"/>
        <s v="USR01217"/>
        <s v="USR01218"/>
        <s v="USR01219"/>
        <s v="USR01220"/>
        <s v="USR01221"/>
        <s v="USR01222"/>
        <s v="USR01223"/>
        <s v="USR01224"/>
        <s v="USR01225"/>
        <s v="USR01226"/>
        <s v="USR01227"/>
        <s v="USR01228"/>
        <s v="USR01229"/>
        <s v="USR01230"/>
        <s v="USR01231"/>
        <s v="USR01232"/>
        <s v="USR01233"/>
        <s v="USR01234"/>
        <s v="USR01235"/>
        <s v="USR01236"/>
        <s v="USR01237"/>
        <s v="USR01238"/>
        <s v="USR01239"/>
        <s v="USR01240"/>
        <s v="USR01241"/>
        <s v="USR01242"/>
        <s v="USR01243"/>
        <s v="USR01244"/>
        <s v="USR01245"/>
        <s v="USR01246"/>
        <s v="USR01247"/>
        <s v="USR01248"/>
        <s v="USR01249"/>
        <s v="USR01250"/>
        <s v="USR01251"/>
        <s v="USR01252"/>
        <s v="USR01253"/>
        <s v="USR01254"/>
        <s v="USR01255"/>
        <s v="USR01256"/>
        <s v="USR01257"/>
        <s v="USR01258"/>
        <s v="USR01259"/>
        <s v="USR01260"/>
        <s v="USR01261"/>
        <s v="USR01262"/>
        <s v="USR01263"/>
        <s v="USR01264"/>
        <s v="USR01265"/>
        <s v="USR01266"/>
        <s v="USR01267"/>
        <s v="USR01268"/>
        <s v="USR01269"/>
        <s v="USR01270"/>
        <s v="USR01271"/>
        <s v="USR01272"/>
        <s v="USR01273"/>
        <s v="USR01274"/>
        <s v="USR01275"/>
        <s v="USR01276"/>
        <s v="USR01277"/>
        <s v="USR01278"/>
        <s v="USR01279"/>
        <s v="USR01280"/>
        <s v="USR01281"/>
        <s v="USR01282"/>
        <s v="USR01283"/>
        <s v="USR01284"/>
        <s v="USR01285"/>
        <s v="USR01286"/>
        <s v="USR01287"/>
        <s v="USR01288"/>
        <s v="USR01289"/>
        <s v="USR01290"/>
        <s v="USR01291"/>
        <s v="USR01292"/>
        <s v="USR01293"/>
        <s v="USR01294"/>
        <s v="USR01295"/>
        <s v="USR01296"/>
        <s v="USR01297"/>
        <s v="USR01298"/>
        <s v="USR01299"/>
        <s v="USR01300"/>
        <s v="USR01301"/>
        <s v="USR01302"/>
        <s v="USR01303"/>
        <s v="USR01304"/>
        <s v="USR01305"/>
        <s v="USR01306"/>
        <s v="USR01307"/>
        <s v="USR01308"/>
        <s v="USR01309"/>
        <s v="USR01310"/>
        <s v="USR01311"/>
        <s v="USR01312"/>
        <s v="USR01313"/>
        <s v="USR01314"/>
        <s v="USR01315"/>
        <s v="USR01316"/>
        <s v="USR01317"/>
        <s v="USR01318"/>
        <s v="USR01319"/>
        <s v="USR01320"/>
        <s v="USR01321"/>
        <s v="USR01322"/>
        <s v="USR01323"/>
        <s v="USR01324"/>
        <s v="USR01325"/>
        <s v="USR01326"/>
        <s v="USR01327"/>
        <s v="USR01328"/>
        <s v="USR01329"/>
        <s v="USR01330"/>
        <s v="USR01331"/>
        <s v="USR01332"/>
        <s v="USR01333"/>
        <s v="USR01334"/>
        <s v="USR01335"/>
        <s v="USR01336"/>
        <s v="USR01337"/>
        <s v="USR01338"/>
        <s v="USR01339"/>
        <s v="USR01340"/>
        <s v="USR01341"/>
        <s v="USR01342"/>
        <s v="USR01343"/>
        <s v="USR01344"/>
        <s v="USR01345"/>
        <s v="USR01346"/>
        <s v="USR01347"/>
        <s v="USR01348"/>
        <s v="USR01349"/>
        <s v="USR01350"/>
        <s v="USR01351"/>
        <s v="USR01352"/>
        <s v="USR01353"/>
        <s v="USR01354"/>
        <s v="USR01355"/>
        <s v="USR01356"/>
        <s v="USR01357"/>
        <s v="USR01358"/>
        <s v="USR01359"/>
        <s v="USR01360"/>
        <s v="USR01361"/>
        <s v="USR01362"/>
        <s v="USR01363"/>
        <s v="USR01364"/>
        <s v="USR01365"/>
        <s v="USR01366"/>
        <s v="USR01367"/>
        <s v="USR01368"/>
        <s v="USR01369"/>
        <s v="USR01370"/>
        <s v="USR01371"/>
        <s v="USR01372"/>
        <s v="USR01373"/>
        <s v="USR01374"/>
        <s v="USR01375"/>
        <s v="USR01376"/>
        <s v="USR01377"/>
        <s v="USR01378"/>
        <s v="USR01379"/>
        <s v="USR01380"/>
        <s v="USR01381"/>
        <s v="USR01382"/>
        <s v="USR01383"/>
        <s v="USR01384"/>
        <s v="USR01385"/>
        <s v="USR01386"/>
        <s v="USR01387"/>
        <s v="USR01388"/>
        <s v="USR01389"/>
        <s v="USR01390"/>
        <s v="USR01391"/>
        <s v="USR01392"/>
        <s v="USR01393"/>
        <s v="USR01394"/>
        <s v="USR01395"/>
        <s v="USR01396"/>
        <s v="USR01397"/>
        <s v="USR01398"/>
        <s v="USR01399"/>
        <s v="USR01400"/>
        <s v="USR01401"/>
        <s v="USR01402"/>
        <s v="USR01403"/>
        <s v="USR01404"/>
        <s v="USR01405"/>
        <s v="USR01406"/>
        <s v="USR01407"/>
        <s v="USR01408"/>
        <s v="USR01409"/>
        <s v="USR01410"/>
        <s v="USR01411"/>
        <s v="USR01412"/>
        <s v="USR01413"/>
        <s v="USR01414"/>
        <s v="USR01415"/>
        <s v="USR01416"/>
        <s v="USR01417"/>
        <s v="USR01418"/>
        <s v="USR01419"/>
        <s v="USR01420"/>
        <s v="USR01421"/>
        <s v="USR01422"/>
        <s v="USR01423"/>
        <s v="USR01424"/>
        <s v="USR01425"/>
        <s v="USR01426"/>
        <s v="USR01427"/>
        <s v="USR01428"/>
        <s v="USR01429"/>
        <s v="USR01430"/>
        <s v="USR01431"/>
        <s v="USR01432"/>
        <s v="USR01433"/>
        <s v="USR01434"/>
        <s v="USR01435"/>
        <s v="USR01436"/>
        <s v="USR01437"/>
        <s v="USR01438"/>
        <s v="USR01439"/>
        <s v="USR01440"/>
        <s v="USR01441"/>
        <s v="USR01442"/>
        <s v="USR01443"/>
        <s v="USR01444"/>
        <s v="USR01445"/>
        <s v="USR01446"/>
        <s v="USR01447"/>
        <s v="USR01448"/>
        <s v="USR01449"/>
        <s v="USR01450"/>
        <s v="USR01451"/>
        <s v="USR01452"/>
        <s v="USR01453"/>
        <s v="USR01454"/>
        <s v="USR01455"/>
        <s v="USR01456"/>
        <s v="USR01457"/>
        <s v="USR01458"/>
        <s v="USR01459"/>
        <s v="USR01460"/>
        <s v="USR01461"/>
        <s v="USR01462"/>
        <s v="USR01463"/>
        <s v="USR01464"/>
        <s v="USR01465"/>
        <s v="USR01466"/>
        <s v="USR01467"/>
        <s v="USR01468"/>
        <s v="USR01469"/>
        <s v="USR01470"/>
        <s v="USR01471"/>
        <s v="USR01472"/>
        <s v="USR01473"/>
        <s v="USR01474"/>
        <s v="USR01475"/>
        <s v="USR01476"/>
        <s v="USR01477"/>
        <s v="USR01478"/>
        <s v="USR01479"/>
        <s v="USR01480"/>
        <s v="USR01481"/>
        <s v="USR01482"/>
        <s v="USR01483"/>
        <s v="USR01484"/>
        <s v="USR01485"/>
        <s v="USR01486"/>
        <s v="USR01487"/>
        <s v="USR01488"/>
        <s v="USR01489"/>
        <s v="USR01490"/>
        <s v="USR01491"/>
        <s v="USR01492"/>
        <s v="USR01493"/>
        <s v="USR01494"/>
        <s v="USR01495"/>
        <s v="USR01496"/>
        <s v="USR01497"/>
        <s v="USR01498"/>
        <s v="USR01499"/>
        <s v="USR01500"/>
        <s v="USR01501"/>
        <s v="USR01502"/>
        <s v="USR01503"/>
        <s v="USR01504"/>
        <s v="USR01505"/>
        <s v="USR01506"/>
        <s v="USR01507"/>
        <s v="USR01508"/>
        <s v="USR01509"/>
        <s v="USR01510"/>
        <s v="USR01511"/>
        <s v="USR01512"/>
        <s v="USR01513"/>
        <s v="USR01514"/>
        <s v="USR01515"/>
        <s v="USR01516"/>
        <s v="USR01517"/>
        <s v="USR01518"/>
        <s v="USR01519"/>
        <s v="USR01520"/>
        <s v="USR01521"/>
        <s v="USR01522"/>
        <s v="USR01523"/>
        <s v="USR01524"/>
        <s v="USR01525"/>
        <s v="USR01526"/>
        <s v="USR01527"/>
        <s v="USR01528"/>
        <s v="USR01529"/>
        <s v="USR01530"/>
        <s v="USR01531"/>
        <s v="USR01532"/>
        <s v="USR01533"/>
        <s v="USR01534"/>
        <s v="USR01535"/>
        <s v="USR01536"/>
        <s v="USR01537"/>
        <s v="USR01538"/>
        <s v="USR01539"/>
        <s v="USR01540"/>
        <s v="USR01541"/>
        <s v="USR01542"/>
        <s v="USR01543"/>
        <s v="USR01544"/>
        <s v="USR01545"/>
        <s v="USR01546"/>
        <s v="USR01547"/>
        <s v="USR01548"/>
        <s v="USR01549"/>
        <s v="USR01550"/>
        <s v="USR01551"/>
        <s v="USR01552"/>
        <s v="USR01553"/>
        <s v="USR01554"/>
        <s v="USR01555"/>
        <s v="USR01556"/>
        <s v="USR01557"/>
        <s v="USR01558"/>
        <s v="USR01559"/>
        <s v="USR01560"/>
        <s v="USR01561"/>
        <s v="USR01562"/>
        <s v="USR01563"/>
        <s v="USR01564"/>
        <s v="USR01565"/>
        <s v="USR01566"/>
        <s v="USR01567"/>
        <s v="USR01568"/>
        <s v="USR01569"/>
        <s v="USR01570"/>
        <s v="USR01571"/>
        <s v="USR01572"/>
        <s v="USR01573"/>
        <s v="USR01574"/>
        <s v="USR01575"/>
        <s v="USR01576"/>
        <s v="USR01577"/>
        <s v="USR01578"/>
        <s v="USR01579"/>
        <s v="USR01580"/>
        <s v="USR01581"/>
        <s v="USR01582"/>
        <s v="USR01583"/>
        <s v="USR01584"/>
        <s v="USR01585"/>
        <s v="USR01586"/>
        <s v="USR01587"/>
        <s v="USR01588"/>
        <s v="USR01589"/>
        <s v="USR01590"/>
        <s v="USR01591"/>
        <s v="USR01592"/>
        <s v="USR01593"/>
        <s v="USR01594"/>
        <s v="USR01595"/>
        <s v="USR01596"/>
        <s v="USR01597"/>
        <s v="USR01598"/>
        <s v="USR01599"/>
        <s v="USR01600"/>
        <s v="USR01601"/>
        <s v="USR01602"/>
        <s v="USR01603"/>
        <s v="USR01604"/>
        <s v="USR01605"/>
        <s v="USR01606"/>
        <s v="USR01607"/>
        <s v="USR01608"/>
        <s v="USR01609"/>
        <s v="USR01610"/>
        <s v="USR01611"/>
        <s v="USR01612"/>
        <s v="USR01613"/>
        <s v="USR01614"/>
        <s v="USR01615"/>
        <s v="USR01616"/>
        <s v="USR01617"/>
        <s v="USR01618"/>
        <s v="USR01619"/>
        <s v="USR01620"/>
        <s v="USR01621"/>
        <s v="USR01622"/>
        <s v="USR01623"/>
        <s v="USR01624"/>
        <s v="USR01625"/>
        <s v="USR01626"/>
        <s v="USR01627"/>
        <s v="USR01628"/>
        <s v="USR01629"/>
        <s v="USR01630"/>
        <s v="USR01631"/>
        <s v="USR01632"/>
        <s v="USR01633"/>
        <s v="USR01634"/>
        <s v="USR01635"/>
        <s v="USR01636"/>
        <s v="USR01637"/>
        <s v="USR01638"/>
        <s v="USR01639"/>
        <s v="USR01640"/>
        <s v="USR01641"/>
        <s v="USR01642"/>
        <s v="USR01643"/>
        <s v="USR01644"/>
        <s v="USR01645"/>
        <s v="USR01646"/>
        <s v="USR01647"/>
        <s v="USR01648"/>
        <s v="USR01649"/>
        <s v="USR01650"/>
        <s v="USR01651"/>
        <s v="USR01652"/>
        <s v="USR01653"/>
        <s v="USR01654"/>
        <s v="USR01655"/>
        <s v="USR01656"/>
        <s v="USR01657"/>
        <s v="USR01658"/>
        <s v="USR01659"/>
        <s v="USR01660"/>
        <s v="USR01661"/>
        <s v="USR01662"/>
        <s v="USR01663"/>
        <s v="USR01664"/>
        <s v="USR01665"/>
        <s v="USR01666"/>
        <s v="USR01667"/>
        <s v="USR01668"/>
        <s v="USR01669"/>
        <s v="USR01670"/>
        <s v="USR01671"/>
        <s v="USR01672"/>
        <s v="USR01673"/>
        <s v="USR01674"/>
        <s v="USR01675"/>
        <s v="USR01676"/>
        <s v="USR01677"/>
        <s v="USR01678"/>
        <s v="USR01679"/>
        <s v="USR01680"/>
        <s v="USR01681"/>
        <s v="USR01682"/>
        <s v="USR01683"/>
        <s v="USR01684"/>
        <s v="USR01685"/>
        <s v="USR01686"/>
        <s v="USR01687"/>
        <s v="USR01688"/>
        <s v="USR01689"/>
        <s v="USR01690"/>
        <s v="USR01691"/>
        <s v="USR01692"/>
        <s v="USR01693"/>
        <s v="USR01694"/>
        <s v="USR01695"/>
        <s v="USR01696"/>
        <s v="USR01697"/>
        <s v="USR01698"/>
        <s v="USR01699"/>
        <s v="USR01700"/>
        <s v="USR01701"/>
        <s v="USR01702"/>
        <s v="USR01703"/>
        <s v="USR01704"/>
        <s v="USR01705"/>
        <s v="USR01706"/>
        <s v="USR01707"/>
        <s v="USR01708"/>
        <s v="USR01709"/>
        <s v="USR01710"/>
        <s v="USR01711"/>
        <s v="USR01712"/>
        <s v="USR01713"/>
        <s v="USR01714"/>
        <s v="USR01715"/>
        <s v="USR01716"/>
        <s v="USR01717"/>
        <s v="USR01718"/>
        <s v="USR01719"/>
        <s v="USR01720"/>
        <s v="USR01721"/>
        <s v="USR01722"/>
        <s v="USR01723"/>
        <s v="USR01724"/>
        <s v="USR01725"/>
        <s v="USR01726"/>
        <s v="USR01727"/>
        <s v="USR01728"/>
        <s v="USR01729"/>
        <s v="USR01730"/>
        <s v="USR01731"/>
        <s v="USR01732"/>
        <s v="USR01733"/>
        <s v="USR01734"/>
        <s v="USR01735"/>
        <s v="USR01736"/>
        <s v="USR01737"/>
        <s v="USR01738"/>
        <s v="USR01739"/>
        <s v="USR01740"/>
        <s v="USR01741"/>
        <s v="USR01742"/>
        <s v="USR01743"/>
        <s v="USR01744"/>
        <s v="USR01745"/>
        <s v="USR01746"/>
        <s v="USR01747"/>
        <s v="USR01748"/>
        <s v="USR01749"/>
        <s v="USR01750"/>
        <s v="USR01751"/>
        <s v="USR01752"/>
        <s v="USR01753"/>
        <s v="USR01754"/>
        <s v="USR01755"/>
        <s v="USR01756"/>
        <s v="USR01757"/>
        <s v="USR01758"/>
        <s v="USR01759"/>
        <s v="USR01760"/>
        <s v="USR01761"/>
        <s v="USR01762"/>
        <s v="USR01763"/>
        <s v="USR01764"/>
        <s v="USR01765"/>
        <s v="USR01766"/>
        <s v="USR01767"/>
        <s v="USR01768"/>
        <s v="USR01769"/>
        <s v="USR01770"/>
        <s v="USR01771"/>
        <s v="USR01772"/>
        <s v="USR01773"/>
        <s v="USR01774"/>
        <s v="USR01775"/>
        <s v="USR01776"/>
        <s v="USR01777"/>
        <s v="USR01778"/>
        <s v="USR01779"/>
        <s v="USR01780"/>
        <s v="USR01781"/>
        <s v="USR01782"/>
        <s v="USR01783"/>
        <s v="USR01784"/>
        <s v="USR01785"/>
        <s v="USR01786"/>
        <s v="USR01787"/>
        <s v="USR01788"/>
        <s v="USR01789"/>
        <s v="USR01790"/>
        <s v="USR01791"/>
        <s v="USR01792"/>
        <s v="USR01793"/>
        <s v="USR01794"/>
        <s v="USR01795"/>
        <s v="USR01796"/>
        <s v="USR01797"/>
        <s v="USR01798"/>
        <s v="USR01799"/>
        <s v="USR01800"/>
        <s v="USR01801"/>
        <s v="USR01802"/>
        <s v="USR01803"/>
        <s v="USR01804"/>
        <s v="USR01805"/>
        <s v="USR01806"/>
        <s v="USR01807"/>
        <s v="USR01808"/>
        <s v="USR01809"/>
        <s v="USR01810"/>
        <s v="USR01811"/>
        <s v="USR01812"/>
        <s v="USR01813"/>
        <s v="USR01814"/>
        <s v="USR01815"/>
        <s v="USR01816"/>
        <s v="USR01817"/>
        <s v="USR01818"/>
        <s v="USR01819"/>
        <s v="USR01820"/>
        <s v="USR01821"/>
        <s v="USR01822"/>
        <s v="USR01823"/>
        <s v="USR01824"/>
        <s v="USR01825"/>
        <s v="USR01826"/>
        <s v="USR01827"/>
        <s v="USR01828"/>
        <s v="USR01829"/>
        <s v="USR01830"/>
        <s v="USR01831"/>
        <s v="USR01832"/>
        <s v="USR01833"/>
        <s v="USR01834"/>
        <s v="USR01835"/>
        <s v="USR01836"/>
        <s v="USR01837"/>
        <s v="USR01838"/>
        <s v="USR01839"/>
        <s v="USR01840"/>
        <s v="USR01841"/>
        <s v="USR01842"/>
        <s v="USR01843"/>
        <s v="USR01844"/>
        <s v="USR01845"/>
        <s v="USR01846"/>
        <s v="USR01847"/>
        <s v="USR01848"/>
        <s v="USR01849"/>
        <s v="USR01850"/>
        <s v="USR01851"/>
        <s v="USR01852"/>
        <s v="USR01853"/>
        <s v="USR01854"/>
        <s v="USR01855"/>
        <s v="USR01856"/>
        <s v="USR01857"/>
        <s v="USR01858"/>
        <s v="USR01859"/>
        <s v="USR01860"/>
        <s v="USR01861"/>
        <s v="USR01862"/>
        <s v="USR01863"/>
        <s v="USR01864"/>
        <s v="USR01865"/>
        <s v="USR01866"/>
        <s v="USR01867"/>
        <s v="USR01868"/>
        <s v="USR01869"/>
        <s v="USR01870"/>
        <s v="USR01871"/>
        <s v="USR01872"/>
        <s v="USR01873"/>
        <s v="USR01874"/>
        <s v="USR01875"/>
        <s v="USR01876"/>
        <s v="USR01877"/>
        <s v="USR01878"/>
        <s v="USR01879"/>
        <s v="USR01880"/>
        <s v="USR01881"/>
        <s v="USR01882"/>
        <s v="USR01883"/>
        <s v="USR01884"/>
        <s v="USR01885"/>
        <s v="USR01886"/>
        <s v="USR01887"/>
        <s v="USR01888"/>
        <s v="USR01889"/>
        <s v="USR01890"/>
        <s v="USR01891"/>
        <s v="USR01892"/>
        <s v="USR01893"/>
        <s v="USR01894"/>
        <s v="USR01895"/>
        <s v="USR01896"/>
        <s v="USR01897"/>
        <s v="USR01898"/>
        <s v="USR01899"/>
        <s v="USR01900"/>
        <s v="USR01901"/>
        <s v="USR01902"/>
        <s v="USR01903"/>
        <s v="USR01904"/>
        <s v="USR01905"/>
        <s v="USR01906"/>
        <s v="USR01907"/>
        <s v="USR01908"/>
        <s v="USR01909"/>
        <s v="USR01910"/>
        <s v="USR01911"/>
        <s v="USR01912"/>
        <s v="USR01913"/>
        <s v="USR01914"/>
        <s v="USR01915"/>
        <s v="USR01916"/>
        <s v="USR01917"/>
        <s v="USR01918"/>
        <s v="USR01919"/>
        <s v="USR01920"/>
        <s v="USR01921"/>
        <s v="USR01922"/>
        <s v="USR01923"/>
        <s v="USR01924"/>
        <s v="USR01925"/>
        <s v="USR01926"/>
        <s v="USR01927"/>
        <s v="USR01928"/>
        <s v="USR01929"/>
        <s v="USR01930"/>
        <s v="USR01931"/>
        <s v="USR01932"/>
        <s v="USR01933"/>
        <s v="USR01934"/>
        <s v="USR01935"/>
        <s v="USR01936"/>
        <s v="USR01937"/>
        <s v="USR01938"/>
        <s v="USR01939"/>
        <s v="USR01940"/>
        <s v="USR01941"/>
        <s v="USR01942"/>
        <s v="USR01943"/>
        <s v="USR01944"/>
        <s v="USR01945"/>
        <s v="USR01946"/>
        <s v="USR01947"/>
        <s v="USR01948"/>
        <s v="USR01949"/>
        <s v="USR01950"/>
        <s v="USR01951"/>
        <s v="USR01952"/>
        <s v="USR01953"/>
        <s v="USR01954"/>
        <s v="USR01955"/>
        <s v="USR01956"/>
        <s v="USR01957"/>
        <s v="USR01958"/>
        <s v="USR01959"/>
        <s v="USR01960"/>
        <s v="USR01961"/>
        <s v="USR01962"/>
        <s v="USR01963"/>
        <s v="USR01964"/>
        <s v="USR01965"/>
        <s v="USR01966"/>
        <s v="USR01967"/>
        <s v="USR01968"/>
        <s v="USR01969"/>
        <s v="USR01970"/>
        <s v="USR01971"/>
        <s v="USR01972"/>
        <s v="USR01973"/>
        <s v="USR01974"/>
        <s v="USR01975"/>
        <s v="USR01976"/>
        <s v="USR01977"/>
        <s v="USR01978"/>
        <s v="USR01979"/>
        <s v="USR01980"/>
        <s v="USR01981"/>
        <s v="USR01982"/>
        <s v="USR01983"/>
        <s v="USR01984"/>
        <s v="USR01985"/>
        <s v="USR01986"/>
        <s v="USR01987"/>
        <s v="USR01988"/>
        <s v="USR01989"/>
        <s v="USR01990"/>
        <s v="USR01991"/>
        <s v="USR01992"/>
        <s v="USR01993"/>
        <s v="USR01994"/>
        <s v="USR01995"/>
        <s v="USR01996"/>
        <s v="USR01997"/>
        <s v="USR01998"/>
        <s v="USR01999"/>
        <s v="USR02000"/>
      </sharedItems>
    </cacheField>
    <cacheField name="age" numFmtId="0">
      <sharedItems containsSemiMixedTypes="0" containsString="0" containsNumber="1" containsInteger="1" minValue="13" maxValue="57" count="39">
        <n v="30"/>
        <n v="25"/>
        <n v="32"/>
        <n v="39"/>
        <n v="33"/>
        <n v="23"/>
        <n v="31"/>
        <n v="28"/>
        <n v="13"/>
        <n v="22"/>
        <n v="18"/>
        <n v="29"/>
        <n v="19"/>
        <n v="15"/>
        <n v="38"/>
        <n v="27"/>
        <n v="17"/>
        <n v="24"/>
        <n v="41"/>
        <n v="26"/>
        <n v="16"/>
        <n v="21"/>
        <n v="35"/>
        <n v="34"/>
        <n v="20"/>
        <n v="37"/>
        <n v="42"/>
        <n v="46"/>
        <n v="36"/>
        <n v="44"/>
        <n v="14"/>
        <n v="48"/>
        <n v="57"/>
        <n v="45"/>
        <n v="43"/>
        <n v="40"/>
        <n v="51"/>
        <n v="47"/>
        <n v="52"/>
      </sharedItems>
      <fieldGroup base="1">
        <rangePr startNum="13" endNum="57" groupInterval="5"/>
        <groupItems count="11">
          <s v="&lt;13"/>
          <s v="13-17"/>
          <s v="18-22"/>
          <s v="23-27"/>
          <s v="28-32"/>
          <s v="33-37"/>
          <s v="38-42"/>
          <s v="43-47"/>
          <s v="48-52"/>
          <s v="53-57"/>
          <s v="&gt;58"/>
        </groupItems>
      </fieldGroup>
    </cacheField>
    <cacheField name="gender" numFmtId="0">
      <sharedItems/>
    </cacheField>
    <cacheField name="country" numFmtId="0">
      <sharedItems count="10">
        <s v="UK"/>
        <s v="USA"/>
        <s v="UAE"/>
        <s v="Pakistan"/>
        <s v="India"/>
        <s v="Brazil"/>
        <s v="Australia"/>
        <s v="Nigeria"/>
        <s v="Canada"/>
        <s v="Germany"/>
      </sharedItems>
    </cacheField>
    <cacheField name="profession" numFmtId="0">
      <sharedItems count="10">
        <s v="Doctor"/>
        <s v="Entrepreneur"/>
        <s v="Freelancer"/>
        <s v="Other"/>
        <s v="Teacher"/>
        <s v="Marketer"/>
        <s v="Student"/>
        <s v="Engineer"/>
        <s v="Designer"/>
        <s v="Researcher"/>
      </sharedItems>
    </cacheField>
    <cacheField name="primary_platform" numFmtId="0">
      <sharedItems count="8">
        <s v="Facebook"/>
        <s v="Instagram"/>
        <s v="TikTok"/>
        <s v="YouTube"/>
        <s v="Snapchat"/>
        <s v="Twitter/X"/>
        <s v="LinkedIn"/>
        <s v="Pinterest"/>
      </sharedItems>
    </cacheField>
    <cacheField name="platforms_used_count" numFmtId="0">
      <sharedItems containsSemiMixedTypes="0" containsString="0" containsNumber="1" containsInteger="1" minValue="1" maxValue="5" count="5">
        <n v="1"/>
        <n v="2"/>
        <n v="5"/>
        <n v="4"/>
        <n v="3"/>
      </sharedItems>
    </cacheField>
    <cacheField name="daily_usage_hours" numFmtId="0">
      <sharedItems containsSemiMixedTypes="0" containsString="0" containsNumber="1" minValue="0.5" maxValue="12" count="94">
        <n v="1.6"/>
        <n v="2.4"/>
        <n v="0.5"/>
        <n v="3"/>
        <n v="3.9"/>
        <n v="4.5999999999999996"/>
        <n v="0.7"/>
        <n v="1.5"/>
        <n v="4.4000000000000004"/>
        <n v="2.2999999999999998"/>
        <n v="1"/>
        <n v="5.8"/>
        <n v="0.9"/>
        <n v="2.9"/>
        <n v="1.8"/>
        <n v="3.5"/>
        <n v="3.6"/>
        <n v="3.4"/>
        <n v="1.9"/>
        <n v="1.4"/>
        <n v="5.0999999999999996"/>
        <n v="2.1"/>
        <n v="4.3"/>
        <n v="1.3"/>
        <n v="3.1"/>
        <n v="4.7"/>
        <n v="5.5"/>
        <n v="2.8"/>
        <n v="3.8"/>
        <n v="5.4"/>
        <n v="2.6"/>
        <n v="1.7"/>
        <n v="6.1"/>
        <n v="1.1000000000000001"/>
        <n v="4"/>
        <n v="3.3"/>
        <n v="6.7"/>
        <n v="2.7"/>
        <n v="1.2"/>
        <n v="2.2000000000000002"/>
        <n v="9.6"/>
        <n v="4.2"/>
        <n v="3.7"/>
        <n v="4.0999999999999996"/>
        <n v="6.4"/>
        <n v="0.6"/>
        <n v="5.6"/>
        <n v="5.2"/>
        <n v="4.8"/>
        <n v="2.5"/>
        <n v="2"/>
        <n v="0.8"/>
        <n v="7.3"/>
        <n v="8.4"/>
        <n v="5.7"/>
        <n v="4.5"/>
        <n v="7.9"/>
        <n v="3.2"/>
        <n v="6"/>
        <n v="5.9"/>
        <n v="7.2"/>
        <n v="5"/>
        <n v="4.9000000000000004"/>
        <n v="5.3"/>
        <n v="7.1"/>
        <n v="9.4"/>
        <n v="12"/>
        <n v="9.6999999999999993"/>
        <n v="8.3000000000000007"/>
        <n v="7.5"/>
        <n v="10.5"/>
        <n v="6.9"/>
        <n v="6.3"/>
        <n v="6.5"/>
        <n v="7.8"/>
        <n v="7.4"/>
        <n v="7.6"/>
        <n v="7"/>
        <n v="6.2"/>
        <n v="6.8"/>
        <n v="9.1"/>
        <n v="8.6"/>
        <n v="9"/>
        <n v="8.1999999999999993"/>
        <n v="7.7"/>
        <n v="10"/>
        <n v="9.1999999999999993"/>
        <n v="9.9"/>
        <n v="8.1"/>
        <n v="6.6"/>
        <n v="8"/>
        <n v="9.5"/>
        <n v="11.1"/>
        <n v="8.6999999999999993"/>
      </sharedItems>
      <fieldGroup base="7">
        <rangePr autoStart="0" startNum="0" endNum="12"/>
        <groupItems count="14">
          <s v="&lt;0"/>
          <s v="0-1"/>
          <s v="1-2"/>
          <s v="2-3"/>
          <s v="3-4"/>
          <s v="4-5"/>
          <s v="5-6"/>
          <s v="6-7"/>
          <s v="7-8"/>
          <s v="8-9"/>
          <s v="9-10"/>
          <s v="10-11"/>
          <s v="11-12"/>
          <s v="&gt;12"/>
        </groupItems>
      </fieldGroup>
    </cacheField>
    <cacheField name="sessions_per_day" numFmtId="0">
      <sharedItems containsSemiMixedTypes="0" containsString="0" containsNumber="1" containsInteger="1" minValue="1" maxValue="15"/>
    </cacheField>
    <cacheField name="avg_session_duration_hours" numFmtId="2">
      <sharedItems containsSemiMixedTypes="0" containsString="0" containsNumber="1" minValue="5.5E-2" maxValue="9.9"/>
    </cacheField>
    <cacheField name="avg_session_duration_min" numFmtId="0">
      <sharedItems containsSemiMixedTypes="0" containsString="0" containsNumber="1" minValue="3.3" maxValue="594" count="379">
        <n v="48"/>
        <n v="28.8"/>
        <n v="5"/>
        <n v="25.7"/>
        <n v="33.4"/>
        <n v="39.4"/>
        <n v="7"/>
        <n v="18"/>
        <n v="52.8"/>
        <n v="17.2"/>
        <n v="15"/>
        <n v="69.599999999999994"/>
        <n v="6.8"/>
        <n v="34.799999999999997"/>
        <n v="90"/>
        <n v="36"/>
        <n v="30"/>
        <n v="72"/>
        <n v="25.5"/>
        <n v="108"/>
        <n v="19.2"/>
        <n v="38"/>
        <n v="16.8"/>
        <n v="61.2"/>
        <n v="63"/>
        <n v="24.9"/>
        <n v="129"/>
        <n v="19.5"/>
        <n v="10.8"/>
        <n v="21"/>
        <n v="46.5"/>
        <n v="51"/>
        <n v="6"/>
        <n v="20.6"/>
        <n v="47"/>
        <n v="55"/>
        <n v="114"/>
        <n v="81"/>
        <n v="26"/>
        <n v="76"/>
        <n v="34"/>
        <n v="12"/>
        <n v="22.8"/>
        <n v="61"/>
        <n v="117"/>
        <n v="11"/>
        <n v="60"/>
        <n v="22"/>
        <n v="49.5"/>
        <n v="39"/>
        <n v="10"/>
        <n v="50.2"/>
        <n v="25.2"/>
        <n v="32.4"/>
        <n v="14.4"/>
        <n v="144"/>
        <n v="50.4"/>
        <n v="31.2"/>
        <n v="55.5"/>
        <n v="61.5"/>
        <n v="35.1"/>
        <n v="57"/>
        <n v="56"/>
        <n v="42.7"/>
        <n v="29"/>
        <n v="27"/>
        <n v="43.5"/>
        <n v="26.6"/>
        <n v="14"/>
        <n v="17"/>
        <n v="112"/>
        <n v="43.2"/>
        <n v="104"/>
        <n v="7.5"/>
        <n v="5.2"/>
        <n v="34.5"/>
        <n v="40"/>
        <n v="4.3"/>
        <n v="96"/>
        <n v="26.4"/>
        <n v="45.6"/>
        <n v="10.5"/>
        <n v="35"/>
        <n v="102"/>
        <n v="146"/>
        <n v="46"/>
        <n v="15.6"/>
        <n v="52.5"/>
        <n v="42"/>
        <n v="16.3"/>
        <n v="62"/>
        <n v="100.8"/>
        <n v="33"/>
        <n v="41"/>
        <n v="23"/>
        <n v="171"/>
        <n v="67.5"/>
        <n v="11.1"/>
        <n v="34.299999999999997"/>
        <n v="474"/>
        <n v="55.2"/>
        <n v="8"/>
        <n v="47.1"/>
        <n v="28.3"/>
        <n v="13.2"/>
        <n v="16.5"/>
        <n v="13.7"/>
        <n v="14.6"/>
        <n v="180"/>
        <n v="24"/>
        <n v="40.799999999999997"/>
        <n v="50.6"/>
        <n v="8.4"/>
        <n v="120"/>
        <n v="27.6"/>
        <n v="54"/>
        <n v="66"/>
        <n v="70"/>
        <n v="132"/>
        <n v="3.3"/>
        <n v="43.7"/>
        <n v="28"/>
        <n v="75"/>
        <n v="46.3"/>
        <n v="128"/>
        <n v="13.5"/>
        <n v="4.5"/>
        <n v="20.399999999999999"/>
        <n v="122"/>
        <n v="19"/>
        <n v="37.200000000000003"/>
        <n v="25"/>
        <n v="44"/>
        <n v="6.5"/>
        <n v="13"/>
        <n v="150"/>
        <n v="40.5"/>
        <n v="51.6"/>
        <n v="7.3"/>
        <n v="37"/>
        <n v="32"/>
        <n v="98"/>
        <n v="45.4"/>
        <n v="216"/>
        <n v="78"/>
        <n v="28.7"/>
        <n v="142"/>
        <n v="88.5"/>
        <n v="21.4"/>
        <n v="11.2"/>
        <n v="141"/>
        <n v="49.2"/>
        <n v="237"/>
        <n v="22.5"/>
        <n v="264"/>
        <n v="64.5"/>
        <n v="64"/>
        <n v="110"/>
        <n v="74"/>
        <n v="38.4"/>
        <n v="31.5"/>
        <n v="56.4"/>
        <n v="92"/>
        <n v="97"/>
        <n v="204"/>
        <n v="16"/>
        <n v="49"/>
        <n v="124.5"/>
        <n v="33.6"/>
        <n v="37.700000000000003"/>
        <n v="18.899999999999999"/>
        <n v="210"/>
        <n v="9.4"/>
        <n v="93"/>
        <n v="71"/>
        <n v="37.5"/>
        <n v="138"/>
        <n v="50"/>
        <n v="20.2"/>
        <n v="3.8"/>
        <n v="67.2"/>
        <n v="46.8"/>
        <n v="20.7"/>
        <n v="52.3"/>
        <n v="45"/>
        <n v="69"/>
        <n v="300"/>
        <n v="10.3"/>
        <n v="22.7"/>
        <n v="75.599999999999994"/>
        <n v="31.7"/>
        <n v="9.6"/>
        <n v="24.8"/>
        <n v="4.7"/>
        <n v="360"/>
        <n v="85.5"/>
        <n v="100"/>
        <n v="32.700000000000003"/>
        <n v="130"/>
        <n v="93.6"/>
        <n v="21.6"/>
        <n v="156"/>
        <n v="12.9"/>
        <n v="54.9"/>
        <n v="195"/>
        <n v="32.200000000000003"/>
        <n v="7.7"/>
        <n v="28.5"/>
        <n v="20"/>
        <n v="49.3"/>
        <n v="43"/>
        <n v="29.1"/>
        <n v="18.8"/>
        <n v="51.8"/>
        <n v="35.200000000000003"/>
        <n v="17.100000000000001"/>
        <n v="65"/>
        <n v="65.099999999999994"/>
        <n v="67"/>
        <n v="324"/>
        <n v="15.4"/>
        <n v="70.8"/>
        <n v="102.9"/>
        <n v="12.8"/>
        <n v="6.6"/>
        <n v="39.6"/>
        <n v="88.8"/>
        <n v="19.7"/>
        <n v="135"/>
        <n v="70.5"/>
        <n v="270"/>
        <n v="124"/>
        <n v="10.199999999999999"/>
        <n v="27.4"/>
        <n v="84"/>
        <n v="60.9"/>
        <n v="52"/>
        <n v="82"/>
        <n v="186"/>
        <n v="14.2"/>
        <n v="58.8"/>
        <n v="79.5"/>
        <n v="9.1999999999999993"/>
        <n v="105"/>
        <n v="44.6"/>
        <n v="27.8"/>
        <n v="53"/>
        <n v="21.8"/>
        <n v="10.6"/>
        <n v="73.5"/>
        <n v="80.400000000000006"/>
        <n v="9"/>
        <n v="44.4"/>
        <n v="31"/>
        <n v="58.3"/>
        <n v="342"/>
        <n v="26.2"/>
        <n v="8.6"/>
        <n v="30.9"/>
        <n v="63.4"/>
        <n v="136.5"/>
        <n v="9.3000000000000007"/>
        <n v="174"/>
        <n v="18.5"/>
        <n v="38.6"/>
        <n v="408"/>
        <n v="165"/>
        <n v="152"/>
        <n v="87"/>
        <n v="30.7"/>
        <n v="7.2"/>
        <n v="66.900000000000006"/>
        <n v="58.5"/>
        <n v="106"/>
        <n v="16.2"/>
        <n v="189"/>
        <n v="168"/>
        <n v="45.3"/>
        <n v="7.8"/>
        <n v="42.9"/>
        <n v="249"/>
        <n v="97.5"/>
        <n v="32.6"/>
        <n v="14.7"/>
        <n v="15.3"/>
        <n v="5.0999999999999996"/>
        <n v="219"/>
        <n v="15.8"/>
        <n v="172"/>
        <n v="88"/>
        <n v="35.4"/>
        <n v="58"/>
        <n v="123"/>
        <n v="17.3"/>
        <n v="94"/>
        <n v="13.6"/>
        <n v="154"/>
        <n v="13.3"/>
        <n v="64.8"/>
        <n v="68"/>
        <n v="57.4"/>
        <n v="183"/>
        <n v="177"/>
        <n v="18.7"/>
        <n v="462"/>
        <n v="110.4"/>
        <n v="98.4"/>
        <n v="198"/>
        <n v="99"/>
        <n v="35.299999999999997"/>
        <n v="39.799999999999997"/>
        <n v="594"/>
        <n v="73.2"/>
        <n v="80"/>
        <n v="192"/>
        <n v="69.400000000000006"/>
        <n v="13.8"/>
        <n v="147"/>
        <n v="21.3"/>
        <n v="136"/>
        <n v="5.3"/>
        <n v="6.9"/>
        <n v="148"/>
        <n v="34.4"/>
        <n v="19.8"/>
        <n v="45.8"/>
        <n v="116"/>
        <n v="201"/>
        <n v="100.5"/>
        <n v="29.2"/>
        <n v="79.2"/>
        <n v="86"/>
        <n v="8.1999999999999993"/>
        <n v="17.5"/>
        <n v="11.4"/>
        <n v="36.9"/>
        <n v="56.2"/>
        <n v="225"/>
        <n v="9.8000000000000007"/>
        <n v="23.2"/>
        <n v="34.700000000000003"/>
        <n v="19.3"/>
        <n v="25.3"/>
        <n v="41.1"/>
        <n v="486"/>
        <n v="82.5"/>
        <n v="63.6"/>
        <n v="111"/>
        <n v="27.2"/>
        <n v="11.3"/>
        <n v="126"/>
        <n v="10.7"/>
        <n v="570"/>
        <n v="22.3"/>
        <n v="23.1"/>
        <n v="28.2"/>
        <n v="49.7"/>
        <n v="5.4"/>
        <n v="38.200000000000003"/>
        <n v="24.7"/>
        <n v="4"/>
        <n v="59"/>
        <n v="97.2"/>
        <n v="142.5"/>
        <n v="7.4"/>
        <n v="552"/>
        <n v="207"/>
        <n v="33.799999999999997"/>
        <n v="62.4"/>
        <n v="228"/>
        <n v="22.9"/>
        <n v="103.5"/>
        <n v="85.2"/>
        <n v="23.4"/>
        <n v="153"/>
        <n v="4.4000000000000004"/>
        <n v="252"/>
        <n v="294"/>
        <n v="159"/>
      </sharedItems>
      <fieldGroup base="10">
        <rangePr startNum="3.3" endNum="594" groupInterval="10"/>
        <groupItems count="62">
          <s v="&lt;3.3"/>
          <s v="3.3-13.3"/>
          <s v="13.3-23.3"/>
          <s v="23.3-33.3"/>
          <s v="33.3-43.3"/>
          <s v="43.3-53.3"/>
          <s v="53.3-63.3"/>
          <s v="63.3-73.3"/>
          <s v="73.3-83.3"/>
          <s v="83.3-93.3"/>
          <s v="93.3-103.3"/>
          <s v="103.3-113.3"/>
          <s v="113.3-123.3"/>
          <s v="123.3-133.3"/>
          <s v="133.3-143.3"/>
          <s v="143.3-153.3"/>
          <s v="153.3-163.3"/>
          <s v="163.3-173.3"/>
          <s v="173.3-183.3"/>
          <s v="183.3-193.3"/>
          <s v="193.3-203.3"/>
          <s v="203.3-213.3"/>
          <s v="213.3-223.3"/>
          <s v="223.3-233.3"/>
          <s v="233.3-243.3"/>
          <s v="243.3-253.3"/>
          <s v="253.3-263.3"/>
          <s v="263.3-273.3"/>
          <s v="273.3-283.3"/>
          <s v="283.3-293.3"/>
          <s v="293.3-303.3"/>
          <s v="303.3-313.3"/>
          <s v="313.3-323.3"/>
          <s v="323.3-333.3"/>
          <s v="333.3-343.3"/>
          <s v="343.3-353.3"/>
          <s v="353.3-363.3"/>
          <s v="363.3-373.3"/>
          <s v="373.3-383.3"/>
          <s v="383.3-393.3"/>
          <s v="393.3-403.3"/>
          <s v="403.3-413.3"/>
          <s v="413.3-423.3"/>
          <s v="423.3-433.3"/>
          <s v="433.3-443.3"/>
          <s v="443.3-453.3"/>
          <s v="453.3-463.3"/>
          <s v="463.3-473.3"/>
          <s v="473.3-483.3"/>
          <s v="483.3-493.3"/>
          <s v="493.3-503.3"/>
          <s v="503.3-513.3"/>
          <s v="513.3-523.3"/>
          <s v="523.3-533.3"/>
          <s v="533.3-543.3"/>
          <s v="543.3-553.3"/>
          <s v="553.3-563.3"/>
          <s v="563.3-573.3"/>
          <s v="573.3-583.3"/>
          <s v="583.3-593.3"/>
          <s v="593.3-603.3"/>
          <s v="&gt;603.3"/>
        </groupItems>
      </fieldGroup>
    </cacheField>
    <cacheField name="preferred_device" numFmtId="0">
      <sharedItems count="5">
        <s v="Smartphone"/>
        <s v="Tablet"/>
        <s v="Laptop"/>
        <s v="Desktop"/>
        <s v="Smart TV"/>
      </sharedItems>
    </cacheField>
    <cacheField name="peak_usage_time" numFmtId="0">
      <sharedItems count="5">
        <s v="Late Night (12am+)"/>
        <s v="Afternoon (12-4pm)"/>
        <s v="Night (9pm-12am)"/>
        <s v="Evening (6-9pm)"/>
        <s v="Morning (6-10am)"/>
      </sharedItems>
    </cacheField>
    <cacheField name="followers_count" numFmtId="0">
      <sharedItems containsSemiMixedTypes="0" containsString="0" containsNumber="1" containsInteger="1" minValue="0" maxValue="2110323" count="1386">
        <n v="353"/>
        <n v="276"/>
        <n v="203"/>
        <n v="29083"/>
        <n v="104"/>
        <n v="866"/>
        <n v="1932"/>
        <n v="2067"/>
        <n v="598"/>
        <n v="431"/>
        <n v="1499"/>
        <n v="1074"/>
        <n v="417"/>
        <n v="39"/>
        <n v="286"/>
        <n v="84"/>
        <n v="200"/>
        <n v="706"/>
        <n v="1268"/>
        <n v="16396"/>
        <n v="252"/>
        <n v="2682"/>
        <n v="1153"/>
        <n v="6855"/>
        <n v="1876"/>
        <n v="108"/>
        <n v="29"/>
        <n v="1164"/>
        <n v="256"/>
        <n v="113"/>
        <n v="67"/>
        <n v="888"/>
        <n v="10035"/>
        <n v="318"/>
        <n v="1924"/>
        <n v="553"/>
        <n v="65"/>
        <n v="2496"/>
        <n v="92"/>
        <n v="691"/>
        <n v="359"/>
        <n v="3319"/>
        <n v="99"/>
        <n v="1344"/>
        <n v="146"/>
        <n v="265"/>
        <n v="0"/>
        <n v="28732"/>
        <n v="1791"/>
        <n v="167"/>
        <n v="87"/>
        <n v="272"/>
        <n v="2417"/>
        <n v="22"/>
        <n v="515"/>
        <n v="16109"/>
        <n v="86"/>
        <n v="768"/>
        <n v="35100"/>
        <n v="2075"/>
        <n v="834"/>
        <n v="1655"/>
        <n v="323"/>
        <n v="6900"/>
        <n v="324"/>
        <n v="19"/>
        <n v="328"/>
        <n v="116"/>
        <n v="400"/>
        <n v="5740"/>
        <n v="2325"/>
        <n v="1068"/>
        <n v="661"/>
        <n v="98"/>
        <n v="13"/>
        <n v="815"/>
        <n v="2780"/>
        <n v="547"/>
        <n v="253"/>
        <n v="1534"/>
        <n v="572"/>
        <n v="13826"/>
        <n v="6117"/>
        <n v="3741"/>
        <n v="2601"/>
        <n v="2193"/>
        <n v="1309"/>
        <n v="1981"/>
        <n v="1614"/>
        <n v="1502"/>
        <n v="85953"/>
        <n v="579"/>
        <n v="3588"/>
        <n v="284"/>
        <n v="2760"/>
        <n v="3607"/>
        <n v="1281"/>
        <n v="13421"/>
        <n v="135"/>
        <n v="974"/>
        <n v="3246"/>
        <n v="918"/>
        <n v="6730"/>
        <n v="202"/>
        <n v="85"/>
        <n v="1158"/>
        <n v="578"/>
        <n v="1767"/>
        <n v="633"/>
        <n v="360"/>
        <n v="581"/>
        <n v="700"/>
        <n v="384"/>
        <n v="461"/>
        <n v="321"/>
        <n v="3108"/>
        <n v="943"/>
        <n v="38644"/>
        <n v="246"/>
        <n v="81406"/>
        <n v="1400"/>
        <n v="3952"/>
        <n v="1930"/>
        <n v="2041"/>
        <n v="1744"/>
        <n v="91"/>
        <n v="1288"/>
        <n v="61"/>
        <n v="485"/>
        <n v="180"/>
        <n v="1265"/>
        <n v="1213"/>
        <n v="1581"/>
        <n v="1115"/>
        <n v="223"/>
        <n v="415"/>
        <n v="3486"/>
        <n v="4546"/>
        <n v="42"/>
        <n v="179"/>
        <n v="4365"/>
        <n v="5924"/>
        <n v="125"/>
        <n v="1156"/>
        <n v="18069"/>
        <n v="1404"/>
        <n v="8593"/>
        <n v="4014"/>
        <n v="129"/>
        <n v="472"/>
        <n v="708"/>
        <n v="802"/>
        <n v="3461"/>
        <n v="1388"/>
        <n v="3"/>
        <n v="62"/>
        <n v="12"/>
        <n v="912"/>
        <n v="1025"/>
        <n v="1107"/>
        <n v="118"/>
        <n v="2238"/>
        <n v="2414"/>
        <n v="69"/>
        <n v="47"/>
        <n v="664"/>
        <n v="16734"/>
        <n v="14179"/>
        <n v="1833"/>
        <n v="178"/>
        <n v="3282"/>
        <n v="294"/>
        <n v="14"/>
        <n v="799"/>
        <n v="214"/>
        <n v="791"/>
        <n v="10"/>
        <n v="902"/>
        <n v="8"/>
        <n v="4714"/>
        <n v="1701"/>
        <n v="402"/>
        <n v="1831"/>
        <n v="114"/>
        <n v="757"/>
        <n v="2781"/>
        <n v="2"/>
        <n v="297"/>
        <n v="638"/>
        <n v="467"/>
        <n v="9161"/>
        <n v="217"/>
        <n v="21"/>
        <n v="10082"/>
        <n v="426"/>
        <n v="302"/>
        <n v="605"/>
        <n v="2090"/>
        <n v="1242"/>
        <n v="78134"/>
        <n v="1505"/>
        <n v="287"/>
        <n v="242"/>
        <n v="44"/>
        <n v="714"/>
        <n v="2725"/>
        <n v="220"/>
        <n v="155"/>
        <n v="10185"/>
        <n v="51"/>
        <n v="16"/>
        <n v="83"/>
        <n v="41"/>
        <n v="1333"/>
        <n v="347"/>
        <n v="447"/>
        <n v="5299"/>
        <n v="191"/>
        <n v="2684"/>
        <n v="10100"/>
        <n v="292"/>
        <n v="2506"/>
        <n v="430"/>
        <n v="3510"/>
        <n v="34"/>
        <n v="134"/>
        <n v="262"/>
        <n v="448"/>
        <n v="2430"/>
        <n v="319"/>
        <n v="150"/>
        <n v="166"/>
        <n v="123"/>
        <n v="36"/>
        <n v="753"/>
        <n v="238"/>
        <n v="3786"/>
        <n v="49"/>
        <n v="250"/>
        <n v="17382"/>
        <n v="122"/>
        <n v="434"/>
        <n v="74"/>
        <n v="58"/>
        <n v="10776"/>
        <n v="904"/>
        <n v="846"/>
        <n v="31"/>
        <n v="5342"/>
        <n v="5266"/>
        <n v="2214"/>
        <n v="1168"/>
        <n v="2212"/>
        <n v="26"/>
        <n v="88"/>
        <n v="3290"/>
        <n v="3219"/>
        <n v="40"/>
        <n v="2782"/>
        <n v="789"/>
        <n v="2713"/>
        <n v="212"/>
        <n v="2124"/>
        <n v="3037"/>
        <n v="686"/>
        <n v="206"/>
        <n v="13003"/>
        <n v="535"/>
        <n v="126"/>
        <n v="183"/>
        <n v="835"/>
        <n v="2581"/>
        <n v="60"/>
        <n v="18504"/>
        <n v="1159"/>
        <n v="1540"/>
        <n v="558"/>
        <n v="688"/>
        <n v="509"/>
        <n v="4154"/>
        <n v="655"/>
        <n v="2645"/>
        <n v="304"/>
        <n v="945"/>
        <n v="156"/>
        <n v="5941"/>
        <n v="148"/>
        <n v="370"/>
        <n v="377"/>
        <n v="351"/>
        <n v="2441"/>
        <n v="376"/>
        <n v="8176"/>
        <n v="152"/>
        <n v="164"/>
        <n v="1419"/>
        <n v="646"/>
        <n v="503"/>
        <n v="5649"/>
        <n v="204"/>
        <n v="1911"/>
        <n v="814"/>
        <n v="77"/>
        <n v="201"/>
        <n v="573"/>
        <n v="17437"/>
        <n v="797"/>
        <n v="13074"/>
        <n v="988"/>
        <n v="331"/>
        <n v="10623"/>
        <n v="1460"/>
        <n v="209"/>
        <n v="1551"/>
        <n v="392"/>
        <n v="18"/>
        <n v="3585"/>
        <n v="4773"/>
        <n v="18183"/>
        <n v="1422"/>
        <n v="425"/>
        <n v="2989"/>
        <n v="3070"/>
        <n v="12694"/>
        <n v="613"/>
        <n v="493"/>
        <n v="1750"/>
        <n v="2689"/>
        <n v="1916"/>
        <n v="1906"/>
        <n v="853"/>
        <n v="10502"/>
        <n v="3195"/>
        <n v="230"/>
        <n v="136"/>
        <n v="1794"/>
        <n v="109"/>
        <n v="4675"/>
        <n v="7196"/>
        <n v="476"/>
        <n v="685"/>
        <n v="3265"/>
        <n v="12049"/>
        <n v="32"/>
        <n v="375"/>
        <n v="412"/>
        <n v="53"/>
        <n v="277"/>
        <n v="1436"/>
        <n v="117400"/>
        <n v="1073"/>
        <n v="813"/>
        <n v="1063"/>
        <n v="494"/>
        <n v="96"/>
        <n v="22009"/>
        <n v="4844"/>
        <n v="502"/>
        <n v="569"/>
        <n v="4739"/>
        <n v="13266"/>
        <n v="6918"/>
        <n v="97"/>
        <n v="589"/>
        <n v="1096"/>
        <n v="416"/>
        <n v="1336"/>
        <n v="2913"/>
        <n v="4044"/>
        <n v="13829"/>
        <n v="367"/>
        <n v="57"/>
        <n v="1267"/>
        <n v="19749"/>
        <n v="281"/>
        <n v="2290"/>
        <n v="2327"/>
        <n v="938"/>
        <n v="673"/>
        <n v="89"/>
        <n v="329"/>
        <n v="4795"/>
        <n v="552"/>
        <n v="261"/>
        <n v="133"/>
        <n v="2169"/>
        <n v="7669"/>
        <n v="4510"/>
        <n v="1980"/>
        <n v="46"/>
        <n v="22140"/>
        <n v="5011"/>
        <n v="601"/>
        <n v="1278"/>
        <n v="168"/>
        <n v="794"/>
        <n v="161"/>
        <n v="162"/>
        <n v="522"/>
        <n v="654"/>
        <n v="28"/>
        <n v="395"/>
        <n v="3479"/>
        <n v="2415"/>
        <n v="5325"/>
        <n v="1"/>
        <n v="506"/>
        <n v="537"/>
        <n v="656"/>
        <n v="7"/>
        <n v="21262"/>
        <n v="1113"/>
        <n v="144"/>
        <n v="9299"/>
        <n v="72"/>
        <n v="17015"/>
        <n v="1209"/>
        <n v="2179"/>
        <n v="1143"/>
        <n v="1868"/>
        <n v="765"/>
        <n v="1083"/>
        <n v="807"/>
        <n v="222"/>
        <n v="611"/>
        <n v="1088"/>
        <n v="811"/>
        <n v="59"/>
        <n v="4670"/>
        <n v="382"/>
        <n v="1905"/>
        <n v="93"/>
        <n v="145"/>
        <n v="445"/>
        <n v="6830"/>
        <n v="18547"/>
        <n v="1377"/>
        <n v="4450"/>
        <n v="43"/>
        <n v="1007"/>
        <n v="31472"/>
        <n v="8877"/>
        <n v="174"/>
        <n v="528"/>
        <n v="1033"/>
        <n v="3146"/>
        <n v="105"/>
        <n v="182"/>
        <n v="659"/>
        <n v="6136"/>
        <n v="165"/>
        <n v="2136"/>
        <n v="3303"/>
        <n v="62857"/>
        <n v="348"/>
        <n v="2815"/>
        <n v="173"/>
        <n v="543"/>
        <n v="701"/>
        <n v="469"/>
        <n v="56017"/>
        <n v="383"/>
        <n v="1912"/>
        <n v="20"/>
        <n v="1447"/>
        <n v="5196"/>
        <n v="257"/>
        <n v="620"/>
        <n v="2448"/>
        <n v="24825"/>
        <n v="335"/>
        <n v="142"/>
        <n v="81"/>
        <n v="950"/>
        <n v="1576"/>
        <n v="249"/>
        <n v="2701"/>
        <n v="1537"/>
        <n v="718"/>
        <n v="131"/>
        <n v="279"/>
        <n v="1016"/>
        <n v="697"/>
        <n v="933"/>
        <n v="1648"/>
        <n v="1332"/>
        <n v="545"/>
        <n v="726"/>
        <n v="232"/>
        <n v="728"/>
        <n v="176"/>
        <n v="3128"/>
        <n v="981"/>
        <n v="820"/>
        <n v="2548"/>
        <n v="3365"/>
        <n v="2319"/>
        <n v="15"/>
        <n v="5707"/>
        <n v="10395"/>
        <n v="1018"/>
        <n v="175"/>
        <n v="251"/>
        <n v="177"/>
        <n v="652"/>
        <n v="1769"/>
        <n v="2268"/>
        <n v="48276"/>
        <n v="5045"/>
        <n v="1030"/>
        <n v="1128"/>
        <n v="1197"/>
        <n v="264"/>
        <n v="2726"/>
        <n v="428"/>
        <n v="1809"/>
        <n v="396"/>
        <n v="458"/>
        <n v="519"/>
        <n v="147"/>
        <n v="5502"/>
        <n v="106"/>
        <n v="1179"/>
        <n v="120"/>
        <n v="758"/>
        <n v="8134"/>
        <n v="73"/>
        <n v="11663"/>
        <n v="1766"/>
        <n v="856"/>
        <n v="3407"/>
        <n v="2775"/>
        <n v="138"/>
        <n v="208"/>
        <n v="2604"/>
        <n v="3149"/>
        <n v="1949"/>
        <n v="100"/>
        <n v="882"/>
        <n v="7845"/>
        <n v="163"/>
        <n v="2049"/>
        <n v="702"/>
        <n v="11289"/>
        <n v="10736"/>
        <n v="1450"/>
        <n v="748"/>
        <n v="5"/>
        <n v="54"/>
        <n v="2015"/>
        <n v="1120"/>
        <n v="3595"/>
        <n v="9589"/>
        <n v="3598"/>
        <n v="3949"/>
        <n v="243"/>
        <n v="4613"/>
        <n v="864"/>
        <n v="1670"/>
        <n v="1284"/>
        <n v="534"/>
        <n v="141"/>
        <n v="3929"/>
        <n v="300"/>
        <n v="3321"/>
        <n v="388"/>
        <n v="8101"/>
        <n v="350"/>
        <n v="10068"/>
        <n v="1453"/>
        <n v="567"/>
        <n v="460"/>
        <n v="449"/>
        <n v="1909"/>
        <n v="6983"/>
        <n v="14503"/>
        <n v="527"/>
        <n v="115"/>
        <n v="574"/>
        <n v="397"/>
        <n v="50"/>
        <n v="1793"/>
        <n v="75"/>
        <n v="5691"/>
        <n v="2040"/>
        <n v="1009"/>
        <n v="171"/>
        <n v="9480"/>
        <n v="1481"/>
        <n v="2112"/>
        <n v="169"/>
        <n v="4150"/>
        <n v="111"/>
        <n v="3285"/>
        <n v="15439"/>
        <n v="322"/>
        <n v="1054"/>
        <n v="22696"/>
        <n v="33"/>
        <n v="2941"/>
        <n v="2533"/>
        <n v="2743"/>
        <n v="3574"/>
        <n v="55"/>
        <n v="15515"/>
        <n v="21266"/>
        <n v="381"/>
        <n v="627"/>
        <n v="8758"/>
        <n v="387"/>
        <n v="79"/>
        <n v="313"/>
        <n v="7843"/>
        <n v="755"/>
        <n v="21486"/>
        <n v="2510"/>
        <n v="729"/>
        <n v="143"/>
        <n v="199"/>
        <n v="2110323"/>
        <n v="4161"/>
        <n v="3133"/>
        <n v="216"/>
        <n v="11217"/>
        <n v="4812"/>
        <n v="19671"/>
        <n v="18026"/>
        <n v="90"/>
        <n v="121"/>
        <n v="1190"/>
        <n v="239"/>
        <n v="27741"/>
        <n v="20504"/>
        <n v="657"/>
        <n v="22462"/>
        <n v="9687"/>
        <n v="295"/>
        <n v="17"/>
        <n v="964"/>
        <n v="781"/>
        <n v="745"/>
        <n v="1707"/>
        <n v="1394"/>
        <n v="301"/>
        <n v="953"/>
        <n v="3726"/>
        <n v="263"/>
        <n v="3359"/>
        <n v="181"/>
        <n v="244"/>
        <n v="185"/>
        <n v="4749"/>
        <n v="274"/>
        <n v="1522"/>
        <n v="23301"/>
        <n v="4923"/>
        <n v="13472"/>
        <n v="4225"/>
        <n v="645"/>
        <n v="37537"/>
        <n v="154"/>
        <n v="149"/>
        <n v="101"/>
        <n v="1821"/>
        <n v="859"/>
        <n v="4703"/>
        <n v="2226"/>
        <n v="7766"/>
        <n v="5640"/>
        <n v="508"/>
        <n v="385"/>
        <n v="240"/>
        <n v="954"/>
        <n v="38"/>
        <n v="644"/>
        <n v="231"/>
        <n v="207"/>
        <n v="844"/>
        <n v="8005"/>
        <n v="5644"/>
        <n v="5581"/>
        <n v="117"/>
        <n v="770"/>
        <n v="507"/>
        <n v="80"/>
        <n v="617"/>
        <n v="2296"/>
        <n v="2202"/>
        <n v="4824"/>
        <n v="68"/>
        <n v="1369"/>
        <n v="307"/>
        <n v="4553"/>
        <n v="340"/>
        <n v="11134"/>
        <n v="1786"/>
        <n v="327"/>
        <n v="5367"/>
        <n v="1482"/>
        <n v="124"/>
        <n v="18879"/>
        <n v="1061"/>
        <n v="5558"/>
        <n v="1687"/>
        <n v="2064"/>
        <n v="266"/>
        <n v="2985"/>
        <n v="3433"/>
        <n v="1894"/>
        <n v="874"/>
        <n v="5964"/>
        <n v="4880"/>
        <n v="4023"/>
        <n v="27135"/>
        <n v="1125"/>
        <n v="93695"/>
        <n v="749"/>
        <n v="743"/>
        <n v="2749"/>
        <n v="716"/>
        <n v="30"/>
        <n v="5105"/>
        <n v="314"/>
        <n v="5845"/>
        <n v="190"/>
        <n v="3237"/>
        <n v="1090"/>
        <n v="478"/>
        <n v="70"/>
        <n v="2093"/>
        <n v="393"/>
        <n v="5668"/>
        <n v="399"/>
        <n v="2161"/>
        <n v="1839"/>
        <n v="3238"/>
        <n v="713"/>
        <n v="128"/>
        <n v="289"/>
        <n v="1232"/>
        <n v="17557"/>
        <n v="278"/>
        <n v="2831"/>
        <n v="368"/>
        <n v="10175"/>
        <n v="2632"/>
        <n v="71"/>
        <n v="237"/>
        <n v="6381"/>
        <n v="858"/>
        <n v="2359"/>
        <n v="3983"/>
        <n v="57271"/>
        <n v="2932"/>
        <n v="429"/>
        <n v="153"/>
        <n v="1216"/>
        <n v="275"/>
        <n v="13531"/>
        <n v="9314"/>
        <n v="2078"/>
        <n v="198"/>
        <n v="6375"/>
        <n v="241"/>
        <n v="5013"/>
        <n v="1562"/>
        <n v="730"/>
        <n v="187"/>
        <n v="561"/>
        <n v="935"/>
        <n v="4266"/>
        <n v="414"/>
        <n v="721"/>
        <n v="2192"/>
        <n v="2237"/>
        <n v="6720"/>
        <n v="280"/>
        <n v="1316"/>
        <n v="254"/>
        <n v="689"/>
        <n v="2520"/>
        <n v="462"/>
        <n v="8490"/>
        <n v="13809"/>
        <n v="4740"/>
        <n v="1043"/>
        <n v="3509"/>
        <n v="27"/>
        <n v="1904"/>
        <n v="1961"/>
        <n v="854"/>
        <n v="2720"/>
        <n v="2217"/>
        <n v="311"/>
        <n v="585"/>
        <n v="455"/>
        <n v="1343"/>
        <n v="4606"/>
        <n v="6676"/>
        <n v="1026"/>
        <n v="25"/>
        <n v="862"/>
        <n v="2755"/>
        <n v="13442"/>
        <n v="2497"/>
        <n v="703"/>
        <n v="57438"/>
        <n v="1721"/>
        <n v="372"/>
        <n v="2374"/>
        <n v="6509"/>
        <n v="4984"/>
        <n v="36248"/>
        <n v="2732"/>
        <n v="229"/>
        <n v="483"/>
        <n v="2791"/>
        <n v="5816"/>
        <n v="546"/>
        <n v="10514"/>
        <n v="10447"/>
        <n v="3054"/>
        <n v="221"/>
        <n v="3672"/>
        <n v="2249"/>
        <n v="95"/>
        <n v="2928"/>
        <n v="7336"/>
        <n v="5190"/>
        <n v="8805"/>
        <n v="9223"/>
        <n v="861"/>
        <n v="82"/>
        <n v="94"/>
        <n v="752"/>
        <n v="480"/>
        <n v="604"/>
        <n v="408"/>
        <n v="7457"/>
        <n v="16118"/>
        <n v="8751"/>
        <n v="234"/>
        <n v="5302"/>
        <n v="3410"/>
        <n v="5855"/>
        <n v="196"/>
        <n v="2398"/>
        <n v="193"/>
        <n v="352"/>
        <n v="2639"/>
        <n v="4"/>
        <n v="637"/>
        <n v="13903"/>
        <n v="1659"/>
        <n v="1664"/>
        <n v="102"/>
        <n v="48"/>
        <n v="14865"/>
        <n v="1887"/>
        <n v="413"/>
        <n v="660"/>
        <n v="1653"/>
        <n v="3835"/>
        <n v="170"/>
        <n v="1285"/>
        <n v="267"/>
        <n v="473"/>
        <n v="2499"/>
        <n v="1598"/>
        <n v="341"/>
        <n v="17881"/>
        <n v="457"/>
        <n v="245"/>
        <n v="916"/>
        <n v="8278"/>
        <n v="1511"/>
        <n v="94448"/>
        <n v="766"/>
        <n v="235"/>
        <n v="8448"/>
        <n v="285"/>
        <n v="13269"/>
        <n v="8725"/>
        <n v="955"/>
        <n v="6794"/>
        <n v="20397"/>
        <n v="6610"/>
        <n v="52"/>
        <n v="1646"/>
        <n v="705"/>
        <n v="492"/>
        <n v="865"/>
        <n v="1928"/>
        <n v="4767"/>
        <n v="17607"/>
        <n v="640"/>
        <n v="260"/>
        <n v="2006"/>
        <n v="4019"/>
        <n v="531"/>
        <n v="45"/>
        <n v="5194"/>
        <n v="5071"/>
        <n v="812"/>
        <n v="24736"/>
        <n v="550"/>
        <n v="518"/>
        <n v="6"/>
        <n v="3082"/>
        <n v="11104"/>
        <n v="1528"/>
        <n v="4378"/>
        <n v="678"/>
        <n v="1038"/>
        <n v="2619"/>
        <n v="420"/>
        <n v="4224"/>
        <n v="11799"/>
        <n v="3112"/>
        <n v="1842"/>
        <n v="3791"/>
        <n v="1188"/>
        <n v="4866"/>
        <n v="389"/>
        <n v="110"/>
        <n v="591"/>
        <n v="962"/>
        <n v="76"/>
        <n v="1488"/>
        <n v="320"/>
        <n v="10271"/>
        <n v="6445"/>
        <n v="3071"/>
        <n v="1965"/>
        <n v="194"/>
        <n v="1095"/>
        <n v="14281"/>
        <n v="4260"/>
        <n v="9104"/>
        <n v="488"/>
        <n v="37"/>
        <n v="2372"/>
        <n v="374"/>
        <n v="554"/>
        <n v="90336"/>
        <n v="922"/>
        <n v="793"/>
        <n v="910"/>
        <n v="6442"/>
        <n v="1365"/>
        <n v="9879"/>
        <n v="3540"/>
        <n v="712"/>
        <n v="357"/>
        <n v="2668"/>
        <n v="2972"/>
        <n v="401"/>
        <n v="9878"/>
        <n v="3565"/>
        <n v="35"/>
        <n v="1235"/>
        <n v="2336"/>
        <n v="1046"/>
        <n v="446"/>
        <n v="8148"/>
        <n v="3782"/>
        <n v="2606"/>
        <n v="667"/>
        <n v="1253"/>
        <n v="2111"/>
        <n v="1409"/>
        <n v="255"/>
        <n v="603"/>
        <n v="1084"/>
        <n v="4091"/>
        <n v="236"/>
        <n v="3577"/>
        <n v="4146"/>
        <n v="2959"/>
        <n v="878"/>
        <n v="1119"/>
        <n v="12610"/>
        <n v="466"/>
        <n v="132"/>
        <n v="1155"/>
        <n v="868"/>
        <n v="1689"/>
        <n v="1370"/>
        <n v="10241"/>
        <n v="1428"/>
        <n v="3794"/>
        <n v="3412"/>
        <n v="2390"/>
        <n v="479"/>
        <n v="1948"/>
        <n v="3323"/>
        <n v="12286"/>
        <n v="3941"/>
        <n v="746"/>
        <n v="63"/>
        <n v="880"/>
        <n v="1055"/>
        <n v="2383"/>
        <n v="7608"/>
        <n v="560"/>
        <n v="29195"/>
        <n v="1414"/>
        <n v="158"/>
        <n v="497"/>
        <n v="4980"/>
        <n v="4238"/>
        <n v="305"/>
        <n v="1571"/>
        <n v="9494"/>
        <n v="920"/>
        <n v="2215"/>
        <n v="2413"/>
        <n v="7360"/>
        <n v="1257"/>
        <n v="2416"/>
        <n v="316"/>
        <n v="1739"/>
        <n v="704"/>
        <n v="4711"/>
        <n v="2622"/>
        <n v="21125"/>
        <n v="877"/>
        <n v="1405"/>
        <n v="4140"/>
        <n v="675"/>
        <n v="12054"/>
        <n v="3553"/>
        <n v="1615"/>
        <n v="3716"/>
        <n v="409"/>
        <n v="1048"/>
        <n v="16520"/>
        <n v="1373"/>
        <n v="5410"/>
        <n v="52351"/>
        <n v="576"/>
        <n v="4962"/>
        <n v="3769"/>
        <n v="1163"/>
        <n v="1204"/>
        <n v="282"/>
        <n v="557"/>
        <n v="5613"/>
        <n v="17521"/>
        <n v="8216"/>
        <n v="970"/>
        <n v="213"/>
        <n v="1879"/>
        <n v="2432"/>
        <n v="1746"/>
        <n v="4210"/>
        <n v="130"/>
        <n v="1733"/>
        <n v="5934"/>
        <n v="1601"/>
        <n v="690"/>
        <n v="1162"/>
        <n v="850"/>
        <n v="577"/>
        <n v="767"/>
        <n v="2246"/>
        <n v="451"/>
        <n v="1832"/>
        <n v="512"/>
        <n v="17712"/>
        <n v="769"/>
        <n v="44949"/>
        <n v="452"/>
        <n v="1353"/>
        <n v="931"/>
        <n v="6684"/>
        <n v="28070"/>
        <n v="3589"/>
        <n v="11"/>
        <n v="548"/>
        <n v="10856"/>
        <n v="998"/>
        <n v="13512"/>
        <n v="9502"/>
        <n v="4105"/>
        <n v="6589"/>
        <n v="845"/>
        <n v="1215"/>
        <n v="1282"/>
        <n v="9516"/>
        <n v="3125"/>
        <n v="3103"/>
        <n v="715"/>
        <n v="2738"/>
        <n v="2105"/>
        <n v="13886"/>
        <n v="1286"/>
        <n v="1698"/>
        <n v="8268"/>
        <n v="55110"/>
        <n v="9135"/>
        <n v="32700"/>
        <n v="744"/>
        <n v="290"/>
        <n v="3259"/>
        <n v="160"/>
        <n v="9511"/>
        <n v="17469"/>
        <n v="6802"/>
        <n v="3686"/>
        <n v="2556"/>
        <n v="556"/>
        <n v="1559"/>
        <n v="450"/>
        <n v="453"/>
        <n v="25974"/>
        <n v="1901"/>
        <n v="513"/>
        <n v="36926"/>
        <n v="336"/>
        <n v="886"/>
        <n v="14976"/>
        <n v="1093"/>
        <n v="28483"/>
        <n v="838"/>
        <n v="218"/>
        <n v="965"/>
        <n v="7298"/>
        <n v="361"/>
        <n v="2945"/>
        <n v="8852"/>
        <n v="1097"/>
        <n v="4897"/>
        <n v="2295"/>
        <n v="23620"/>
        <n v="157"/>
        <n v="1788"/>
        <n v="1001"/>
        <n v="12137"/>
        <n v="3322"/>
        <n v="7677"/>
        <n v="1407"/>
        <n v="948"/>
        <n v="5066"/>
        <n v="5369"/>
        <n v="941"/>
        <n v="16373"/>
        <n v="1382"/>
        <n v="4445"/>
        <n v="1032"/>
        <n v="4315"/>
        <n v="805"/>
        <n v="2085"/>
        <n v="632"/>
        <n v="775"/>
        <n v="424"/>
        <n v="371"/>
        <n v="140"/>
        <n v="273"/>
        <n v="671"/>
        <n v="1350"/>
        <n v="71352"/>
        <n v="1686"/>
        <n v="1273"/>
        <n v="299"/>
        <n v="1021"/>
        <n v="742"/>
        <n v="379"/>
        <n v="1034"/>
        <n v="639"/>
        <n v="4549"/>
        <n v="3753"/>
        <n v="11511"/>
        <n v="3392"/>
        <n v="1964"/>
        <n v="4411"/>
        <n v="1475"/>
        <n v="3192"/>
        <n v="514"/>
        <n v="521"/>
        <n v="2119"/>
        <n v="2151"/>
        <n v="343"/>
        <n v="5020"/>
        <n v="2166"/>
        <n v="663"/>
        <n v="809"/>
        <n v="355"/>
        <n v="1392"/>
        <n v="676"/>
        <n v="11365"/>
        <n v="710"/>
        <n v="1515"/>
        <n v="56"/>
        <n v="5672"/>
        <n v="15846"/>
        <n v="526"/>
        <n v="35610"/>
        <n v="5130"/>
        <n v="3721"/>
        <n v="107"/>
        <n v="4712"/>
        <n v="1214"/>
        <n v="419"/>
        <n v="9242"/>
        <n v="317"/>
        <n v="575"/>
        <n v="3045"/>
        <n v="7713"/>
        <n v="684"/>
        <n v="1639"/>
        <n v="1747"/>
        <n v="735"/>
        <n v="4359"/>
        <n v="8253"/>
        <n v="2033"/>
        <n v="271"/>
        <n v="5952"/>
        <n v="1182"/>
        <n v="1130"/>
        <n v="19963"/>
        <n v="3441"/>
        <n v="698"/>
        <n v="270"/>
        <n v="2391"/>
        <n v="31374"/>
        <n v="682"/>
        <n v="1626"/>
        <n v="32754"/>
        <n v="7124"/>
        <n v="3911"/>
        <n v="5862"/>
        <n v="1934"/>
        <n v="224"/>
        <n v="10423"/>
        <n v="64"/>
        <n v="247"/>
        <n v="10090"/>
        <n v="1071"/>
        <n v="6101"/>
        <n v="25914"/>
        <n v="2918"/>
        <n v="2272"/>
        <n v="2057"/>
        <n v="982"/>
        <n v="1695"/>
        <n v="837"/>
        <n v="4011"/>
        <n v="806"/>
        <n v="1211"/>
        <n v="1552"/>
        <n v="15065"/>
        <n v="1013"/>
        <n v="1457"/>
        <n v="2211"/>
        <n v="470"/>
        <n v="1772"/>
        <n v="2225"/>
        <n v="3438"/>
        <n v="3352"/>
        <n v="822"/>
        <n v="1941"/>
        <n v="54603"/>
        <n v="1510"/>
        <n v="7602"/>
        <n v="7924"/>
        <n v="614"/>
        <n v="907"/>
        <n v="20171"/>
        <n v="624"/>
        <n v="3654"/>
        <n v="1259"/>
        <n v="1237"/>
        <n v="5885"/>
        <n v="2799"/>
        <n v="3456"/>
        <n v="6472"/>
        <n v="1410"/>
        <n v="9564"/>
        <n v="1312"/>
        <n v="12549"/>
        <n v="1133"/>
        <n v="788"/>
        <n v="1337"/>
        <n v="142022"/>
        <n v="437"/>
        <n v="269"/>
        <n v="4942"/>
        <n v="3248"/>
        <n v="4696"/>
        <n v="1106"/>
        <n v="499"/>
        <n v="259"/>
        <n v="2482"/>
        <n v="1241"/>
        <n v="2331"/>
        <n v="8752"/>
        <n v="308"/>
        <n v="58149"/>
        <n v="330"/>
        <n v="860"/>
        <n v="4610"/>
        <n v="1171"/>
        <n v="731"/>
        <n v="7294"/>
        <n v="16313"/>
        <n v="3220"/>
        <n v="1869"/>
        <n v="22575"/>
        <n v="1606"/>
        <n v="2977"/>
        <n v="1500"/>
        <n v="345"/>
        <n v="354"/>
        <n v="1774"/>
        <n v="1191"/>
        <n v="1612"/>
        <n v="5021"/>
        <n v="734"/>
        <n v="1029"/>
        <n v="872"/>
        <n v="929"/>
        <n v="1057"/>
        <n v="8996"/>
        <n v="6564"/>
        <n v="1210"/>
        <n v="227"/>
        <n v="4429"/>
        <n v="30766"/>
        <n v="2571"/>
        <n v="1131"/>
        <n v="923"/>
        <n v="7689"/>
        <n v="1674"/>
        <n v="4216"/>
        <n v="5285"/>
        <n v="1602"/>
        <n v="906"/>
        <n v="3194"/>
        <n v="1578"/>
        <n v="2412"/>
        <n v="268"/>
        <n v="1139"/>
        <n v="423"/>
        <n v="523"/>
        <n v="1553"/>
        <n v="228"/>
        <n v="2047"/>
        <n v="406"/>
        <n v="905"/>
        <n v="296"/>
        <n v="1560"/>
        <n v="893"/>
        <n v="52415"/>
        <n v="2042"/>
        <n v="21829"/>
        <n v="2756"/>
        <n v="3252"/>
        <n v="1843"/>
        <n v="3927"/>
        <n v="826"/>
        <n v="979"/>
        <n v="151"/>
        <n v="3761"/>
        <n v="717"/>
        <n v="3405"/>
        <n v="332"/>
        <n v="2401"/>
        <n v="2485"/>
        <n v="2795"/>
        <n v="390"/>
        <n v="2010"/>
        <n v="2065"/>
        <n v="24"/>
        <n v="1718"/>
        <n v="1717"/>
        <n v="211"/>
        <n v="867"/>
        <n v="1042"/>
        <n v="612"/>
        <n v="1616"/>
        <n v="631"/>
        <n v="34661"/>
        <n v="5775"/>
        <n v="4637"/>
        <n v="398"/>
      </sharedItems>
      <fieldGroup base="13">
        <rangePr startNum="0" endNum="2110323" groupInterval="500"/>
        <groupItems count="4223">
          <s v="&lt;0"/>
          <s v="0-499"/>
          <s v="500-999"/>
          <s v="1000-1499"/>
          <s v="1500-1999"/>
          <s v="2000-2499"/>
          <s v="2500-2999"/>
          <s v="3000-3499"/>
          <s v="3500-3999"/>
          <s v="4000-4499"/>
          <s v="4500-4999"/>
          <s v="5000-5499"/>
          <s v="5500-5999"/>
          <s v="6000-6499"/>
          <s v="6500-6999"/>
          <s v="7000-7499"/>
          <s v="7500-7999"/>
          <s v="8000-8499"/>
          <s v="8500-8999"/>
          <s v="9000-9499"/>
          <s v="9500-9999"/>
          <s v="10000-10499"/>
          <s v="10500-10999"/>
          <s v="11000-11499"/>
          <s v="11500-11999"/>
          <s v="12000-12499"/>
          <s v="12500-12999"/>
          <s v="13000-13499"/>
          <s v="13500-13999"/>
          <s v="14000-14499"/>
          <s v="14500-14999"/>
          <s v="15000-15499"/>
          <s v="15500-15999"/>
          <s v="16000-16499"/>
          <s v="16500-16999"/>
          <s v="17000-17499"/>
          <s v="17500-17999"/>
          <s v="18000-18499"/>
          <s v="18500-18999"/>
          <s v="19000-19499"/>
          <s v="19500-19999"/>
          <s v="20000-20499"/>
          <s v="20500-20999"/>
          <s v="21000-21499"/>
          <s v="21500-21999"/>
          <s v="22000-22499"/>
          <s v="22500-22999"/>
          <s v="23000-23499"/>
          <s v="23500-23999"/>
          <s v="24000-24499"/>
          <s v="24500-24999"/>
          <s v="25000-25499"/>
          <s v="25500-25999"/>
          <s v="26000-26499"/>
          <s v="26500-26999"/>
          <s v="27000-27499"/>
          <s v="27500-27999"/>
          <s v="28000-28499"/>
          <s v="28500-28999"/>
          <s v="29000-29499"/>
          <s v="29500-29999"/>
          <s v="30000-30499"/>
          <s v="30500-30999"/>
          <s v="31000-31499"/>
          <s v="31500-31999"/>
          <s v="32000-32499"/>
          <s v="32500-32999"/>
          <s v="33000-33499"/>
          <s v="33500-33999"/>
          <s v="34000-34499"/>
          <s v="34500-34999"/>
          <s v="35000-35499"/>
          <s v="35500-35999"/>
          <s v="36000-36499"/>
          <s v="36500-36999"/>
          <s v="37000-37499"/>
          <s v="37500-37999"/>
          <s v="38000-38499"/>
          <s v="38500-38999"/>
          <s v="39000-39499"/>
          <s v="39500-39999"/>
          <s v="40000-40499"/>
          <s v="40500-40999"/>
          <s v="41000-41499"/>
          <s v="41500-41999"/>
          <s v="42000-42499"/>
          <s v="42500-42999"/>
          <s v="43000-43499"/>
          <s v="43500-43999"/>
          <s v="44000-44499"/>
          <s v="44500-44999"/>
          <s v="45000-45499"/>
          <s v="45500-45999"/>
          <s v="46000-46499"/>
          <s v="46500-46999"/>
          <s v="47000-47499"/>
          <s v="47500-47999"/>
          <s v="48000-48499"/>
          <s v="48500-48999"/>
          <s v="49000-49499"/>
          <s v="49500-49999"/>
          <s v="50000-50499"/>
          <s v="50500-50999"/>
          <s v="51000-51499"/>
          <s v="51500-51999"/>
          <s v="52000-52499"/>
          <s v="52500-52999"/>
          <s v="53000-53499"/>
          <s v="53500-53999"/>
          <s v="54000-54499"/>
          <s v="54500-54999"/>
          <s v="55000-55499"/>
          <s v="55500-55999"/>
          <s v="56000-56499"/>
          <s v="56500-56999"/>
          <s v="57000-57499"/>
          <s v="57500-57999"/>
          <s v="58000-58499"/>
          <s v="58500-58999"/>
          <s v="59000-59499"/>
          <s v="59500-59999"/>
          <s v="60000-60499"/>
          <s v="60500-60999"/>
          <s v="61000-61499"/>
          <s v="61500-61999"/>
          <s v="62000-62499"/>
          <s v="62500-62999"/>
          <s v="63000-63499"/>
          <s v="63500-63999"/>
          <s v="64000-64499"/>
          <s v="64500-64999"/>
          <s v="65000-65499"/>
          <s v="65500-65999"/>
          <s v="66000-66499"/>
          <s v="66500-66999"/>
          <s v="67000-67499"/>
          <s v="67500-67999"/>
          <s v="68000-68499"/>
          <s v="68500-68999"/>
          <s v="69000-69499"/>
          <s v="69500-69999"/>
          <s v="70000-70499"/>
          <s v="70500-70999"/>
          <s v="71000-71499"/>
          <s v="71500-71999"/>
          <s v="72000-72499"/>
          <s v="72500-72999"/>
          <s v="73000-73499"/>
          <s v="73500-73999"/>
          <s v="74000-74499"/>
          <s v="74500-74999"/>
          <s v="75000-75499"/>
          <s v="75500-75999"/>
          <s v="76000-76499"/>
          <s v="76500-76999"/>
          <s v="77000-77499"/>
          <s v="77500-77999"/>
          <s v="78000-78499"/>
          <s v="78500-78999"/>
          <s v="79000-79499"/>
          <s v="79500-79999"/>
          <s v="80000-80499"/>
          <s v="80500-80999"/>
          <s v="81000-81499"/>
          <s v="81500-81999"/>
          <s v="82000-82499"/>
          <s v="82500-82999"/>
          <s v="83000-83499"/>
          <s v="83500-83999"/>
          <s v="84000-84499"/>
          <s v="84500-84999"/>
          <s v="85000-85499"/>
          <s v="85500-85999"/>
          <s v="86000-86499"/>
          <s v="86500-86999"/>
          <s v="87000-87499"/>
          <s v="87500-87999"/>
          <s v="88000-88499"/>
          <s v="88500-88999"/>
          <s v="89000-89499"/>
          <s v="89500-89999"/>
          <s v="90000-90499"/>
          <s v="90500-90999"/>
          <s v="91000-91499"/>
          <s v="91500-91999"/>
          <s v="92000-92499"/>
          <s v="92500-92999"/>
          <s v="93000-93499"/>
          <s v="93500-93999"/>
          <s v="94000-94499"/>
          <s v="94500-94999"/>
          <s v="95000-95499"/>
          <s v="95500-95999"/>
          <s v="96000-96499"/>
          <s v="96500-96999"/>
          <s v="97000-97499"/>
          <s v="97500-97999"/>
          <s v="98000-98499"/>
          <s v="98500-98999"/>
          <s v="99000-99499"/>
          <s v="99500-99999"/>
          <s v="100000-100499"/>
          <s v="100500-100999"/>
          <s v="101000-101499"/>
          <s v="101500-101999"/>
          <s v="102000-102499"/>
          <s v="102500-102999"/>
          <s v="103000-103499"/>
          <s v="103500-103999"/>
          <s v="104000-104499"/>
          <s v="104500-104999"/>
          <s v="105000-105499"/>
          <s v="105500-105999"/>
          <s v="106000-106499"/>
          <s v="106500-106999"/>
          <s v="107000-107499"/>
          <s v="107500-107999"/>
          <s v="108000-108499"/>
          <s v="108500-108999"/>
          <s v="109000-109499"/>
          <s v="109500-109999"/>
          <s v="110000-110499"/>
          <s v="110500-110999"/>
          <s v="111000-111499"/>
          <s v="111500-111999"/>
          <s v="112000-112499"/>
          <s v="112500-112999"/>
          <s v="113000-113499"/>
          <s v="113500-113999"/>
          <s v="114000-114499"/>
          <s v="114500-114999"/>
          <s v="115000-115499"/>
          <s v="115500-115999"/>
          <s v="116000-116499"/>
          <s v="116500-116999"/>
          <s v="117000-117499"/>
          <s v="117500-117999"/>
          <s v="118000-118499"/>
          <s v="118500-118999"/>
          <s v="119000-119499"/>
          <s v="119500-119999"/>
          <s v="120000-120499"/>
          <s v="120500-120999"/>
          <s v="121000-121499"/>
          <s v="121500-121999"/>
          <s v="122000-122499"/>
          <s v="122500-122999"/>
          <s v="123000-123499"/>
          <s v="123500-123999"/>
          <s v="124000-124499"/>
          <s v="124500-124999"/>
          <s v="125000-125499"/>
          <s v="125500-125999"/>
          <s v="126000-126499"/>
          <s v="126500-126999"/>
          <s v="127000-127499"/>
          <s v="127500-127999"/>
          <s v="128000-128499"/>
          <s v="128500-128999"/>
          <s v="129000-129499"/>
          <s v="129500-129999"/>
          <s v="130000-130499"/>
          <s v="130500-130999"/>
          <s v="131000-131499"/>
          <s v="131500-131999"/>
          <s v="132000-132499"/>
          <s v="132500-132999"/>
          <s v="133000-133499"/>
          <s v="133500-133999"/>
          <s v="134000-134499"/>
          <s v="134500-134999"/>
          <s v="135000-135499"/>
          <s v="135500-135999"/>
          <s v="136000-136499"/>
          <s v="136500-136999"/>
          <s v="137000-137499"/>
          <s v="137500-137999"/>
          <s v="138000-138499"/>
          <s v="138500-138999"/>
          <s v="139000-139499"/>
          <s v="139500-139999"/>
          <s v="140000-140499"/>
          <s v="140500-140999"/>
          <s v="141000-141499"/>
          <s v="141500-141999"/>
          <s v="142000-142499"/>
          <s v="142500-142999"/>
          <s v="143000-143499"/>
          <s v="143500-143999"/>
          <s v="144000-144499"/>
          <s v="144500-144999"/>
          <s v="145000-145499"/>
          <s v="145500-145999"/>
          <s v="146000-146499"/>
          <s v="146500-146999"/>
          <s v="147000-147499"/>
          <s v="147500-147999"/>
          <s v="148000-148499"/>
          <s v="148500-148999"/>
          <s v="149000-149499"/>
          <s v="149500-149999"/>
          <s v="150000-150499"/>
          <s v="150500-150999"/>
          <s v="151000-151499"/>
          <s v="151500-151999"/>
          <s v="152000-152499"/>
          <s v="152500-152999"/>
          <s v="153000-153499"/>
          <s v="153500-153999"/>
          <s v="154000-154499"/>
          <s v="154500-154999"/>
          <s v="155000-155499"/>
          <s v="155500-155999"/>
          <s v="156000-156499"/>
          <s v="156500-156999"/>
          <s v="157000-157499"/>
          <s v="157500-157999"/>
          <s v="158000-158499"/>
          <s v="158500-158999"/>
          <s v="159000-159499"/>
          <s v="159500-159999"/>
          <s v="160000-160499"/>
          <s v="160500-160999"/>
          <s v="161000-161499"/>
          <s v="161500-161999"/>
          <s v="162000-162499"/>
          <s v="162500-162999"/>
          <s v="163000-163499"/>
          <s v="163500-163999"/>
          <s v="164000-164499"/>
          <s v="164500-164999"/>
          <s v="165000-165499"/>
          <s v="165500-165999"/>
          <s v="166000-166499"/>
          <s v="166500-166999"/>
          <s v="167000-167499"/>
          <s v="167500-167999"/>
          <s v="168000-168499"/>
          <s v="168500-168999"/>
          <s v="169000-169499"/>
          <s v="169500-169999"/>
          <s v="170000-170499"/>
          <s v="170500-170999"/>
          <s v="171000-171499"/>
          <s v="171500-171999"/>
          <s v="172000-172499"/>
          <s v="172500-172999"/>
          <s v="173000-173499"/>
          <s v="173500-173999"/>
          <s v="174000-174499"/>
          <s v="174500-174999"/>
          <s v="175000-175499"/>
          <s v="175500-175999"/>
          <s v="176000-176499"/>
          <s v="176500-176999"/>
          <s v="177000-177499"/>
          <s v="177500-177999"/>
          <s v="178000-178499"/>
          <s v="178500-178999"/>
          <s v="179000-179499"/>
          <s v="179500-179999"/>
          <s v="180000-180499"/>
          <s v="180500-180999"/>
          <s v="181000-181499"/>
          <s v="181500-181999"/>
          <s v="182000-182499"/>
          <s v="182500-182999"/>
          <s v="183000-183499"/>
          <s v="183500-183999"/>
          <s v="184000-184499"/>
          <s v="184500-184999"/>
          <s v="185000-185499"/>
          <s v="185500-185999"/>
          <s v="186000-186499"/>
          <s v="186500-186999"/>
          <s v="187000-187499"/>
          <s v="187500-187999"/>
          <s v="188000-188499"/>
          <s v="188500-188999"/>
          <s v="189000-189499"/>
          <s v="189500-189999"/>
          <s v="190000-190499"/>
          <s v="190500-190999"/>
          <s v="191000-191499"/>
          <s v="191500-191999"/>
          <s v="192000-192499"/>
          <s v="192500-192999"/>
          <s v="193000-193499"/>
          <s v="193500-193999"/>
          <s v="194000-194499"/>
          <s v="194500-194999"/>
          <s v="195000-195499"/>
          <s v="195500-195999"/>
          <s v="196000-196499"/>
          <s v="196500-196999"/>
          <s v="197000-197499"/>
          <s v="197500-197999"/>
          <s v="198000-198499"/>
          <s v="198500-198999"/>
          <s v="199000-199499"/>
          <s v="199500-199999"/>
          <s v="200000-200499"/>
          <s v="200500-200999"/>
          <s v="201000-201499"/>
          <s v="201500-201999"/>
          <s v="202000-202499"/>
          <s v="202500-202999"/>
          <s v="203000-203499"/>
          <s v="203500-203999"/>
          <s v="204000-204499"/>
          <s v="204500-204999"/>
          <s v="205000-205499"/>
          <s v="205500-205999"/>
          <s v="206000-206499"/>
          <s v="206500-206999"/>
          <s v="207000-207499"/>
          <s v="207500-207999"/>
          <s v="208000-208499"/>
          <s v="208500-208999"/>
          <s v="209000-209499"/>
          <s v="209500-209999"/>
          <s v="210000-210499"/>
          <s v="210500-210999"/>
          <s v="211000-211499"/>
          <s v="211500-211999"/>
          <s v="212000-212499"/>
          <s v="212500-212999"/>
          <s v="213000-213499"/>
          <s v="213500-213999"/>
          <s v="214000-214499"/>
          <s v="214500-214999"/>
          <s v="215000-215499"/>
          <s v="215500-215999"/>
          <s v="216000-216499"/>
          <s v="216500-216999"/>
          <s v="217000-217499"/>
          <s v="217500-217999"/>
          <s v="218000-218499"/>
          <s v="218500-218999"/>
          <s v="219000-219499"/>
          <s v="219500-219999"/>
          <s v="220000-220499"/>
          <s v="220500-220999"/>
          <s v="221000-221499"/>
          <s v="221500-221999"/>
          <s v="222000-222499"/>
          <s v="222500-222999"/>
          <s v="223000-223499"/>
          <s v="223500-223999"/>
          <s v="224000-224499"/>
          <s v="224500-224999"/>
          <s v="225000-225499"/>
          <s v="225500-225999"/>
          <s v="226000-226499"/>
          <s v="226500-226999"/>
          <s v="227000-227499"/>
          <s v="227500-227999"/>
          <s v="228000-228499"/>
          <s v="228500-228999"/>
          <s v="229000-229499"/>
          <s v="229500-229999"/>
          <s v="230000-230499"/>
          <s v="230500-230999"/>
          <s v="231000-231499"/>
          <s v="231500-231999"/>
          <s v="232000-232499"/>
          <s v="232500-232999"/>
          <s v="233000-233499"/>
          <s v="233500-233999"/>
          <s v="234000-234499"/>
          <s v="234500-234999"/>
          <s v="235000-235499"/>
          <s v="235500-235999"/>
          <s v="236000-236499"/>
          <s v="236500-236999"/>
          <s v="237000-237499"/>
          <s v="237500-237999"/>
          <s v="238000-238499"/>
          <s v="238500-238999"/>
          <s v="239000-239499"/>
          <s v="239500-239999"/>
          <s v="240000-240499"/>
          <s v="240500-240999"/>
          <s v="241000-241499"/>
          <s v="241500-241999"/>
          <s v="242000-242499"/>
          <s v="242500-242999"/>
          <s v="243000-243499"/>
          <s v="243500-243999"/>
          <s v="244000-244499"/>
          <s v="244500-244999"/>
          <s v="245000-245499"/>
          <s v="245500-245999"/>
          <s v="246000-246499"/>
          <s v="246500-246999"/>
          <s v="247000-247499"/>
          <s v="247500-247999"/>
          <s v="248000-248499"/>
          <s v="248500-248999"/>
          <s v="249000-249499"/>
          <s v="249500-249999"/>
          <s v="250000-250499"/>
          <s v="250500-250999"/>
          <s v="251000-251499"/>
          <s v="251500-251999"/>
          <s v="252000-252499"/>
          <s v="252500-252999"/>
          <s v="253000-253499"/>
          <s v="253500-253999"/>
          <s v="254000-254499"/>
          <s v="254500-254999"/>
          <s v="255000-255499"/>
          <s v="255500-255999"/>
          <s v="256000-256499"/>
          <s v="256500-256999"/>
          <s v="257000-257499"/>
          <s v="257500-257999"/>
          <s v="258000-258499"/>
          <s v="258500-258999"/>
          <s v="259000-259499"/>
          <s v="259500-259999"/>
          <s v="260000-260499"/>
          <s v="260500-260999"/>
          <s v="261000-261499"/>
          <s v="261500-261999"/>
          <s v="262000-262499"/>
          <s v="262500-262999"/>
          <s v="263000-263499"/>
          <s v="263500-263999"/>
          <s v="264000-264499"/>
          <s v="264500-264999"/>
          <s v="265000-265499"/>
          <s v="265500-265999"/>
          <s v="266000-266499"/>
          <s v="266500-266999"/>
          <s v="267000-267499"/>
          <s v="267500-267999"/>
          <s v="268000-268499"/>
          <s v="268500-268999"/>
          <s v="269000-269499"/>
          <s v="269500-269999"/>
          <s v="270000-270499"/>
          <s v="270500-270999"/>
          <s v="271000-271499"/>
          <s v="271500-271999"/>
          <s v="272000-272499"/>
          <s v="272500-272999"/>
          <s v="273000-273499"/>
          <s v="273500-273999"/>
          <s v="274000-274499"/>
          <s v="274500-274999"/>
          <s v="275000-275499"/>
          <s v="275500-275999"/>
          <s v="276000-276499"/>
          <s v="276500-276999"/>
          <s v="277000-277499"/>
          <s v="277500-277999"/>
          <s v="278000-278499"/>
          <s v="278500-278999"/>
          <s v="279000-279499"/>
          <s v="279500-279999"/>
          <s v="280000-280499"/>
          <s v="280500-280999"/>
          <s v="281000-281499"/>
          <s v="281500-281999"/>
          <s v="282000-282499"/>
          <s v="282500-282999"/>
          <s v="283000-283499"/>
          <s v="283500-283999"/>
          <s v="284000-284499"/>
          <s v="284500-284999"/>
          <s v="285000-285499"/>
          <s v="285500-285999"/>
          <s v="286000-286499"/>
          <s v="286500-286999"/>
          <s v="287000-287499"/>
          <s v="287500-287999"/>
          <s v="288000-288499"/>
          <s v="288500-288999"/>
          <s v="289000-289499"/>
          <s v="289500-289999"/>
          <s v="290000-290499"/>
          <s v="290500-290999"/>
          <s v="291000-291499"/>
          <s v="291500-291999"/>
          <s v="292000-292499"/>
          <s v="292500-292999"/>
          <s v="293000-293499"/>
          <s v="293500-293999"/>
          <s v="294000-294499"/>
          <s v="294500-294999"/>
          <s v="295000-295499"/>
          <s v="295500-295999"/>
          <s v="296000-296499"/>
          <s v="296500-296999"/>
          <s v="297000-297499"/>
          <s v="297500-297999"/>
          <s v="298000-298499"/>
          <s v="298500-298999"/>
          <s v="299000-299499"/>
          <s v="299500-299999"/>
          <s v="300000-300499"/>
          <s v="300500-300999"/>
          <s v="301000-301499"/>
          <s v="301500-301999"/>
          <s v="302000-302499"/>
          <s v="302500-302999"/>
          <s v="303000-303499"/>
          <s v="303500-303999"/>
          <s v="304000-304499"/>
          <s v="304500-304999"/>
          <s v="305000-305499"/>
          <s v="305500-305999"/>
          <s v="306000-306499"/>
          <s v="306500-306999"/>
          <s v="307000-307499"/>
          <s v="307500-307999"/>
          <s v="308000-308499"/>
          <s v="308500-308999"/>
          <s v="309000-309499"/>
          <s v="309500-309999"/>
          <s v="310000-310499"/>
          <s v="310500-310999"/>
          <s v="311000-311499"/>
          <s v="311500-311999"/>
          <s v="312000-312499"/>
          <s v="312500-312999"/>
          <s v="313000-313499"/>
          <s v="313500-313999"/>
          <s v="314000-314499"/>
          <s v="314500-314999"/>
          <s v="315000-315499"/>
          <s v="315500-315999"/>
          <s v="316000-316499"/>
          <s v="316500-316999"/>
          <s v="317000-317499"/>
          <s v="317500-317999"/>
          <s v="318000-318499"/>
          <s v="318500-318999"/>
          <s v="319000-319499"/>
          <s v="319500-319999"/>
          <s v="320000-320499"/>
          <s v="320500-320999"/>
          <s v="321000-321499"/>
          <s v="321500-321999"/>
          <s v="322000-322499"/>
          <s v="322500-322999"/>
          <s v="323000-323499"/>
          <s v="323500-323999"/>
          <s v="324000-324499"/>
          <s v="324500-324999"/>
          <s v="325000-325499"/>
          <s v="325500-325999"/>
          <s v="326000-326499"/>
          <s v="326500-326999"/>
          <s v="327000-327499"/>
          <s v="327500-327999"/>
          <s v="328000-328499"/>
          <s v="328500-328999"/>
          <s v="329000-329499"/>
          <s v="329500-329999"/>
          <s v="330000-330499"/>
          <s v="330500-330999"/>
          <s v="331000-331499"/>
          <s v="331500-331999"/>
          <s v="332000-332499"/>
          <s v="332500-332999"/>
          <s v="333000-333499"/>
          <s v="333500-333999"/>
          <s v="334000-334499"/>
          <s v="334500-334999"/>
          <s v="335000-335499"/>
          <s v="335500-335999"/>
          <s v="336000-336499"/>
          <s v="336500-336999"/>
          <s v="337000-337499"/>
          <s v="337500-337999"/>
          <s v="338000-338499"/>
          <s v="338500-338999"/>
          <s v="339000-339499"/>
          <s v="339500-339999"/>
          <s v="340000-340499"/>
          <s v="340500-340999"/>
          <s v="341000-341499"/>
          <s v="341500-341999"/>
          <s v="342000-342499"/>
          <s v="342500-342999"/>
          <s v="343000-343499"/>
          <s v="343500-343999"/>
          <s v="344000-344499"/>
          <s v="344500-344999"/>
          <s v="345000-345499"/>
          <s v="345500-345999"/>
          <s v="346000-346499"/>
          <s v="346500-346999"/>
          <s v="347000-347499"/>
          <s v="347500-347999"/>
          <s v="348000-348499"/>
          <s v="348500-348999"/>
          <s v="349000-349499"/>
          <s v="349500-349999"/>
          <s v="350000-350499"/>
          <s v="350500-350999"/>
          <s v="351000-351499"/>
          <s v="351500-351999"/>
          <s v="352000-352499"/>
          <s v="352500-352999"/>
          <s v="353000-353499"/>
          <s v="353500-353999"/>
          <s v="354000-354499"/>
          <s v="354500-354999"/>
          <s v="355000-355499"/>
          <s v="355500-355999"/>
          <s v="356000-356499"/>
          <s v="356500-356999"/>
          <s v="357000-357499"/>
          <s v="357500-357999"/>
          <s v="358000-358499"/>
          <s v="358500-358999"/>
          <s v="359000-359499"/>
          <s v="359500-359999"/>
          <s v="360000-360499"/>
          <s v="360500-360999"/>
          <s v="361000-361499"/>
          <s v="361500-361999"/>
          <s v="362000-362499"/>
          <s v="362500-362999"/>
          <s v="363000-363499"/>
          <s v="363500-363999"/>
          <s v="364000-364499"/>
          <s v="364500-364999"/>
          <s v="365000-365499"/>
          <s v="365500-365999"/>
          <s v="366000-366499"/>
          <s v="366500-366999"/>
          <s v="367000-367499"/>
          <s v="367500-367999"/>
          <s v="368000-368499"/>
          <s v="368500-368999"/>
          <s v="369000-369499"/>
          <s v="369500-369999"/>
          <s v="370000-370499"/>
          <s v="370500-370999"/>
          <s v="371000-371499"/>
          <s v="371500-371999"/>
          <s v="372000-372499"/>
          <s v="372500-372999"/>
          <s v="373000-373499"/>
          <s v="373500-373999"/>
          <s v="374000-374499"/>
          <s v="374500-374999"/>
          <s v="375000-375499"/>
          <s v="375500-375999"/>
          <s v="376000-376499"/>
          <s v="376500-376999"/>
          <s v="377000-377499"/>
          <s v="377500-377999"/>
          <s v="378000-378499"/>
          <s v="378500-378999"/>
          <s v="379000-379499"/>
          <s v="379500-379999"/>
          <s v="380000-380499"/>
          <s v="380500-380999"/>
          <s v="381000-381499"/>
          <s v="381500-381999"/>
          <s v="382000-382499"/>
          <s v="382500-382999"/>
          <s v="383000-383499"/>
          <s v="383500-383999"/>
          <s v="384000-384499"/>
          <s v="384500-384999"/>
          <s v="385000-385499"/>
          <s v="385500-385999"/>
          <s v="386000-386499"/>
          <s v="386500-386999"/>
          <s v="387000-387499"/>
          <s v="387500-387999"/>
          <s v="388000-388499"/>
          <s v="388500-388999"/>
          <s v="389000-389499"/>
          <s v="389500-389999"/>
          <s v="390000-390499"/>
          <s v="390500-390999"/>
          <s v="391000-391499"/>
          <s v="391500-391999"/>
          <s v="392000-392499"/>
          <s v="392500-392999"/>
          <s v="393000-393499"/>
          <s v="393500-393999"/>
          <s v="394000-394499"/>
          <s v="394500-394999"/>
          <s v="395000-395499"/>
          <s v="395500-395999"/>
          <s v="396000-396499"/>
          <s v="396500-396999"/>
          <s v="397000-397499"/>
          <s v="397500-397999"/>
          <s v="398000-398499"/>
          <s v="398500-398999"/>
          <s v="399000-399499"/>
          <s v="399500-399999"/>
          <s v="400000-400499"/>
          <s v="400500-400999"/>
          <s v="401000-401499"/>
          <s v="401500-401999"/>
          <s v="402000-402499"/>
          <s v="402500-402999"/>
          <s v="403000-403499"/>
          <s v="403500-403999"/>
          <s v="404000-404499"/>
          <s v="404500-404999"/>
          <s v="405000-405499"/>
          <s v="405500-405999"/>
          <s v="406000-406499"/>
          <s v="406500-406999"/>
          <s v="407000-407499"/>
          <s v="407500-407999"/>
          <s v="408000-408499"/>
          <s v="408500-408999"/>
          <s v="409000-409499"/>
          <s v="409500-409999"/>
          <s v="410000-410499"/>
          <s v="410500-410999"/>
          <s v="411000-411499"/>
          <s v="411500-411999"/>
          <s v="412000-412499"/>
          <s v="412500-412999"/>
          <s v="413000-413499"/>
          <s v="413500-413999"/>
          <s v="414000-414499"/>
          <s v="414500-414999"/>
          <s v="415000-415499"/>
          <s v="415500-415999"/>
          <s v="416000-416499"/>
          <s v="416500-416999"/>
          <s v="417000-417499"/>
          <s v="417500-417999"/>
          <s v="418000-418499"/>
          <s v="418500-418999"/>
          <s v="419000-419499"/>
          <s v="419500-419999"/>
          <s v="420000-420499"/>
          <s v="420500-420999"/>
          <s v="421000-421499"/>
          <s v="421500-421999"/>
          <s v="422000-422499"/>
          <s v="422500-422999"/>
          <s v="423000-423499"/>
          <s v="423500-423999"/>
          <s v="424000-424499"/>
          <s v="424500-424999"/>
          <s v="425000-425499"/>
          <s v="425500-425999"/>
          <s v="426000-426499"/>
          <s v="426500-426999"/>
          <s v="427000-427499"/>
          <s v="427500-427999"/>
          <s v="428000-428499"/>
          <s v="428500-428999"/>
          <s v="429000-429499"/>
          <s v="429500-429999"/>
          <s v="430000-430499"/>
          <s v="430500-430999"/>
          <s v="431000-431499"/>
          <s v="431500-431999"/>
          <s v="432000-432499"/>
          <s v="432500-432999"/>
          <s v="433000-433499"/>
          <s v="433500-433999"/>
          <s v="434000-434499"/>
          <s v="434500-434999"/>
          <s v="435000-435499"/>
          <s v="435500-435999"/>
          <s v="436000-436499"/>
          <s v="436500-436999"/>
          <s v="437000-437499"/>
          <s v="437500-437999"/>
          <s v="438000-438499"/>
          <s v="438500-438999"/>
          <s v="439000-439499"/>
          <s v="439500-439999"/>
          <s v="440000-440499"/>
          <s v="440500-440999"/>
          <s v="441000-441499"/>
          <s v="441500-441999"/>
          <s v="442000-442499"/>
          <s v="442500-442999"/>
          <s v="443000-443499"/>
          <s v="443500-443999"/>
          <s v="444000-444499"/>
          <s v="444500-444999"/>
          <s v="445000-445499"/>
          <s v="445500-445999"/>
          <s v="446000-446499"/>
          <s v="446500-446999"/>
          <s v="447000-447499"/>
          <s v="447500-447999"/>
          <s v="448000-448499"/>
          <s v="448500-448999"/>
          <s v="449000-449499"/>
          <s v="449500-449999"/>
          <s v="450000-450499"/>
          <s v="450500-450999"/>
          <s v="451000-451499"/>
          <s v="451500-451999"/>
          <s v="452000-452499"/>
          <s v="452500-452999"/>
          <s v="453000-453499"/>
          <s v="453500-453999"/>
          <s v="454000-454499"/>
          <s v="454500-454999"/>
          <s v="455000-455499"/>
          <s v="455500-455999"/>
          <s v="456000-456499"/>
          <s v="456500-456999"/>
          <s v="457000-457499"/>
          <s v="457500-457999"/>
          <s v="458000-458499"/>
          <s v="458500-458999"/>
          <s v="459000-459499"/>
          <s v="459500-459999"/>
          <s v="460000-460499"/>
          <s v="460500-460999"/>
          <s v="461000-461499"/>
          <s v="461500-461999"/>
          <s v="462000-462499"/>
          <s v="462500-462999"/>
          <s v="463000-463499"/>
          <s v="463500-463999"/>
          <s v="464000-464499"/>
          <s v="464500-464999"/>
          <s v="465000-465499"/>
          <s v="465500-465999"/>
          <s v="466000-466499"/>
          <s v="466500-466999"/>
          <s v="467000-467499"/>
          <s v="467500-467999"/>
          <s v="468000-468499"/>
          <s v="468500-468999"/>
          <s v="469000-469499"/>
          <s v="469500-469999"/>
          <s v="470000-470499"/>
          <s v="470500-470999"/>
          <s v="471000-471499"/>
          <s v="471500-471999"/>
          <s v="472000-472499"/>
          <s v="472500-472999"/>
          <s v="473000-473499"/>
          <s v="473500-473999"/>
          <s v="474000-474499"/>
          <s v="474500-474999"/>
          <s v="475000-475499"/>
          <s v="475500-475999"/>
          <s v="476000-476499"/>
          <s v="476500-476999"/>
          <s v="477000-477499"/>
          <s v="477500-477999"/>
          <s v="478000-478499"/>
          <s v="478500-478999"/>
          <s v="479000-479499"/>
          <s v="479500-479999"/>
          <s v="480000-480499"/>
          <s v="480500-480999"/>
          <s v="481000-481499"/>
          <s v="481500-481999"/>
          <s v="482000-482499"/>
          <s v="482500-482999"/>
          <s v="483000-483499"/>
          <s v="483500-483999"/>
          <s v="484000-484499"/>
          <s v="484500-484999"/>
          <s v="485000-485499"/>
          <s v="485500-485999"/>
          <s v="486000-486499"/>
          <s v="486500-486999"/>
          <s v="487000-487499"/>
          <s v="487500-487999"/>
          <s v="488000-488499"/>
          <s v="488500-488999"/>
          <s v="489000-489499"/>
          <s v="489500-489999"/>
          <s v="490000-490499"/>
          <s v="490500-490999"/>
          <s v="491000-491499"/>
          <s v="491500-491999"/>
          <s v="492000-492499"/>
          <s v="492500-492999"/>
          <s v="493000-493499"/>
          <s v="493500-493999"/>
          <s v="494000-494499"/>
          <s v="494500-494999"/>
          <s v="495000-495499"/>
          <s v="495500-495999"/>
          <s v="496000-496499"/>
          <s v="496500-496999"/>
          <s v="497000-497499"/>
          <s v="497500-497999"/>
          <s v="498000-498499"/>
          <s v="498500-498999"/>
          <s v="499000-499499"/>
          <s v="499500-499999"/>
          <s v="500000-500499"/>
          <s v="500500-500999"/>
          <s v="501000-501499"/>
          <s v="501500-501999"/>
          <s v="502000-502499"/>
          <s v="502500-502999"/>
          <s v="503000-503499"/>
          <s v="503500-503999"/>
          <s v="504000-504499"/>
          <s v="504500-504999"/>
          <s v="505000-505499"/>
          <s v="505500-505999"/>
          <s v="506000-506499"/>
          <s v="506500-506999"/>
          <s v="507000-507499"/>
          <s v="507500-507999"/>
          <s v="508000-508499"/>
          <s v="508500-508999"/>
          <s v="509000-509499"/>
          <s v="509500-509999"/>
          <s v="510000-510499"/>
          <s v="510500-510999"/>
          <s v="511000-511499"/>
          <s v="511500-511999"/>
          <s v="512000-512499"/>
          <s v="512500-512999"/>
          <s v="513000-513499"/>
          <s v="513500-513999"/>
          <s v="514000-514499"/>
          <s v="514500-514999"/>
          <s v="515000-515499"/>
          <s v="515500-515999"/>
          <s v="516000-516499"/>
          <s v="516500-516999"/>
          <s v="517000-517499"/>
          <s v="517500-517999"/>
          <s v="518000-518499"/>
          <s v="518500-518999"/>
          <s v="519000-519499"/>
          <s v="519500-519999"/>
          <s v="520000-520499"/>
          <s v="520500-520999"/>
          <s v="521000-521499"/>
          <s v="521500-521999"/>
          <s v="522000-522499"/>
          <s v="522500-522999"/>
          <s v="523000-523499"/>
          <s v="523500-523999"/>
          <s v="524000-524499"/>
          <s v="524500-524999"/>
          <s v="525000-525499"/>
          <s v="525500-525999"/>
          <s v="526000-526499"/>
          <s v="526500-526999"/>
          <s v="527000-527499"/>
          <s v="527500-527999"/>
          <s v="528000-528499"/>
          <s v="528500-528999"/>
          <s v="529000-529499"/>
          <s v="529500-529999"/>
          <s v="530000-530499"/>
          <s v="530500-530999"/>
          <s v="531000-531499"/>
          <s v="531500-531999"/>
          <s v="532000-532499"/>
          <s v="532500-532999"/>
          <s v="533000-533499"/>
          <s v="533500-533999"/>
          <s v="534000-534499"/>
          <s v="534500-534999"/>
          <s v="535000-535499"/>
          <s v="535500-535999"/>
          <s v="536000-536499"/>
          <s v="536500-536999"/>
          <s v="537000-537499"/>
          <s v="537500-537999"/>
          <s v="538000-538499"/>
          <s v="538500-538999"/>
          <s v="539000-539499"/>
          <s v="539500-539999"/>
          <s v="540000-540499"/>
          <s v="540500-540999"/>
          <s v="541000-541499"/>
          <s v="541500-541999"/>
          <s v="542000-542499"/>
          <s v="542500-542999"/>
          <s v="543000-543499"/>
          <s v="543500-543999"/>
          <s v="544000-544499"/>
          <s v="544500-544999"/>
          <s v="545000-545499"/>
          <s v="545500-545999"/>
          <s v="546000-546499"/>
          <s v="546500-546999"/>
          <s v="547000-547499"/>
          <s v="547500-547999"/>
          <s v="548000-548499"/>
          <s v="548500-548999"/>
          <s v="549000-549499"/>
          <s v="549500-549999"/>
          <s v="550000-550499"/>
          <s v="550500-550999"/>
          <s v="551000-551499"/>
          <s v="551500-551999"/>
          <s v="552000-552499"/>
          <s v="552500-552999"/>
          <s v="553000-553499"/>
          <s v="553500-553999"/>
          <s v="554000-554499"/>
          <s v="554500-554999"/>
          <s v="555000-555499"/>
          <s v="555500-555999"/>
          <s v="556000-556499"/>
          <s v="556500-556999"/>
          <s v="557000-557499"/>
          <s v="557500-557999"/>
          <s v="558000-558499"/>
          <s v="558500-558999"/>
          <s v="559000-559499"/>
          <s v="559500-559999"/>
          <s v="560000-560499"/>
          <s v="560500-560999"/>
          <s v="561000-561499"/>
          <s v="561500-561999"/>
          <s v="562000-562499"/>
          <s v="562500-562999"/>
          <s v="563000-563499"/>
          <s v="563500-563999"/>
          <s v="564000-564499"/>
          <s v="564500-564999"/>
          <s v="565000-565499"/>
          <s v="565500-565999"/>
          <s v="566000-566499"/>
          <s v="566500-566999"/>
          <s v="567000-567499"/>
          <s v="567500-567999"/>
          <s v="568000-568499"/>
          <s v="568500-568999"/>
          <s v="569000-569499"/>
          <s v="569500-569999"/>
          <s v="570000-570499"/>
          <s v="570500-570999"/>
          <s v="571000-571499"/>
          <s v="571500-571999"/>
          <s v="572000-572499"/>
          <s v="572500-572999"/>
          <s v="573000-573499"/>
          <s v="573500-573999"/>
          <s v="574000-574499"/>
          <s v="574500-574999"/>
          <s v="575000-575499"/>
          <s v="575500-575999"/>
          <s v="576000-576499"/>
          <s v="576500-576999"/>
          <s v="577000-577499"/>
          <s v="577500-577999"/>
          <s v="578000-578499"/>
          <s v="578500-578999"/>
          <s v="579000-579499"/>
          <s v="579500-579999"/>
          <s v="580000-580499"/>
          <s v="580500-580999"/>
          <s v="581000-581499"/>
          <s v="581500-581999"/>
          <s v="582000-582499"/>
          <s v="582500-582999"/>
          <s v="583000-583499"/>
          <s v="583500-583999"/>
          <s v="584000-584499"/>
          <s v="584500-584999"/>
          <s v="585000-585499"/>
          <s v="585500-585999"/>
          <s v="586000-586499"/>
          <s v="586500-586999"/>
          <s v="587000-587499"/>
          <s v="587500-587999"/>
          <s v="588000-588499"/>
          <s v="588500-588999"/>
          <s v="589000-589499"/>
          <s v="589500-589999"/>
          <s v="590000-590499"/>
          <s v="590500-590999"/>
          <s v="591000-591499"/>
          <s v="591500-591999"/>
          <s v="592000-592499"/>
          <s v="592500-592999"/>
          <s v="593000-593499"/>
          <s v="593500-593999"/>
          <s v="594000-594499"/>
          <s v="594500-594999"/>
          <s v="595000-595499"/>
          <s v="595500-595999"/>
          <s v="596000-596499"/>
          <s v="596500-596999"/>
          <s v="597000-597499"/>
          <s v="597500-597999"/>
          <s v="598000-598499"/>
          <s v="598500-598999"/>
          <s v="599000-599499"/>
          <s v="599500-599999"/>
          <s v="600000-600499"/>
          <s v="600500-600999"/>
          <s v="601000-601499"/>
          <s v="601500-601999"/>
          <s v="602000-602499"/>
          <s v="602500-602999"/>
          <s v="603000-603499"/>
          <s v="603500-603999"/>
          <s v="604000-604499"/>
          <s v="604500-604999"/>
          <s v="605000-605499"/>
          <s v="605500-605999"/>
          <s v="606000-606499"/>
          <s v="606500-606999"/>
          <s v="607000-607499"/>
          <s v="607500-607999"/>
          <s v="608000-608499"/>
          <s v="608500-608999"/>
          <s v="609000-609499"/>
          <s v="609500-609999"/>
          <s v="610000-610499"/>
          <s v="610500-610999"/>
          <s v="611000-611499"/>
          <s v="611500-611999"/>
          <s v="612000-612499"/>
          <s v="612500-612999"/>
          <s v="613000-613499"/>
          <s v="613500-613999"/>
          <s v="614000-614499"/>
          <s v="614500-614999"/>
          <s v="615000-615499"/>
          <s v="615500-615999"/>
          <s v="616000-616499"/>
          <s v="616500-616999"/>
          <s v="617000-617499"/>
          <s v="617500-617999"/>
          <s v="618000-618499"/>
          <s v="618500-618999"/>
          <s v="619000-619499"/>
          <s v="619500-619999"/>
          <s v="620000-620499"/>
          <s v="620500-620999"/>
          <s v="621000-621499"/>
          <s v="621500-621999"/>
          <s v="622000-622499"/>
          <s v="622500-622999"/>
          <s v="623000-623499"/>
          <s v="623500-623999"/>
          <s v="624000-624499"/>
          <s v="624500-624999"/>
          <s v="625000-625499"/>
          <s v="625500-625999"/>
          <s v="626000-626499"/>
          <s v="626500-626999"/>
          <s v="627000-627499"/>
          <s v="627500-627999"/>
          <s v="628000-628499"/>
          <s v="628500-628999"/>
          <s v="629000-629499"/>
          <s v="629500-629999"/>
          <s v="630000-630499"/>
          <s v="630500-630999"/>
          <s v="631000-631499"/>
          <s v="631500-631999"/>
          <s v="632000-632499"/>
          <s v="632500-632999"/>
          <s v="633000-633499"/>
          <s v="633500-633999"/>
          <s v="634000-634499"/>
          <s v="634500-634999"/>
          <s v="635000-635499"/>
          <s v="635500-635999"/>
          <s v="636000-636499"/>
          <s v="636500-636999"/>
          <s v="637000-637499"/>
          <s v="637500-637999"/>
          <s v="638000-638499"/>
          <s v="638500-638999"/>
          <s v="639000-639499"/>
          <s v="639500-639999"/>
          <s v="640000-640499"/>
          <s v="640500-640999"/>
          <s v="641000-641499"/>
          <s v="641500-641999"/>
          <s v="642000-642499"/>
          <s v="642500-642999"/>
          <s v="643000-643499"/>
          <s v="643500-643999"/>
          <s v="644000-644499"/>
          <s v="644500-644999"/>
          <s v="645000-645499"/>
          <s v="645500-645999"/>
          <s v="646000-646499"/>
          <s v="646500-646999"/>
          <s v="647000-647499"/>
          <s v="647500-647999"/>
          <s v="648000-648499"/>
          <s v="648500-648999"/>
          <s v="649000-649499"/>
          <s v="649500-649999"/>
          <s v="650000-650499"/>
          <s v="650500-650999"/>
          <s v="651000-651499"/>
          <s v="651500-651999"/>
          <s v="652000-652499"/>
          <s v="652500-652999"/>
          <s v="653000-653499"/>
          <s v="653500-653999"/>
          <s v="654000-654499"/>
          <s v="654500-654999"/>
          <s v="655000-655499"/>
          <s v="655500-655999"/>
          <s v="656000-656499"/>
          <s v="656500-656999"/>
          <s v="657000-657499"/>
          <s v="657500-657999"/>
          <s v="658000-658499"/>
          <s v="658500-658999"/>
          <s v="659000-659499"/>
          <s v="659500-659999"/>
          <s v="660000-660499"/>
          <s v="660500-660999"/>
          <s v="661000-661499"/>
          <s v="661500-661999"/>
          <s v="662000-662499"/>
          <s v="662500-662999"/>
          <s v="663000-663499"/>
          <s v="663500-663999"/>
          <s v="664000-664499"/>
          <s v="664500-664999"/>
          <s v="665000-665499"/>
          <s v="665500-665999"/>
          <s v="666000-666499"/>
          <s v="666500-666999"/>
          <s v="667000-667499"/>
          <s v="667500-667999"/>
          <s v="668000-668499"/>
          <s v="668500-668999"/>
          <s v="669000-669499"/>
          <s v="669500-669999"/>
          <s v="670000-670499"/>
          <s v="670500-670999"/>
          <s v="671000-671499"/>
          <s v="671500-671999"/>
          <s v="672000-672499"/>
          <s v="672500-672999"/>
          <s v="673000-673499"/>
          <s v="673500-673999"/>
          <s v="674000-674499"/>
          <s v="674500-674999"/>
          <s v="675000-675499"/>
          <s v="675500-675999"/>
          <s v="676000-676499"/>
          <s v="676500-676999"/>
          <s v="677000-677499"/>
          <s v="677500-677999"/>
          <s v="678000-678499"/>
          <s v="678500-678999"/>
          <s v="679000-679499"/>
          <s v="679500-679999"/>
          <s v="680000-680499"/>
          <s v="680500-680999"/>
          <s v="681000-681499"/>
          <s v="681500-681999"/>
          <s v="682000-682499"/>
          <s v="682500-682999"/>
          <s v="683000-683499"/>
          <s v="683500-683999"/>
          <s v="684000-684499"/>
          <s v="684500-684999"/>
          <s v="685000-685499"/>
          <s v="685500-685999"/>
          <s v="686000-686499"/>
          <s v="686500-686999"/>
          <s v="687000-687499"/>
          <s v="687500-687999"/>
          <s v="688000-688499"/>
          <s v="688500-688999"/>
          <s v="689000-689499"/>
          <s v="689500-689999"/>
          <s v="690000-690499"/>
          <s v="690500-690999"/>
          <s v="691000-691499"/>
          <s v="691500-691999"/>
          <s v="692000-692499"/>
          <s v="692500-692999"/>
          <s v="693000-693499"/>
          <s v="693500-693999"/>
          <s v="694000-694499"/>
          <s v="694500-694999"/>
          <s v="695000-695499"/>
          <s v="695500-695999"/>
          <s v="696000-696499"/>
          <s v="696500-696999"/>
          <s v="697000-697499"/>
          <s v="697500-697999"/>
          <s v="698000-698499"/>
          <s v="698500-698999"/>
          <s v="699000-699499"/>
          <s v="699500-699999"/>
          <s v="700000-700499"/>
          <s v="700500-700999"/>
          <s v="701000-701499"/>
          <s v="701500-701999"/>
          <s v="702000-702499"/>
          <s v="702500-702999"/>
          <s v="703000-703499"/>
          <s v="703500-703999"/>
          <s v="704000-704499"/>
          <s v="704500-704999"/>
          <s v="705000-705499"/>
          <s v="705500-705999"/>
          <s v="706000-706499"/>
          <s v="706500-706999"/>
          <s v="707000-707499"/>
          <s v="707500-707999"/>
          <s v="708000-708499"/>
          <s v="708500-708999"/>
          <s v="709000-709499"/>
          <s v="709500-709999"/>
          <s v="710000-710499"/>
          <s v="710500-710999"/>
          <s v="711000-711499"/>
          <s v="711500-711999"/>
          <s v="712000-712499"/>
          <s v="712500-712999"/>
          <s v="713000-713499"/>
          <s v="713500-713999"/>
          <s v="714000-714499"/>
          <s v="714500-714999"/>
          <s v="715000-715499"/>
          <s v="715500-715999"/>
          <s v="716000-716499"/>
          <s v="716500-716999"/>
          <s v="717000-717499"/>
          <s v="717500-717999"/>
          <s v="718000-718499"/>
          <s v="718500-718999"/>
          <s v="719000-719499"/>
          <s v="719500-719999"/>
          <s v="720000-720499"/>
          <s v="720500-720999"/>
          <s v="721000-721499"/>
          <s v="721500-721999"/>
          <s v="722000-722499"/>
          <s v="722500-722999"/>
          <s v="723000-723499"/>
          <s v="723500-723999"/>
          <s v="724000-724499"/>
          <s v="724500-724999"/>
          <s v="725000-725499"/>
          <s v="725500-725999"/>
          <s v="726000-726499"/>
          <s v="726500-726999"/>
          <s v="727000-727499"/>
          <s v="727500-727999"/>
          <s v="728000-728499"/>
          <s v="728500-728999"/>
          <s v="729000-729499"/>
          <s v="729500-729999"/>
          <s v="730000-730499"/>
          <s v="730500-730999"/>
          <s v="731000-731499"/>
          <s v="731500-731999"/>
          <s v="732000-732499"/>
          <s v="732500-732999"/>
          <s v="733000-733499"/>
          <s v="733500-733999"/>
          <s v="734000-734499"/>
          <s v="734500-734999"/>
          <s v="735000-735499"/>
          <s v="735500-735999"/>
          <s v="736000-736499"/>
          <s v="736500-736999"/>
          <s v="737000-737499"/>
          <s v="737500-737999"/>
          <s v="738000-738499"/>
          <s v="738500-738999"/>
          <s v="739000-739499"/>
          <s v="739500-739999"/>
          <s v="740000-740499"/>
          <s v="740500-740999"/>
          <s v="741000-741499"/>
          <s v="741500-741999"/>
          <s v="742000-742499"/>
          <s v="742500-742999"/>
          <s v="743000-743499"/>
          <s v="743500-743999"/>
          <s v="744000-744499"/>
          <s v="744500-744999"/>
          <s v="745000-745499"/>
          <s v="745500-745999"/>
          <s v="746000-746499"/>
          <s v="746500-746999"/>
          <s v="747000-747499"/>
          <s v="747500-747999"/>
          <s v="748000-748499"/>
          <s v="748500-748999"/>
          <s v="749000-749499"/>
          <s v="749500-749999"/>
          <s v="750000-750499"/>
          <s v="750500-750999"/>
          <s v="751000-751499"/>
          <s v="751500-751999"/>
          <s v="752000-752499"/>
          <s v="752500-752999"/>
          <s v="753000-753499"/>
          <s v="753500-753999"/>
          <s v="754000-754499"/>
          <s v="754500-754999"/>
          <s v="755000-755499"/>
          <s v="755500-755999"/>
          <s v="756000-756499"/>
          <s v="756500-756999"/>
          <s v="757000-757499"/>
          <s v="757500-757999"/>
          <s v="758000-758499"/>
          <s v="758500-758999"/>
          <s v="759000-759499"/>
          <s v="759500-759999"/>
          <s v="760000-760499"/>
          <s v="760500-760999"/>
          <s v="761000-761499"/>
          <s v="761500-761999"/>
          <s v="762000-762499"/>
          <s v="762500-762999"/>
          <s v="763000-763499"/>
          <s v="763500-763999"/>
          <s v="764000-764499"/>
          <s v="764500-764999"/>
          <s v="765000-765499"/>
          <s v="765500-765999"/>
          <s v="766000-766499"/>
          <s v="766500-766999"/>
          <s v="767000-767499"/>
          <s v="767500-767999"/>
          <s v="768000-768499"/>
          <s v="768500-768999"/>
          <s v="769000-769499"/>
          <s v="769500-769999"/>
          <s v="770000-770499"/>
          <s v="770500-770999"/>
          <s v="771000-771499"/>
          <s v="771500-771999"/>
          <s v="772000-772499"/>
          <s v="772500-772999"/>
          <s v="773000-773499"/>
          <s v="773500-773999"/>
          <s v="774000-774499"/>
          <s v="774500-774999"/>
          <s v="775000-775499"/>
          <s v="775500-775999"/>
          <s v="776000-776499"/>
          <s v="776500-776999"/>
          <s v="777000-777499"/>
          <s v="777500-777999"/>
          <s v="778000-778499"/>
          <s v="778500-778999"/>
          <s v="779000-779499"/>
          <s v="779500-779999"/>
          <s v="780000-780499"/>
          <s v="780500-780999"/>
          <s v="781000-781499"/>
          <s v="781500-781999"/>
          <s v="782000-782499"/>
          <s v="782500-782999"/>
          <s v="783000-783499"/>
          <s v="783500-783999"/>
          <s v="784000-784499"/>
          <s v="784500-784999"/>
          <s v="785000-785499"/>
          <s v="785500-785999"/>
          <s v="786000-786499"/>
          <s v="786500-786999"/>
          <s v="787000-787499"/>
          <s v="787500-787999"/>
          <s v="788000-788499"/>
          <s v="788500-788999"/>
          <s v="789000-789499"/>
          <s v="789500-789999"/>
          <s v="790000-790499"/>
          <s v="790500-790999"/>
          <s v="791000-791499"/>
          <s v="791500-791999"/>
          <s v="792000-792499"/>
          <s v="792500-792999"/>
          <s v="793000-793499"/>
          <s v="793500-793999"/>
          <s v="794000-794499"/>
          <s v="794500-794999"/>
          <s v="795000-795499"/>
          <s v="795500-795999"/>
          <s v="796000-796499"/>
          <s v="796500-796999"/>
          <s v="797000-797499"/>
          <s v="797500-797999"/>
          <s v="798000-798499"/>
          <s v="798500-798999"/>
          <s v="799000-799499"/>
          <s v="799500-799999"/>
          <s v="800000-800499"/>
          <s v="800500-800999"/>
          <s v="801000-801499"/>
          <s v="801500-801999"/>
          <s v="802000-802499"/>
          <s v="802500-802999"/>
          <s v="803000-803499"/>
          <s v="803500-803999"/>
          <s v="804000-804499"/>
          <s v="804500-804999"/>
          <s v="805000-805499"/>
          <s v="805500-805999"/>
          <s v="806000-806499"/>
          <s v="806500-806999"/>
          <s v="807000-807499"/>
          <s v="807500-807999"/>
          <s v="808000-808499"/>
          <s v="808500-808999"/>
          <s v="809000-809499"/>
          <s v="809500-809999"/>
          <s v="810000-810499"/>
          <s v="810500-810999"/>
          <s v="811000-811499"/>
          <s v="811500-811999"/>
          <s v="812000-812499"/>
          <s v="812500-812999"/>
          <s v="813000-813499"/>
          <s v="813500-813999"/>
          <s v="814000-814499"/>
          <s v="814500-814999"/>
          <s v="815000-815499"/>
          <s v="815500-815999"/>
          <s v="816000-816499"/>
          <s v="816500-816999"/>
          <s v="817000-817499"/>
          <s v="817500-817999"/>
          <s v="818000-818499"/>
          <s v="818500-818999"/>
          <s v="819000-819499"/>
          <s v="819500-819999"/>
          <s v="820000-820499"/>
          <s v="820500-820999"/>
          <s v="821000-821499"/>
          <s v="821500-821999"/>
          <s v="822000-822499"/>
          <s v="822500-822999"/>
          <s v="823000-823499"/>
          <s v="823500-823999"/>
          <s v="824000-824499"/>
          <s v="824500-824999"/>
          <s v="825000-825499"/>
          <s v="825500-825999"/>
          <s v="826000-826499"/>
          <s v="826500-826999"/>
          <s v="827000-827499"/>
          <s v="827500-827999"/>
          <s v="828000-828499"/>
          <s v="828500-828999"/>
          <s v="829000-829499"/>
          <s v="829500-829999"/>
          <s v="830000-830499"/>
          <s v="830500-830999"/>
          <s v="831000-831499"/>
          <s v="831500-831999"/>
          <s v="832000-832499"/>
          <s v="832500-832999"/>
          <s v="833000-833499"/>
          <s v="833500-833999"/>
          <s v="834000-834499"/>
          <s v="834500-834999"/>
          <s v="835000-835499"/>
          <s v="835500-835999"/>
          <s v="836000-836499"/>
          <s v="836500-836999"/>
          <s v="837000-837499"/>
          <s v="837500-837999"/>
          <s v="838000-838499"/>
          <s v="838500-838999"/>
          <s v="839000-839499"/>
          <s v="839500-839999"/>
          <s v="840000-840499"/>
          <s v="840500-840999"/>
          <s v="841000-841499"/>
          <s v="841500-841999"/>
          <s v="842000-842499"/>
          <s v="842500-842999"/>
          <s v="843000-843499"/>
          <s v="843500-843999"/>
          <s v="844000-844499"/>
          <s v="844500-844999"/>
          <s v="845000-845499"/>
          <s v="845500-845999"/>
          <s v="846000-846499"/>
          <s v="846500-846999"/>
          <s v="847000-847499"/>
          <s v="847500-847999"/>
          <s v="848000-848499"/>
          <s v="848500-848999"/>
          <s v="849000-849499"/>
          <s v="849500-849999"/>
          <s v="850000-850499"/>
          <s v="850500-850999"/>
          <s v="851000-851499"/>
          <s v="851500-851999"/>
          <s v="852000-852499"/>
          <s v="852500-852999"/>
          <s v="853000-853499"/>
          <s v="853500-853999"/>
          <s v="854000-854499"/>
          <s v="854500-854999"/>
          <s v="855000-855499"/>
          <s v="855500-855999"/>
          <s v="856000-856499"/>
          <s v="856500-856999"/>
          <s v="857000-857499"/>
          <s v="857500-857999"/>
          <s v="858000-858499"/>
          <s v="858500-858999"/>
          <s v="859000-859499"/>
          <s v="859500-859999"/>
          <s v="860000-860499"/>
          <s v="860500-860999"/>
          <s v="861000-861499"/>
          <s v="861500-861999"/>
          <s v="862000-862499"/>
          <s v="862500-862999"/>
          <s v="863000-863499"/>
          <s v="863500-863999"/>
          <s v="864000-864499"/>
          <s v="864500-864999"/>
          <s v="865000-865499"/>
          <s v="865500-865999"/>
          <s v="866000-866499"/>
          <s v="866500-866999"/>
          <s v="867000-867499"/>
          <s v="867500-867999"/>
          <s v="868000-868499"/>
          <s v="868500-868999"/>
          <s v="869000-869499"/>
          <s v="869500-869999"/>
          <s v="870000-870499"/>
          <s v="870500-870999"/>
          <s v="871000-871499"/>
          <s v="871500-871999"/>
          <s v="872000-872499"/>
          <s v="872500-872999"/>
          <s v="873000-873499"/>
          <s v="873500-873999"/>
          <s v="874000-874499"/>
          <s v="874500-874999"/>
          <s v="875000-875499"/>
          <s v="875500-875999"/>
          <s v="876000-876499"/>
          <s v="876500-876999"/>
          <s v="877000-877499"/>
          <s v="877500-877999"/>
          <s v="878000-878499"/>
          <s v="878500-878999"/>
          <s v="879000-879499"/>
          <s v="879500-879999"/>
          <s v="880000-880499"/>
          <s v="880500-880999"/>
          <s v="881000-881499"/>
          <s v="881500-881999"/>
          <s v="882000-882499"/>
          <s v="882500-882999"/>
          <s v="883000-883499"/>
          <s v="883500-883999"/>
          <s v="884000-884499"/>
          <s v="884500-884999"/>
          <s v="885000-885499"/>
          <s v="885500-885999"/>
          <s v="886000-886499"/>
          <s v="886500-886999"/>
          <s v="887000-887499"/>
          <s v="887500-887999"/>
          <s v="888000-888499"/>
          <s v="888500-888999"/>
          <s v="889000-889499"/>
          <s v="889500-889999"/>
          <s v="890000-890499"/>
          <s v="890500-890999"/>
          <s v="891000-891499"/>
          <s v="891500-891999"/>
          <s v="892000-892499"/>
          <s v="892500-892999"/>
          <s v="893000-893499"/>
          <s v="893500-893999"/>
          <s v="894000-894499"/>
          <s v="894500-894999"/>
          <s v="895000-895499"/>
          <s v="895500-895999"/>
          <s v="896000-896499"/>
          <s v="896500-896999"/>
          <s v="897000-897499"/>
          <s v="897500-897999"/>
          <s v="898000-898499"/>
          <s v="898500-898999"/>
          <s v="899000-899499"/>
          <s v="899500-899999"/>
          <s v="900000-900499"/>
          <s v="900500-900999"/>
          <s v="901000-901499"/>
          <s v="901500-901999"/>
          <s v="902000-902499"/>
          <s v="902500-902999"/>
          <s v="903000-903499"/>
          <s v="903500-903999"/>
          <s v="904000-904499"/>
          <s v="904500-904999"/>
          <s v="905000-905499"/>
          <s v="905500-905999"/>
          <s v="906000-906499"/>
          <s v="906500-906999"/>
          <s v="907000-907499"/>
          <s v="907500-907999"/>
          <s v="908000-908499"/>
          <s v="908500-908999"/>
          <s v="909000-909499"/>
          <s v="909500-909999"/>
          <s v="910000-910499"/>
          <s v="910500-910999"/>
          <s v="911000-911499"/>
          <s v="911500-911999"/>
          <s v="912000-912499"/>
          <s v="912500-912999"/>
          <s v="913000-913499"/>
          <s v="913500-913999"/>
          <s v="914000-914499"/>
          <s v="914500-914999"/>
          <s v="915000-915499"/>
          <s v="915500-915999"/>
          <s v="916000-916499"/>
          <s v="916500-916999"/>
          <s v="917000-917499"/>
          <s v="917500-917999"/>
          <s v="918000-918499"/>
          <s v="918500-918999"/>
          <s v="919000-919499"/>
          <s v="919500-919999"/>
          <s v="920000-920499"/>
          <s v="920500-920999"/>
          <s v="921000-921499"/>
          <s v="921500-921999"/>
          <s v="922000-922499"/>
          <s v="922500-922999"/>
          <s v="923000-923499"/>
          <s v="923500-923999"/>
          <s v="924000-924499"/>
          <s v="924500-924999"/>
          <s v="925000-925499"/>
          <s v="925500-925999"/>
          <s v="926000-926499"/>
          <s v="926500-926999"/>
          <s v="927000-927499"/>
          <s v="927500-927999"/>
          <s v="928000-928499"/>
          <s v="928500-928999"/>
          <s v="929000-929499"/>
          <s v="929500-929999"/>
          <s v="930000-930499"/>
          <s v="930500-930999"/>
          <s v="931000-931499"/>
          <s v="931500-931999"/>
          <s v="932000-932499"/>
          <s v="932500-932999"/>
          <s v="933000-933499"/>
          <s v="933500-933999"/>
          <s v="934000-934499"/>
          <s v="934500-934999"/>
          <s v="935000-935499"/>
          <s v="935500-935999"/>
          <s v="936000-936499"/>
          <s v="936500-936999"/>
          <s v="937000-937499"/>
          <s v="937500-937999"/>
          <s v="938000-938499"/>
          <s v="938500-938999"/>
          <s v="939000-939499"/>
          <s v="939500-939999"/>
          <s v="940000-940499"/>
          <s v="940500-940999"/>
          <s v="941000-941499"/>
          <s v="941500-941999"/>
          <s v="942000-942499"/>
          <s v="942500-942999"/>
          <s v="943000-943499"/>
          <s v="943500-943999"/>
          <s v="944000-944499"/>
          <s v="944500-944999"/>
          <s v="945000-945499"/>
          <s v="945500-945999"/>
          <s v="946000-946499"/>
          <s v="946500-946999"/>
          <s v="947000-947499"/>
          <s v="947500-947999"/>
          <s v="948000-948499"/>
          <s v="948500-948999"/>
          <s v="949000-949499"/>
          <s v="949500-949999"/>
          <s v="950000-950499"/>
          <s v="950500-950999"/>
          <s v="951000-951499"/>
          <s v="951500-951999"/>
          <s v="952000-952499"/>
          <s v="952500-952999"/>
          <s v="953000-953499"/>
          <s v="953500-953999"/>
          <s v="954000-954499"/>
          <s v="954500-954999"/>
          <s v="955000-955499"/>
          <s v="955500-955999"/>
          <s v="956000-956499"/>
          <s v="956500-956999"/>
          <s v="957000-957499"/>
          <s v="957500-957999"/>
          <s v="958000-958499"/>
          <s v="958500-958999"/>
          <s v="959000-959499"/>
          <s v="959500-959999"/>
          <s v="960000-960499"/>
          <s v="960500-960999"/>
          <s v="961000-961499"/>
          <s v="961500-961999"/>
          <s v="962000-962499"/>
          <s v="962500-962999"/>
          <s v="963000-963499"/>
          <s v="963500-963999"/>
          <s v="964000-964499"/>
          <s v="964500-964999"/>
          <s v="965000-965499"/>
          <s v="965500-965999"/>
          <s v="966000-966499"/>
          <s v="966500-966999"/>
          <s v="967000-967499"/>
          <s v="967500-967999"/>
          <s v="968000-968499"/>
          <s v="968500-968999"/>
          <s v="969000-969499"/>
          <s v="969500-969999"/>
          <s v="970000-970499"/>
          <s v="970500-970999"/>
          <s v="971000-971499"/>
          <s v="971500-971999"/>
          <s v="972000-972499"/>
          <s v="972500-972999"/>
          <s v="973000-973499"/>
          <s v="973500-973999"/>
          <s v="974000-974499"/>
          <s v="974500-974999"/>
          <s v="975000-975499"/>
          <s v="975500-975999"/>
          <s v="976000-976499"/>
          <s v="976500-976999"/>
          <s v="977000-977499"/>
          <s v="977500-977999"/>
          <s v="978000-978499"/>
          <s v="978500-978999"/>
          <s v="979000-979499"/>
          <s v="979500-979999"/>
          <s v="980000-980499"/>
          <s v="980500-980999"/>
          <s v="981000-981499"/>
          <s v="981500-981999"/>
          <s v="982000-982499"/>
          <s v="982500-982999"/>
          <s v="983000-983499"/>
          <s v="983500-983999"/>
          <s v="984000-984499"/>
          <s v="984500-984999"/>
          <s v="985000-985499"/>
          <s v="985500-985999"/>
          <s v="986000-986499"/>
          <s v="986500-986999"/>
          <s v="987000-987499"/>
          <s v="987500-987999"/>
          <s v="988000-988499"/>
          <s v="988500-988999"/>
          <s v="989000-989499"/>
          <s v="989500-989999"/>
          <s v="990000-990499"/>
          <s v="990500-990999"/>
          <s v="991000-991499"/>
          <s v="991500-991999"/>
          <s v="992000-992499"/>
          <s v="992500-992999"/>
          <s v="993000-993499"/>
          <s v="993500-993999"/>
          <s v="994000-994499"/>
          <s v="994500-994999"/>
          <s v="995000-995499"/>
          <s v="995500-995999"/>
          <s v="996000-996499"/>
          <s v="996500-996999"/>
          <s v="997000-997499"/>
          <s v="997500-997999"/>
          <s v="998000-998499"/>
          <s v="998500-998999"/>
          <s v="999000-999499"/>
          <s v="999500-999999"/>
          <s v="1000000-1000499"/>
          <s v="1000500-1000999"/>
          <s v="1001000-1001499"/>
          <s v="1001500-1001999"/>
          <s v="1002000-1002499"/>
          <s v="1002500-1002999"/>
          <s v="1003000-1003499"/>
          <s v="1003500-1003999"/>
          <s v="1004000-1004499"/>
          <s v="1004500-1004999"/>
          <s v="1005000-1005499"/>
          <s v="1005500-1005999"/>
          <s v="1006000-1006499"/>
          <s v="1006500-1006999"/>
          <s v="1007000-1007499"/>
          <s v="1007500-1007999"/>
          <s v="1008000-1008499"/>
          <s v="1008500-1008999"/>
          <s v="1009000-1009499"/>
          <s v="1009500-1009999"/>
          <s v="1010000-1010499"/>
          <s v="1010500-1010999"/>
          <s v="1011000-1011499"/>
          <s v="1011500-1011999"/>
          <s v="1012000-1012499"/>
          <s v="1012500-1012999"/>
          <s v="1013000-1013499"/>
          <s v="1013500-1013999"/>
          <s v="1014000-1014499"/>
          <s v="1014500-1014999"/>
          <s v="1015000-1015499"/>
          <s v="1015500-1015999"/>
          <s v="1016000-1016499"/>
          <s v="1016500-1016999"/>
          <s v="1017000-1017499"/>
          <s v="1017500-1017999"/>
          <s v="1018000-1018499"/>
          <s v="1018500-1018999"/>
          <s v="1019000-1019499"/>
          <s v="1019500-1019999"/>
          <s v="1020000-1020499"/>
          <s v="1020500-1020999"/>
          <s v="1021000-1021499"/>
          <s v="1021500-1021999"/>
          <s v="1022000-1022499"/>
          <s v="1022500-1022999"/>
          <s v="1023000-1023499"/>
          <s v="1023500-1023999"/>
          <s v="1024000-1024499"/>
          <s v="1024500-1024999"/>
          <s v="1025000-1025499"/>
          <s v="1025500-1025999"/>
          <s v="1026000-1026499"/>
          <s v="1026500-1026999"/>
          <s v="1027000-1027499"/>
          <s v="1027500-1027999"/>
          <s v="1028000-1028499"/>
          <s v="1028500-1028999"/>
          <s v="1029000-1029499"/>
          <s v="1029500-1029999"/>
          <s v="1030000-1030499"/>
          <s v="1030500-1030999"/>
          <s v="1031000-1031499"/>
          <s v="1031500-1031999"/>
          <s v="1032000-1032499"/>
          <s v="1032500-1032999"/>
          <s v="1033000-1033499"/>
          <s v="1033500-1033999"/>
          <s v="1034000-1034499"/>
          <s v="1034500-1034999"/>
          <s v="1035000-1035499"/>
          <s v="1035500-1035999"/>
          <s v="1036000-1036499"/>
          <s v="1036500-1036999"/>
          <s v="1037000-1037499"/>
          <s v="1037500-1037999"/>
          <s v="1038000-1038499"/>
          <s v="1038500-1038999"/>
          <s v="1039000-1039499"/>
          <s v="1039500-1039999"/>
          <s v="1040000-1040499"/>
          <s v="1040500-1040999"/>
          <s v="1041000-1041499"/>
          <s v="1041500-1041999"/>
          <s v="1042000-1042499"/>
          <s v="1042500-1042999"/>
          <s v="1043000-1043499"/>
          <s v="1043500-1043999"/>
          <s v="1044000-1044499"/>
          <s v="1044500-1044999"/>
          <s v="1045000-1045499"/>
          <s v="1045500-1045999"/>
          <s v="1046000-1046499"/>
          <s v="1046500-1046999"/>
          <s v="1047000-1047499"/>
          <s v="1047500-1047999"/>
          <s v="1048000-1048499"/>
          <s v="1048500-1048999"/>
          <s v="1049000-1049499"/>
          <s v="1049500-1049999"/>
          <s v="1050000-1050499"/>
          <s v="1050500-1050999"/>
          <s v="1051000-1051499"/>
          <s v="1051500-1051999"/>
          <s v="1052000-1052499"/>
          <s v="1052500-1052999"/>
          <s v="1053000-1053499"/>
          <s v="1053500-1053999"/>
          <s v="1054000-1054499"/>
          <s v="1054500-1054999"/>
          <s v="1055000-1055499"/>
          <s v="1055500-1055999"/>
          <s v="1056000-1056499"/>
          <s v="1056500-1056999"/>
          <s v="1057000-1057499"/>
          <s v="1057500-1057999"/>
          <s v="1058000-1058499"/>
          <s v="1058500-1058999"/>
          <s v="1059000-1059499"/>
          <s v="1059500-1059999"/>
          <s v="1060000-1060499"/>
          <s v="1060500-1060999"/>
          <s v="1061000-1061499"/>
          <s v="1061500-1061999"/>
          <s v="1062000-1062499"/>
          <s v="1062500-1062999"/>
          <s v="1063000-1063499"/>
          <s v="1063500-1063999"/>
          <s v="1064000-1064499"/>
          <s v="1064500-1064999"/>
          <s v="1065000-1065499"/>
          <s v="1065500-1065999"/>
          <s v="1066000-1066499"/>
          <s v="1066500-1066999"/>
          <s v="1067000-1067499"/>
          <s v="1067500-1067999"/>
          <s v="1068000-1068499"/>
          <s v="1068500-1068999"/>
          <s v="1069000-1069499"/>
          <s v="1069500-1069999"/>
          <s v="1070000-1070499"/>
          <s v="1070500-1070999"/>
          <s v="1071000-1071499"/>
          <s v="1071500-1071999"/>
          <s v="1072000-1072499"/>
          <s v="1072500-1072999"/>
          <s v="1073000-1073499"/>
          <s v="1073500-1073999"/>
          <s v="1074000-1074499"/>
          <s v="1074500-1074999"/>
          <s v="1075000-1075499"/>
          <s v="1075500-1075999"/>
          <s v="1076000-1076499"/>
          <s v="1076500-1076999"/>
          <s v="1077000-1077499"/>
          <s v="1077500-1077999"/>
          <s v="1078000-1078499"/>
          <s v="1078500-1078999"/>
          <s v="1079000-1079499"/>
          <s v="1079500-1079999"/>
          <s v="1080000-1080499"/>
          <s v="1080500-1080999"/>
          <s v="1081000-1081499"/>
          <s v="1081500-1081999"/>
          <s v="1082000-1082499"/>
          <s v="1082500-1082999"/>
          <s v="1083000-1083499"/>
          <s v="1083500-1083999"/>
          <s v="1084000-1084499"/>
          <s v="1084500-1084999"/>
          <s v="1085000-1085499"/>
          <s v="1085500-1085999"/>
          <s v="1086000-1086499"/>
          <s v="1086500-1086999"/>
          <s v="1087000-1087499"/>
          <s v="1087500-1087999"/>
          <s v="1088000-1088499"/>
          <s v="1088500-1088999"/>
          <s v="1089000-1089499"/>
          <s v="1089500-1089999"/>
          <s v="1090000-1090499"/>
          <s v="1090500-1090999"/>
          <s v="1091000-1091499"/>
          <s v="1091500-1091999"/>
          <s v="1092000-1092499"/>
          <s v="1092500-1092999"/>
          <s v="1093000-1093499"/>
          <s v="1093500-1093999"/>
          <s v="1094000-1094499"/>
          <s v="1094500-1094999"/>
          <s v="1095000-1095499"/>
          <s v="1095500-1095999"/>
          <s v="1096000-1096499"/>
          <s v="1096500-1096999"/>
          <s v="1097000-1097499"/>
          <s v="1097500-1097999"/>
          <s v="1098000-1098499"/>
          <s v="1098500-1098999"/>
          <s v="1099000-1099499"/>
          <s v="1099500-1099999"/>
          <s v="1100000-1100499"/>
          <s v="1100500-1100999"/>
          <s v="1101000-1101499"/>
          <s v="1101500-1101999"/>
          <s v="1102000-1102499"/>
          <s v="1102500-1102999"/>
          <s v="1103000-1103499"/>
          <s v="1103500-1103999"/>
          <s v="1104000-1104499"/>
          <s v="1104500-1104999"/>
          <s v="1105000-1105499"/>
          <s v="1105500-1105999"/>
          <s v="1106000-1106499"/>
          <s v="1106500-1106999"/>
          <s v="1107000-1107499"/>
          <s v="1107500-1107999"/>
          <s v="1108000-1108499"/>
          <s v="1108500-1108999"/>
          <s v="1109000-1109499"/>
          <s v="1109500-1109999"/>
          <s v="1110000-1110499"/>
          <s v="1110500-1110999"/>
          <s v="1111000-1111499"/>
          <s v="1111500-1111999"/>
          <s v="1112000-1112499"/>
          <s v="1112500-1112999"/>
          <s v="1113000-1113499"/>
          <s v="1113500-1113999"/>
          <s v="1114000-1114499"/>
          <s v="1114500-1114999"/>
          <s v="1115000-1115499"/>
          <s v="1115500-1115999"/>
          <s v="1116000-1116499"/>
          <s v="1116500-1116999"/>
          <s v="1117000-1117499"/>
          <s v="1117500-1117999"/>
          <s v="1118000-1118499"/>
          <s v="1118500-1118999"/>
          <s v="1119000-1119499"/>
          <s v="1119500-1119999"/>
          <s v="1120000-1120499"/>
          <s v="1120500-1120999"/>
          <s v="1121000-1121499"/>
          <s v="1121500-1121999"/>
          <s v="1122000-1122499"/>
          <s v="1122500-1122999"/>
          <s v="1123000-1123499"/>
          <s v="1123500-1123999"/>
          <s v="1124000-1124499"/>
          <s v="1124500-1124999"/>
          <s v="1125000-1125499"/>
          <s v="1125500-1125999"/>
          <s v="1126000-1126499"/>
          <s v="1126500-1126999"/>
          <s v="1127000-1127499"/>
          <s v="1127500-1127999"/>
          <s v="1128000-1128499"/>
          <s v="1128500-1128999"/>
          <s v="1129000-1129499"/>
          <s v="1129500-1129999"/>
          <s v="1130000-1130499"/>
          <s v="1130500-1130999"/>
          <s v="1131000-1131499"/>
          <s v="1131500-1131999"/>
          <s v="1132000-1132499"/>
          <s v="1132500-1132999"/>
          <s v="1133000-1133499"/>
          <s v="1133500-1133999"/>
          <s v="1134000-1134499"/>
          <s v="1134500-1134999"/>
          <s v="1135000-1135499"/>
          <s v="1135500-1135999"/>
          <s v="1136000-1136499"/>
          <s v="1136500-1136999"/>
          <s v="1137000-1137499"/>
          <s v="1137500-1137999"/>
          <s v="1138000-1138499"/>
          <s v="1138500-1138999"/>
          <s v="1139000-1139499"/>
          <s v="1139500-1139999"/>
          <s v="1140000-1140499"/>
          <s v="1140500-1140999"/>
          <s v="1141000-1141499"/>
          <s v="1141500-1141999"/>
          <s v="1142000-1142499"/>
          <s v="1142500-1142999"/>
          <s v="1143000-1143499"/>
          <s v="1143500-1143999"/>
          <s v="1144000-1144499"/>
          <s v="1144500-1144999"/>
          <s v="1145000-1145499"/>
          <s v="1145500-1145999"/>
          <s v="1146000-1146499"/>
          <s v="1146500-1146999"/>
          <s v="1147000-1147499"/>
          <s v="1147500-1147999"/>
          <s v="1148000-1148499"/>
          <s v="1148500-1148999"/>
          <s v="1149000-1149499"/>
          <s v="1149500-1149999"/>
          <s v="1150000-1150499"/>
          <s v="1150500-1150999"/>
          <s v="1151000-1151499"/>
          <s v="1151500-1151999"/>
          <s v="1152000-1152499"/>
          <s v="1152500-1152999"/>
          <s v="1153000-1153499"/>
          <s v="1153500-1153999"/>
          <s v="1154000-1154499"/>
          <s v="1154500-1154999"/>
          <s v="1155000-1155499"/>
          <s v="1155500-1155999"/>
          <s v="1156000-1156499"/>
          <s v="1156500-1156999"/>
          <s v="1157000-1157499"/>
          <s v="1157500-1157999"/>
          <s v="1158000-1158499"/>
          <s v="1158500-1158999"/>
          <s v="1159000-1159499"/>
          <s v="1159500-1159999"/>
          <s v="1160000-1160499"/>
          <s v="1160500-1160999"/>
          <s v="1161000-1161499"/>
          <s v="1161500-1161999"/>
          <s v="1162000-1162499"/>
          <s v="1162500-1162999"/>
          <s v="1163000-1163499"/>
          <s v="1163500-1163999"/>
          <s v="1164000-1164499"/>
          <s v="1164500-1164999"/>
          <s v="1165000-1165499"/>
          <s v="1165500-1165999"/>
          <s v="1166000-1166499"/>
          <s v="1166500-1166999"/>
          <s v="1167000-1167499"/>
          <s v="1167500-1167999"/>
          <s v="1168000-1168499"/>
          <s v="1168500-1168999"/>
          <s v="1169000-1169499"/>
          <s v="1169500-1169999"/>
          <s v="1170000-1170499"/>
          <s v="1170500-1170999"/>
          <s v="1171000-1171499"/>
          <s v="1171500-1171999"/>
          <s v="1172000-1172499"/>
          <s v="1172500-1172999"/>
          <s v="1173000-1173499"/>
          <s v="1173500-1173999"/>
          <s v="1174000-1174499"/>
          <s v="1174500-1174999"/>
          <s v="1175000-1175499"/>
          <s v="1175500-1175999"/>
          <s v="1176000-1176499"/>
          <s v="1176500-1176999"/>
          <s v="1177000-1177499"/>
          <s v="1177500-1177999"/>
          <s v="1178000-1178499"/>
          <s v="1178500-1178999"/>
          <s v="1179000-1179499"/>
          <s v="1179500-1179999"/>
          <s v="1180000-1180499"/>
          <s v="1180500-1180999"/>
          <s v="1181000-1181499"/>
          <s v="1181500-1181999"/>
          <s v="1182000-1182499"/>
          <s v="1182500-1182999"/>
          <s v="1183000-1183499"/>
          <s v="1183500-1183999"/>
          <s v="1184000-1184499"/>
          <s v="1184500-1184999"/>
          <s v="1185000-1185499"/>
          <s v="1185500-1185999"/>
          <s v="1186000-1186499"/>
          <s v="1186500-1186999"/>
          <s v="1187000-1187499"/>
          <s v="1187500-1187999"/>
          <s v="1188000-1188499"/>
          <s v="1188500-1188999"/>
          <s v="1189000-1189499"/>
          <s v="1189500-1189999"/>
          <s v="1190000-1190499"/>
          <s v="1190500-1190999"/>
          <s v="1191000-1191499"/>
          <s v="1191500-1191999"/>
          <s v="1192000-1192499"/>
          <s v="1192500-1192999"/>
          <s v="1193000-1193499"/>
          <s v="1193500-1193999"/>
          <s v="1194000-1194499"/>
          <s v="1194500-1194999"/>
          <s v="1195000-1195499"/>
          <s v="1195500-1195999"/>
          <s v="1196000-1196499"/>
          <s v="1196500-1196999"/>
          <s v="1197000-1197499"/>
          <s v="1197500-1197999"/>
          <s v="1198000-1198499"/>
          <s v="1198500-1198999"/>
          <s v="1199000-1199499"/>
          <s v="1199500-1199999"/>
          <s v="1200000-1200499"/>
          <s v="1200500-1200999"/>
          <s v="1201000-1201499"/>
          <s v="1201500-1201999"/>
          <s v="1202000-1202499"/>
          <s v="1202500-1202999"/>
          <s v="1203000-1203499"/>
          <s v="1203500-1203999"/>
          <s v="1204000-1204499"/>
          <s v="1204500-1204999"/>
          <s v="1205000-1205499"/>
          <s v="1205500-1205999"/>
          <s v="1206000-1206499"/>
          <s v="1206500-1206999"/>
          <s v="1207000-1207499"/>
          <s v="1207500-1207999"/>
          <s v="1208000-1208499"/>
          <s v="1208500-1208999"/>
          <s v="1209000-1209499"/>
          <s v="1209500-1209999"/>
          <s v="1210000-1210499"/>
          <s v="1210500-1210999"/>
          <s v="1211000-1211499"/>
          <s v="1211500-1211999"/>
          <s v="1212000-1212499"/>
          <s v="1212500-1212999"/>
          <s v="1213000-1213499"/>
          <s v="1213500-1213999"/>
          <s v="1214000-1214499"/>
          <s v="1214500-1214999"/>
          <s v="1215000-1215499"/>
          <s v="1215500-1215999"/>
          <s v="1216000-1216499"/>
          <s v="1216500-1216999"/>
          <s v="1217000-1217499"/>
          <s v="1217500-1217999"/>
          <s v="1218000-1218499"/>
          <s v="1218500-1218999"/>
          <s v="1219000-1219499"/>
          <s v="1219500-1219999"/>
          <s v="1220000-1220499"/>
          <s v="1220500-1220999"/>
          <s v="1221000-1221499"/>
          <s v="1221500-1221999"/>
          <s v="1222000-1222499"/>
          <s v="1222500-1222999"/>
          <s v="1223000-1223499"/>
          <s v="1223500-1223999"/>
          <s v="1224000-1224499"/>
          <s v="1224500-1224999"/>
          <s v="1225000-1225499"/>
          <s v="1225500-1225999"/>
          <s v="1226000-1226499"/>
          <s v="1226500-1226999"/>
          <s v="1227000-1227499"/>
          <s v="1227500-1227999"/>
          <s v="1228000-1228499"/>
          <s v="1228500-1228999"/>
          <s v="1229000-1229499"/>
          <s v="1229500-1229999"/>
          <s v="1230000-1230499"/>
          <s v="1230500-1230999"/>
          <s v="1231000-1231499"/>
          <s v="1231500-1231999"/>
          <s v="1232000-1232499"/>
          <s v="1232500-1232999"/>
          <s v="1233000-1233499"/>
          <s v="1233500-1233999"/>
          <s v="1234000-1234499"/>
          <s v="1234500-1234999"/>
          <s v="1235000-1235499"/>
          <s v="1235500-1235999"/>
          <s v="1236000-1236499"/>
          <s v="1236500-1236999"/>
          <s v="1237000-1237499"/>
          <s v="1237500-1237999"/>
          <s v="1238000-1238499"/>
          <s v="1238500-1238999"/>
          <s v="1239000-1239499"/>
          <s v="1239500-1239999"/>
          <s v="1240000-1240499"/>
          <s v="1240500-1240999"/>
          <s v="1241000-1241499"/>
          <s v="1241500-1241999"/>
          <s v="1242000-1242499"/>
          <s v="1242500-1242999"/>
          <s v="1243000-1243499"/>
          <s v="1243500-1243999"/>
          <s v="1244000-1244499"/>
          <s v="1244500-1244999"/>
          <s v="1245000-1245499"/>
          <s v="1245500-1245999"/>
          <s v="1246000-1246499"/>
          <s v="1246500-1246999"/>
          <s v="1247000-1247499"/>
          <s v="1247500-1247999"/>
          <s v="1248000-1248499"/>
          <s v="1248500-1248999"/>
          <s v="1249000-1249499"/>
          <s v="1249500-1249999"/>
          <s v="1250000-1250499"/>
          <s v="1250500-1250999"/>
          <s v="1251000-1251499"/>
          <s v="1251500-1251999"/>
          <s v="1252000-1252499"/>
          <s v="1252500-1252999"/>
          <s v="1253000-1253499"/>
          <s v="1253500-1253999"/>
          <s v="1254000-1254499"/>
          <s v="1254500-1254999"/>
          <s v="1255000-1255499"/>
          <s v="1255500-1255999"/>
          <s v="1256000-1256499"/>
          <s v="1256500-1256999"/>
          <s v="1257000-1257499"/>
          <s v="1257500-1257999"/>
          <s v="1258000-1258499"/>
          <s v="1258500-1258999"/>
          <s v="1259000-1259499"/>
          <s v="1259500-1259999"/>
          <s v="1260000-1260499"/>
          <s v="1260500-1260999"/>
          <s v="1261000-1261499"/>
          <s v="1261500-1261999"/>
          <s v="1262000-1262499"/>
          <s v="1262500-1262999"/>
          <s v="1263000-1263499"/>
          <s v="1263500-1263999"/>
          <s v="1264000-1264499"/>
          <s v="1264500-1264999"/>
          <s v="1265000-1265499"/>
          <s v="1265500-1265999"/>
          <s v="1266000-1266499"/>
          <s v="1266500-1266999"/>
          <s v="1267000-1267499"/>
          <s v="1267500-1267999"/>
          <s v="1268000-1268499"/>
          <s v="1268500-1268999"/>
          <s v="1269000-1269499"/>
          <s v="1269500-1269999"/>
          <s v="1270000-1270499"/>
          <s v="1270500-1270999"/>
          <s v="1271000-1271499"/>
          <s v="1271500-1271999"/>
          <s v="1272000-1272499"/>
          <s v="1272500-1272999"/>
          <s v="1273000-1273499"/>
          <s v="1273500-1273999"/>
          <s v="1274000-1274499"/>
          <s v="1274500-1274999"/>
          <s v="1275000-1275499"/>
          <s v="1275500-1275999"/>
          <s v="1276000-1276499"/>
          <s v="1276500-1276999"/>
          <s v="1277000-1277499"/>
          <s v="1277500-1277999"/>
          <s v="1278000-1278499"/>
          <s v="1278500-1278999"/>
          <s v="1279000-1279499"/>
          <s v="1279500-1279999"/>
          <s v="1280000-1280499"/>
          <s v="1280500-1280999"/>
          <s v="1281000-1281499"/>
          <s v="1281500-1281999"/>
          <s v="1282000-1282499"/>
          <s v="1282500-1282999"/>
          <s v="1283000-1283499"/>
          <s v="1283500-1283999"/>
          <s v="1284000-1284499"/>
          <s v="1284500-1284999"/>
          <s v="1285000-1285499"/>
          <s v="1285500-1285999"/>
          <s v="1286000-1286499"/>
          <s v="1286500-1286999"/>
          <s v="1287000-1287499"/>
          <s v="1287500-1287999"/>
          <s v="1288000-1288499"/>
          <s v="1288500-1288999"/>
          <s v="1289000-1289499"/>
          <s v="1289500-1289999"/>
          <s v="1290000-1290499"/>
          <s v="1290500-1290999"/>
          <s v="1291000-1291499"/>
          <s v="1291500-1291999"/>
          <s v="1292000-1292499"/>
          <s v="1292500-1292999"/>
          <s v="1293000-1293499"/>
          <s v="1293500-1293999"/>
          <s v="1294000-1294499"/>
          <s v="1294500-1294999"/>
          <s v="1295000-1295499"/>
          <s v="1295500-1295999"/>
          <s v="1296000-1296499"/>
          <s v="1296500-1296999"/>
          <s v="1297000-1297499"/>
          <s v="1297500-1297999"/>
          <s v="1298000-1298499"/>
          <s v="1298500-1298999"/>
          <s v="1299000-1299499"/>
          <s v="1299500-1299999"/>
          <s v="1300000-1300499"/>
          <s v="1300500-1300999"/>
          <s v="1301000-1301499"/>
          <s v="1301500-1301999"/>
          <s v="1302000-1302499"/>
          <s v="1302500-1302999"/>
          <s v="1303000-1303499"/>
          <s v="1303500-1303999"/>
          <s v="1304000-1304499"/>
          <s v="1304500-1304999"/>
          <s v="1305000-1305499"/>
          <s v="1305500-1305999"/>
          <s v="1306000-1306499"/>
          <s v="1306500-1306999"/>
          <s v="1307000-1307499"/>
          <s v="1307500-1307999"/>
          <s v="1308000-1308499"/>
          <s v="1308500-1308999"/>
          <s v="1309000-1309499"/>
          <s v="1309500-1309999"/>
          <s v="1310000-1310499"/>
          <s v="1310500-1310999"/>
          <s v="1311000-1311499"/>
          <s v="1311500-1311999"/>
          <s v="1312000-1312499"/>
          <s v="1312500-1312999"/>
          <s v="1313000-1313499"/>
          <s v="1313500-1313999"/>
          <s v="1314000-1314499"/>
          <s v="1314500-1314999"/>
          <s v="1315000-1315499"/>
          <s v="1315500-1315999"/>
          <s v="1316000-1316499"/>
          <s v="1316500-1316999"/>
          <s v="1317000-1317499"/>
          <s v="1317500-1317999"/>
          <s v="1318000-1318499"/>
          <s v="1318500-1318999"/>
          <s v="1319000-1319499"/>
          <s v="1319500-1319999"/>
          <s v="1320000-1320499"/>
          <s v="1320500-1320999"/>
          <s v="1321000-1321499"/>
          <s v="1321500-1321999"/>
          <s v="1322000-1322499"/>
          <s v="1322500-1322999"/>
          <s v="1323000-1323499"/>
          <s v="1323500-1323999"/>
          <s v="1324000-1324499"/>
          <s v="1324500-1324999"/>
          <s v="1325000-1325499"/>
          <s v="1325500-1325999"/>
          <s v="1326000-1326499"/>
          <s v="1326500-1326999"/>
          <s v="1327000-1327499"/>
          <s v="1327500-1327999"/>
          <s v="1328000-1328499"/>
          <s v="1328500-1328999"/>
          <s v="1329000-1329499"/>
          <s v="1329500-1329999"/>
          <s v="1330000-1330499"/>
          <s v="1330500-1330999"/>
          <s v="1331000-1331499"/>
          <s v="1331500-1331999"/>
          <s v="1332000-1332499"/>
          <s v="1332500-1332999"/>
          <s v="1333000-1333499"/>
          <s v="1333500-1333999"/>
          <s v="1334000-1334499"/>
          <s v="1334500-1334999"/>
          <s v="1335000-1335499"/>
          <s v="1335500-1335999"/>
          <s v="1336000-1336499"/>
          <s v="1336500-1336999"/>
          <s v="1337000-1337499"/>
          <s v="1337500-1337999"/>
          <s v="1338000-1338499"/>
          <s v="1338500-1338999"/>
          <s v="1339000-1339499"/>
          <s v="1339500-1339999"/>
          <s v="1340000-1340499"/>
          <s v="1340500-1340999"/>
          <s v="1341000-1341499"/>
          <s v="1341500-1341999"/>
          <s v="1342000-1342499"/>
          <s v="1342500-1342999"/>
          <s v="1343000-1343499"/>
          <s v="1343500-1343999"/>
          <s v="1344000-1344499"/>
          <s v="1344500-1344999"/>
          <s v="1345000-1345499"/>
          <s v="1345500-1345999"/>
          <s v="1346000-1346499"/>
          <s v="1346500-1346999"/>
          <s v="1347000-1347499"/>
          <s v="1347500-1347999"/>
          <s v="1348000-1348499"/>
          <s v="1348500-1348999"/>
          <s v="1349000-1349499"/>
          <s v="1349500-1349999"/>
          <s v="1350000-1350499"/>
          <s v="1350500-1350999"/>
          <s v="1351000-1351499"/>
          <s v="1351500-1351999"/>
          <s v="1352000-1352499"/>
          <s v="1352500-1352999"/>
          <s v="1353000-1353499"/>
          <s v="1353500-1353999"/>
          <s v="1354000-1354499"/>
          <s v="1354500-1354999"/>
          <s v="1355000-1355499"/>
          <s v="1355500-1355999"/>
          <s v="1356000-1356499"/>
          <s v="1356500-1356999"/>
          <s v="1357000-1357499"/>
          <s v="1357500-1357999"/>
          <s v="1358000-1358499"/>
          <s v="1358500-1358999"/>
          <s v="1359000-1359499"/>
          <s v="1359500-1359999"/>
          <s v="1360000-1360499"/>
          <s v="1360500-1360999"/>
          <s v="1361000-1361499"/>
          <s v="1361500-1361999"/>
          <s v="1362000-1362499"/>
          <s v="1362500-1362999"/>
          <s v="1363000-1363499"/>
          <s v="1363500-1363999"/>
          <s v="1364000-1364499"/>
          <s v="1364500-1364999"/>
          <s v="1365000-1365499"/>
          <s v="1365500-1365999"/>
          <s v="1366000-1366499"/>
          <s v="1366500-1366999"/>
          <s v="1367000-1367499"/>
          <s v="1367500-1367999"/>
          <s v="1368000-1368499"/>
          <s v="1368500-1368999"/>
          <s v="1369000-1369499"/>
          <s v="1369500-1369999"/>
          <s v="1370000-1370499"/>
          <s v="1370500-1370999"/>
          <s v="1371000-1371499"/>
          <s v="1371500-1371999"/>
          <s v="1372000-1372499"/>
          <s v="1372500-1372999"/>
          <s v="1373000-1373499"/>
          <s v="1373500-1373999"/>
          <s v="1374000-1374499"/>
          <s v="1374500-1374999"/>
          <s v="1375000-1375499"/>
          <s v="1375500-1375999"/>
          <s v="1376000-1376499"/>
          <s v="1376500-1376999"/>
          <s v="1377000-1377499"/>
          <s v="1377500-1377999"/>
          <s v="1378000-1378499"/>
          <s v="1378500-1378999"/>
          <s v="1379000-1379499"/>
          <s v="1379500-1379999"/>
          <s v="1380000-1380499"/>
          <s v="1380500-1380999"/>
          <s v="1381000-1381499"/>
          <s v="1381500-1381999"/>
          <s v="1382000-1382499"/>
          <s v="1382500-1382999"/>
          <s v="1383000-1383499"/>
          <s v="1383500-1383999"/>
          <s v="1384000-1384499"/>
          <s v="1384500-1384999"/>
          <s v="1385000-1385499"/>
          <s v="1385500-1385999"/>
          <s v="1386000-1386499"/>
          <s v="1386500-1386999"/>
          <s v="1387000-1387499"/>
          <s v="1387500-1387999"/>
          <s v="1388000-1388499"/>
          <s v="1388500-1388999"/>
          <s v="1389000-1389499"/>
          <s v="1389500-1389999"/>
          <s v="1390000-1390499"/>
          <s v="1390500-1390999"/>
          <s v="1391000-1391499"/>
          <s v="1391500-1391999"/>
          <s v="1392000-1392499"/>
          <s v="1392500-1392999"/>
          <s v="1393000-1393499"/>
          <s v="1393500-1393999"/>
          <s v="1394000-1394499"/>
          <s v="1394500-1394999"/>
          <s v="1395000-1395499"/>
          <s v="1395500-1395999"/>
          <s v="1396000-1396499"/>
          <s v="1396500-1396999"/>
          <s v="1397000-1397499"/>
          <s v="1397500-1397999"/>
          <s v="1398000-1398499"/>
          <s v="1398500-1398999"/>
          <s v="1399000-1399499"/>
          <s v="1399500-1399999"/>
          <s v="1400000-1400499"/>
          <s v="1400500-1400999"/>
          <s v="1401000-1401499"/>
          <s v="1401500-1401999"/>
          <s v="1402000-1402499"/>
          <s v="1402500-1402999"/>
          <s v="1403000-1403499"/>
          <s v="1403500-1403999"/>
          <s v="1404000-1404499"/>
          <s v="1404500-1404999"/>
          <s v="1405000-1405499"/>
          <s v="1405500-1405999"/>
          <s v="1406000-1406499"/>
          <s v="1406500-1406999"/>
          <s v="1407000-1407499"/>
          <s v="1407500-1407999"/>
          <s v="1408000-1408499"/>
          <s v="1408500-1408999"/>
          <s v="1409000-1409499"/>
          <s v="1409500-1409999"/>
          <s v="1410000-1410499"/>
          <s v="1410500-1410999"/>
          <s v="1411000-1411499"/>
          <s v="1411500-1411999"/>
          <s v="1412000-1412499"/>
          <s v="1412500-1412999"/>
          <s v="1413000-1413499"/>
          <s v="1413500-1413999"/>
          <s v="1414000-1414499"/>
          <s v="1414500-1414999"/>
          <s v="1415000-1415499"/>
          <s v="1415500-1415999"/>
          <s v="1416000-1416499"/>
          <s v="1416500-1416999"/>
          <s v="1417000-1417499"/>
          <s v="1417500-1417999"/>
          <s v="1418000-1418499"/>
          <s v="1418500-1418999"/>
          <s v="1419000-1419499"/>
          <s v="1419500-1419999"/>
          <s v="1420000-1420499"/>
          <s v="1420500-1420999"/>
          <s v="1421000-1421499"/>
          <s v="1421500-1421999"/>
          <s v="1422000-1422499"/>
          <s v="1422500-1422999"/>
          <s v="1423000-1423499"/>
          <s v="1423500-1423999"/>
          <s v="1424000-1424499"/>
          <s v="1424500-1424999"/>
          <s v="1425000-1425499"/>
          <s v="1425500-1425999"/>
          <s v="1426000-1426499"/>
          <s v="1426500-1426999"/>
          <s v="1427000-1427499"/>
          <s v="1427500-1427999"/>
          <s v="1428000-1428499"/>
          <s v="1428500-1428999"/>
          <s v="1429000-1429499"/>
          <s v="1429500-1429999"/>
          <s v="1430000-1430499"/>
          <s v="1430500-1430999"/>
          <s v="1431000-1431499"/>
          <s v="1431500-1431999"/>
          <s v="1432000-1432499"/>
          <s v="1432500-1432999"/>
          <s v="1433000-1433499"/>
          <s v="1433500-1433999"/>
          <s v="1434000-1434499"/>
          <s v="1434500-1434999"/>
          <s v="1435000-1435499"/>
          <s v="1435500-1435999"/>
          <s v="1436000-1436499"/>
          <s v="1436500-1436999"/>
          <s v="1437000-1437499"/>
          <s v="1437500-1437999"/>
          <s v="1438000-1438499"/>
          <s v="1438500-1438999"/>
          <s v="1439000-1439499"/>
          <s v="1439500-1439999"/>
          <s v="1440000-1440499"/>
          <s v="1440500-1440999"/>
          <s v="1441000-1441499"/>
          <s v="1441500-1441999"/>
          <s v="1442000-1442499"/>
          <s v="1442500-1442999"/>
          <s v="1443000-1443499"/>
          <s v="1443500-1443999"/>
          <s v="1444000-1444499"/>
          <s v="1444500-1444999"/>
          <s v="1445000-1445499"/>
          <s v="1445500-1445999"/>
          <s v="1446000-1446499"/>
          <s v="1446500-1446999"/>
          <s v="1447000-1447499"/>
          <s v="1447500-1447999"/>
          <s v="1448000-1448499"/>
          <s v="1448500-1448999"/>
          <s v="1449000-1449499"/>
          <s v="1449500-1449999"/>
          <s v="1450000-1450499"/>
          <s v="1450500-1450999"/>
          <s v="1451000-1451499"/>
          <s v="1451500-1451999"/>
          <s v="1452000-1452499"/>
          <s v="1452500-1452999"/>
          <s v="1453000-1453499"/>
          <s v="1453500-1453999"/>
          <s v="1454000-1454499"/>
          <s v="1454500-1454999"/>
          <s v="1455000-1455499"/>
          <s v="1455500-1455999"/>
          <s v="1456000-1456499"/>
          <s v="1456500-1456999"/>
          <s v="1457000-1457499"/>
          <s v="1457500-1457999"/>
          <s v="1458000-1458499"/>
          <s v="1458500-1458999"/>
          <s v="1459000-1459499"/>
          <s v="1459500-1459999"/>
          <s v="1460000-1460499"/>
          <s v="1460500-1460999"/>
          <s v="1461000-1461499"/>
          <s v="1461500-1461999"/>
          <s v="1462000-1462499"/>
          <s v="1462500-1462999"/>
          <s v="1463000-1463499"/>
          <s v="1463500-1463999"/>
          <s v="1464000-1464499"/>
          <s v="1464500-1464999"/>
          <s v="1465000-1465499"/>
          <s v="1465500-1465999"/>
          <s v="1466000-1466499"/>
          <s v="1466500-1466999"/>
          <s v="1467000-1467499"/>
          <s v="1467500-1467999"/>
          <s v="1468000-1468499"/>
          <s v="1468500-1468999"/>
          <s v="1469000-1469499"/>
          <s v="1469500-1469999"/>
          <s v="1470000-1470499"/>
          <s v="1470500-1470999"/>
          <s v="1471000-1471499"/>
          <s v="1471500-1471999"/>
          <s v="1472000-1472499"/>
          <s v="1472500-1472999"/>
          <s v="1473000-1473499"/>
          <s v="1473500-1473999"/>
          <s v="1474000-1474499"/>
          <s v="1474500-1474999"/>
          <s v="1475000-1475499"/>
          <s v="1475500-1475999"/>
          <s v="1476000-1476499"/>
          <s v="1476500-1476999"/>
          <s v="1477000-1477499"/>
          <s v="1477500-1477999"/>
          <s v="1478000-1478499"/>
          <s v="1478500-1478999"/>
          <s v="1479000-1479499"/>
          <s v="1479500-1479999"/>
          <s v="1480000-1480499"/>
          <s v="1480500-1480999"/>
          <s v="1481000-1481499"/>
          <s v="1481500-1481999"/>
          <s v="1482000-1482499"/>
          <s v="1482500-1482999"/>
          <s v="1483000-1483499"/>
          <s v="1483500-1483999"/>
          <s v="1484000-1484499"/>
          <s v="1484500-1484999"/>
          <s v="1485000-1485499"/>
          <s v="1485500-1485999"/>
          <s v="1486000-1486499"/>
          <s v="1486500-1486999"/>
          <s v="1487000-1487499"/>
          <s v="1487500-1487999"/>
          <s v="1488000-1488499"/>
          <s v="1488500-1488999"/>
          <s v="1489000-1489499"/>
          <s v="1489500-1489999"/>
          <s v="1490000-1490499"/>
          <s v="1490500-1490999"/>
          <s v="1491000-1491499"/>
          <s v="1491500-1491999"/>
          <s v="1492000-1492499"/>
          <s v="1492500-1492999"/>
          <s v="1493000-1493499"/>
          <s v="1493500-1493999"/>
          <s v="1494000-1494499"/>
          <s v="1494500-1494999"/>
          <s v="1495000-1495499"/>
          <s v="1495500-1495999"/>
          <s v="1496000-1496499"/>
          <s v="1496500-1496999"/>
          <s v="1497000-1497499"/>
          <s v="1497500-1497999"/>
          <s v="1498000-1498499"/>
          <s v="1498500-1498999"/>
          <s v="1499000-1499499"/>
          <s v="1499500-1499999"/>
          <s v="1500000-1500499"/>
          <s v="1500500-1500999"/>
          <s v="1501000-1501499"/>
          <s v="1501500-1501999"/>
          <s v="1502000-1502499"/>
          <s v="1502500-1502999"/>
          <s v="1503000-1503499"/>
          <s v="1503500-1503999"/>
          <s v="1504000-1504499"/>
          <s v="1504500-1504999"/>
          <s v="1505000-1505499"/>
          <s v="1505500-1505999"/>
          <s v="1506000-1506499"/>
          <s v="1506500-1506999"/>
          <s v="1507000-1507499"/>
          <s v="1507500-1507999"/>
          <s v="1508000-1508499"/>
          <s v="1508500-1508999"/>
          <s v="1509000-1509499"/>
          <s v="1509500-1509999"/>
          <s v="1510000-1510499"/>
          <s v="1510500-1510999"/>
          <s v="1511000-1511499"/>
          <s v="1511500-1511999"/>
          <s v="1512000-1512499"/>
          <s v="1512500-1512999"/>
          <s v="1513000-1513499"/>
          <s v="1513500-1513999"/>
          <s v="1514000-1514499"/>
          <s v="1514500-1514999"/>
          <s v="1515000-1515499"/>
          <s v="1515500-1515999"/>
          <s v="1516000-1516499"/>
          <s v="1516500-1516999"/>
          <s v="1517000-1517499"/>
          <s v="1517500-1517999"/>
          <s v="1518000-1518499"/>
          <s v="1518500-1518999"/>
          <s v="1519000-1519499"/>
          <s v="1519500-1519999"/>
          <s v="1520000-1520499"/>
          <s v="1520500-1520999"/>
          <s v="1521000-1521499"/>
          <s v="1521500-1521999"/>
          <s v="1522000-1522499"/>
          <s v="1522500-1522999"/>
          <s v="1523000-1523499"/>
          <s v="1523500-1523999"/>
          <s v="1524000-1524499"/>
          <s v="1524500-1524999"/>
          <s v="1525000-1525499"/>
          <s v="1525500-1525999"/>
          <s v="1526000-1526499"/>
          <s v="1526500-1526999"/>
          <s v="1527000-1527499"/>
          <s v="1527500-1527999"/>
          <s v="1528000-1528499"/>
          <s v="1528500-1528999"/>
          <s v="1529000-1529499"/>
          <s v="1529500-1529999"/>
          <s v="1530000-1530499"/>
          <s v="1530500-1530999"/>
          <s v="1531000-1531499"/>
          <s v="1531500-1531999"/>
          <s v="1532000-1532499"/>
          <s v="1532500-1532999"/>
          <s v="1533000-1533499"/>
          <s v="1533500-1533999"/>
          <s v="1534000-1534499"/>
          <s v="1534500-1534999"/>
          <s v="1535000-1535499"/>
          <s v="1535500-1535999"/>
          <s v="1536000-1536499"/>
          <s v="1536500-1536999"/>
          <s v="1537000-1537499"/>
          <s v="1537500-1537999"/>
          <s v="1538000-1538499"/>
          <s v="1538500-1538999"/>
          <s v="1539000-1539499"/>
          <s v="1539500-1539999"/>
          <s v="1540000-1540499"/>
          <s v="1540500-1540999"/>
          <s v="1541000-1541499"/>
          <s v="1541500-1541999"/>
          <s v="1542000-1542499"/>
          <s v="1542500-1542999"/>
          <s v="1543000-1543499"/>
          <s v="1543500-1543999"/>
          <s v="1544000-1544499"/>
          <s v="1544500-1544999"/>
          <s v="1545000-1545499"/>
          <s v="1545500-1545999"/>
          <s v="1546000-1546499"/>
          <s v="1546500-1546999"/>
          <s v="1547000-1547499"/>
          <s v="1547500-1547999"/>
          <s v="1548000-1548499"/>
          <s v="1548500-1548999"/>
          <s v="1549000-1549499"/>
          <s v="1549500-1549999"/>
          <s v="1550000-1550499"/>
          <s v="1550500-1550999"/>
          <s v="1551000-1551499"/>
          <s v="1551500-1551999"/>
          <s v="1552000-1552499"/>
          <s v="1552500-1552999"/>
          <s v="1553000-1553499"/>
          <s v="1553500-1553999"/>
          <s v="1554000-1554499"/>
          <s v="1554500-1554999"/>
          <s v="1555000-1555499"/>
          <s v="1555500-1555999"/>
          <s v="1556000-1556499"/>
          <s v="1556500-1556999"/>
          <s v="1557000-1557499"/>
          <s v="1557500-1557999"/>
          <s v="1558000-1558499"/>
          <s v="1558500-1558999"/>
          <s v="1559000-1559499"/>
          <s v="1559500-1559999"/>
          <s v="1560000-1560499"/>
          <s v="1560500-1560999"/>
          <s v="1561000-1561499"/>
          <s v="1561500-1561999"/>
          <s v="1562000-1562499"/>
          <s v="1562500-1562999"/>
          <s v="1563000-1563499"/>
          <s v="1563500-1563999"/>
          <s v="1564000-1564499"/>
          <s v="1564500-1564999"/>
          <s v="1565000-1565499"/>
          <s v="1565500-1565999"/>
          <s v="1566000-1566499"/>
          <s v="1566500-1566999"/>
          <s v="1567000-1567499"/>
          <s v="1567500-1567999"/>
          <s v="1568000-1568499"/>
          <s v="1568500-1568999"/>
          <s v="1569000-1569499"/>
          <s v="1569500-1569999"/>
          <s v="1570000-1570499"/>
          <s v="1570500-1570999"/>
          <s v="1571000-1571499"/>
          <s v="1571500-1571999"/>
          <s v="1572000-1572499"/>
          <s v="1572500-1572999"/>
          <s v="1573000-1573499"/>
          <s v="1573500-1573999"/>
          <s v="1574000-1574499"/>
          <s v="1574500-1574999"/>
          <s v="1575000-1575499"/>
          <s v="1575500-1575999"/>
          <s v="1576000-1576499"/>
          <s v="1576500-1576999"/>
          <s v="1577000-1577499"/>
          <s v="1577500-1577999"/>
          <s v="1578000-1578499"/>
          <s v="1578500-1578999"/>
          <s v="1579000-1579499"/>
          <s v="1579500-1579999"/>
          <s v="1580000-1580499"/>
          <s v="1580500-1580999"/>
          <s v="1581000-1581499"/>
          <s v="1581500-1581999"/>
          <s v="1582000-1582499"/>
          <s v="1582500-1582999"/>
          <s v="1583000-1583499"/>
          <s v="1583500-1583999"/>
          <s v="1584000-1584499"/>
          <s v="1584500-1584999"/>
          <s v="1585000-1585499"/>
          <s v="1585500-1585999"/>
          <s v="1586000-1586499"/>
          <s v="1586500-1586999"/>
          <s v="1587000-1587499"/>
          <s v="1587500-1587999"/>
          <s v="1588000-1588499"/>
          <s v="1588500-1588999"/>
          <s v="1589000-1589499"/>
          <s v="1589500-1589999"/>
          <s v="1590000-1590499"/>
          <s v="1590500-1590999"/>
          <s v="1591000-1591499"/>
          <s v="1591500-1591999"/>
          <s v="1592000-1592499"/>
          <s v="1592500-1592999"/>
          <s v="1593000-1593499"/>
          <s v="1593500-1593999"/>
          <s v="1594000-1594499"/>
          <s v="1594500-1594999"/>
          <s v="1595000-1595499"/>
          <s v="1595500-1595999"/>
          <s v="1596000-1596499"/>
          <s v="1596500-1596999"/>
          <s v="1597000-1597499"/>
          <s v="1597500-1597999"/>
          <s v="1598000-1598499"/>
          <s v="1598500-1598999"/>
          <s v="1599000-1599499"/>
          <s v="1599500-1599999"/>
          <s v="1600000-1600499"/>
          <s v="1600500-1600999"/>
          <s v="1601000-1601499"/>
          <s v="1601500-1601999"/>
          <s v="1602000-1602499"/>
          <s v="1602500-1602999"/>
          <s v="1603000-1603499"/>
          <s v="1603500-1603999"/>
          <s v="1604000-1604499"/>
          <s v="1604500-1604999"/>
          <s v="1605000-1605499"/>
          <s v="1605500-1605999"/>
          <s v="1606000-1606499"/>
          <s v="1606500-1606999"/>
          <s v="1607000-1607499"/>
          <s v="1607500-1607999"/>
          <s v="1608000-1608499"/>
          <s v="1608500-1608999"/>
          <s v="1609000-1609499"/>
          <s v="1609500-1609999"/>
          <s v="1610000-1610499"/>
          <s v="1610500-1610999"/>
          <s v="1611000-1611499"/>
          <s v="1611500-1611999"/>
          <s v="1612000-1612499"/>
          <s v="1612500-1612999"/>
          <s v="1613000-1613499"/>
          <s v="1613500-1613999"/>
          <s v="1614000-1614499"/>
          <s v="1614500-1614999"/>
          <s v="1615000-1615499"/>
          <s v="1615500-1615999"/>
          <s v="1616000-1616499"/>
          <s v="1616500-1616999"/>
          <s v="1617000-1617499"/>
          <s v="1617500-1617999"/>
          <s v="1618000-1618499"/>
          <s v="1618500-1618999"/>
          <s v="1619000-1619499"/>
          <s v="1619500-1619999"/>
          <s v="1620000-1620499"/>
          <s v="1620500-1620999"/>
          <s v="1621000-1621499"/>
          <s v="1621500-1621999"/>
          <s v="1622000-1622499"/>
          <s v="1622500-1622999"/>
          <s v="1623000-1623499"/>
          <s v="1623500-1623999"/>
          <s v="1624000-1624499"/>
          <s v="1624500-1624999"/>
          <s v="1625000-1625499"/>
          <s v="1625500-1625999"/>
          <s v="1626000-1626499"/>
          <s v="1626500-1626999"/>
          <s v="1627000-1627499"/>
          <s v="1627500-1627999"/>
          <s v="1628000-1628499"/>
          <s v="1628500-1628999"/>
          <s v="1629000-1629499"/>
          <s v="1629500-1629999"/>
          <s v="1630000-1630499"/>
          <s v="1630500-1630999"/>
          <s v="1631000-1631499"/>
          <s v="1631500-1631999"/>
          <s v="1632000-1632499"/>
          <s v="1632500-1632999"/>
          <s v="1633000-1633499"/>
          <s v="1633500-1633999"/>
          <s v="1634000-1634499"/>
          <s v="1634500-1634999"/>
          <s v="1635000-1635499"/>
          <s v="1635500-1635999"/>
          <s v="1636000-1636499"/>
          <s v="1636500-1636999"/>
          <s v="1637000-1637499"/>
          <s v="1637500-1637999"/>
          <s v="1638000-1638499"/>
          <s v="1638500-1638999"/>
          <s v="1639000-1639499"/>
          <s v="1639500-1639999"/>
          <s v="1640000-1640499"/>
          <s v="1640500-1640999"/>
          <s v="1641000-1641499"/>
          <s v="1641500-1641999"/>
          <s v="1642000-1642499"/>
          <s v="1642500-1642999"/>
          <s v="1643000-1643499"/>
          <s v="1643500-1643999"/>
          <s v="1644000-1644499"/>
          <s v="1644500-1644999"/>
          <s v="1645000-1645499"/>
          <s v="1645500-1645999"/>
          <s v="1646000-1646499"/>
          <s v="1646500-1646999"/>
          <s v="1647000-1647499"/>
          <s v="1647500-1647999"/>
          <s v="1648000-1648499"/>
          <s v="1648500-1648999"/>
          <s v="1649000-1649499"/>
          <s v="1649500-1649999"/>
          <s v="1650000-1650499"/>
          <s v="1650500-1650999"/>
          <s v="1651000-1651499"/>
          <s v="1651500-1651999"/>
          <s v="1652000-1652499"/>
          <s v="1652500-1652999"/>
          <s v="1653000-1653499"/>
          <s v="1653500-1653999"/>
          <s v="1654000-1654499"/>
          <s v="1654500-1654999"/>
          <s v="1655000-1655499"/>
          <s v="1655500-1655999"/>
          <s v="1656000-1656499"/>
          <s v="1656500-1656999"/>
          <s v="1657000-1657499"/>
          <s v="1657500-1657999"/>
          <s v="1658000-1658499"/>
          <s v="1658500-1658999"/>
          <s v="1659000-1659499"/>
          <s v="1659500-1659999"/>
          <s v="1660000-1660499"/>
          <s v="1660500-1660999"/>
          <s v="1661000-1661499"/>
          <s v="1661500-1661999"/>
          <s v="1662000-1662499"/>
          <s v="1662500-1662999"/>
          <s v="1663000-1663499"/>
          <s v="1663500-1663999"/>
          <s v="1664000-1664499"/>
          <s v="1664500-1664999"/>
          <s v="1665000-1665499"/>
          <s v="1665500-1665999"/>
          <s v="1666000-1666499"/>
          <s v="1666500-1666999"/>
          <s v="1667000-1667499"/>
          <s v="1667500-1667999"/>
          <s v="1668000-1668499"/>
          <s v="1668500-1668999"/>
          <s v="1669000-1669499"/>
          <s v="1669500-1669999"/>
          <s v="1670000-1670499"/>
          <s v="1670500-1670999"/>
          <s v="1671000-1671499"/>
          <s v="1671500-1671999"/>
          <s v="1672000-1672499"/>
          <s v="1672500-1672999"/>
          <s v="1673000-1673499"/>
          <s v="1673500-1673999"/>
          <s v="1674000-1674499"/>
          <s v="1674500-1674999"/>
          <s v="1675000-1675499"/>
          <s v="1675500-1675999"/>
          <s v="1676000-1676499"/>
          <s v="1676500-1676999"/>
          <s v="1677000-1677499"/>
          <s v="1677500-1677999"/>
          <s v="1678000-1678499"/>
          <s v="1678500-1678999"/>
          <s v="1679000-1679499"/>
          <s v="1679500-1679999"/>
          <s v="1680000-1680499"/>
          <s v="1680500-1680999"/>
          <s v="1681000-1681499"/>
          <s v="1681500-1681999"/>
          <s v="1682000-1682499"/>
          <s v="1682500-1682999"/>
          <s v="1683000-1683499"/>
          <s v="1683500-1683999"/>
          <s v="1684000-1684499"/>
          <s v="1684500-1684999"/>
          <s v="1685000-1685499"/>
          <s v="1685500-1685999"/>
          <s v="1686000-1686499"/>
          <s v="1686500-1686999"/>
          <s v="1687000-1687499"/>
          <s v="1687500-1687999"/>
          <s v="1688000-1688499"/>
          <s v="1688500-1688999"/>
          <s v="1689000-1689499"/>
          <s v="1689500-1689999"/>
          <s v="1690000-1690499"/>
          <s v="1690500-1690999"/>
          <s v="1691000-1691499"/>
          <s v="1691500-1691999"/>
          <s v="1692000-1692499"/>
          <s v="1692500-1692999"/>
          <s v="1693000-1693499"/>
          <s v="1693500-1693999"/>
          <s v="1694000-1694499"/>
          <s v="1694500-1694999"/>
          <s v="1695000-1695499"/>
          <s v="1695500-1695999"/>
          <s v="1696000-1696499"/>
          <s v="1696500-1696999"/>
          <s v="1697000-1697499"/>
          <s v="1697500-1697999"/>
          <s v="1698000-1698499"/>
          <s v="1698500-1698999"/>
          <s v="1699000-1699499"/>
          <s v="1699500-1699999"/>
          <s v="1700000-1700499"/>
          <s v="1700500-1700999"/>
          <s v="1701000-1701499"/>
          <s v="1701500-1701999"/>
          <s v="1702000-1702499"/>
          <s v="1702500-1702999"/>
          <s v="1703000-1703499"/>
          <s v="1703500-1703999"/>
          <s v="1704000-1704499"/>
          <s v="1704500-1704999"/>
          <s v="1705000-1705499"/>
          <s v="1705500-1705999"/>
          <s v="1706000-1706499"/>
          <s v="1706500-1706999"/>
          <s v="1707000-1707499"/>
          <s v="1707500-1707999"/>
          <s v="1708000-1708499"/>
          <s v="1708500-1708999"/>
          <s v="1709000-1709499"/>
          <s v="1709500-1709999"/>
          <s v="1710000-1710499"/>
          <s v="1710500-1710999"/>
          <s v="1711000-1711499"/>
          <s v="1711500-1711999"/>
          <s v="1712000-1712499"/>
          <s v="1712500-1712999"/>
          <s v="1713000-1713499"/>
          <s v="1713500-1713999"/>
          <s v="1714000-1714499"/>
          <s v="1714500-1714999"/>
          <s v="1715000-1715499"/>
          <s v="1715500-1715999"/>
          <s v="1716000-1716499"/>
          <s v="1716500-1716999"/>
          <s v="1717000-1717499"/>
          <s v="1717500-1717999"/>
          <s v="1718000-1718499"/>
          <s v="1718500-1718999"/>
          <s v="1719000-1719499"/>
          <s v="1719500-1719999"/>
          <s v="1720000-1720499"/>
          <s v="1720500-1720999"/>
          <s v="1721000-1721499"/>
          <s v="1721500-1721999"/>
          <s v="1722000-1722499"/>
          <s v="1722500-1722999"/>
          <s v="1723000-1723499"/>
          <s v="1723500-1723999"/>
          <s v="1724000-1724499"/>
          <s v="1724500-1724999"/>
          <s v="1725000-1725499"/>
          <s v="1725500-1725999"/>
          <s v="1726000-1726499"/>
          <s v="1726500-1726999"/>
          <s v="1727000-1727499"/>
          <s v="1727500-1727999"/>
          <s v="1728000-1728499"/>
          <s v="1728500-1728999"/>
          <s v="1729000-1729499"/>
          <s v="1729500-1729999"/>
          <s v="1730000-1730499"/>
          <s v="1730500-1730999"/>
          <s v="1731000-1731499"/>
          <s v="1731500-1731999"/>
          <s v="1732000-1732499"/>
          <s v="1732500-1732999"/>
          <s v="1733000-1733499"/>
          <s v="1733500-1733999"/>
          <s v="1734000-1734499"/>
          <s v="1734500-1734999"/>
          <s v="1735000-1735499"/>
          <s v="1735500-1735999"/>
          <s v="1736000-1736499"/>
          <s v="1736500-1736999"/>
          <s v="1737000-1737499"/>
          <s v="1737500-1737999"/>
          <s v="1738000-1738499"/>
          <s v="1738500-1738999"/>
          <s v="1739000-1739499"/>
          <s v="1739500-1739999"/>
          <s v="1740000-1740499"/>
          <s v="1740500-1740999"/>
          <s v="1741000-1741499"/>
          <s v="1741500-1741999"/>
          <s v="1742000-1742499"/>
          <s v="1742500-1742999"/>
          <s v="1743000-1743499"/>
          <s v="1743500-1743999"/>
          <s v="1744000-1744499"/>
          <s v="1744500-1744999"/>
          <s v="1745000-1745499"/>
          <s v="1745500-1745999"/>
          <s v="1746000-1746499"/>
          <s v="1746500-1746999"/>
          <s v="1747000-1747499"/>
          <s v="1747500-1747999"/>
          <s v="1748000-1748499"/>
          <s v="1748500-1748999"/>
          <s v="1749000-1749499"/>
          <s v="1749500-1749999"/>
          <s v="1750000-1750499"/>
          <s v="1750500-1750999"/>
          <s v="1751000-1751499"/>
          <s v="1751500-1751999"/>
          <s v="1752000-1752499"/>
          <s v="1752500-1752999"/>
          <s v="1753000-1753499"/>
          <s v="1753500-1753999"/>
          <s v="1754000-1754499"/>
          <s v="1754500-1754999"/>
          <s v="1755000-1755499"/>
          <s v="1755500-1755999"/>
          <s v="1756000-1756499"/>
          <s v="1756500-1756999"/>
          <s v="1757000-1757499"/>
          <s v="1757500-1757999"/>
          <s v="1758000-1758499"/>
          <s v="1758500-1758999"/>
          <s v="1759000-1759499"/>
          <s v="1759500-1759999"/>
          <s v="1760000-1760499"/>
          <s v="1760500-1760999"/>
          <s v="1761000-1761499"/>
          <s v="1761500-1761999"/>
          <s v="1762000-1762499"/>
          <s v="1762500-1762999"/>
          <s v="1763000-1763499"/>
          <s v="1763500-1763999"/>
          <s v="1764000-1764499"/>
          <s v="1764500-1764999"/>
          <s v="1765000-1765499"/>
          <s v="1765500-1765999"/>
          <s v="1766000-1766499"/>
          <s v="1766500-1766999"/>
          <s v="1767000-1767499"/>
          <s v="1767500-1767999"/>
          <s v="1768000-1768499"/>
          <s v="1768500-1768999"/>
          <s v="1769000-1769499"/>
          <s v="1769500-1769999"/>
          <s v="1770000-1770499"/>
          <s v="1770500-1770999"/>
          <s v="1771000-1771499"/>
          <s v="1771500-1771999"/>
          <s v="1772000-1772499"/>
          <s v="1772500-1772999"/>
          <s v="1773000-1773499"/>
          <s v="1773500-1773999"/>
          <s v="1774000-1774499"/>
          <s v="1774500-1774999"/>
          <s v="1775000-1775499"/>
          <s v="1775500-1775999"/>
          <s v="1776000-1776499"/>
          <s v="1776500-1776999"/>
          <s v="1777000-1777499"/>
          <s v="1777500-1777999"/>
          <s v="1778000-1778499"/>
          <s v="1778500-1778999"/>
          <s v="1779000-1779499"/>
          <s v="1779500-1779999"/>
          <s v="1780000-1780499"/>
          <s v="1780500-1780999"/>
          <s v="1781000-1781499"/>
          <s v="1781500-1781999"/>
          <s v="1782000-1782499"/>
          <s v="1782500-1782999"/>
          <s v="1783000-1783499"/>
          <s v="1783500-1783999"/>
          <s v="1784000-1784499"/>
          <s v="1784500-1784999"/>
          <s v="1785000-1785499"/>
          <s v="1785500-1785999"/>
          <s v="1786000-1786499"/>
          <s v="1786500-1786999"/>
          <s v="1787000-1787499"/>
          <s v="1787500-1787999"/>
          <s v="1788000-1788499"/>
          <s v="1788500-1788999"/>
          <s v="1789000-1789499"/>
          <s v="1789500-1789999"/>
          <s v="1790000-1790499"/>
          <s v="1790500-1790999"/>
          <s v="1791000-1791499"/>
          <s v="1791500-1791999"/>
          <s v="1792000-1792499"/>
          <s v="1792500-1792999"/>
          <s v="1793000-1793499"/>
          <s v="1793500-1793999"/>
          <s v="1794000-1794499"/>
          <s v="1794500-1794999"/>
          <s v="1795000-1795499"/>
          <s v="1795500-1795999"/>
          <s v="1796000-1796499"/>
          <s v="1796500-1796999"/>
          <s v="1797000-1797499"/>
          <s v="1797500-1797999"/>
          <s v="1798000-1798499"/>
          <s v="1798500-1798999"/>
          <s v="1799000-1799499"/>
          <s v="1799500-1799999"/>
          <s v="1800000-1800499"/>
          <s v="1800500-1800999"/>
          <s v="1801000-1801499"/>
          <s v="1801500-1801999"/>
          <s v="1802000-1802499"/>
          <s v="1802500-1802999"/>
          <s v="1803000-1803499"/>
          <s v="1803500-1803999"/>
          <s v="1804000-1804499"/>
          <s v="1804500-1804999"/>
          <s v="1805000-1805499"/>
          <s v="1805500-1805999"/>
          <s v="1806000-1806499"/>
          <s v="1806500-1806999"/>
          <s v="1807000-1807499"/>
          <s v="1807500-1807999"/>
          <s v="1808000-1808499"/>
          <s v="1808500-1808999"/>
          <s v="1809000-1809499"/>
          <s v="1809500-1809999"/>
          <s v="1810000-1810499"/>
          <s v="1810500-1810999"/>
          <s v="1811000-1811499"/>
          <s v="1811500-1811999"/>
          <s v="1812000-1812499"/>
          <s v="1812500-1812999"/>
          <s v="1813000-1813499"/>
          <s v="1813500-1813999"/>
          <s v="1814000-1814499"/>
          <s v="1814500-1814999"/>
          <s v="1815000-1815499"/>
          <s v="1815500-1815999"/>
          <s v="1816000-1816499"/>
          <s v="1816500-1816999"/>
          <s v="1817000-1817499"/>
          <s v="1817500-1817999"/>
          <s v="1818000-1818499"/>
          <s v="1818500-1818999"/>
          <s v="1819000-1819499"/>
          <s v="1819500-1819999"/>
          <s v="1820000-1820499"/>
          <s v="1820500-1820999"/>
          <s v="1821000-1821499"/>
          <s v="1821500-1821999"/>
          <s v="1822000-1822499"/>
          <s v="1822500-1822999"/>
          <s v="1823000-1823499"/>
          <s v="1823500-1823999"/>
          <s v="1824000-1824499"/>
          <s v="1824500-1824999"/>
          <s v="1825000-1825499"/>
          <s v="1825500-1825999"/>
          <s v="1826000-1826499"/>
          <s v="1826500-1826999"/>
          <s v="1827000-1827499"/>
          <s v="1827500-1827999"/>
          <s v="1828000-1828499"/>
          <s v="1828500-1828999"/>
          <s v="1829000-1829499"/>
          <s v="1829500-1829999"/>
          <s v="1830000-1830499"/>
          <s v="1830500-1830999"/>
          <s v="1831000-1831499"/>
          <s v="1831500-1831999"/>
          <s v="1832000-1832499"/>
          <s v="1832500-1832999"/>
          <s v="1833000-1833499"/>
          <s v="1833500-1833999"/>
          <s v="1834000-1834499"/>
          <s v="1834500-1834999"/>
          <s v="1835000-1835499"/>
          <s v="1835500-1835999"/>
          <s v="1836000-1836499"/>
          <s v="1836500-1836999"/>
          <s v="1837000-1837499"/>
          <s v="1837500-1837999"/>
          <s v="1838000-1838499"/>
          <s v="1838500-1838999"/>
          <s v="1839000-1839499"/>
          <s v="1839500-1839999"/>
          <s v="1840000-1840499"/>
          <s v="1840500-1840999"/>
          <s v="1841000-1841499"/>
          <s v="1841500-1841999"/>
          <s v="1842000-1842499"/>
          <s v="1842500-1842999"/>
          <s v="1843000-1843499"/>
          <s v="1843500-1843999"/>
          <s v="1844000-1844499"/>
          <s v="1844500-1844999"/>
          <s v="1845000-1845499"/>
          <s v="1845500-1845999"/>
          <s v="1846000-1846499"/>
          <s v="1846500-1846999"/>
          <s v="1847000-1847499"/>
          <s v="1847500-1847999"/>
          <s v="1848000-1848499"/>
          <s v="1848500-1848999"/>
          <s v="1849000-1849499"/>
          <s v="1849500-1849999"/>
          <s v="1850000-1850499"/>
          <s v="1850500-1850999"/>
          <s v="1851000-1851499"/>
          <s v="1851500-1851999"/>
          <s v="1852000-1852499"/>
          <s v="1852500-1852999"/>
          <s v="1853000-1853499"/>
          <s v="1853500-1853999"/>
          <s v="1854000-1854499"/>
          <s v="1854500-1854999"/>
          <s v="1855000-1855499"/>
          <s v="1855500-1855999"/>
          <s v="1856000-1856499"/>
          <s v="1856500-1856999"/>
          <s v="1857000-1857499"/>
          <s v="1857500-1857999"/>
          <s v="1858000-1858499"/>
          <s v="1858500-1858999"/>
          <s v="1859000-1859499"/>
          <s v="1859500-1859999"/>
          <s v="1860000-1860499"/>
          <s v="1860500-1860999"/>
          <s v="1861000-1861499"/>
          <s v="1861500-1861999"/>
          <s v="1862000-1862499"/>
          <s v="1862500-1862999"/>
          <s v="1863000-1863499"/>
          <s v="1863500-1863999"/>
          <s v="1864000-1864499"/>
          <s v="1864500-1864999"/>
          <s v="1865000-1865499"/>
          <s v="1865500-1865999"/>
          <s v="1866000-1866499"/>
          <s v="1866500-1866999"/>
          <s v="1867000-1867499"/>
          <s v="1867500-1867999"/>
          <s v="1868000-1868499"/>
          <s v="1868500-1868999"/>
          <s v="1869000-1869499"/>
          <s v="1869500-1869999"/>
          <s v="1870000-1870499"/>
          <s v="1870500-1870999"/>
          <s v="1871000-1871499"/>
          <s v="1871500-1871999"/>
          <s v="1872000-1872499"/>
          <s v="1872500-1872999"/>
          <s v="1873000-1873499"/>
          <s v="1873500-1873999"/>
          <s v="1874000-1874499"/>
          <s v="1874500-1874999"/>
          <s v="1875000-1875499"/>
          <s v="1875500-1875999"/>
          <s v="1876000-1876499"/>
          <s v="1876500-1876999"/>
          <s v="1877000-1877499"/>
          <s v="1877500-1877999"/>
          <s v="1878000-1878499"/>
          <s v="1878500-1878999"/>
          <s v="1879000-1879499"/>
          <s v="1879500-1879999"/>
          <s v="1880000-1880499"/>
          <s v="1880500-1880999"/>
          <s v="1881000-1881499"/>
          <s v="1881500-1881999"/>
          <s v="1882000-1882499"/>
          <s v="1882500-1882999"/>
          <s v="1883000-1883499"/>
          <s v="1883500-1883999"/>
          <s v="1884000-1884499"/>
          <s v="1884500-1884999"/>
          <s v="1885000-1885499"/>
          <s v="1885500-1885999"/>
          <s v="1886000-1886499"/>
          <s v="1886500-1886999"/>
          <s v="1887000-1887499"/>
          <s v="1887500-1887999"/>
          <s v="1888000-1888499"/>
          <s v="1888500-1888999"/>
          <s v="1889000-1889499"/>
          <s v="1889500-1889999"/>
          <s v="1890000-1890499"/>
          <s v="1890500-1890999"/>
          <s v="1891000-1891499"/>
          <s v="1891500-1891999"/>
          <s v="1892000-1892499"/>
          <s v="1892500-1892999"/>
          <s v="1893000-1893499"/>
          <s v="1893500-1893999"/>
          <s v="1894000-1894499"/>
          <s v="1894500-1894999"/>
          <s v="1895000-1895499"/>
          <s v="1895500-1895999"/>
          <s v="1896000-1896499"/>
          <s v="1896500-1896999"/>
          <s v="1897000-1897499"/>
          <s v="1897500-1897999"/>
          <s v="1898000-1898499"/>
          <s v="1898500-1898999"/>
          <s v="1899000-1899499"/>
          <s v="1899500-1899999"/>
          <s v="1900000-1900499"/>
          <s v="1900500-1900999"/>
          <s v="1901000-1901499"/>
          <s v="1901500-1901999"/>
          <s v="1902000-1902499"/>
          <s v="1902500-1902999"/>
          <s v="1903000-1903499"/>
          <s v="1903500-1903999"/>
          <s v="1904000-1904499"/>
          <s v="1904500-1904999"/>
          <s v="1905000-1905499"/>
          <s v="1905500-1905999"/>
          <s v="1906000-1906499"/>
          <s v="1906500-1906999"/>
          <s v="1907000-1907499"/>
          <s v="1907500-1907999"/>
          <s v="1908000-1908499"/>
          <s v="1908500-1908999"/>
          <s v="1909000-1909499"/>
          <s v="1909500-1909999"/>
          <s v="1910000-1910499"/>
          <s v="1910500-1910999"/>
          <s v="1911000-1911499"/>
          <s v="1911500-1911999"/>
          <s v="1912000-1912499"/>
          <s v="1912500-1912999"/>
          <s v="1913000-1913499"/>
          <s v="1913500-1913999"/>
          <s v="1914000-1914499"/>
          <s v="1914500-1914999"/>
          <s v="1915000-1915499"/>
          <s v="1915500-1915999"/>
          <s v="1916000-1916499"/>
          <s v="1916500-1916999"/>
          <s v="1917000-1917499"/>
          <s v="1917500-1917999"/>
          <s v="1918000-1918499"/>
          <s v="1918500-1918999"/>
          <s v="1919000-1919499"/>
          <s v="1919500-1919999"/>
          <s v="1920000-1920499"/>
          <s v="1920500-1920999"/>
          <s v="1921000-1921499"/>
          <s v="1921500-1921999"/>
          <s v="1922000-1922499"/>
          <s v="1922500-1922999"/>
          <s v="1923000-1923499"/>
          <s v="1923500-1923999"/>
          <s v="1924000-1924499"/>
          <s v="1924500-1924999"/>
          <s v="1925000-1925499"/>
          <s v="1925500-1925999"/>
          <s v="1926000-1926499"/>
          <s v="1926500-1926999"/>
          <s v="1927000-1927499"/>
          <s v="1927500-1927999"/>
          <s v="1928000-1928499"/>
          <s v="1928500-1928999"/>
          <s v="1929000-1929499"/>
          <s v="1929500-1929999"/>
          <s v="1930000-1930499"/>
          <s v="1930500-1930999"/>
          <s v="1931000-1931499"/>
          <s v="1931500-1931999"/>
          <s v="1932000-1932499"/>
          <s v="1932500-1932999"/>
          <s v="1933000-1933499"/>
          <s v="1933500-1933999"/>
          <s v="1934000-1934499"/>
          <s v="1934500-1934999"/>
          <s v="1935000-1935499"/>
          <s v="1935500-1935999"/>
          <s v="1936000-1936499"/>
          <s v="1936500-1936999"/>
          <s v="1937000-1937499"/>
          <s v="1937500-1937999"/>
          <s v="1938000-1938499"/>
          <s v="1938500-1938999"/>
          <s v="1939000-1939499"/>
          <s v="1939500-1939999"/>
          <s v="1940000-1940499"/>
          <s v="1940500-1940999"/>
          <s v="1941000-1941499"/>
          <s v="1941500-1941999"/>
          <s v="1942000-1942499"/>
          <s v="1942500-1942999"/>
          <s v="1943000-1943499"/>
          <s v="1943500-1943999"/>
          <s v="1944000-1944499"/>
          <s v="1944500-1944999"/>
          <s v="1945000-1945499"/>
          <s v="1945500-1945999"/>
          <s v="1946000-1946499"/>
          <s v="1946500-1946999"/>
          <s v="1947000-1947499"/>
          <s v="1947500-1947999"/>
          <s v="1948000-1948499"/>
          <s v="1948500-1948999"/>
          <s v="1949000-1949499"/>
          <s v="1949500-1949999"/>
          <s v="1950000-1950499"/>
          <s v="1950500-1950999"/>
          <s v="1951000-1951499"/>
          <s v="1951500-1951999"/>
          <s v="1952000-1952499"/>
          <s v="1952500-1952999"/>
          <s v="1953000-1953499"/>
          <s v="1953500-1953999"/>
          <s v="1954000-1954499"/>
          <s v="1954500-1954999"/>
          <s v="1955000-1955499"/>
          <s v="1955500-1955999"/>
          <s v="1956000-1956499"/>
          <s v="1956500-1956999"/>
          <s v="1957000-1957499"/>
          <s v="1957500-1957999"/>
          <s v="1958000-1958499"/>
          <s v="1958500-1958999"/>
          <s v="1959000-1959499"/>
          <s v="1959500-1959999"/>
          <s v="1960000-1960499"/>
          <s v="1960500-1960999"/>
          <s v="1961000-1961499"/>
          <s v="1961500-1961999"/>
          <s v="1962000-1962499"/>
          <s v="1962500-1962999"/>
          <s v="1963000-1963499"/>
          <s v="1963500-1963999"/>
          <s v="1964000-1964499"/>
          <s v="1964500-1964999"/>
          <s v="1965000-1965499"/>
          <s v="1965500-1965999"/>
          <s v="1966000-1966499"/>
          <s v="1966500-1966999"/>
          <s v="1967000-1967499"/>
          <s v="1967500-1967999"/>
          <s v="1968000-1968499"/>
          <s v="1968500-1968999"/>
          <s v="1969000-1969499"/>
          <s v="1969500-1969999"/>
          <s v="1970000-1970499"/>
          <s v="1970500-1970999"/>
          <s v="1971000-1971499"/>
          <s v="1971500-1971999"/>
          <s v="1972000-1972499"/>
          <s v="1972500-1972999"/>
          <s v="1973000-1973499"/>
          <s v="1973500-1973999"/>
          <s v="1974000-1974499"/>
          <s v="1974500-1974999"/>
          <s v="1975000-1975499"/>
          <s v="1975500-1975999"/>
          <s v="1976000-1976499"/>
          <s v="1976500-1976999"/>
          <s v="1977000-1977499"/>
          <s v="1977500-1977999"/>
          <s v="1978000-1978499"/>
          <s v="1978500-1978999"/>
          <s v="1979000-1979499"/>
          <s v="1979500-1979999"/>
          <s v="1980000-1980499"/>
          <s v="1980500-1980999"/>
          <s v="1981000-1981499"/>
          <s v="1981500-1981999"/>
          <s v="1982000-1982499"/>
          <s v="1982500-1982999"/>
          <s v="1983000-1983499"/>
          <s v="1983500-1983999"/>
          <s v="1984000-1984499"/>
          <s v="1984500-1984999"/>
          <s v="1985000-1985499"/>
          <s v="1985500-1985999"/>
          <s v="1986000-1986499"/>
          <s v="1986500-1986999"/>
          <s v="1987000-1987499"/>
          <s v="1987500-1987999"/>
          <s v="1988000-1988499"/>
          <s v="1988500-1988999"/>
          <s v="1989000-1989499"/>
          <s v="1989500-1989999"/>
          <s v="1990000-1990499"/>
          <s v="1990500-1990999"/>
          <s v="1991000-1991499"/>
          <s v="1991500-1991999"/>
          <s v="1992000-1992499"/>
          <s v="1992500-1992999"/>
          <s v="1993000-1993499"/>
          <s v="1993500-1993999"/>
          <s v="1994000-1994499"/>
          <s v="1994500-1994999"/>
          <s v="1995000-1995499"/>
          <s v="1995500-1995999"/>
          <s v="1996000-1996499"/>
          <s v="1996500-1996999"/>
          <s v="1997000-1997499"/>
          <s v="1997500-1997999"/>
          <s v="1998000-1998499"/>
          <s v="1998500-1998999"/>
          <s v="1999000-1999499"/>
          <s v="1999500-1999999"/>
          <s v="2000000-2000499"/>
          <s v="2000500-2000999"/>
          <s v="2001000-2001499"/>
          <s v="2001500-2001999"/>
          <s v="2002000-2002499"/>
          <s v="2002500-2002999"/>
          <s v="2003000-2003499"/>
          <s v="2003500-2003999"/>
          <s v="2004000-2004499"/>
          <s v="2004500-2004999"/>
          <s v="2005000-2005499"/>
          <s v="2005500-2005999"/>
          <s v="2006000-2006499"/>
          <s v="2006500-2006999"/>
          <s v="2007000-2007499"/>
          <s v="2007500-2007999"/>
          <s v="2008000-2008499"/>
          <s v="2008500-2008999"/>
          <s v="2009000-2009499"/>
          <s v="2009500-2009999"/>
          <s v="2010000-2010499"/>
          <s v="2010500-2010999"/>
          <s v="2011000-2011499"/>
          <s v="2011500-2011999"/>
          <s v="2012000-2012499"/>
          <s v="2012500-2012999"/>
          <s v="2013000-2013499"/>
          <s v="2013500-2013999"/>
          <s v="2014000-2014499"/>
          <s v="2014500-2014999"/>
          <s v="2015000-2015499"/>
          <s v="2015500-2015999"/>
          <s v="2016000-2016499"/>
          <s v="2016500-2016999"/>
          <s v="2017000-2017499"/>
          <s v="2017500-2017999"/>
          <s v="2018000-2018499"/>
          <s v="2018500-2018999"/>
          <s v="2019000-2019499"/>
          <s v="2019500-2019999"/>
          <s v="2020000-2020499"/>
          <s v="2020500-2020999"/>
          <s v="2021000-2021499"/>
          <s v="2021500-2021999"/>
          <s v="2022000-2022499"/>
          <s v="2022500-2022999"/>
          <s v="2023000-2023499"/>
          <s v="2023500-2023999"/>
          <s v="2024000-2024499"/>
          <s v="2024500-2024999"/>
          <s v="2025000-2025499"/>
          <s v="2025500-2025999"/>
          <s v="2026000-2026499"/>
          <s v="2026500-2026999"/>
          <s v="2027000-2027499"/>
          <s v="2027500-2027999"/>
          <s v="2028000-2028499"/>
          <s v="2028500-2028999"/>
          <s v="2029000-2029499"/>
          <s v="2029500-2029999"/>
          <s v="2030000-2030499"/>
          <s v="2030500-2030999"/>
          <s v="2031000-2031499"/>
          <s v="2031500-2031999"/>
          <s v="2032000-2032499"/>
          <s v="2032500-2032999"/>
          <s v="2033000-2033499"/>
          <s v="2033500-2033999"/>
          <s v="2034000-2034499"/>
          <s v="2034500-2034999"/>
          <s v="2035000-2035499"/>
          <s v="2035500-2035999"/>
          <s v="2036000-2036499"/>
          <s v="2036500-2036999"/>
          <s v="2037000-2037499"/>
          <s v="2037500-2037999"/>
          <s v="2038000-2038499"/>
          <s v="2038500-2038999"/>
          <s v="2039000-2039499"/>
          <s v="2039500-2039999"/>
          <s v="2040000-2040499"/>
          <s v="2040500-2040999"/>
          <s v="2041000-2041499"/>
          <s v="2041500-2041999"/>
          <s v="2042000-2042499"/>
          <s v="2042500-2042999"/>
          <s v="2043000-2043499"/>
          <s v="2043500-2043999"/>
          <s v="2044000-2044499"/>
          <s v="2044500-2044999"/>
          <s v="2045000-2045499"/>
          <s v="2045500-2045999"/>
          <s v="2046000-2046499"/>
          <s v="2046500-2046999"/>
          <s v="2047000-2047499"/>
          <s v="2047500-2047999"/>
          <s v="2048000-2048499"/>
          <s v="2048500-2048999"/>
          <s v="2049000-2049499"/>
          <s v="2049500-2049999"/>
          <s v="2050000-2050499"/>
          <s v="2050500-2050999"/>
          <s v="2051000-2051499"/>
          <s v="2051500-2051999"/>
          <s v="2052000-2052499"/>
          <s v="2052500-2052999"/>
          <s v="2053000-2053499"/>
          <s v="2053500-2053999"/>
          <s v="2054000-2054499"/>
          <s v="2054500-2054999"/>
          <s v="2055000-2055499"/>
          <s v="2055500-2055999"/>
          <s v="2056000-2056499"/>
          <s v="2056500-2056999"/>
          <s v="2057000-2057499"/>
          <s v="2057500-2057999"/>
          <s v="2058000-2058499"/>
          <s v="2058500-2058999"/>
          <s v="2059000-2059499"/>
          <s v="2059500-2059999"/>
          <s v="2060000-2060499"/>
          <s v="2060500-2060999"/>
          <s v="2061000-2061499"/>
          <s v="2061500-2061999"/>
          <s v="2062000-2062499"/>
          <s v="2062500-2062999"/>
          <s v="2063000-2063499"/>
          <s v="2063500-2063999"/>
          <s v="2064000-2064499"/>
          <s v="2064500-2064999"/>
          <s v="2065000-2065499"/>
          <s v="2065500-2065999"/>
          <s v="2066000-2066499"/>
          <s v="2066500-2066999"/>
          <s v="2067000-2067499"/>
          <s v="2067500-2067999"/>
          <s v="2068000-2068499"/>
          <s v="2068500-2068999"/>
          <s v="2069000-2069499"/>
          <s v="2069500-2069999"/>
          <s v="2070000-2070499"/>
          <s v="2070500-2070999"/>
          <s v="2071000-2071499"/>
          <s v="2071500-2071999"/>
          <s v="2072000-2072499"/>
          <s v="2072500-2072999"/>
          <s v="2073000-2073499"/>
          <s v="2073500-2073999"/>
          <s v="2074000-2074499"/>
          <s v="2074500-2074999"/>
          <s v="2075000-2075499"/>
          <s v="2075500-2075999"/>
          <s v="2076000-2076499"/>
          <s v="2076500-2076999"/>
          <s v="2077000-2077499"/>
          <s v="2077500-2077999"/>
          <s v="2078000-2078499"/>
          <s v="2078500-2078999"/>
          <s v="2079000-2079499"/>
          <s v="2079500-2079999"/>
          <s v="2080000-2080499"/>
          <s v="2080500-2080999"/>
          <s v="2081000-2081499"/>
          <s v="2081500-2081999"/>
          <s v="2082000-2082499"/>
          <s v="2082500-2082999"/>
          <s v="2083000-2083499"/>
          <s v="2083500-2083999"/>
          <s v="2084000-2084499"/>
          <s v="2084500-2084999"/>
          <s v="2085000-2085499"/>
          <s v="2085500-2085999"/>
          <s v="2086000-2086499"/>
          <s v="2086500-2086999"/>
          <s v="2087000-2087499"/>
          <s v="2087500-2087999"/>
          <s v="2088000-2088499"/>
          <s v="2088500-2088999"/>
          <s v="2089000-2089499"/>
          <s v="2089500-2089999"/>
          <s v="2090000-2090499"/>
          <s v="2090500-2090999"/>
          <s v="2091000-2091499"/>
          <s v="2091500-2091999"/>
          <s v="2092000-2092499"/>
          <s v="2092500-2092999"/>
          <s v="2093000-2093499"/>
          <s v="2093500-2093999"/>
          <s v="2094000-2094499"/>
          <s v="2094500-2094999"/>
          <s v="2095000-2095499"/>
          <s v="2095500-2095999"/>
          <s v="2096000-2096499"/>
          <s v="2096500-2096999"/>
          <s v="2097000-2097499"/>
          <s v="2097500-2097999"/>
          <s v="2098000-2098499"/>
          <s v="2098500-2098999"/>
          <s v="2099000-2099499"/>
          <s v="2099500-2099999"/>
          <s v="2100000-2100499"/>
          <s v="2100500-2100999"/>
          <s v="2101000-2101499"/>
          <s v="2101500-2101999"/>
          <s v="2102000-2102499"/>
          <s v="2102500-2102999"/>
          <s v="2103000-2103499"/>
          <s v="2103500-2103999"/>
          <s v="2104000-2104499"/>
          <s v="2104500-2104999"/>
          <s v="2105000-2105499"/>
          <s v="2105500-2105999"/>
          <s v="2106000-2106499"/>
          <s v="2106500-2106999"/>
          <s v="2107000-2107499"/>
          <s v="2107500-2107999"/>
          <s v="2108000-2108499"/>
          <s v="2108500-2108999"/>
          <s v="2109000-2109499"/>
          <s v="2109500-2109999"/>
          <s v="2110000-2110499"/>
          <s v="&gt;2110500"/>
        </groupItems>
      </fieldGroup>
    </cacheField>
    <cacheField name="following_count" numFmtId="0">
      <sharedItems containsSemiMixedTypes="0" containsString="0" containsNumber="1" containsInteger="1" minValue="4" maxValue="10000"/>
    </cacheField>
    <cacheField name="posts_per_week" numFmtId="0">
      <sharedItems containsSemiMixedTypes="0" containsString="0" containsNumber="1" containsInteger="1" minValue="0" maxValue="10" count="11">
        <n v="1"/>
        <n v="2"/>
        <n v="3"/>
        <n v="4"/>
        <n v="6"/>
        <n v="5"/>
        <n v="0"/>
        <n v="9"/>
        <n v="7"/>
        <n v="10"/>
        <n v="8"/>
      </sharedItems>
    </cacheField>
    <cacheField name="likes_given_per_day" numFmtId="0">
      <sharedItems containsSemiMixedTypes="0" containsString="0" containsNumber="1" containsInteger="1" minValue="6" maxValue="38" count="33">
        <n v="17"/>
        <n v="28"/>
        <n v="26"/>
        <n v="16"/>
        <n v="27"/>
        <n v="11"/>
        <n v="20"/>
        <n v="21"/>
        <n v="13"/>
        <n v="25"/>
        <n v="22"/>
        <n v="18"/>
        <n v="15"/>
        <n v="23"/>
        <n v="33"/>
        <n v="30"/>
        <n v="24"/>
        <n v="14"/>
        <n v="12"/>
        <n v="29"/>
        <n v="19"/>
        <n v="34"/>
        <n v="31"/>
        <n v="9"/>
        <n v="36"/>
        <n v="37"/>
        <n v="8"/>
        <n v="35"/>
        <n v="32"/>
        <n v="6"/>
        <n v="7"/>
        <n v="10"/>
        <n v="38"/>
      </sharedItems>
      <fieldGroup base="16">
        <rangePr startNum="6" endNum="38" groupInterval="10"/>
        <groupItems count="6">
          <s v="&lt;6"/>
          <s v="6-15"/>
          <s v="16-25"/>
          <s v="26-35"/>
          <s v="36-45"/>
          <s v="&gt;46"/>
        </groupItems>
      </fieldGroup>
    </cacheField>
    <cacheField name="comments_per_day" numFmtId="0">
      <sharedItems containsSemiMixedTypes="0" containsString="0" containsNumber="1" containsInteger="1" minValue="0" maxValue="11" count="12">
        <n v="1"/>
        <n v="3"/>
        <n v="4"/>
        <n v="7"/>
        <n v="5"/>
        <n v="6"/>
        <n v="10"/>
        <n v="2"/>
        <n v="9"/>
        <n v="0"/>
        <n v="8"/>
        <n v="11"/>
      </sharedItems>
    </cacheField>
    <cacheField name="shares_per_day" numFmtId="0">
      <sharedItems containsSemiMixedTypes="0" containsString="0" containsNumber="1" containsInteger="1" minValue="0" maxValue="8" count="9">
        <n v="3"/>
        <n v="4"/>
        <n v="2"/>
        <n v="1"/>
        <n v="5"/>
        <n v="0"/>
        <n v="6"/>
        <n v="7"/>
        <n v="8"/>
      </sharedItems>
    </cacheField>
    <cacheField name="dms_sent_per_day" numFmtId="0">
      <sharedItems containsSemiMixedTypes="0" containsString="0" containsNumber="1" containsInteger="1" minValue="1" maxValue="19" count="19">
        <n v="8"/>
        <n v="16"/>
        <n v="7"/>
        <n v="12"/>
        <n v="10"/>
        <n v="4"/>
        <n v="9"/>
        <n v="11"/>
        <n v="6"/>
        <n v="2"/>
        <n v="5"/>
        <n v="13"/>
        <n v="3"/>
        <n v="15"/>
        <n v="1"/>
        <n v="17"/>
        <n v="14"/>
        <n v="18"/>
        <n v="19"/>
      </sharedItems>
      <fieldGroup base="19">
        <rangePr startNum="1" endNum="19" groupInterval="5"/>
        <groupItems count="6">
          <s v="&lt;1"/>
          <s v="1-5"/>
          <s v="6-10"/>
          <s v="11-15"/>
          <s v="16-20"/>
          <s v="&gt;21"/>
        </groupItems>
      </fieldGroup>
    </cacheField>
    <cacheField name="preferred_content_type" numFmtId="0">
      <sharedItems count="8">
        <s v="Photos"/>
        <s v="Memes"/>
        <s v="Videos"/>
        <s v="Entertainment"/>
        <s v="Educational"/>
        <s v="Reels/Shorts"/>
        <s v="Stories"/>
        <s v="News"/>
      </sharedItems>
    </cacheField>
    <cacheField name="scroll_speed" numFmtId="0">
      <sharedItems count="3">
        <s v="Medium"/>
        <s v="Slow"/>
        <s v="Fast"/>
      </sharedItems>
    </cacheField>
    <cacheField name="ad_click_rate" numFmtId="0">
      <sharedItems containsSemiMixedTypes="0" containsString="0" containsNumber="1" minValue="1E-3" maxValue="0.58499999999999996" count="379">
        <n v="8.8999999999999996E-2"/>
        <n v="6.5000000000000002E-2"/>
        <n v="0.27800000000000002"/>
        <n v="9.4E-2"/>
        <n v="7.4999999999999997E-2"/>
        <n v="1.2999999999999999E-2"/>
        <n v="0.435"/>
        <n v="0.20499999999999999"/>
        <n v="8.5999999999999993E-2"/>
        <n v="0.19700000000000001"/>
        <n v="0.153"/>
        <n v="0.23400000000000001"/>
        <n v="6.0999999999999999E-2"/>
        <n v="0.152"/>
        <n v="0.13"/>
        <n v="0.14199999999999999"/>
        <n v="0.14699999999999999"/>
        <n v="3.5999999999999997E-2"/>
        <n v="5.8999999999999997E-2"/>
        <n v="9.6000000000000002E-2"/>
        <n v="0.40799999999999997"/>
        <n v="8.3000000000000004E-2"/>
        <n v="0.01"/>
        <n v="7.0000000000000007E-2"/>
        <n v="0.22700000000000001"/>
        <n v="7.6999999999999999E-2"/>
        <n v="3.5000000000000003E-2"/>
        <n v="7.1999999999999995E-2"/>
        <n v="0.378"/>
        <n v="0.14599999999999999"/>
        <n v="2.3E-2"/>
        <n v="0.03"/>
        <n v="0.123"/>
        <n v="4.2999999999999997E-2"/>
        <n v="4.1000000000000002E-2"/>
        <n v="0.28199999999999997"/>
        <n v="0.2"/>
        <n v="0.108"/>
        <n v="0.11"/>
        <n v="3.4000000000000002E-2"/>
        <n v="0.16800000000000001"/>
        <n v="8.4000000000000005E-2"/>
        <n v="0.188"/>
        <n v="2.8000000000000001E-2"/>
        <n v="0.14399999999999999"/>
        <n v="4.4999999999999998E-2"/>
        <n v="7.3999999999999996E-2"/>
        <n v="0.15"/>
        <n v="7.5999999999999998E-2"/>
        <n v="0.13700000000000001"/>
        <n v="0.186"/>
        <n v="2.4E-2"/>
        <n v="2.1999999999999999E-2"/>
        <n v="0.104"/>
        <n v="0.17499999999999999"/>
        <n v="2.9000000000000001E-2"/>
        <n v="0.24299999999999999"/>
        <n v="3.3000000000000002E-2"/>
        <n v="6.2E-2"/>
        <n v="0.16900000000000001"/>
        <n v="0.06"/>
        <n v="9.0999999999999998E-2"/>
        <n v="0.112"/>
        <n v="0.253"/>
        <n v="3.9E-2"/>
        <n v="0.12"/>
        <n v="0.16300000000000001"/>
        <n v="6.6000000000000003E-2"/>
        <n v="3.1E-2"/>
        <n v="0.218"/>
        <n v="0.13800000000000001"/>
        <n v="5.7000000000000002E-2"/>
        <n v="5.1999999999999998E-2"/>
        <n v="6.8000000000000005E-2"/>
        <n v="0.27100000000000002"/>
        <n v="0.17699999999999999"/>
        <n v="0.20200000000000001"/>
        <n v="0.26100000000000001"/>
        <n v="0.13100000000000001"/>
        <n v="9.9000000000000005E-2"/>
        <n v="8.7999999999999995E-2"/>
        <n v="0.109"/>
        <n v="5.0000000000000001E-3"/>
        <n v="0.154"/>
        <n v="0.32700000000000001"/>
        <n v="0.11899999999999999"/>
        <n v="0.13500000000000001"/>
        <n v="1.4E-2"/>
        <n v="0.19400000000000001"/>
        <n v="0.14099999999999999"/>
        <n v="0.11600000000000001"/>
        <n v="1.2E-2"/>
        <n v="8.6999999999999994E-2"/>
        <n v="0.41899999999999998"/>
        <n v="0.11799999999999999"/>
        <n v="0.27300000000000002"/>
        <n v="0.41199999999999998"/>
        <n v="0.13900000000000001"/>
        <n v="0.28599999999999998"/>
        <n v="6.4000000000000001E-2"/>
        <n v="0.29199999999999998"/>
        <n v="8.1000000000000003E-2"/>
        <n v="0.13400000000000001"/>
        <n v="0.08"/>
        <n v="0.128"/>
        <n v="0.1"/>
        <n v="0.28999999999999998"/>
        <n v="0.19500000000000001"/>
        <n v="0.10299999999999999"/>
        <n v="2.5999999999999999E-2"/>
        <n v="8.2000000000000003E-2"/>
        <n v="0.215"/>
        <n v="0.23899999999999999"/>
        <n v="0.155"/>
        <n v="6.7000000000000004E-2"/>
        <n v="0.28899999999999998"/>
        <n v="0.318"/>
        <n v="5.0999999999999997E-2"/>
        <n v="0.13300000000000001"/>
        <n v="0.47899999999999998"/>
        <n v="6.3E-2"/>
        <n v="0.14499999999999999"/>
        <n v="0.187"/>
        <n v="0.33600000000000002"/>
        <n v="7.9000000000000001E-2"/>
        <n v="9.7000000000000003E-2"/>
        <n v="1.6E-2"/>
        <n v="0.20799999999999999"/>
        <n v="0.26800000000000002"/>
        <n v="4.3999999999999997E-2"/>
        <n v="1.7000000000000001E-2"/>
        <n v="0.40899999999999997"/>
        <n v="4.2000000000000003E-2"/>
        <n v="0.16"/>
        <n v="0.04"/>
        <n v="4.8000000000000001E-2"/>
        <n v="0.20100000000000001"/>
        <n v="0.17"/>
        <n v="0.35299999999999998"/>
        <n v="0.161"/>
        <n v="0.436"/>
        <n v="0.09"/>
        <n v="6.9000000000000006E-2"/>
        <n v="1.7999999999999999E-2"/>
        <n v="0.314"/>
        <n v="0.249"/>
        <n v="0.26400000000000001"/>
        <n v="0.16400000000000001"/>
        <n v="0.182"/>
        <n v="8.0000000000000002E-3"/>
        <n v="0.22800000000000001"/>
        <n v="2.5000000000000001E-2"/>
        <n v="1.4999999999999999E-2"/>
        <n v="7.8E-2"/>
        <n v="0.217"/>
        <n v="0.223"/>
        <n v="0.27200000000000002"/>
        <n v="0.127"/>
        <n v="0.4"/>
        <n v="0.121"/>
        <n v="0.124"/>
        <n v="0.31900000000000001"/>
        <n v="7.0999999999999994E-2"/>
        <n v="0.375"/>
        <n v="0.02"/>
        <n v="0.129"/>
        <n v="0.20899999999999999"/>
        <n v="0.115"/>
        <n v="0.48699999999999999"/>
        <n v="0.307"/>
        <n v="0.114"/>
        <n v="0.14299999999999999"/>
        <n v="0.23300000000000001"/>
        <n v="6.0000000000000001E-3"/>
        <n v="0.106"/>
        <n v="0.16200000000000001"/>
        <n v="5.2999999999999999E-2"/>
        <n v="0.34399999999999997"/>
        <n v="0.316"/>
        <n v="0.24399999999999999"/>
        <n v="0.32200000000000001"/>
        <n v="0.246"/>
        <n v="2.7E-2"/>
        <n v="0.24"/>
        <n v="0.25600000000000001"/>
        <n v="0.125"/>
        <n v="0.111"/>
        <n v="0.16500000000000001"/>
        <n v="0.315"/>
        <n v="4.0000000000000001E-3"/>
        <n v="0.156"/>
        <n v="0.19600000000000001"/>
        <n v="0.308"/>
        <n v="0.26300000000000001"/>
        <n v="1.9E-2"/>
        <n v="0.22"/>
        <n v="3.6999999999999998E-2"/>
        <n v="0.20599999999999999"/>
        <n v="0.29499999999999998"/>
        <n v="5.5E-2"/>
        <n v="0.14000000000000001"/>
        <n v="0.10199999999999999"/>
        <n v="0.191"/>
        <n v="0.23699999999999999"/>
        <n v="0.17599999999999999"/>
        <n v="8.5000000000000006E-2"/>
        <n v="0.17899999999999999"/>
        <n v="8.9999999999999993E-3"/>
        <n v="0.214"/>
        <n v="0.252"/>
        <n v="3.7999999999999999E-2"/>
        <n v="0.13600000000000001"/>
        <n v="0.443"/>
        <n v="0.25800000000000001"/>
        <n v="0.248"/>
        <n v="4.5999999999999999E-2"/>
        <n v="0.189"/>
        <n v="0.20300000000000001"/>
        <n v="0.25700000000000001"/>
        <n v="7.2999999999999995E-2"/>
        <n v="0.14799999999999999"/>
        <n v="0.29899999999999999"/>
        <n v="0.19"/>
        <n v="0.183"/>
        <n v="0.39500000000000002"/>
        <n v="0.251"/>
        <n v="3.2000000000000001E-2"/>
        <n v="0.34499999999999997"/>
        <n v="0.34599999999999997"/>
        <n v="0.317"/>
        <n v="0.44900000000000001"/>
        <n v="0.26600000000000001"/>
        <n v="0.42899999999999999"/>
        <n v="0.193"/>
        <n v="0.39"/>
        <n v="0.17199999999999999"/>
        <n v="0.21"/>
        <n v="2.1000000000000001E-2"/>
        <n v="5.8000000000000003E-2"/>
        <n v="0.219"/>
        <n v="0.18"/>
        <n v="0.27500000000000002"/>
        <n v="0.105"/>
        <n v="0.245"/>
        <n v="0.32100000000000001"/>
        <n v="0.159"/>
        <n v="0.31"/>
        <n v="0.113"/>
        <n v="0.21099999999999999"/>
        <n v="9.2999999999999999E-2"/>
        <n v="0.33900000000000002"/>
        <n v="0.29399999999999998"/>
        <n v="0.26700000000000002"/>
        <n v="0.374"/>
        <n v="3.0000000000000001E-3"/>
        <n v="9.5000000000000001E-2"/>
        <n v="0.221"/>
        <n v="0.17399999999999999"/>
        <n v="0.29699999999999999"/>
        <n v="0.16600000000000001"/>
        <n v="0.38300000000000001"/>
        <n v="0.25"/>
        <n v="0.13200000000000001"/>
        <n v="7.0000000000000001E-3"/>
        <n v="0.192"/>
        <n v="0.11700000000000001"/>
        <n v="0.17299999999999999"/>
        <n v="0.33200000000000002"/>
        <n v="0.158"/>
        <n v="0.10100000000000001"/>
        <n v="9.1999999999999998E-2"/>
        <n v="9.8000000000000004E-2"/>
        <n v="0.28100000000000003"/>
        <n v="4.9000000000000002E-2"/>
        <n v="0.22500000000000001"/>
        <n v="0.14899999999999999"/>
        <n v="0.21299999999999999"/>
        <n v="0.33300000000000002"/>
        <n v="0.40600000000000003"/>
        <n v="0.185"/>
        <n v="1E-3"/>
        <n v="5.3999999999999999E-2"/>
        <n v="0.22900000000000001"/>
        <n v="5.6000000000000001E-2"/>
        <n v="0.16700000000000001"/>
        <n v="0.28000000000000003"/>
        <n v="0.35899999999999999"/>
        <n v="0.3"/>
        <n v="0.122"/>
        <n v="0.34899999999999998"/>
        <n v="0.23499999999999999"/>
        <n v="0.107"/>
        <n v="0.35599999999999998"/>
        <n v="0.34200000000000003"/>
        <n v="0.32"/>
        <n v="0.28399999999999997"/>
        <n v="0.311"/>
        <n v="0.29099999999999998"/>
        <n v="0.35699999999999998"/>
        <n v="0.216"/>
        <n v="0.05"/>
        <n v="0.34799999999999998"/>
        <n v="0.28699999999999998"/>
        <n v="0.23200000000000001"/>
        <n v="0.23"/>
        <n v="0.126"/>
        <n v="0.35499999999999998"/>
        <n v="0.27600000000000002"/>
        <n v="0.51300000000000001"/>
        <n v="0.255"/>
        <n v="0.26"/>
        <n v="0.28299999999999997"/>
        <n v="0.20699999999999999"/>
        <n v="0.17100000000000001"/>
        <n v="0.33400000000000002"/>
        <n v="0.184"/>
        <n v="0.19800000000000001"/>
        <n v="0.23100000000000001"/>
        <n v="0.20399999999999999"/>
        <n v="0.36799999999999999"/>
        <n v="1.0999999999999999E-2"/>
        <n v="0.36899999999999999"/>
        <n v="0.24099999999999999"/>
        <n v="0.19900000000000001"/>
        <n v="0.151"/>
        <n v="0.27700000000000002"/>
        <n v="0.28799999999999998"/>
        <n v="0.38"/>
        <n v="0.313"/>
        <n v="0.45500000000000002"/>
        <n v="4.7E-2"/>
        <n v="0.27400000000000002"/>
        <n v="0.35799999999999998"/>
        <n v="0.157"/>
        <n v="0.58499999999999996"/>
        <n v="0.29299999999999998"/>
        <n v="0.224"/>
        <n v="0.51500000000000001"/>
        <n v="0.38200000000000001"/>
        <n v="0.22600000000000001"/>
        <n v="0.254"/>
        <n v="2E-3"/>
        <n v="0.36499999999999999"/>
        <n v="0.24199999999999999"/>
        <n v="0.222"/>
        <n v="0.34"/>
        <n v="0.17799999999999999"/>
        <n v="0.44500000000000001"/>
        <n v="0.247"/>
        <n v="0.26900000000000002"/>
        <n v="0.18099999999999999"/>
        <n v="0.377"/>
        <n v="0.23799999999999999"/>
        <n v="0.26500000000000001"/>
        <n v="0.495"/>
        <n v="0.45300000000000001"/>
        <n v="0.53400000000000003"/>
        <n v="0.34100000000000003"/>
        <n v="0.39700000000000002"/>
        <n v="0.57899999999999996"/>
        <n v="0.34699999999999998"/>
        <n v="0.35099999999999998"/>
        <n v="0.39800000000000002"/>
        <n v="0.501"/>
        <n v="0.40400000000000003"/>
        <n v="0.32600000000000001"/>
        <n v="0.29599999999999999"/>
        <n v="0.35199999999999998"/>
        <n v="0.33"/>
        <n v="0.42599999999999999"/>
        <n v="0.30499999999999999"/>
        <n v="0.28499999999999998"/>
        <n v="0.39300000000000002"/>
        <n v="0.32500000000000001"/>
        <n v="0.40500000000000003"/>
        <n v="0.30299999999999999"/>
        <n v="0.33800000000000002"/>
        <n v="0.49199999999999999"/>
        <n v="0.27"/>
      </sharedItems>
      <fieldGroup base="22">
        <rangePr startNum="1E-3" endNum="0.58499999999999996" groupInterval="0.1"/>
        <groupItems count="8">
          <s v="&lt;0.001"/>
          <s v="0.001-0.101"/>
          <s v="0.101-0.201"/>
          <s v="0.201-0.301"/>
          <s v="0.301-0.401"/>
          <s v="0.401-0.501"/>
          <s v="0.501-0.601"/>
          <s v="&gt;0.601"/>
        </groupItems>
      </fieldGroup>
    </cacheField>
    <cacheField name="purchased_via_social_media" numFmtId="0">
      <sharedItems count="3">
        <s v="Yes"/>
        <s v="No"/>
        <s v="Sometimes"/>
      </sharedItems>
    </cacheField>
    <cacheField name="monthly_spend_via_social_usd" numFmtId="0">
      <sharedItems containsSemiMixedTypes="0" containsString="0" containsNumber="1" minValue="0" maxValue="266.37" count="1114">
        <n v="67.72"/>
        <n v="1.62"/>
        <n v="0"/>
        <n v="55.01"/>
        <n v="2.85"/>
        <n v="15.98"/>
        <n v="31.78"/>
        <n v="20.88"/>
        <n v="15.68"/>
        <n v="28.04"/>
        <n v="73.34"/>
        <n v="1.49"/>
        <n v="24.98"/>
        <n v="0.03"/>
        <n v="2.76"/>
        <n v="157.07"/>
        <n v="47.78"/>
        <n v="18.39"/>
        <n v="152.12"/>
        <n v="28.76"/>
        <n v="57.58"/>
        <n v="98.08"/>
        <n v="106.66"/>
        <n v="69.709999999999994"/>
        <n v="0.12"/>
        <n v="80.06"/>
        <n v="15.79"/>
        <n v="22.24"/>
        <n v="18.079999999999998"/>
        <n v="1.1299999999999999"/>
        <n v="22.72"/>
        <n v="52.82"/>
        <n v="25.67"/>
        <n v="44.39"/>
        <n v="61.91"/>
        <n v="48.67"/>
        <n v="21.25"/>
        <n v="37.25"/>
        <n v="48.26"/>
        <n v="16.29"/>
        <n v="52.71"/>
        <n v="28.83"/>
        <n v="1.43"/>
        <n v="104.45"/>
        <n v="50.55"/>
        <n v="42.27"/>
        <n v="34.11"/>
        <n v="90.39"/>
        <n v="17.32"/>
        <n v="5.46"/>
        <n v="2.34"/>
        <n v="17.3"/>
        <n v="8.39"/>
        <n v="3.73"/>
        <n v="13.6"/>
        <n v="1.33"/>
        <n v="5.39"/>
        <n v="83.76"/>
        <n v="3.59"/>
        <n v="7.44"/>
        <n v="58.33"/>
        <n v="26.39"/>
        <n v="76.459999999999994"/>
        <n v="13.01"/>
        <n v="7.39"/>
        <n v="264.54000000000002"/>
        <n v="1.4"/>
        <n v="40.54"/>
        <n v="38.85"/>
        <n v="7.24"/>
        <n v="2.65"/>
        <n v="89.39"/>
        <n v="15.8"/>
        <n v="48.25"/>
        <n v="38.71"/>
        <n v="4.8099999999999996"/>
        <n v="68.83"/>
        <n v="38.94"/>
        <n v="57.18"/>
        <n v="49.1"/>
        <n v="43.6"/>
        <n v="47.46"/>
        <n v="35.72"/>
        <n v="13.09"/>
        <n v="21.37"/>
        <n v="111.16"/>
        <n v="9.18"/>
        <n v="17.41"/>
        <n v="48.56"/>
        <n v="2.14"/>
        <n v="76.36"/>
        <n v="61.92"/>
        <n v="9.5399999999999991"/>
        <n v="2.0099999999999998"/>
        <n v="2.77"/>
        <n v="58.68"/>
        <n v="48.46"/>
        <n v="43.55"/>
        <n v="85.36"/>
        <n v="34.92"/>
        <n v="24.48"/>
        <n v="5.72"/>
        <n v="7.31"/>
        <n v="20.96"/>
        <n v="28.61"/>
        <n v="34.299999999999997"/>
        <n v="15.07"/>
        <n v="55.58"/>
        <n v="26.69"/>
        <n v="13.55"/>
        <n v="17.72"/>
        <n v="20.13"/>
        <n v="31.5"/>
        <n v="65.63"/>
        <n v="44.46"/>
        <n v="50.19"/>
        <n v="131.86000000000001"/>
        <n v="55.7"/>
        <n v="22.04"/>
        <n v="37.42"/>
        <n v="62.12"/>
        <n v="6.5"/>
        <n v="14.95"/>
        <n v="32.49"/>
        <n v="16.73"/>
        <n v="1.95"/>
        <n v="98.65"/>
        <n v="27.17"/>
        <n v="44.48"/>
        <n v="7.02"/>
        <n v="81.84"/>
        <n v="2.39"/>
        <n v="54.24"/>
        <n v="2.2599999999999998"/>
        <n v="69.58"/>
        <n v="161.16999999999999"/>
        <n v="42.76"/>
        <n v="9.86"/>
        <n v="42.11"/>
        <n v="2.8"/>
        <n v="18.8"/>
        <n v="32.33"/>
        <n v="8.7799999999999994"/>
        <n v="6.22"/>
        <n v="77.66"/>
        <n v="48.15"/>
        <n v="43.98"/>
        <n v="51.13"/>
        <n v="10.97"/>
        <n v="24.05"/>
        <n v="15.03"/>
        <n v="16.690000000000001"/>
        <n v="42.88"/>
        <n v="8.27"/>
        <n v="29.23"/>
        <n v="30.37"/>
        <n v="77.06"/>
        <n v="42.8"/>
        <n v="4.4800000000000004"/>
        <n v="32.619999999999997"/>
        <n v="9.9600000000000009"/>
        <n v="20.07"/>
        <n v="77.2"/>
        <n v="11.34"/>
        <n v="32.29"/>
        <n v="16.649999999999999"/>
        <n v="10.72"/>
        <n v="24.78"/>
        <n v="16.420000000000002"/>
        <n v="6.15"/>
        <n v="9.2799999999999994"/>
        <n v="51.95"/>
        <n v="130.66"/>
        <n v="7.01"/>
        <n v="53.7"/>
        <n v="3.06"/>
        <n v="33.57"/>
        <n v="45.75"/>
        <n v="1.1399999999999999"/>
        <n v="16.82"/>
        <n v="11.66"/>
        <n v="27.65"/>
        <n v="4.9000000000000004"/>
        <n v="4.8899999999999997"/>
        <n v="54.62"/>
        <n v="53.8"/>
        <n v="32"/>
        <n v="206.75"/>
        <n v="137.84"/>
        <n v="13.28"/>
        <n v="61.93"/>
        <n v="25.07"/>
        <n v="98.71"/>
        <n v="46.45"/>
        <n v="70.180000000000007"/>
        <n v="28.57"/>
        <n v="20.239999999999998"/>
        <n v="16.02"/>
        <n v="25.35"/>
        <n v="1.05"/>
        <n v="16.61"/>
        <n v="33.93"/>
        <n v="0.17"/>
        <n v="103.74"/>
        <n v="24.02"/>
        <n v="3.41"/>
        <n v="85.4"/>
        <n v="17.11"/>
        <n v="6.86"/>
        <n v="4.0999999999999996"/>
        <n v="41.7"/>
        <n v="29.87"/>
        <n v="13.9"/>
        <n v="66.31"/>
        <n v="21.6"/>
        <n v="7.09"/>
        <n v="11.17"/>
        <n v="18.22"/>
        <n v="162.22"/>
        <n v="27.56"/>
        <n v="49.31"/>
        <n v="135.88"/>
        <n v="219.22"/>
        <n v="69.040000000000006"/>
        <n v="50.15"/>
        <n v="7.5"/>
        <n v="124.48"/>
        <n v="85.59"/>
        <n v="16.05"/>
        <n v="35.479999999999997"/>
        <n v="37.380000000000003"/>
        <n v="91.78"/>
        <n v="29.66"/>
        <n v="73.849999999999994"/>
        <n v="52.69"/>
        <n v="21.75"/>
        <n v="78.180000000000007"/>
        <n v="20.64"/>
        <n v="32.06"/>
        <n v="8.4"/>
        <n v="0.85"/>
        <n v="37.049999999999997"/>
        <n v="42.17"/>
        <n v="23.48"/>
        <n v="52.89"/>
        <n v="6.05"/>
        <n v="44.24"/>
        <n v="8.89"/>
        <n v="53.35"/>
        <n v="4.3"/>
        <n v="19.12"/>
        <n v="10.1"/>
        <n v="77.709999999999994"/>
        <n v="41.41"/>
        <n v="14.99"/>
        <n v="30.15"/>
        <n v="41.33"/>
        <n v="23.46"/>
        <n v="12.1"/>
        <n v="80.91"/>
        <n v="95.38"/>
        <n v="18.899999999999999"/>
        <n v="38.64"/>
        <n v="112.02"/>
        <n v="26.73"/>
        <n v="31.91"/>
        <n v="52.68"/>
        <n v="23.35"/>
        <n v="104"/>
        <n v="17.16"/>
        <n v="24.83"/>
        <n v="6.24"/>
        <n v="83.77"/>
        <n v="32.770000000000003"/>
        <n v="34"/>
        <n v="21.28"/>
        <n v="30.62"/>
        <n v="90"/>
        <n v="30.39"/>
        <n v="111.41"/>
        <n v="41.21"/>
        <n v="2.35"/>
        <n v="27.82"/>
        <n v="101.09"/>
        <n v="13.45"/>
        <n v="5.53"/>
        <n v="18.829999999999998"/>
        <n v="0.46"/>
        <n v="20.149999999999999"/>
        <n v="33.549999999999997"/>
        <n v="65.59"/>
        <n v="40.82"/>
        <n v="56.17"/>
        <n v="14.98"/>
        <n v="65.08"/>
        <n v="61.57"/>
        <n v="0.98"/>
        <n v="36.35"/>
        <n v="8.08"/>
        <n v="23.81"/>
        <n v="18.13"/>
        <n v="110.7"/>
        <n v="13.66"/>
        <n v="38.229999999999997"/>
        <n v="25.48"/>
        <n v="16.670000000000002"/>
        <n v="36.85"/>
        <n v="5.27"/>
        <n v="46.18"/>
        <n v="49.13"/>
        <n v="18.96"/>
        <n v="67.78"/>
        <n v="85.12"/>
        <n v="19.03"/>
        <n v="92.75"/>
        <n v="88.98"/>
        <n v="4.8600000000000003"/>
        <n v="57.29"/>
        <n v="28.2"/>
        <n v="4.55"/>
        <n v="25.31"/>
        <n v="6.01"/>
        <n v="44.75"/>
        <n v="103.38"/>
        <n v="8.1199999999999992"/>
        <n v="9.02"/>
        <n v="53.72"/>
        <n v="18.670000000000002"/>
        <n v="25.06"/>
        <n v="28.56"/>
        <n v="59.64"/>
        <n v="135.69999999999999"/>
        <n v="4.71"/>
        <n v="132.61000000000001"/>
        <n v="19.21"/>
        <n v="12.74"/>
        <n v="10.5"/>
        <n v="110.68"/>
        <n v="12.99"/>
        <n v="150.11000000000001"/>
        <n v="5.82"/>
        <n v="5.83"/>
        <n v="8.99"/>
        <n v="27.35"/>
        <n v="104.65"/>
        <n v="5.16"/>
        <n v="14.26"/>
        <n v="45.91"/>
        <n v="81.61"/>
        <n v="23.33"/>
        <n v="114.05"/>
        <n v="186.87"/>
        <n v="62.68"/>
        <n v="93.18"/>
        <n v="47.51"/>
        <n v="40.69"/>
        <n v="68.67"/>
        <n v="0.21"/>
        <n v="40.020000000000003"/>
        <n v="17.7"/>
        <n v="22.44"/>
        <n v="9.6"/>
        <n v="18.91"/>
        <n v="16.989999999999998"/>
        <n v="156.1"/>
        <n v="15.39"/>
        <n v="13.91"/>
        <n v="27.84"/>
        <n v="70.72"/>
        <n v="48.48"/>
        <n v="1.73"/>
        <n v="9.76"/>
        <n v="6.73"/>
        <n v="9"/>
        <n v="47.95"/>
        <n v="33.01"/>
        <n v="15.41"/>
        <n v="28.17"/>
        <n v="41.22"/>
        <n v="26.67"/>
        <n v="9.06"/>
        <n v="33.89"/>
        <n v="8.86"/>
        <n v="64.739999999999995"/>
        <n v="5.41"/>
        <n v="32.75"/>
        <n v="26.18"/>
        <n v="22.03"/>
        <n v="21.24"/>
        <n v="21.41"/>
        <n v="10.84"/>
        <n v="21.79"/>
        <n v="107.32"/>
        <n v="48.3"/>
        <n v="21.52"/>
        <n v="27.78"/>
        <n v="62.49"/>
        <n v="52.6"/>
        <n v="3.61"/>
        <n v="11.78"/>
        <n v="49.32"/>
        <n v="13.73"/>
        <n v="24.38"/>
        <n v="26.41"/>
        <n v="0.43"/>
        <n v="3.67"/>
        <n v="44.26"/>
        <n v="68.87"/>
        <n v="26.11"/>
        <n v="10.49"/>
        <n v="75.930000000000007"/>
        <n v="9.57"/>
        <n v="52.22"/>
        <n v="3.11"/>
        <n v="35.82"/>
        <n v="39.479999999999997"/>
        <n v="39.99"/>
        <n v="11.24"/>
        <n v="20.48"/>
        <n v="26.25"/>
        <n v="13.65"/>
        <n v="50.48"/>
        <n v="21.32"/>
        <n v="14.69"/>
        <n v="28.73"/>
        <n v="53.55"/>
        <n v="33.53"/>
        <n v="13.95"/>
        <n v="22.75"/>
        <n v="33.729999999999997"/>
        <n v="9.84"/>
        <n v="4.29"/>
        <n v="13.52"/>
        <n v="21.44"/>
        <n v="0.68"/>
        <n v="3.34"/>
        <n v="9.9700000000000006"/>
        <n v="1.39"/>
        <n v="31.43"/>
        <n v="29.62"/>
        <n v="34.5"/>
        <n v="64.760000000000005"/>
        <n v="14.49"/>
        <n v="18.850000000000001"/>
        <n v="57.89"/>
        <n v="8.2799999999999994"/>
        <n v="20.350000000000001"/>
        <n v="25.23"/>
        <n v="20.14"/>
        <n v="12.62"/>
        <n v="78.48"/>
        <n v="15.54"/>
        <n v="28.93"/>
        <n v="3.24"/>
        <n v="16.98"/>
        <n v="24.46"/>
        <n v="37.85"/>
        <n v="17.149999999999999"/>
        <n v="51.86"/>
        <n v="4.1100000000000003"/>
        <n v="6.45"/>
        <n v="51.83"/>
        <n v="29.27"/>
        <n v="159.5"/>
        <n v="39.729999999999997"/>
        <n v="2.78"/>
        <n v="11.89"/>
        <n v="139.38"/>
        <n v="23.85"/>
        <n v="16.170000000000002"/>
        <n v="8.24"/>
        <n v="16.07"/>
        <n v="19.559999999999999"/>
        <n v="38.47"/>
        <n v="24.44"/>
        <n v="62.03"/>
        <n v="45.47"/>
        <n v="61.25"/>
        <n v="37.549999999999997"/>
        <n v="59.85"/>
        <n v="47.17"/>
        <n v="23.51"/>
        <n v="71.239999999999995"/>
        <n v="32.56"/>
        <n v="46.98"/>
        <n v="42.07"/>
        <n v="75.84"/>
        <n v="44.77"/>
        <n v="30.41"/>
        <n v="42.6"/>
        <n v="14.75"/>
        <n v="266.37"/>
        <n v="115.71"/>
        <n v="103.43"/>
        <n v="33.79"/>
        <n v="40.57"/>
        <n v="199.24"/>
        <n v="23.61"/>
        <n v="101.6"/>
        <n v="7.08"/>
        <n v="9.14"/>
        <n v="109.52"/>
        <n v="11.79"/>
        <n v="84.08"/>
        <n v="80.959999999999994"/>
        <n v="20.21"/>
        <n v="5.86"/>
        <n v="25.92"/>
        <n v="0.44"/>
        <n v="57.57"/>
        <n v="27.26"/>
        <n v="40.75"/>
        <n v="58.94"/>
        <n v="10.16"/>
        <n v="54.18"/>
        <n v="5.84"/>
        <n v="11.63"/>
        <n v="50.93"/>
        <n v="23.23"/>
        <n v="1.04"/>
        <n v="15.34"/>
        <n v="9.82"/>
        <n v="16.47"/>
        <n v="15.89"/>
        <n v="66.19"/>
        <n v="60.26"/>
        <n v="12.8"/>
        <n v="2.66"/>
        <n v="49.92"/>
        <n v="11.84"/>
        <n v="68.97"/>
        <n v="12.33"/>
        <n v="50.02"/>
        <n v="3.42"/>
        <n v="32.950000000000003"/>
        <n v="60.56"/>
        <n v="4.42"/>
        <n v="9.1999999999999993"/>
        <n v="4.08"/>
        <n v="2.86"/>
        <n v="15.52"/>
        <n v="2.82"/>
        <n v="50.63"/>
        <n v="61.78"/>
        <n v="14.37"/>
        <n v="46.58"/>
        <n v="20.93"/>
        <n v="3.07"/>
        <n v="1.97"/>
        <n v="40.909999999999997"/>
        <n v="11.14"/>
        <n v="254.77"/>
        <n v="36.03"/>
        <n v="0.27"/>
        <n v="82.04"/>
        <n v="3.66"/>
        <n v="5.81"/>
        <n v="28.27"/>
        <n v="68.900000000000006"/>
        <n v="2.27"/>
        <n v="71.31"/>
        <n v="1.69"/>
        <n v="93.8"/>
        <n v="2.17"/>
        <n v="193.49"/>
        <n v="108.02"/>
        <n v="18.940000000000001"/>
        <n v="2.16"/>
        <n v="34.58"/>
        <n v="191.44"/>
        <n v="116.03"/>
        <n v="9.2200000000000006"/>
        <n v="56.69"/>
        <n v="47.26"/>
        <n v="17"/>
        <n v="103.18"/>
        <n v="8.3699999999999992"/>
        <n v="20.29"/>
        <n v="4.7699999999999996"/>
        <n v="19.57"/>
        <n v="22.53"/>
        <n v="3.5"/>
        <n v="27.9"/>
        <n v="48.07"/>
        <n v="35.29"/>
        <n v="51.54"/>
        <n v="101.72"/>
        <n v="10.86"/>
        <n v="60.28"/>
        <n v="1.36"/>
        <n v="18.45"/>
        <n v="37.03"/>
        <n v="16.48"/>
        <n v="61.16"/>
        <n v="23.12"/>
        <n v="0.06"/>
        <n v="39.21"/>
        <n v="30.32"/>
        <n v="20.87"/>
        <n v="7.58"/>
        <n v="4.9800000000000004"/>
        <n v="100.05"/>
        <n v="8.25"/>
        <n v="21.65"/>
        <n v="104.93"/>
        <n v="7.9"/>
        <n v="22.77"/>
        <n v="12.61"/>
        <n v="5.4"/>
        <n v="19.47"/>
        <n v="4.0199999999999996"/>
        <n v="30.99"/>
        <n v="80.900000000000006"/>
        <n v="14.82"/>
        <n v="9.93"/>
        <n v="2.12"/>
        <n v="9.49"/>
        <n v="45.8"/>
        <n v="5.85"/>
        <n v="10.43"/>
        <n v="68.760000000000005"/>
        <n v="20.100000000000001"/>
        <n v="12.54"/>
        <n v="119.32"/>
        <n v="18.260000000000002"/>
        <n v="17.62"/>
        <n v="133.04"/>
        <n v="115.23"/>
        <n v="80.48"/>
        <n v="71.98"/>
        <n v="0.56999999999999995"/>
        <n v="30.17"/>
        <n v="8.6999999999999993"/>
        <n v="42.82"/>
        <n v="10.23"/>
        <n v="16.78"/>
        <n v="31.72"/>
        <n v="3.93"/>
        <n v="14.22"/>
        <n v="17.75"/>
        <n v="9.5"/>
        <n v="81.69"/>
        <n v="30.7"/>
        <n v="97.38"/>
        <n v="38.76"/>
        <n v="13.89"/>
        <n v="28.71"/>
        <n v="22.19"/>
        <n v="17.829999999999998"/>
        <n v="0.23"/>
        <n v="12.19"/>
        <n v="135.91999999999999"/>
        <n v="53.05"/>
        <n v="33.4"/>
        <n v="18.88"/>
        <n v="32.909999999999997"/>
        <n v="11.13"/>
        <n v="30.04"/>
        <n v="102.8"/>
        <n v="3.21"/>
        <n v="1.93"/>
        <n v="43.78"/>
        <n v="3.88"/>
        <n v="35.31"/>
        <n v="28.46"/>
        <n v="39.020000000000003"/>
        <n v="20.58"/>
        <n v="5.03"/>
        <n v="19.72"/>
        <n v="13.74"/>
        <n v="24.95"/>
        <n v="29.57"/>
        <n v="68.08"/>
        <n v="31.24"/>
        <n v="46.95"/>
        <n v="27.3"/>
        <n v="4.3899999999999997"/>
        <n v="10.61"/>
        <n v="15"/>
        <n v="117.11"/>
        <n v="0.47"/>
        <n v="12.91"/>
        <n v="148.36000000000001"/>
        <n v="62.7"/>
        <n v="5.9"/>
        <n v="57.54"/>
        <n v="3.39"/>
        <n v="2.84"/>
        <n v="2.96"/>
        <n v="10.35"/>
        <n v="127.13"/>
        <n v="14.76"/>
        <n v="40.229999999999997"/>
        <n v="34.42"/>
        <n v="10.24"/>
        <n v="86.24"/>
        <n v="99.4"/>
        <n v="0.72"/>
        <n v="36.5"/>
        <n v="65.040000000000006"/>
        <n v="12.17"/>
        <n v="21.87"/>
        <n v="6.65"/>
        <n v="9.1"/>
        <n v="43.36"/>
        <n v="64.599999999999994"/>
        <n v="18.329999999999998"/>
        <n v="85.35"/>
        <n v="118.2"/>
        <n v="66.86"/>
        <n v="28.98"/>
        <n v="78.84"/>
        <n v="18.57"/>
        <n v="30.95"/>
        <n v="6.82"/>
        <n v="38.18"/>
        <n v="19.579999999999998"/>
        <n v="20.59"/>
        <n v="40.51"/>
        <n v="56.99"/>
        <n v="43.89"/>
        <n v="6.59"/>
        <n v="7.76"/>
        <n v="5.67"/>
        <n v="14.29"/>
        <n v="123.08"/>
        <n v="6.75"/>
        <n v="33.78"/>
        <n v="101.68"/>
        <n v="23.64"/>
        <n v="68.599999999999994"/>
        <n v="52.59"/>
        <n v="49.11"/>
        <n v="70.42"/>
        <n v="9.0299999999999994"/>
        <n v="33.950000000000003"/>
        <n v="2.13"/>
        <n v="67.81"/>
        <n v="14.94"/>
        <n v="6.54"/>
        <n v="3.52"/>
        <n v="90.26"/>
        <n v="145.53"/>
        <n v="20.8"/>
        <n v="77"/>
        <n v="34.46"/>
        <n v="26.91"/>
        <n v="17.02"/>
        <n v="46.7"/>
        <n v="12.5"/>
        <n v="6.51"/>
        <n v="5.77"/>
        <n v="79.55"/>
        <n v="85"/>
        <n v="6.27"/>
        <n v="23.99"/>
        <n v="43.25"/>
        <n v="25.53"/>
        <n v="35.56"/>
        <n v="29.81"/>
        <n v="92.11"/>
        <n v="25.29"/>
        <n v="29.03"/>
        <n v="117.83"/>
        <n v="3.02"/>
        <n v="4.6900000000000004"/>
        <n v="36.26"/>
        <n v="26.65"/>
        <n v="12.27"/>
        <n v="44.2"/>
        <n v="18.309999999999999"/>
        <n v="6.38"/>
        <n v="21.95"/>
        <n v="74.14"/>
        <n v="2.06"/>
        <n v="133.88"/>
        <n v="7.32"/>
        <n v="26.3"/>
        <n v="41.93"/>
        <n v="7.41"/>
        <n v="17.89"/>
        <n v="20.51"/>
        <n v="78.77"/>
        <n v="71.83"/>
        <n v="25.19"/>
        <n v="2.67"/>
        <n v="1.3"/>
        <n v="93.52"/>
        <n v="43.72"/>
        <n v="12.92"/>
        <n v="6.58"/>
        <n v="31.57"/>
        <n v="42.32"/>
        <n v="26.7"/>
        <n v="29.1"/>
        <n v="72.47"/>
        <n v="4.6500000000000004"/>
        <n v="61.27"/>
        <n v="8.49"/>
        <n v="17.39"/>
        <n v="19.95"/>
        <n v="61.42"/>
        <n v="1.81"/>
        <n v="87.77"/>
        <n v="36.86"/>
        <n v="134.5"/>
        <n v="47.27"/>
        <n v="98.1"/>
        <n v="141.37"/>
        <n v="79.94"/>
        <n v="7.22"/>
        <n v="43.8"/>
        <n v="17.84"/>
        <n v="59.51"/>
        <n v="61.82"/>
        <n v="12.21"/>
        <n v="1.75"/>
        <n v="36.75"/>
        <n v="20.55"/>
        <n v="85.42"/>
        <n v="11.48"/>
        <n v="5.5"/>
        <n v="20.61"/>
        <n v="21.18"/>
        <n v="19.829999999999998"/>
        <n v="34.01"/>
        <n v="42.41"/>
        <n v="55.21"/>
        <n v="22.95"/>
        <n v="48.51"/>
        <n v="42.58"/>
        <n v="25.86"/>
        <n v="37.770000000000003"/>
        <n v="0.74"/>
        <n v="23.08"/>
        <n v="9.4600000000000009"/>
        <n v="50.57"/>
        <n v="19.93"/>
        <n v="8.4499999999999993"/>
        <n v="82.87"/>
        <n v="20.12"/>
        <n v="22.85"/>
        <n v="61.94"/>
        <n v="18.47"/>
        <n v="48.8"/>
        <n v="6.14"/>
        <n v="1.72"/>
        <n v="26.14"/>
        <n v="0.11"/>
        <n v="71.39"/>
        <n v="1.26"/>
        <n v="67.86"/>
        <n v="6.95"/>
        <n v="28.26"/>
        <n v="10.91"/>
        <n v="29.15"/>
        <n v="1.18"/>
        <n v="22.11"/>
        <n v="30.94"/>
        <n v="13.85"/>
        <n v="45.41"/>
        <n v="33.869999999999997"/>
        <n v="3.74"/>
        <n v="30.28"/>
        <n v="93.66"/>
        <n v="43.16"/>
        <n v="30.59"/>
        <n v="47.59"/>
        <n v="54.85"/>
        <n v="28.55"/>
        <n v="24.99"/>
        <n v="64.349999999999994"/>
        <n v="39.54"/>
        <n v="14.55"/>
        <n v="12.6"/>
        <n v="4.9400000000000004"/>
        <n v="9.4"/>
        <n v="20.69"/>
        <n v="33.21"/>
        <n v="8.19"/>
        <n v="11.59"/>
        <n v="41.39"/>
        <n v="3.4"/>
        <n v="28.7"/>
        <n v="10.41"/>
        <n v="89.8"/>
        <n v="44.95"/>
        <n v="38.78"/>
        <n v="106.43"/>
        <n v="2.5"/>
        <n v="12.59"/>
        <n v="30.92"/>
        <n v="28.84"/>
        <n v="7.66"/>
        <n v="5.73"/>
        <n v="3.92"/>
        <n v="16.52"/>
        <n v="36.729999999999997"/>
        <n v="30.63"/>
        <n v="23.14"/>
        <n v="8.69"/>
        <n v="26.08"/>
        <n v="76.540000000000006"/>
        <n v="64.77"/>
        <n v="56.31"/>
        <n v="22.3"/>
        <n v="17.399999999999999"/>
        <n v="2.48"/>
        <n v="16.489999999999998"/>
        <n v="72.89"/>
        <n v="41.1"/>
        <n v="107.38"/>
        <n v="14.89"/>
        <n v="8.31"/>
        <n v="10.44"/>
        <n v="35.770000000000003"/>
        <n v="39.83"/>
        <n v="32.43"/>
        <n v="70.81"/>
        <n v="1.48"/>
        <n v="56.13"/>
        <n v="0.62"/>
        <n v="28.21"/>
        <n v="81.91"/>
        <n v="144.03"/>
        <n v="12.39"/>
        <n v="131.09"/>
        <n v="101.26"/>
        <n v="17.48"/>
        <n v="16.25"/>
        <n v="23.39"/>
        <n v="19.52"/>
        <n v="10.7"/>
        <n v="93.38"/>
        <n v="17.739999999999998"/>
        <n v="41.16"/>
        <n v="126.64"/>
        <n v="27.46"/>
        <n v="21.8"/>
        <n v="36.229999999999997"/>
        <n v="15.04"/>
        <n v="9.89"/>
        <n v="1.65"/>
        <n v="119.71"/>
        <n v="2.21"/>
        <n v="22.99"/>
        <n v="30.16"/>
        <n v="60.89"/>
        <n v="73.16"/>
        <n v="15.94"/>
        <n v="7.56"/>
        <n v="66.459999999999994"/>
        <n v="21.58"/>
        <n v="77.17"/>
        <n v="1.34"/>
        <n v="65.459999999999994"/>
        <n v="2.81"/>
        <n v="63.82"/>
        <n v="9.5299999999999994"/>
        <n v="3.94"/>
        <n v="23.09"/>
        <n v="26.43"/>
        <n v="31.51"/>
        <n v="25.18"/>
        <n v="19.53"/>
        <n v="63.31"/>
        <n v="1.07"/>
        <n v="1.2"/>
        <n v="92.68"/>
        <n v="60.05"/>
        <n v="95.42"/>
        <n v="12.37"/>
        <n v="9.39"/>
        <n v="41.78"/>
        <n v="21.21"/>
        <n v="10.08"/>
        <n v="33.369999999999997"/>
        <n v="43.54"/>
        <n v="46.29"/>
        <n v="11.06"/>
        <n v="7.37"/>
        <n v="83.55"/>
        <n v="103.63"/>
        <n v="39.130000000000003"/>
        <n v="71.11"/>
        <n v="12.3"/>
        <n v="24.22"/>
        <n v="37.520000000000003"/>
        <n v="9.41"/>
        <n v="46.81"/>
        <n v="11"/>
        <n v="175.56"/>
        <n v="49.08"/>
        <n v="63.03"/>
        <n v="37.58"/>
        <n v="80.98"/>
        <n v="44.66"/>
        <n v="55.59"/>
        <n v="23.69"/>
        <n v="108.66"/>
        <n v="24.71"/>
        <n v="118.79"/>
        <n v="124.15"/>
        <n v="1.03"/>
        <n v="55.65"/>
        <n v="28.89"/>
        <n v="40.11"/>
        <n v="109.25"/>
        <n v="3.85"/>
        <n v="49.35"/>
        <n v="35.369999999999997"/>
        <n v="67.569999999999993"/>
        <n v="34.17"/>
        <n v="34.340000000000003"/>
        <n v="59.6"/>
        <n v="38.119999999999997"/>
        <n v="17.440000000000001"/>
        <n v="0.22"/>
        <n v="12.98"/>
        <n v="120.67"/>
        <n v="17.04"/>
        <n v="33.880000000000003"/>
        <n v="36.619999999999997"/>
        <n v="33.6"/>
        <n v="109.59"/>
        <n v="13.48"/>
        <n v="8.9600000000000009"/>
        <n v="109.18"/>
        <n v="59.75"/>
        <n v="90.24"/>
        <n v="93.45"/>
        <n v="34.270000000000003"/>
        <n v="93.12"/>
        <n v="28.06"/>
        <n v="66.83"/>
        <n v="3.38"/>
        <n v="16.32"/>
        <n v="2.88"/>
        <n v="6"/>
        <n v="58.89"/>
        <n v="78.06"/>
        <n v="56.02"/>
        <n v="40.200000000000003"/>
        <n v="36.21"/>
        <n v="7.07"/>
        <n v="6.77"/>
        <n v="13.54"/>
        <n v="25.11"/>
        <n v="84.56"/>
        <n v="1.45"/>
        <n v="17.12"/>
        <n v="59.73"/>
        <n v="84.38"/>
        <n v="35.46"/>
        <n v="78.31"/>
        <n v="82.06"/>
        <n v="12.46"/>
        <n v="63.88"/>
        <n v="64.150000000000006"/>
        <n v="9.66"/>
        <n v="37.14"/>
        <n v="122.99"/>
        <n v="56.12"/>
        <n v="9.58"/>
        <n v="49.67"/>
        <n v="141.16999999999999"/>
        <n v="11.28"/>
        <n v="66.73"/>
        <n v="43.53"/>
        <n v="0.16"/>
        <n v="12.34"/>
        <n v="20.53"/>
        <n v="122.27"/>
        <n v="65.709999999999994"/>
        <n v="41.12"/>
        <n v="46.65"/>
        <n v="46.79"/>
        <n v="2.72"/>
        <n v="84.74"/>
        <n v="21.26"/>
        <n v="51.47"/>
        <n v="57.22"/>
        <n v="35.22"/>
        <n v="153.24"/>
        <n v="51.1"/>
        <n v="20.63"/>
        <n v="30.57"/>
        <n v="26.09"/>
        <n v="56.23"/>
        <n v="36.29"/>
        <n v="35.18"/>
        <n v="51.35"/>
        <n v="7.55"/>
        <n v="113.8"/>
        <n v="16.36"/>
        <n v="45.95"/>
        <n v="53.02"/>
        <n v="15.58"/>
        <n v="107.64"/>
        <n v="9.35"/>
        <n v="65.959999999999994"/>
        <n v="35.950000000000003"/>
        <n v="34.72"/>
        <n v="119.63"/>
        <n v="23.72"/>
        <n v="35.81"/>
        <n v="175.48"/>
        <n v="43.06"/>
        <n v="72.31"/>
        <n v="7.62"/>
        <n v="40.76"/>
        <n v="37.04"/>
        <n v="19.260000000000002"/>
        <n v="67.37"/>
      </sharedItems>
      <fieldGroup base="24">
        <rangePr startNum="0" endNum="266.37" groupInterval="10"/>
        <groupItems count="29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120-130"/>
          <s v="130-140"/>
          <s v="140-150"/>
          <s v="150-160"/>
          <s v="160-170"/>
          <s v="170-180"/>
          <s v="180-190"/>
          <s v="190-200"/>
          <s v="200-210"/>
          <s v="210-220"/>
          <s v="220-230"/>
          <s v="230-240"/>
          <s v="240-250"/>
          <s v="250-260"/>
          <s v="260-270"/>
          <s v="&gt;270"/>
        </groupItems>
      </fieldGroup>
    </cacheField>
    <cacheField name="primary_purpose" numFmtId="0">
      <sharedItems count="6">
        <s v="Entertainment"/>
        <s v="News &amp; Updates"/>
        <s v="Learning"/>
        <s v="Business/Marketing"/>
        <s v="Socializing"/>
        <s v="Networking"/>
      </sharedItems>
    </cacheField>
    <cacheField name="sleep_disruption" numFmtId="0">
      <sharedItems count="4">
        <s v="No impact"/>
        <s v="Moderate impact"/>
        <s v="Mild impact"/>
        <s v="Severe impact"/>
      </sharedItems>
    </cacheField>
    <cacheField name="self_reported_mental_health_score" numFmtId="0">
      <sharedItems containsSemiMixedTypes="0" containsString="0" containsNumber="1" minValue="1" maxValue="10" count="88">
        <n v="3.9"/>
        <n v="4.2"/>
        <n v="4.8"/>
        <n v="7.9"/>
        <n v="6.5"/>
        <n v="6.1"/>
        <n v="6.9"/>
        <n v="9.6999999999999993"/>
        <n v="3.1"/>
        <n v="5.6"/>
        <n v="1"/>
        <n v="7.1"/>
        <n v="8.1999999999999993"/>
        <n v="7.4"/>
        <n v="3.4"/>
        <n v="10"/>
        <n v="5.5"/>
        <n v="7"/>
        <n v="5.0999999999999996"/>
        <n v="7.3"/>
        <n v="6"/>
        <n v="4"/>
        <n v="8"/>
        <n v="7.5"/>
        <n v="4.5"/>
        <n v="5.4"/>
        <n v="7.7"/>
        <n v="5.7"/>
        <n v="7.6"/>
        <n v="6.2"/>
        <n v="5.3"/>
        <n v="4.9000000000000004"/>
        <n v="6.7"/>
        <n v="3.5"/>
        <n v="4.3"/>
        <n v="3.2"/>
        <n v="8.4"/>
        <n v="9.1"/>
        <n v="6.6"/>
        <n v="5"/>
        <n v="5.8"/>
        <n v="3.8"/>
        <n v="5.9"/>
        <n v="6.3"/>
        <n v="2.8"/>
        <n v="7.8"/>
        <n v="3.7"/>
        <n v="8.1"/>
        <n v="2.4"/>
        <n v="6.8"/>
        <n v="8.6"/>
        <n v="8.9"/>
        <n v="5.2"/>
        <n v="3.6"/>
        <n v="9.9"/>
        <n v="4.4000000000000004"/>
        <n v="8.8000000000000007"/>
        <n v="2.6"/>
        <n v="9.3000000000000007"/>
        <n v="2.1"/>
        <n v="2.7"/>
        <n v="4.0999999999999996"/>
        <n v="8.6999999999999993"/>
        <n v="3.3"/>
        <n v="7.2"/>
        <n v="4.7"/>
        <n v="4.5999999999999996"/>
        <n v="8.3000000000000007"/>
        <n v="9.1999999999999993"/>
        <n v="6.4"/>
        <n v="2.9"/>
        <n v="3"/>
        <n v="2.5"/>
        <n v="8.5"/>
        <n v="9.8000000000000007"/>
        <n v="9.5"/>
        <n v="2"/>
        <n v="9.4"/>
        <n v="1.9"/>
        <n v="2.2999999999999998"/>
        <n v="1.5"/>
        <n v="9"/>
        <n v="9.6"/>
        <n v="1.8"/>
        <n v="1.7"/>
        <n v="1.2"/>
        <n v="1.6"/>
        <n v="2.2000000000000002"/>
      </sharedItems>
      <fieldGroup base="27">
        <rangePr startNum="1" endNum="10"/>
        <groupItems count="11">
          <s v="&lt;1"/>
          <s v="1-2"/>
          <s v="2-3"/>
          <s v="3-4"/>
          <s v="4-5"/>
          <s v="5-6"/>
          <s v="6-7"/>
          <s v="7-8"/>
          <s v="8-9"/>
          <s v="9-10"/>
          <s v="&gt;10"/>
        </groupItems>
      </fieldGroup>
    </cacheField>
    <cacheField name="screen_time_concern" numFmtId="0">
      <sharedItems count="3">
        <s v="No"/>
        <s v="Yes"/>
        <s v="Somewhat"/>
      </sharedItems>
    </cacheField>
    <cacheField name="notification_frequency" numFmtId="0">
      <sharedItems count="4">
        <s v="Do Not Disturb"/>
        <s v="Selected"/>
        <s v="Always On"/>
        <s v="Off"/>
      </sharedItems>
    </cacheField>
    <cacheField name="privacy_setting" numFmtId="0">
      <sharedItems count="3">
        <s v="Friends Only"/>
        <s v="Public"/>
        <s v="Private"/>
      </sharedItems>
    </cacheField>
    <cacheField name="influencer_status" numFmtId="0">
      <sharedItems count="2">
        <s v="No"/>
        <s v="Yes"/>
      </sharedItems>
    </cacheField>
    <cacheField name="account_join_date" numFmtId="14">
      <sharedItems containsSemiMixedTypes="0" containsNonDate="0" containsDate="1" containsString="0" minDate="2022-01-01T00:00:00" maxDate="2025-01-01T00:00:00" count="923">
        <d v="2022-10-21T00:00:00"/>
        <d v="2024-12-03T00:00:00"/>
        <d v="2023-03-29T00:00:00"/>
        <d v="2024-04-26T00:00:00"/>
        <d v="2023-09-08T00:00:00"/>
        <d v="2023-07-18T00:00:00"/>
        <d v="2022-05-05T00:00:00"/>
        <d v="2022-12-25T00:00:00"/>
        <d v="2024-05-24T00:00:00"/>
        <d v="2024-10-12T00:00:00"/>
        <d v="2022-04-07T00:00:00"/>
        <d v="2023-12-07T00:00:00"/>
        <d v="2024-02-20T00:00:00"/>
        <d v="2024-12-10T00:00:00"/>
        <d v="2023-10-15T00:00:00"/>
        <d v="2024-05-02T00:00:00"/>
        <d v="2024-04-16T00:00:00"/>
        <d v="2022-11-02T00:00:00"/>
        <d v="2023-09-07T00:00:00"/>
        <d v="2024-02-10T00:00:00"/>
        <d v="2023-01-12T00:00:00"/>
        <d v="2024-08-27T00:00:00"/>
        <d v="2023-05-09T00:00:00"/>
        <d v="2023-04-07T00:00:00"/>
        <d v="2022-10-23T00:00:00"/>
        <d v="2024-08-06T00:00:00"/>
        <d v="2022-04-29T00:00:00"/>
        <d v="2024-04-25T00:00:00"/>
        <d v="2024-05-03T00:00:00"/>
        <d v="2024-12-21T00:00:00"/>
        <d v="2022-10-02T00:00:00"/>
        <d v="2024-03-06T00:00:00"/>
        <d v="2023-05-13T00:00:00"/>
        <d v="2023-06-07T00:00:00"/>
        <d v="2023-02-21T00:00:00"/>
        <d v="2023-11-08T00:00:00"/>
        <d v="2022-06-11T00:00:00"/>
        <d v="2024-07-10T00:00:00"/>
        <d v="2024-01-30T00:00:00"/>
        <d v="2022-07-09T00:00:00"/>
        <d v="2023-01-26T00:00:00"/>
        <d v="2022-04-16T00:00:00"/>
        <d v="2023-07-04T00:00:00"/>
        <d v="2024-02-12T00:00:00"/>
        <d v="2022-03-22T00:00:00"/>
        <d v="2022-05-30T00:00:00"/>
        <d v="2023-01-21T00:00:00"/>
        <d v="2023-03-21T00:00:00"/>
        <d v="2024-09-08T00:00:00"/>
        <d v="2023-03-04T00:00:00"/>
        <d v="2023-11-13T00:00:00"/>
        <d v="2023-09-13T00:00:00"/>
        <d v="2022-02-01T00:00:00"/>
        <d v="2023-03-10T00:00:00"/>
        <d v="2023-01-25T00:00:00"/>
        <d v="2022-08-29T00:00:00"/>
        <d v="2024-09-07T00:00:00"/>
        <d v="2023-05-12T00:00:00"/>
        <d v="2023-02-23T00:00:00"/>
        <d v="2024-03-23T00:00:00"/>
        <d v="2023-05-06T00:00:00"/>
        <d v="2023-10-21T00:00:00"/>
        <d v="2023-08-03T00:00:00"/>
        <d v="2024-02-19T00:00:00"/>
        <d v="2024-08-12T00:00:00"/>
        <d v="2024-12-28T00:00:00"/>
        <d v="2024-01-06T00:00:00"/>
        <d v="2023-09-24T00:00:00"/>
        <d v="2023-06-20T00:00:00"/>
        <d v="2024-01-07T00:00:00"/>
        <d v="2024-11-16T00:00:00"/>
        <d v="2024-10-15T00:00:00"/>
        <d v="2022-07-21T00:00:00"/>
        <d v="2024-08-19T00:00:00"/>
        <d v="2023-10-18T00:00:00"/>
        <d v="2023-10-03T00:00:00"/>
        <d v="2024-04-27T00:00:00"/>
        <d v="2022-04-04T00:00:00"/>
        <d v="2023-03-30T00:00:00"/>
        <d v="2022-10-26T00:00:00"/>
        <d v="2022-02-03T00:00:00"/>
        <d v="2023-06-19T00:00:00"/>
        <d v="2024-05-05T00:00:00"/>
        <d v="2023-08-28T00:00:00"/>
        <d v="2022-11-09T00:00:00"/>
        <d v="2023-02-06T00:00:00"/>
        <d v="2023-11-07T00:00:00"/>
        <d v="2023-04-17T00:00:00"/>
        <d v="2024-02-17T00:00:00"/>
        <d v="2023-05-19T00:00:00"/>
        <d v="2024-10-19T00:00:00"/>
        <d v="2023-11-23T00:00:00"/>
        <d v="2023-06-12T00:00:00"/>
        <d v="2024-09-27T00:00:00"/>
        <d v="2024-10-01T00:00:00"/>
        <d v="2024-08-01T00:00:00"/>
        <d v="2022-12-11T00:00:00"/>
        <d v="2023-12-23T00:00:00"/>
        <d v="2022-12-13T00:00:00"/>
        <d v="2022-10-14T00:00:00"/>
        <d v="2022-05-01T00:00:00"/>
        <d v="2024-12-09T00:00:00"/>
        <d v="2022-03-11T00:00:00"/>
        <d v="2022-06-02T00:00:00"/>
        <d v="2022-04-10T00:00:00"/>
        <d v="2022-01-14T00:00:00"/>
        <d v="2024-04-24T00:00:00"/>
        <d v="2022-10-09T00:00:00"/>
        <d v="2023-04-19T00:00:00"/>
        <d v="2022-05-20T00:00:00"/>
        <d v="2022-11-06T00:00:00"/>
        <d v="2022-01-19T00:00:00"/>
        <d v="2023-03-24T00:00:00"/>
        <d v="2024-11-01T00:00:00"/>
        <d v="2024-07-22T00:00:00"/>
        <d v="2024-02-04T00:00:00"/>
        <d v="2022-05-04T00:00:00"/>
        <d v="2024-09-16T00:00:00"/>
        <d v="2024-09-26T00:00:00"/>
        <d v="2022-02-02T00:00:00"/>
        <d v="2024-12-25T00:00:00"/>
        <d v="2024-04-22T00:00:00"/>
        <d v="2022-01-25T00:00:00"/>
        <d v="2022-02-04T00:00:00"/>
        <d v="2024-12-20T00:00:00"/>
        <d v="2023-07-17T00:00:00"/>
        <d v="2023-08-11T00:00:00"/>
        <d v="2022-02-05T00:00:00"/>
        <d v="2024-10-25T00:00:00"/>
        <d v="2024-05-31T00:00:00"/>
        <d v="2023-01-03T00:00:00"/>
        <d v="2022-08-08T00:00:00"/>
        <d v="2022-07-17T00:00:00"/>
        <d v="2022-11-01T00:00:00"/>
        <d v="2023-01-29T00:00:00"/>
        <d v="2024-12-14T00:00:00"/>
        <d v="2023-06-01T00:00:00"/>
        <d v="2023-12-27T00:00:00"/>
        <d v="2023-07-02T00:00:00"/>
        <d v="2024-04-11T00:00:00"/>
        <d v="2024-07-29T00:00:00"/>
        <d v="2023-05-14T00:00:00"/>
        <d v="2023-04-08T00:00:00"/>
        <d v="2022-06-15T00:00:00"/>
        <d v="2022-03-06T00:00:00"/>
        <d v="2022-07-11T00:00:00"/>
        <d v="2024-04-10T00:00:00"/>
        <d v="2024-02-16T00:00:00"/>
        <d v="2024-09-01T00:00:00"/>
        <d v="2022-04-25T00:00:00"/>
        <d v="2022-01-20T00:00:00"/>
        <d v="2022-12-17T00:00:00"/>
        <d v="2022-06-19T00:00:00"/>
        <d v="2024-10-20T00:00:00"/>
        <d v="2024-06-07T00:00:00"/>
        <d v="2023-11-10T00:00:00"/>
        <d v="2022-07-15T00:00:00"/>
        <d v="2024-12-17T00:00:00"/>
        <d v="2022-03-29T00:00:00"/>
        <d v="2023-04-16T00:00:00"/>
        <d v="2023-03-09T00:00:00"/>
        <d v="2024-08-31T00:00:00"/>
        <d v="2023-07-10T00:00:00"/>
        <d v="2022-04-06T00:00:00"/>
        <d v="2023-07-29T00:00:00"/>
        <d v="2022-03-09T00:00:00"/>
        <d v="2023-10-07T00:00:00"/>
        <d v="2023-03-01T00:00:00"/>
        <d v="2024-03-26T00:00:00"/>
        <d v="2022-06-07T00:00:00"/>
        <d v="2023-09-05T00:00:00"/>
        <d v="2022-11-29T00:00:00"/>
        <d v="2023-05-08T00:00:00"/>
        <d v="2024-03-07T00:00:00"/>
        <d v="2023-11-11T00:00:00"/>
        <d v="2024-02-26T00:00:00"/>
        <d v="2022-06-10T00:00:00"/>
        <d v="2024-10-22T00:00:00"/>
        <d v="2023-12-10T00:00:00"/>
        <d v="2022-04-20T00:00:00"/>
        <d v="2022-07-20T00:00:00"/>
        <d v="2024-06-14T00:00:00"/>
        <d v="2023-04-21T00:00:00"/>
        <d v="2022-06-05T00:00:00"/>
        <d v="2023-11-29T00:00:00"/>
        <d v="2023-10-31T00:00:00"/>
        <d v="2022-03-02T00:00:00"/>
        <d v="2023-07-14T00:00:00"/>
        <d v="2024-07-11T00:00:00"/>
        <d v="2023-04-13T00:00:00"/>
        <d v="2023-12-30T00:00:00"/>
        <d v="2024-02-08T00:00:00"/>
        <d v="2024-06-03T00:00:00"/>
        <d v="2023-01-16T00:00:00"/>
        <d v="2024-02-18T00:00:00"/>
        <d v="2022-06-25T00:00:00"/>
        <d v="2023-05-20T00:00:00"/>
        <d v="2022-05-31T00:00:00"/>
        <d v="2022-06-18T00:00:00"/>
        <d v="2023-07-03T00:00:00"/>
        <d v="2022-11-12T00:00:00"/>
        <d v="2024-03-08T00:00:00"/>
        <d v="2023-10-11T00:00:00"/>
        <d v="2024-01-09T00:00:00"/>
        <d v="2022-08-07T00:00:00"/>
        <d v="2022-07-07T00:00:00"/>
        <d v="2022-01-11T00:00:00"/>
        <d v="2024-06-29T00:00:00"/>
        <d v="2024-01-08T00:00:00"/>
        <d v="2023-07-07T00:00:00"/>
        <d v="2022-07-29T00:00:00"/>
        <d v="2022-09-29T00:00:00"/>
        <d v="2022-06-28T00:00:00"/>
        <d v="2023-01-19T00:00:00"/>
        <d v="2024-06-01T00:00:00"/>
        <d v="2024-07-08T00:00:00"/>
        <d v="2024-11-15T00:00:00"/>
        <d v="2024-04-15T00:00:00"/>
        <d v="2022-07-31T00:00:00"/>
        <d v="2022-02-23T00:00:00"/>
        <d v="2022-07-03T00:00:00"/>
        <d v="2023-12-26T00:00:00"/>
        <d v="2022-07-10T00:00:00"/>
        <d v="2023-10-27T00:00:00"/>
        <d v="2024-02-28T00:00:00"/>
        <d v="2022-01-26T00:00:00"/>
        <d v="2023-08-21T00:00:00"/>
        <d v="2024-03-05T00:00:00"/>
        <d v="2022-06-23T00:00:00"/>
        <d v="2022-12-14T00:00:00"/>
        <d v="2022-10-12T00:00:00"/>
        <d v="2023-07-05T00:00:00"/>
        <d v="2023-09-09T00:00:00"/>
        <d v="2024-10-06T00:00:00"/>
        <d v="2022-05-10T00:00:00"/>
        <d v="2022-12-09T00:00:00"/>
        <d v="2024-06-09T00:00:00"/>
        <d v="2023-07-20T00:00:00"/>
        <d v="2024-05-12T00:00:00"/>
        <d v="2023-09-06T00:00:00"/>
        <d v="2024-09-18T00:00:00"/>
        <d v="2024-01-10T00:00:00"/>
        <d v="2023-05-31T00:00:00"/>
        <d v="2023-05-21T00:00:00"/>
        <d v="2023-02-05T00:00:00"/>
        <d v="2024-07-26T00:00:00"/>
        <d v="2022-10-05T00:00:00"/>
        <d v="2023-09-16T00:00:00"/>
        <d v="2024-03-21T00:00:00"/>
        <d v="2023-11-12T00:00:00"/>
        <d v="2023-11-06T00:00:00"/>
        <d v="2024-06-20T00:00:00"/>
        <d v="2023-11-17T00:00:00"/>
        <d v="2022-10-06T00:00:00"/>
        <d v="2023-10-19T00:00:00"/>
        <d v="2023-02-16T00:00:00"/>
        <d v="2023-10-06T00:00:00"/>
        <d v="2022-12-30T00:00:00"/>
        <d v="2023-10-16T00:00:00"/>
        <d v="2023-08-20T00:00:00"/>
        <d v="2024-10-02T00:00:00"/>
        <d v="2023-10-30T00:00:00"/>
        <d v="2024-03-15T00:00:00"/>
        <d v="2024-01-18T00:00:00"/>
        <d v="2022-08-22T00:00:00"/>
        <d v="2023-02-14T00:00:00"/>
        <d v="2023-01-04T00:00:00"/>
        <d v="2022-02-25T00:00:00"/>
        <d v="2024-08-03T00:00:00"/>
        <d v="2023-03-06T00:00:00"/>
        <d v="2024-06-16T00:00:00"/>
        <d v="2022-05-22T00:00:00"/>
        <d v="2024-04-17T00:00:00"/>
        <d v="2022-10-13T00:00:00"/>
        <d v="2023-05-11T00:00:00"/>
        <d v="2023-06-02T00:00:00"/>
        <d v="2024-05-16T00:00:00"/>
        <d v="2022-06-01T00:00:00"/>
        <d v="2024-03-31T00:00:00"/>
        <d v="2024-12-30T00:00:00"/>
        <d v="2024-11-03T00:00:00"/>
        <d v="2024-05-06T00:00:00"/>
        <d v="2022-03-17T00:00:00"/>
        <d v="2022-06-24T00:00:00"/>
        <d v="2022-08-12T00:00:00"/>
        <d v="2023-05-24T00:00:00"/>
        <d v="2023-12-29T00:00:00"/>
        <d v="2022-12-07T00:00:00"/>
        <d v="2022-04-01T00:00:00"/>
        <d v="2024-03-29T00:00:00"/>
        <d v="2022-08-05T00:00:00"/>
        <d v="2022-01-22T00:00:00"/>
        <d v="2023-06-14T00:00:00"/>
        <d v="2023-03-31T00:00:00"/>
        <d v="2024-11-11T00:00:00"/>
        <d v="2024-11-28T00:00:00"/>
        <d v="2024-07-01T00:00:00"/>
        <d v="2024-02-06T00:00:00"/>
        <d v="2024-03-12T00:00:00"/>
        <d v="2024-10-21T00:00:00"/>
        <d v="2022-11-05T00:00:00"/>
        <d v="2023-12-08T00:00:00"/>
        <d v="2022-02-20T00:00:00"/>
        <d v="2024-09-15T00:00:00"/>
        <d v="2022-08-03T00:00:00"/>
        <d v="2023-08-29T00:00:00"/>
        <d v="2024-05-01T00:00:00"/>
        <d v="2022-08-26T00:00:00"/>
        <d v="2022-10-18T00:00:00"/>
        <d v="2023-12-15T00:00:00"/>
        <d v="2023-10-01T00:00:00"/>
        <d v="2023-12-04T00:00:00"/>
        <d v="2024-07-21T00:00:00"/>
        <d v="2023-02-28T00:00:00"/>
        <d v="2024-09-02T00:00:00"/>
        <d v="2022-07-19T00:00:00"/>
        <d v="2024-07-15T00:00:00"/>
        <d v="2022-05-18T00:00:00"/>
        <d v="2022-04-02T00:00:00"/>
        <d v="2022-08-24T00:00:00"/>
        <d v="2022-02-16T00:00:00"/>
        <d v="2022-12-03T00:00:00"/>
        <d v="2023-05-15T00:00:00"/>
        <d v="2024-11-22T00:00:00"/>
        <d v="2022-12-24T00:00:00"/>
        <d v="2022-11-24T00:00:00"/>
        <d v="2023-11-09T00:00:00"/>
        <d v="2024-05-23T00:00:00"/>
        <d v="2024-08-04T00:00:00"/>
        <d v="2023-04-20T00:00:00"/>
        <d v="2024-04-09T00:00:00"/>
        <d v="2023-01-13T00:00:00"/>
        <d v="2023-01-17T00:00:00"/>
        <d v="2024-06-04T00:00:00"/>
        <d v="2022-03-01T00:00:00"/>
        <d v="2023-02-09T00:00:00"/>
        <d v="2024-07-09T00:00:00"/>
        <d v="2024-05-29T00:00:00"/>
        <d v="2022-01-10T00:00:00"/>
        <d v="2023-03-16T00:00:00"/>
        <d v="2023-02-26T00:00:00"/>
        <d v="2023-07-25T00:00:00"/>
        <d v="2022-05-09T00:00:00"/>
        <d v="2022-07-28T00:00:00"/>
        <d v="2023-01-18T00:00:00"/>
        <d v="2024-01-20T00:00:00"/>
        <d v="2023-02-08T00:00:00"/>
        <d v="2023-06-22T00:00:00"/>
        <d v="2024-09-29T00:00:00"/>
        <d v="2024-12-16T00:00:00"/>
        <d v="2023-10-04T00:00:00"/>
        <d v="2024-03-14T00:00:00"/>
        <d v="2023-12-14T00:00:00"/>
        <d v="2023-12-22T00:00:00"/>
        <d v="2022-12-20T00:00:00"/>
        <d v="2023-09-02T00:00:00"/>
        <d v="2022-08-30T00:00:00"/>
        <d v="2023-05-04T00:00:00"/>
        <d v="2023-09-18T00:00:00"/>
        <d v="2022-08-28T00:00:00"/>
        <d v="2023-01-10T00:00:00"/>
        <d v="2022-10-17T00:00:00"/>
        <d v="2024-11-12T00:00:00"/>
        <d v="2022-10-10T00:00:00"/>
        <d v="2024-02-25T00:00:00"/>
        <d v="2024-09-23T00:00:00"/>
        <d v="2022-12-21T00:00:00"/>
        <d v="2022-12-08T00:00:00"/>
        <d v="2023-08-15T00:00:00"/>
        <d v="2022-10-15T00:00:00"/>
        <d v="2024-07-12T00:00:00"/>
        <d v="2024-09-19T00:00:00"/>
        <d v="2022-10-07T00:00:00"/>
        <d v="2023-02-04T00:00:00"/>
        <d v="2024-10-10T00:00:00"/>
        <d v="2024-10-04T00:00:00"/>
        <d v="2024-06-28T00:00:00"/>
        <d v="2022-03-05T00:00:00"/>
        <d v="2023-03-28T00:00:00"/>
        <d v="2023-08-22T00:00:00"/>
        <d v="2022-03-08T00:00:00"/>
        <d v="2023-04-06T00:00:00"/>
        <d v="2024-07-25T00:00:00"/>
        <d v="2024-10-11T00:00:00"/>
        <d v="2022-08-20T00:00:00"/>
        <d v="2024-01-22T00:00:00"/>
        <d v="2022-03-27T00:00:00"/>
        <d v="2024-06-22T00:00:00"/>
        <d v="2024-05-20T00:00:00"/>
        <d v="2023-05-22T00:00:00"/>
        <d v="2023-06-23T00:00:00"/>
        <d v="2024-06-18T00:00:00"/>
        <d v="2023-05-01T00:00:00"/>
        <d v="2023-12-20T00:00:00"/>
        <d v="2024-05-26T00:00:00"/>
        <d v="2022-12-06T00:00:00"/>
        <d v="2022-05-02T00:00:00"/>
        <d v="2024-12-26T00:00:00"/>
        <d v="2023-07-30T00:00:00"/>
        <d v="2023-10-25T00:00:00"/>
        <d v="2023-08-23T00:00:00"/>
        <d v="2023-08-16T00:00:00"/>
        <d v="2024-11-19T00:00:00"/>
        <d v="2023-07-22T00:00:00"/>
        <d v="2022-09-17T00:00:00"/>
        <d v="2023-05-27T00:00:00"/>
        <d v="2022-10-27T00:00:00"/>
        <d v="2023-10-22T00:00:00"/>
        <d v="2022-10-19T00:00:00"/>
        <d v="2024-04-28T00:00:00"/>
        <d v="2024-07-14T00:00:00"/>
        <d v="2022-06-04T00:00:00"/>
        <d v="2024-04-05T00:00:00"/>
        <d v="2024-11-21T00:00:00"/>
        <d v="2023-07-24T00:00:00"/>
        <d v="2024-01-26T00:00:00"/>
        <d v="2024-07-20T00:00:00"/>
        <d v="2023-11-02T00:00:00"/>
        <d v="2022-01-06T00:00:00"/>
        <d v="2024-07-27T00:00:00"/>
        <d v="2024-01-04T00:00:00"/>
        <d v="2024-03-25T00:00:00"/>
        <d v="2023-03-23T00:00:00"/>
        <d v="2023-10-24T00:00:00"/>
        <d v="2023-08-04T00:00:00"/>
        <d v="2022-09-25T00:00:00"/>
        <d v="2024-09-20T00:00:00"/>
        <d v="2023-12-05T00:00:00"/>
        <d v="2022-04-05T00:00:00"/>
        <d v="2022-07-23T00:00:00"/>
        <d v="2024-07-30T00:00:00"/>
        <d v="2022-09-12T00:00:00"/>
        <d v="2022-11-20T00:00:00"/>
        <d v="2024-07-23T00:00:00"/>
        <d v="2022-01-02T00:00:00"/>
        <d v="2023-02-19T00:00:00"/>
        <d v="2022-09-28T00:00:00"/>
        <d v="2023-09-11T00:00:00"/>
        <d v="2022-11-22T00:00:00"/>
        <d v="2023-07-16T00:00:00"/>
        <d v="2023-05-28T00:00:00"/>
        <d v="2024-02-01T00:00:00"/>
        <d v="2022-12-05T00:00:00"/>
        <d v="2022-04-17T00:00:00"/>
        <d v="2024-03-22T00:00:00"/>
        <d v="2023-04-25T00:00:00"/>
        <d v="2022-07-06T00:00:00"/>
        <d v="2022-07-14T00:00:00"/>
        <d v="2022-01-03T00:00:00"/>
        <d v="2023-03-14T00:00:00"/>
        <d v="2024-09-03T00:00:00"/>
        <d v="2022-06-09T00:00:00"/>
        <d v="2023-04-09T00:00:00"/>
        <d v="2024-11-29T00:00:00"/>
        <d v="2024-06-30T00:00:00"/>
        <d v="2022-01-17T00:00:00"/>
        <d v="2022-09-04T00:00:00"/>
        <d v="2024-05-14T00:00:00"/>
        <d v="2024-09-05T00:00:00"/>
        <d v="2022-05-26T00:00:00"/>
        <d v="2023-04-14T00:00:00"/>
        <d v="2024-02-24T00:00:00"/>
        <d v="2022-07-02T00:00:00"/>
        <d v="2024-01-23T00:00:00"/>
        <d v="2022-10-08T00:00:00"/>
        <d v="2024-02-23T00:00:00"/>
        <d v="2022-09-30T00:00:00"/>
        <d v="2022-10-20T00:00:00"/>
        <d v="2022-05-21T00:00:00"/>
        <d v="2024-12-22T00:00:00"/>
        <d v="2022-01-18T00:00:00"/>
        <d v="2023-12-21T00:00:00"/>
        <d v="2023-03-13T00:00:00"/>
        <d v="2022-11-07T00:00:00"/>
        <d v="2024-04-23T00:00:00"/>
        <d v="2024-06-25T00:00:00"/>
        <d v="2022-06-27T00:00:00"/>
        <d v="2022-07-25T00:00:00"/>
        <d v="2022-09-10T00:00:00"/>
        <d v="2023-05-23T00:00:00"/>
        <d v="2022-06-22T00:00:00"/>
        <d v="2023-08-07T00:00:00"/>
        <d v="2022-02-24T00:00:00"/>
        <d v="2023-09-10T00:00:00"/>
        <d v="2023-02-25T00:00:00"/>
        <d v="2024-11-26T00:00:00"/>
        <d v="2024-11-09T00:00:00"/>
        <d v="2023-01-22T00:00:00"/>
        <d v="2024-03-13T00:00:00"/>
        <d v="2022-04-22T00:00:00"/>
        <d v="2024-03-01T00:00:00"/>
        <d v="2022-08-19T00:00:00"/>
        <d v="2024-03-03T00:00:00"/>
        <d v="2024-05-11T00:00:00"/>
        <d v="2024-01-19T00:00:00"/>
        <d v="2024-08-22T00:00:00"/>
        <d v="2022-05-19T00:00:00"/>
        <d v="2022-01-29T00:00:00"/>
        <d v="2023-06-21T00:00:00"/>
        <d v="2023-03-18T00:00:00"/>
        <d v="2022-03-23T00:00:00"/>
        <d v="2023-08-10T00:00:00"/>
        <d v="2024-10-23T00:00:00"/>
        <d v="2024-04-30T00:00:00"/>
        <d v="2024-05-17T00:00:00"/>
        <d v="2024-04-03T00:00:00"/>
        <d v="2023-07-23T00:00:00"/>
        <d v="2022-06-21T00:00:00"/>
        <d v="2023-09-27T00:00:00"/>
        <d v="2024-11-13T00:00:00"/>
        <d v="2022-11-15T00:00:00"/>
        <d v="2023-11-01T00:00:00"/>
        <d v="2024-03-11T00:00:00"/>
        <d v="2022-05-16T00:00:00"/>
        <d v="2023-09-28T00:00:00"/>
        <d v="2023-05-16T00:00:00"/>
        <d v="2022-06-26T00:00:00"/>
        <d v="2024-06-08T00:00:00"/>
        <d v="2024-07-17T00:00:00"/>
        <d v="2022-04-23T00:00:00"/>
        <d v="2023-09-26T00:00:00"/>
        <d v="2022-12-26T00:00:00"/>
        <d v="2022-09-02T00:00:00"/>
        <d v="2022-01-24T00:00:00"/>
        <d v="2022-12-02T00:00:00"/>
        <d v="2024-10-13T00:00:00"/>
        <d v="2023-12-12T00:00:00"/>
        <d v="2024-12-07T00:00:00"/>
        <d v="2024-11-25T00:00:00"/>
        <d v="2023-06-15T00:00:00"/>
        <d v="2023-11-18T00:00:00"/>
        <d v="2023-07-12T00:00:00"/>
        <d v="2024-12-08T00:00:00"/>
        <d v="2022-05-11T00:00:00"/>
        <d v="2022-04-24T00:00:00"/>
        <d v="2024-01-24T00:00:00"/>
        <d v="2022-11-19T00:00:00"/>
        <d v="2022-07-30T00:00:00"/>
        <d v="2022-08-25T00:00:00"/>
        <d v="2024-11-08T00:00:00"/>
        <d v="2024-08-24T00:00:00"/>
        <d v="2024-01-16T00:00:00"/>
        <d v="2022-11-04T00:00:00"/>
        <d v="2023-01-02T00:00:00"/>
        <d v="2022-03-14T00:00:00"/>
        <d v="2024-05-08T00:00:00"/>
        <d v="2023-04-05T00:00:00"/>
        <d v="2024-02-03T00:00:00"/>
        <d v="2022-04-18T00:00:00"/>
        <d v="2023-04-03T00:00:00"/>
        <d v="2024-04-01T00:00:00"/>
        <d v="2024-08-10T00:00:00"/>
        <d v="2023-08-02T00:00:00"/>
        <d v="2023-09-29T00:00:00"/>
        <d v="2024-07-24T00:00:00"/>
        <d v="2023-02-15T00:00:00"/>
        <d v="2023-09-15T00:00:00"/>
        <d v="2024-08-08T00:00:00"/>
        <d v="2024-01-25T00:00:00"/>
        <d v="2024-10-07T00:00:00"/>
        <d v="2023-05-18T00:00:00"/>
        <d v="2024-04-19T00:00:00"/>
        <d v="2022-02-18T00:00:00"/>
        <d v="2023-04-23T00:00:00"/>
        <d v="2023-12-11T00:00:00"/>
        <d v="2023-09-22T00:00:00"/>
        <d v="2022-08-01T00:00:00"/>
        <d v="2023-05-03T00:00:00"/>
        <d v="2024-05-09T00:00:00"/>
        <d v="2022-05-03T00:00:00"/>
        <d v="2023-07-28T00:00:00"/>
        <d v="2022-03-31T00:00:00"/>
        <d v="2024-11-30T00:00:00"/>
        <d v="2024-02-02T00:00:00"/>
        <d v="2022-10-01T00:00:00"/>
        <d v="2024-03-18T00:00:00"/>
        <d v="2022-06-03T00:00:00"/>
        <d v="2022-05-08T00:00:00"/>
        <d v="2023-04-30T00:00:00"/>
        <d v="2023-10-08T00:00:00"/>
        <d v="2023-10-14T00:00:00"/>
        <d v="2024-07-16T00:00:00"/>
        <d v="2023-07-11T00:00:00"/>
        <d v="2023-04-24T00:00:00"/>
        <d v="2023-02-20T00:00:00"/>
        <d v="2024-04-12T00:00:00"/>
        <d v="2022-09-05T00:00:00"/>
        <d v="2023-03-02T00:00:00"/>
        <d v="2023-06-27T00:00:00"/>
        <d v="2022-09-03T00:00:00"/>
        <d v="2022-07-05T00:00:00"/>
        <d v="2022-03-24T00:00:00"/>
        <d v="2023-03-17T00:00:00"/>
        <d v="2023-11-03T00:00:00"/>
        <d v="2022-10-31T00:00:00"/>
        <d v="2024-11-17T00:00:00"/>
        <d v="2022-04-11T00:00:00"/>
        <d v="2023-06-17T00:00:00"/>
        <d v="2022-12-23T00:00:00"/>
        <d v="2024-04-08T00:00:00"/>
        <d v="2022-07-13T00:00:00"/>
        <d v="2022-09-06T00:00:00"/>
        <d v="2022-05-07T00:00:00"/>
        <d v="2023-04-01T00:00:00"/>
        <d v="2023-02-10T00:00:00"/>
        <d v="2022-02-14T00:00:00"/>
        <d v="2022-05-13T00:00:00"/>
        <d v="2024-06-27T00:00:00"/>
        <d v="2022-09-21T00:00:00"/>
        <d v="2022-07-08T00:00:00"/>
        <d v="2022-09-08T00:00:00"/>
        <d v="2024-08-02T00:00:00"/>
        <d v="2022-04-14T00:00:00"/>
        <d v="2024-06-06T00:00:00"/>
        <d v="2024-03-19T00:00:00"/>
        <d v="2024-07-02T00:00:00"/>
        <d v="2022-03-12T00:00:00"/>
        <d v="2024-10-18T00:00:00"/>
        <d v="2022-06-29T00:00:00"/>
        <d v="2023-07-27T00:00:00"/>
        <d v="2023-02-13T00:00:00"/>
        <d v="2024-12-12T00:00:00"/>
        <d v="2023-05-26T00:00:00"/>
        <d v="2022-02-09T00:00:00"/>
        <d v="2024-09-09T00:00:00"/>
        <d v="2023-12-06T00:00:00"/>
        <d v="2023-07-08T00:00:00"/>
        <d v="2023-03-25T00:00:00"/>
        <d v="2022-04-30T00:00:00"/>
        <d v="2024-01-03T00:00:00"/>
        <d v="2023-04-22T00:00:00"/>
        <d v="2022-11-23T00:00:00"/>
        <d v="2023-06-30T00:00:00"/>
        <d v="2023-03-26T00:00:00"/>
        <d v="2023-12-28T00:00:00"/>
        <d v="2022-12-22T00:00:00"/>
        <d v="2022-12-27T00:00:00"/>
        <d v="2024-01-05T00:00:00"/>
        <d v="2022-02-27T00:00:00"/>
        <d v="2024-10-05T00:00:00"/>
        <d v="2023-09-25T00:00:00"/>
        <d v="2022-03-19T00:00:00"/>
        <d v="2022-07-04T00:00:00"/>
        <d v="2022-04-26T00:00:00"/>
        <d v="2022-02-10T00:00:00"/>
        <d v="2023-02-17T00:00:00"/>
        <d v="2022-10-30T00:00:00"/>
        <d v="2022-08-16T00:00:00"/>
        <d v="2024-12-13T00:00:00"/>
        <d v="2022-05-29T00:00:00"/>
        <d v="2024-02-05T00:00:00"/>
        <d v="2022-07-26T00:00:00"/>
        <d v="2023-11-21T00:00:00"/>
        <d v="2023-10-23T00:00:00"/>
        <d v="2024-06-13T00:00:00"/>
        <d v="2024-09-24T00:00:00"/>
        <d v="2023-10-12T00:00:00"/>
        <d v="2024-01-01T00:00:00"/>
        <d v="2024-02-14T00:00:00"/>
        <d v="2023-09-21T00:00:00"/>
        <d v="2023-08-27T00:00:00"/>
        <d v="2022-09-18T00:00:00"/>
        <d v="2022-01-04T00:00:00"/>
        <d v="2023-01-08T00:00:00"/>
        <d v="2022-08-02T00:00:00"/>
        <d v="2022-10-16T00:00:00"/>
        <d v="2023-10-17T00:00:00"/>
        <d v="2022-12-10T00:00:00"/>
        <d v="2022-07-01T00:00:00"/>
        <d v="2023-11-19T00:00:00"/>
        <d v="2024-07-03T00:00:00"/>
        <d v="2023-06-28T00:00:00"/>
        <d v="2023-12-19T00:00:00"/>
        <d v="2023-06-10T00:00:00"/>
        <d v="2022-08-10T00:00:00"/>
        <d v="2022-04-09T00:00:00"/>
        <d v="2024-02-15T00:00:00"/>
        <d v="2022-07-27T00:00:00"/>
        <d v="2022-11-30T00:00:00"/>
        <d v="2024-07-13T00:00:00"/>
        <d v="2022-03-10T00:00:00"/>
        <d v="2022-02-11T00:00:00"/>
        <d v="2023-12-02T00:00:00"/>
        <d v="2022-12-15T00:00:00"/>
        <d v="2022-11-26T00:00:00"/>
        <d v="2023-11-24T00:00:00"/>
        <d v="2024-06-02T00:00:00"/>
        <d v="2022-12-04T00:00:00"/>
        <d v="2022-11-18T00:00:00"/>
        <d v="2024-04-18T00:00:00"/>
        <d v="2023-07-31T00:00:00"/>
        <d v="2023-05-02T00:00:00"/>
        <d v="2022-07-16T00:00:00"/>
        <d v="2022-04-12T00:00:00"/>
        <d v="2022-11-11T00:00:00"/>
        <d v="2022-01-08T00:00:00"/>
        <d v="2024-05-25T00:00:00"/>
        <d v="2024-09-10T00:00:00"/>
        <d v="2022-07-18T00:00:00"/>
        <d v="2022-02-22T00:00:00"/>
        <d v="2022-12-16T00:00:00"/>
        <d v="2022-06-17T00:00:00"/>
        <d v="2024-09-28T00:00:00"/>
        <d v="2024-03-04T00:00:00"/>
        <d v="2023-01-14T00:00:00"/>
        <d v="2024-02-21T00:00:00"/>
        <d v="2024-01-27T00:00:00"/>
        <d v="2023-06-24T00:00:00"/>
        <d v="2024-06-19T00:00:00"/>
        <d v="2023-04-11T00:00:00"/>
        <d v="2024-12-06T00:00:00"/>
        <d v="2024-05-07T00:00:00"/>
        <d v="2024-08-30T00:00:00"/>
        <d v="2023-04-28T00:00:00"/>
        <d v="2022-03-13T00:00:00"/>
        <d v="2024-11-24T00:00:00"/>
        <d v="2022-10-29T00:00:00"/>
        <d v="2023-01-30T00:00:00"/>
        <d v="2022-09-16T00:00:00"/>
        <d v="2024-06-10T00:00:00"/>
        <d v="2023-02-18T00:00:00"/>
        <d v="2023-06-13T00:00:00"/>
        <d v="2024-03-24T00:00:00"/>
        <d v="2022-11-03T00:00:00"/>
        <d v="2023-08-09T00:00:00"/>
        <d v="2024-04-21T00:00:00"/>
        <d v="2023-06-25T00:00:00"/>
        <d v="2024-09-21T00:00:00"/>
        <d v="2024-08-26T00:00:00"/>
        <d v="2022-03-18T00:00:00"/>
        <d v="2022-12-19T00:00:00"/>
        <d v="2023-07-19T00:00:00"/>
        <d v="2022-10-22T00:00:00"/>
        <d v="2024-04-02T00:00:00"/>
        <d v="2022-03-21T00:00:00"/>
        <d v="2024-10-03T00:00:00"/>
        <d v="2023-04-12T00:00:00"/>
        <d v="2022-10-03T00:00:00"/>
        <d v="2024-06-26T00:00:00"/>
        <d v="2023-10-20T00:00:00"/>
        <d v="2023-07-06T00:00:00"/>
        <d v="2023-01-20T00:00:00"/>
        <d v="2024-06-23T00:00:00"/>
        <d v="2024-04-13T00:00:00"/>
        <d v="2024-11-23T00:00:00"/>
        <d v="2022-05-15T00:00:00"/>
        <d v="2023-09-30T00:00:00"/>
        <d v="2024-04-06T00:00:00"/>
        <d v="2023-02-12T00:00:00"/>
        <d v="2024-10-31T00:00:00"/>
        <d v="2022-09-11T00:00:00"/>
        <d v="2022-03-04T00:00:00"/>
        <d v="2024-08-29T00:00:00"/>
        <d v="2023-12-18T00:00:00"/>
        <d v="2022-12-01T00:00:00"/>
        <d v="2022-02-26T00:00:00"/>
        <d v="2024-03-02T00:00:00"/>
        <d v="2023-03-15T00:00:00"/>
        <d v="2024-08-28T00:00:00"/>
        <d v="2023-04-04T00:00:00"/>
        <d v="2024-02-11T00:00:00"/>
        <d v="2023-12-16T00:00:00"/>
        <d v="2024-08-13T00:00:00"/>
        <d v="2024-12-02T00:00:00"/>
        <d v="2022-01-16T00:00:00"/>
        <d v="2023-09-04T00:00:00"/>
        <d v="2024-09-13T00:00:00"/>
        <d v="2023-11-20T00:00:00"/>
        <d v="2023-07-21T00:00:00"/>
        <d v="2023-10-28T00:00:00"/>
        <d v="2022-04-27T00:00:00"/>
        <d v="2024-04-07T00:00:00"/>
        <d v="2023-06-16T00:00:00"/>
        <d v="2023-01-24T00:00:00"/>
        <d v="2024-11-04T00:00:00"/>
        <d v="2023-01-06T00:00:00"/>
        <d v="2023-08-25T00:00:00"/>
        <d v="2022-09-20T00:00:00"/>
        <d v="2023-06-18T00:00:00"/>
        <d v="2023-08-26T00:00:00"/>
        <d v="2024-08-07T00:00:00"/>
        <d v="2024-08-21T00:00:00"/>
        <d v="2024-08-25T00:00:00"/>
        <d v="2023-02-03T00:00:00"/>
        <d v="2022-04-21T00:00:00"/>
        <d v="2023-12-03T00:00:00"/>
        <d v="2023-10-10T00:00:00"/>
        <d v="2023-01-05T00:00:00"/>
        <d v="2024-09-25T00:00:00"/>
        <d v="2022-12-29T00:00:00"/>
        <d v="2023-07-15T00:00:00"/>
        <d v="2023-03-05T00:00:00"/>
        <d v="2022-12-12T00:00:00"/>
        <d v="2022-11-21T00:00:00"/>
        <d v="2022-06-30T00:00:00"/>
        <d v="2022-09-23T00:00:00"/>
        <d v="2024-05-28T00:00:00"/>
        <d v="2024-09-04T00:00:00"/>
        <d v="2024-12-29T00:00:00"/>
        <d v="2024-12-23T00:00:00"/>
        <d v="2022-02-06T00:00:00"/>
        <d v="2022-01-09T00:00:00"/>
        <d v="2023-05-25T00:00:00"/>
        <d v="2023-10-02T00:00:00"/>
        <d v="2022-09-22T00:00:00"/>
        <d v="2024-10-27T00:00:00"/>
        <d v="2023-09-19T00:00:00"/>
        <d v="2022-05-14T00:00:00"/>
        <d v="2023-09-03T00:00:00"/>
        <d v="2023-08-19T00:00:00"/>
        <d v="2024-12-01T00:00:00"/>
        <d v="2024-09-30T00:00:00"/>
        <d v="2022-09-26T00:00:00"/>
        <d v="2024-10-30T00:00:00"/>
        <d v="2024-01-21T00:00:00"/>
        <d v="2023-06-08T00:00:00"/>
        <d v="2024-12-31T00:00:00"/>
        <d v="2022-11-10T00:00:00"/>
        <d v="2022-08-06T00:00:00"/>
        <d v="2024-10-16T00:00:00"/>
        <d v="2023-02-11T00:00:00"/>
        <d v="2022-11-25T00:00:00"/>
        <d v="2024-09-11T00:00:00"/>
        <d v="2023-04-26T00:00:00"/>
        <d v="2022-01-27T00:00:00"/>
        <d v="2022-08-15T00:00:00"/>
        <d v="2024-10-08T00:00:00"/>
        <d v="2023-06-09T00:00:00"/>
        <d v="2023-08-30T00:00:00"/>
        <d v="2022-04-13T00:00:00"/>
        <d v="2022-07-24T00:00:00"/>
        <d v="2024-05-22T00:00:00"/>
        <d v="2022-10-11T00:00:00"/>
        <d v="2023-11-05T00:00:00"/>
        <d v="2024-06-15T00:00:00"/>
        <d v="2024-03-30T00:00:00"/>
        <d v="2024-02-29T00:00:00"/>
        <d v="2024-09-06T00:00:00"/>
        <d v="2024-05-13T00:00:00"/>
        <d v="2023-01-07T00:00:00"/>
        <d v="2024-06-21T00:00:00"/>
        <d v="2024-06-05T00:00:00"/>
        <d v="2023-04-02T00:00:00"/>
        <d v="2023-04-27T00:00:00"/>
        <d v="2024-07-06T00:00:00"/>
        <d v="2024-10-17T00:00:00"/>
        <d v="2024-07-04T00:00:00"/>
        <d v="2022-09-01T00:00:00"/>
        <d v="2022-03-15T00:00:00"/>
        <d v="2022-01-01T00:00:00"/>
        <d v="2024-11-07T00:00:00"/>
        <d v="2023-11-30T00:00:00"/>
        <d v="2024-01-15T00:00:00"/>
        <d v="2024-07-19T00:00:00"/>
        <d v="2022-01-05T00:00:00"/>
        <d v="2023-12-01T00:00:00"/>
        <d v="2024-12-05T00:00:00"/>
        <d v="2023-06-05T00:00:00"/>
        <d v="2022-08-09T00:00:00"/>
        <d v="2024-10-29T00:00:00"/>
        <d v="2024-02-27T00:00:00"/>
        <d v="2023-10-05T00:00:00"/>
        <d v="2023-03-22T00:00:00"/>
        <d v="2023-12-09T00:00:00"/>
        <d v="2022-12-31T00:00:00"/>
        <d v="2024-10-28T00:00:00"/>
        <d v="2024-05-04T00:00:00"/>
        <d v="2024-05-15T00:00:00"/>
        <d v="2022-02-21T00:00:00"/>
        <d v="2022-10-25T00:00:00"/>
        <d v="2022-04-19T00:00:00"/>
        <d v="2023-07-01T00:00:00"/>
        <d v="2023-05-29T00:00:00"/>
        <d v="2023-02-22T00:00:00"/>
        <d v="2023-08-13T00:00:00"/>
        <d v="2023-05-30T00:00:00"/>
        <d v="2023-02-07T00:00:00"/>
        <d v="2023-02-01T00:00:00"/>
        <d v="2024-11-18T00:00:00"/>
        <d v="2022-03-25T00:00:00"/>
        <d v="2024-05-27T00:00:00"/>
        <d v="2023-07-26T00:00:00"/>
        <d v="2023-06-26T00:00:00"/>
        <d v="2022-09-24T00:00:00"/>
        <d v="2022-01-12T00:00:00"/>
        <d v="2022-11-14T00:00:00"/>
        <d v="2022-04-15T00:00:00"/>
        <d v="2023-10-13T00:00:00"/>
        <d v="2023-03-27T00:00:00"/>
        <d v="2023-12-17T00:00:00"/>
        <d v="2022-08-23T00:00:00"/>
        <d v="2022-08-21T00:00:00"/>
        <d v="2024-02-07T00:00:00"/>
        <d v="2023-08-31T00:00:00"/>
        <d v="2023-03-08T00:00:00"/>
        <d v="2024-05-18T00:00:00"/>
        <d v="2022-05-28T00:00:00"/>
        <d v="2022-05-25T00:00:00"/>
        <d v="2024-04-14T00:00:00"/>
        <d v="2022-08-31T00:00:00"/>
        <d v="2022-01-13T00:00:00"/>
        <d v="2024-10-26T00:00:00"/>
        <d v="2023-08-17T00:00:00"/>
        <d v="2024-03-20T00:00:00"/>
        <d v="2022-11-17T00:00:00"/>
        <d v="2022-01-23T00:00:00"/>
        <d v="2023-09-17T00:00:00"/>
        <d v="2023-03-07T00:00:00"/>
        <d v="2023-02-02T00:00:00"/>
        <d v="2024-01-02T00:00:00"/>
        <d v="2022-05-23T00:00:00"/>
        <d v="2024-09-22T00:00:00"/>
        <d v="2023-11-04T00:00:00"/>
        <d v="2024-01-17T00:00:00"/>
        <d v="2024-06-12T00:00:00"/>
        <d v="2024-08-05T00:00:00"/>
        <d v="2022-08-11T00:00:00"/>
        <d v="2022-06-06T00:00:00"/>
        <d v="2022-02-08T00:00:00"/>
        <d v="2023-03-12T00:00:00"/>
        <d v="2024-08-09T00:00:00"/>
        <d v="2023-05-05T00:00:00"/>
        <d v="2024-09-17T00:00:00"/>
      </sharedItems>
      <fieldGroup par="37"/>
    </cacheField>
    <cacheField name="mood_while_scrolling" numFmtId="0">
      <sharedItems count="6">
        <s v="Neutral"/>
        <s v="Happy"/>
        <s v="Inspired"/>
        <s v="Relaxed"/>
        <s v="Bored"/>
        <s v="Stressed"/>
      </sharedItems>
      <fieldGroup par="38"/>
    </cacheField>
    <cacheField name="takes_social_media_breaks" numFmtId="0">
      <sharedItems count="3">
        <s v="No"/>
        <s v="Yes"/>
        <s v="Occasionally"/>
      </sharedItems>
    </cacheField>
    <cacheField name="Months (account_join_date)" numFmtId="0" databaseField="0">
      <fieldGroup base="32">
        <rangePr groupBy="months" startDate="2022-01-01T00:00:00" endDate="2025-01-01T00:00:00"/>
        <groupItems count="14">
          <s v="&lt;01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5"/>
        </groupItems>
      </fieldGroup>
    </cacheField>
    <cacheField name="Quarters (account_join_date)" numFmtId="0" databaseField="0">
      <fieldGroup base="32">
        <rangePr groupBy="quarters" startDate="2022-01-01T00:00:00" endDate="2025-01-01T00:00:00"/>
        <groupItems count="6">
          <s v="&lt;01/01/2022"/>
          <s v="Qtr1"/>
          <s v="Qtr2"/>
          <s v="Qtr3"/>
          <s v="Qtr4"/>
          <s v="&gt;01/01/2025"/>
        </groupItems>
      </fieldGroup>
    </cacheField>
    <cacheField name="Years (account_join_date)" numFmtId="0" databaseField="0">
      <fieldGroup base="32">
        <rangePr groupBy="years" startDate="2022-01-01T00:00:00" endDate="2025-01-01T00:00:00"/>
        <groupItems count="6">
          <s v="&lt;01/01/2022"/>
          <s v="2022"/>
          <s v="2023"/>
          <s v="2024"/>
          <s v="2025"/>
          <s v="&gt;01/01/2025"/>
        </groupItems>
      </fieldGroup>
    </cacheField>
    <cacheField name="mood_while_scrolling2" numFmtId="0" databaseField="0">
      <fieldGroup base="33">
        <discretePr count="6">
          <x v="0"/>
          <x v="1"/>
          <x v="1"/>
          <x v="1"/>
          <x v="2"/>
          <x v="2"/>
        </discretePr>
        <groupItems count="3">
          <s v="Neutral"/>
          <s v="Group1"/>
          <s v="Group2"/>
        </groupItems>
      </fieldGroup>
    </cacheField>
    <cacheField name="Positive Emotions/ Grand Total" numFmtId="0" formula=" 0" databaseField="0"/>
    <cacheField name="Total Engagement" numFmtId="0" formula="likes_given_per_day+comments_per_day+posts_per_week+shares_per_day+dms_sent_per_day" databaseField="0"/>
    <cacheField name="Total Engagement 2" numFmtId="0" formula=" (posts_per_week+likes_given_per_day+comments_per_day+shares_per_day+dms_sent_per_day) /user_id" databaseField="0"/>
    <cacheField name="Avg Total Engagement" numFmtId="0" formula="'Total Engagement'/user_id" databaseField="0"/>
    <cacheField name="AVG" numFmtId="0" formula="'Total Engagement'/user_id" databaseField="0"/>
    <cacheField name="AVGG" numFmtId="0" formula="'Total Engagement'/user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USR00001"/>
    <x v="0"/>
    <s v="Female"/>
    <s v="UK"/>
    <s v="Doctor"/>
    <s v="Facebook"/>
    <n v="1"/>
    <n v="1.6"/>
    <n v="2"/>
    <n v="0.8"/>
    <n v="48"/>
    <s v="Smartphone"/>
    <s v="Late Night (12am+)"/>
    <n v="353"/>
    <n v="99"/>
    <n v="1"/>
    <n v="17"/>
    <n v="1"/>
    <n v="3"/>
    <n v="8"/>
    <s v="Photos"/>
    <s v="Medium"/>
    <n v="8.8999999999999996E-2"/>
    <s v="Yes"/>
    <n v="67.72"/>
    <s v="Entertainment"/>
    <s v="No impact"/>
    <n v="3.9"/>
    <s v="No"/>
    <s v="Do Not Disturb"/>
    <s v="Friends Only"/>
    <s v="No"/>
    <d v="2022-10-21T00:00:00"/>
    <s v="Neutral"/>
    <s v="No"/>
  </r>
  <r>
    <s v="USR00002"/>
    <x v="1"/>
    <s v="Male"/>
    <s v="USA"/>
    <s v="Entrepreneur"/>
    <s v="Instagram"/>
    <n v="2"/>
    <n v="2.4"/>
    <n v="5"/>
    <n v="0.48000000000000004"/>
    <n v="28.8"/>
    <s v="Smartphone"/>
    <s v="Afternoon (12-4pm)"/>
    <n v="276"/>
    <n v="514"/>
    <n v="2"/>
    <n v="28"/>
    <n v="3"/>
    <n v="4"/>
    <n v="16"/>
    <s v="Memes"/>
    <s v="Medium"/>
    <n v="6.5000000000000002E-2"/>
    <s v="Yes"/>
    <n v="1.62"/>
    <s v="News &amp; Updates"/>
    <s v="Moderate impact"/>
    <n v="4.2"/>
    <s v="No"/>
    <s v="Selected"/>
    <s v="Public"/>
    <s v="No"/>
    <d v="2024-12-03T00:00:00"/>
    <s v="Neutral"/>
    <s v="Yes"/>
  </r>
  <r>
    <s v="USR00003"/>
    <x v="2"/>
    <s v="Male"/>
    <s v="UAE"/>
    <s v="Freelancer"/>
    <s v="TikTok"/>
    <n v="5"/>
    <n v="0.5"/>
    <n v="6"/>
    <n v="8.3333333333333329E-2"/>
    <n v="5"/>
    <s v="Smartphone"/>
    <s v="Night (9pm-12am)"/>
    <n v="203"/>
    <n v="422"/>
    <n v="3"/>
    <n v="26"/>
    <n v="4"/>
    <n v="2"/>
    <n v="7"/>
    <s v="Videos"/>
    <s v="Slow"/>
    <n v="0.27800000000000002"/>
    <s v="No"/>
    <n v="0"/>
    <s v="Learning"/>
    <s v="Mild impact"/>
    <n v="4.8"/>
    <s v="Yes"/>
    <s v="Always On"/>
    <s v="Friends Only"/>
    <s v="No"/>
    <d v="2023-03-29T00:00:00"/>
    <s v="Happy"/>
    <s v="Yes"/>
  </r>
  <r>
    <s v="USR00004"/>
    <x v="3"/>
    <s v="Prefer not to say"/>
    <s v="Pakistan"/>
    <s v="Other"/>
    <s v="TikTok"/>
    <n v="4"/>
    <n v="3"/>
    <n v="7"/>
    <n v="0.42833333333333334"/>
    <n v="25.7"/>
    <s v="Smartphone"/>
    <s v="Evening (6-9pm)"/>
    <n v="29083"/>
    <n v="474"/>
    <n v="1"/>
    <n v="16"/>
    <n v="3"/>
    <n v="1"/>
    <n v="12"/>
    <s v="Entertainment"/>
    <s v="Fast"/>
    <n v="9.4E-2"/>
    <s v="No"/>
    <n v="0"/>
    <s v="Entertainment"/>
    <s v="Mild impact"/>
    <n v="7.9"/>
    <s v="Somewhat"/>
    <s v="Always On"/>
    <s v="Public"/>
    <s v="Yes"/>
    <d v="2024-04-26T00:00:00"/>
    <s v="Happy"/>
    <s v="No"/>
  </r>
  <r>
    <s v="USR00005"/>
    <x v="1"/>
    <s v="Male"/>
    <s v="UK"/>
    <s v="Other"/>
    <s v="YouTube"/>
    <n v="3"/>
    <n v="3.9"/>
    <n v="7"/>
    <n v="0.55666666666666664"/>
    <n v="33.4"/>
    <s v="Tablet"/>
    <s v="Evening (6-9pm)"/>
    <n v="104"/>
    <n v="197"/>
    <n v="2"/>
    <n v="27"/>
    <n v="7"/>
    <n v="4"/>
    <n v="7"/>
    <s v="Photos"/>
    <s v="Fast"/>
    <n v="7.4999999999999997E-2"/>
    <s v="No"/>
    <n v="0"/>
    <s v="Entertainment"/>
    <s v="Mild impact"/>
    <n v="6.5"/>
    <s v="No"/>
    <s v="Do Not Disturb"/>
    <s v="Public"/>
    <s v="No"/>
    <d v="2023-09-08T00:00:00"/>
    <s v="Inspired"/>
    <s v="No"/>
  </r>
  <r>
    <s v="USR00006"/>
    <x v="1"/>
    <s v="Female"/>
    <s v="India"/>
    <s v="Other"/>
    <s v="Facebook"/>
    <n v="3"/>
    <n v="4.5999999999999996"/>
    <n v="7"/>
    <n v="0.65666666666666662"/>
    <n v="39.4"/>
    <s v="Smartphone"/>
    <s v="Afternoon (12-4pm)"/>
    <n v="866"/>
    <n v="123"/>
    <n v="3"/>
    <n v="11"/>
    <n v="5"/>
    <n v="2"/>
    <n v="10"/>
    <s v="Videos"/>
    <s v="Fast"/>
    <n v="1.2999999999999999E-2"/>
    <s v="Sometimes"/>
    <n v="55.01"/>
    <s v="Business/Marketing"/>
    <s v="Mild impact"/>
    <n v="6.1"/>
    <s v="No"/>
    <s v="Selected"/>
    <s v="Friends Only"/>
    <s v="No"/>
    <d v="2023-07-18T00:00:00"/>
    <s v="Relaxed"/>
    <s v="Yes"/>
  </r>
  <r>
    <s v="USR00007"/>
    <x v="3"/>
    <s v="Female"/>
    <s v="India"/>
    <s v="Teacher"/>
    <s v="Snapchat"/>
    <n v="1"/>
    <n v="0.7"/>
    <n v="6"/>
    <n v="0.11666666666666667"/>
    <n v="7"/>
    <s v="Laptop"/>
    <s v="Night (9pm-12am)"/>
    <n v="1932"/>
    <n v="212"/>
    <n v="3"/>
    <n v="17"/>
    <n v="5"/>
    <n v="2"/>
    <n v="4"/>
    <s v="Memes"/>
    <s v="Medium"/>
    <n v="0.435"/>
    <s v="No"/>
    <n v="0"/>
    <s v="Business/Marketing"/>
    <s v="Moderate impact"/>
    <n v="6.9"/>
    <s v="Yes"/>
    <s v="Always On"/>
    <s v="Friends Only"/>
    <s v="No"/>
    <d v="2022-05-05T00:00:00"/>
    <s v="Happy"/>
    <s v="Yes"/>
  </r>
  <r>
    <s v="USR00008"/>
    <x v="4"/>
    <s v="Female"/>
    <s v="UAE"/>
    <s v="Freelancer"/>
    <s v="Instagram"/>
    <n v="2"/>
    <n v="1.5"/>
    <n v="5"/>
    <n v="0.3"/>
    <n v="18"/>
    <s v="Smartphone"/>
    <s v="Morning (6-10am)"/>
    <n v="2067"/>
    <n v="446"/>
    <n v="4"/>
    <n v="20"/>
    <n v="7"/>
    <n v="2"/>
    <n v="10"/>
    <s v="Entertainment"/>
    <s v="Fast"/>
    <n v="0.20499999999999999"/>
    <s v="No"/>
    <n v="0"/>
    <s v="Business/Marketing"/>
    <s v="Mild impact"/>
    <n v="9.6999999999999993"/>
    <s v="No"/>
    <s v="Off"/>
    <s v="Public"/>
    <s v="No"/>
    <d v="2022-12-25T00:00:00"/>
    <s v="Bored"/>
    <s v="Yes"/>
  </r>
  <r>
    <s v="USR00009"/>
    <x v="5"/>
    <s v="Female"/>
    <s v="Brazil"/>
    <s v="Marketer"/>
    <s v="Twitter/X"/>
    <n v="2"/>
    <n v="4.4000000000000004"/>
    <n v="5"/>
    <n v="0.88"/>
    <n v="52.8"/>
    <s v="Tablet"/>
    <s v="Late Night (12am+)"/>
    <n v="598"/>
    <n v="17"/>
    <n v="6"/>
    <n v="21"/>
    <n v="6"/>
    <n v="1"/>
    <n v="7"/>
    <s v="Memes"/>
    <s v="Medium"/>
    <n v="8.5999999999999993E-2"/>
    <s v="No"/>
    <n v="0"/>
    <s v="Learning"/>
    <s v="No impact"/>
    <n v="3.1"/>
    <s v="Yes"/>
    <s v="Selected"/>
    <s v="Friends Only"/>
    <s v="No"/>
    <d v="2024-05-24T00:00:00"/>
    <s v="Happy"/>
    <s v="Occasionally"/>
  </r>
  <r>
    <s v="USR00010"/>
    <x v="6"/>
    <s v="Male"/>
    <s v="Brazil"/>
    <s v="Doctor"/>
    <s v="Instagram"/>
    <n v="1"/>
    <n v="2.2999999999999998"/>
    <n v="8"/>
    <n v="0.28666666666666668"/>
    <n v="17.2"/>
    <s v="Desktop"/>
    <s v="Afternoon (12-4pm)"/>
    <n v="431"/>
    <n v="392"/>
    <n v="2"/>
    <n v="13"/>
    <n v="5"/>
    <n v="1"/>
    <n v="4"/>
    <s v="Educational"/>
    <s v="Medium"/>
    <n v="0.19700000000000001"/>
    <s v="Sometimes"/>
    <n v="2.85"/>
    <s v="Learning"/>
    <s v="Moderate impact"/>
    <n v="5.6"/>
    <s v="Yes"/>
    <s v="Selected"/>
    <s v="Friends Only"/>
    <s v="No"/>
    <d v="2024-10-12T00:00:00"/>
    <s v="Stressed"/>
    <s v="No"/>
  </r>
  <r>
    <s v="USR00011"/>
    <x v="5"/>
    <s v="Female"/>
    <s v="USA"/>
    <s v="Freelancer"/>
    <s v="Instagram"/>
    <n v="3"/>
    <n v="3.9"/>
    <n v="7"/>
    <n v="0.55666666666666664"/>
    <n v="33.4"/>
    <s v="Smartphone"/>
    <s v="Night (9pm-12am)"/>
    <n v="1499"/>
    <n v="354"/>
    <n v="5"/>
    <n v="28"/>
    <n v="10"/>
    <n v="1"/>
    <n v="7"/>
    <s v="Reels/Shorts"/>
    <s v="Medium"/>
    <n v="0.153"/>
    <s v="No"/>
    <n v="0"/>
    <s v="News &amp; Updates"/>
    <s v="No impact"/>
    <n v="1"/>
    <s v="Yes"/>
    <s v="Do Not Disturb"/>
    <s v="Public"/>
    <s v="No"/>
    <d v="2022-04-07T00:00:00"/>
    <s v="Happy"/>
    <s v="No"/>
  </r>
  <r>
    <s v="USR00012"/>
    <x v="5"/>
    <s v="Male"/>
    <s v="Pakistan"/>
    <s v="Student"/>
    <s v="Twitter/X"/>
    <n v="1"/>
    <n v="1"/>
    <n v="4"/>
    <n v="0.25"/>
    <n v="15"/>
    <s v="Laptop"/>
    <s v="Morning (6-10am)"/>
    <n v="1074"/>
    <n v="263"/>
    <n v="2"/>
    <n v="25"/>
    <n v="5"/>
    <n v="5"/>
    <n v="9"/>
    <s v="Reels/Shorts"/>
    <s v="Fast"/>
    <n v="0.23400000000000001"/>
    <s v="Sometimes"/>
    <n v="15.98"/>
    <s v="Entertainment"/>
    <s v="Severe impact"/>
    <n v="7.1"/>
    <s v="No"/>
    <s v="Selected"/>
    <s v="Friends Only"/>
    <s v="No"/>
    <d v="2023-12-07T00:00:00"/>
    <s v="Neutral"/>
    <s v="Occasionally"/>
  </r>
  <r>
    <s v="USR00013"/>
    <x v="7"/>
    <s v="Female"/>
    <s v="Australia"/>
    <s v="Other"/>
    <s v="Instagram"/>
    <n v="4"/>
    <n v="5.8"/>
    <n v="5"/>
    <n v="1.1599999999999999"/>
    <n v="69.599999999999994"/>
    <s v="Smartphone"/>
    <s v="Night (9pm-12am)"/>
    <n v="417"/>
    <n v="204"/>
    <n v="2"/>
    <n v="21"/>
    <n v="3"/>
    <n v="1"/>
    <n v="7"/>
    <s v="Stories"/>
    <s v="Medium"/>
    <n v="6.0999999999999999E-2"/>
    <s v="Yes"/>
    <n v="31.78"/>
    <s v="Entertainment"/>
    <s v="Mild impact"/>
    <n v="8.1999999999999993"/>
    <s v="No"/>
    <s v="Always On"/>
    <s v="Friends Only"/>
    <s v="No"/>
    <d v="2024-02-20T00:00:00"/>
    <s v="Inspired"/>
    <s v="Occasionally"/>
  </r>
  <r>
    <s v="USR00014"/>
    <x v="8"/>
    <s v="Male"/>
    <s v="USA"/>
    <s v="Teacher"/>
    <s v="Instagram"/>
    <n v="3"/>
    <n v="0.9"/>
    <n v="8"/>
    <n v="0.11333333333333333"/>
    <n v="6.8"/>
    <s v="Smart TV"/>
    <s v="Late Night (12am+)"/>
    <n v="39"/>
    <n v="11"/>
    <n v="3"/>
    <n v="20"/>
    <n v="2"/>
    <n v="1"/>
    <n v="11"/>
    <s v="Entertainment"/>
    <s v="Medium"/>
    <n v="0.152"/>
    <s v="No"/>
    <n v="0"/>
    <s v="Learning"/>
    <s v="No impact"/>
    <n v="5.6"/>
    <s v="Yes"/>
    <s v="Do Not Disturb"/>
    <s v="Friends Only"/>
    <s v="No"/>
    <d v="2024-12-10T00:00:00"/>
    <s v="Relaxed"/>
    <s v="Yes"/>
  </r>
  <r>
    <s v="USR00015"/>
    <x v="8"/>
    <s v="Female"/>
    <s v="USA"/>
    <s v="Doctor"/>
    <s v="Facebook"/>
    <n v="2"/>
    <n v="2.9"/>
    <n v="5"/>
    <n v="0.57999999999999996"/>
    <n v="34.799999999999997"/>
    <s v="Smartphone"/>
    <s v="Afternoon (12-4pm)"/>
    <n v="286"/>
    <n v="144"/>
    <n v="4"/>
    <n v="22"/>
    <n v="1"/>
    <n v="3"/>
    <n v="7"/>
    <s v="Videos"/>
    <s v="Fast"/>
    <n v="0.13"/>
    <s v="No"/>
    <n v="0"/>
    <s v="Socializing"/>
    <s v="Mild impact"/>
    <n v="7.4"/>
    <s v="No"/>
    <s v="Always On"/>
    <s v="Private"/>
    <s v="No"/>
    <d v="2023-10-15T00:00:00"/>
    <s v="Neutral"/>
    <s v="Occasionally"/>
  </r>
  <r>
    <s v="USR00016"/>
    <x v="9"/>
    <s v="Female"/>
    <s v="India"/>
    <s v="Engineer"/>
    <s v="Twitter/X"/>
    <n v="5"/>
    <n v="3"/>
    <n v="2"/>
    <n v="1.5"/>
    <n v="90"/>
    <s v="Smartphone"/>
    <s v="Evening (6-9pm)"/>
    <n v="84"/>
    <n v="2095"/>
    <n v="3"/>
    <n v="18"/>
    <n v="5"/>
    <n v="3"/>
    <n v="6"/>
    <s v="Memes"/>
    <s v="Fast"/>
    <n v="0.14199999999999999"/>
    <s v="No"/>
    <n v="0"/>
    <s v="Learning"/>
    <s v="Mild impact"/>
    <n v="3.4"/>
    <s v="Yes"/>
    <s v="Off"/>
    <s v="Public"/>
    <s v="No"/>
    <d v="2024-05-02T00:00:00"/>
    <s v="Relaxed"/>
    <s v="No"/>
  </r>
  <r>
    <s v="USR00017"/>
    <x v="10"/>
    <s v="Female"/>
    <s v="USA"/>
    <s v="Freelancer"/>
    <s v="TikTok"/>
    <n v="5"/>
    <n v="1.8"/>
    <n v="3"/>
    <n v="0.6"/>
    <n v="36"/>
    <s v="Smartphone"/>
    <s v="Night (9pm-12am)"/>
    <n v="200"/>
    <n v="248"/>
    <n v="4"/>
    <n v="22"/>
    <n v="9"/>
    <n v="0"/>
    <n v="12"/>
    <s v="Memes"/>
    <s v="Fast"/>
    <n v="0.14699999999999999"/>
    <s v="No"/>
    <n v="0"/>
    <s v="News &amp; Updates"/>
    <s v="No impact"/>
    <n v="7.1"/>
    <s v="Somewhat"/>
    <s v="Selected"/>
    <s v="Friends Only"/>
    <s v="No"/>
    <d v="2024-04-16T00:00:00"/>
    <s v="Bored"/>
    <s v="Yes"/>
  </r>
  <r>
    <s v="USR00018"/>
    <x v="11"/>
    <s v="Male"/>
    <s v="Nigeria"/>
    <s v="Designer"/>
    <s v="Facebook"/>
    <n v="3"/>
    <n v="3.5"/>
    <n v="7"/>
    <n v="0.5"/>
    <n v="30"/>
    <s v="Smartphone"/>
    <s v="Night (9pm-12am)"/>
    <n v="706"/>
    <n v="169"/>
    <n v="4"/>
    <n v="16"/>
    <n v="3"/>
    <n v="1"/>
    <n v="7"/>
    <s v="Memes"/>
    <s v="Medium"/>
    <n v="3.5999999999999997E-2"/>
    <s v="No"/>
    <n v="0"/>
    <s v="Networking"/>
    <s v="No impact"/>
    <n v="10"/>
    <s v="Somewhat"/>
    <s v="Selected"/>
    <s v="Public"/>
    <s v="No"/>
    <d v="2022-11-02T00:00:00"/>
    <s v="Stressed"/>
    <s v="No"/>
  </r>
  <r>
    <s v="USR00019"/>
    <x v="12"/>
    <s v="Female"/>
    <s v="Australia"/>
    <s v="Other"/>
    <s v="YouTube"/>
    <n v="3"/>
    <n v="3.6"/>
    <n v="3"/>
    <n v="1.2"/>
    <n v="72"/>
    <s v="Smartphone"/>
    <s v="Morning (6-10am)"/>
    <n v="1268"/>
    <n v="249"/>
    <n v="5"/>
    <n v="13"/>
    <n v="5"/>
    <n v="3"/>
    <n v="8"/>
    <s v="Educational"/>
    <s v="Medium"/>
    <n v="5.8999999999999997E-2"/>
    <s v="No"/>
    <n v="0"/>
    <s v="Entertainment"/>
    <s v="Severe impact"/>
    <n v="5.5"/>
    <s v="No"/>
    <s v="Off"/>
    <s v="Public"/>
    <s v="No"/>
    <d v="2023-09-07T00:00:00"/>
    <s v="Stressed"/>
    <s v="Occasionally"/>
  </r>
  <r>
    <s v="USR00020"/>
    <x v="13"/>
    <s v="Female"/>
    <s v="Pakistan"/>
    <s v="Entrepreneur"/>
    <s v="Instagram"/>
    <n v="2"/>
    <n v="3.4"/>
    <n v="8"/>
    <n v="0.42499999999999999"/>
    <n v="25.5"/>
    <s v="Smartphone"/>
    <s v="Morning (6-10am)"/>
    <n v="16396"/>
    <n v="374"/>
    <n v="3"/>
    <n v="21"/>
    <n v="5"/>
    <n v="3"/>
    <n v="7"/>
    <s v="Photos"/>
    <s v="Medium"/>
    <n v="9.6000000000000002E-2"/>
    <s v="No"/>
    <n v="0"/>
    <s v="News &amp; Updates"/>
    <s v="Mild impact"/>
    <n v="7"/>
    <s v="Yes"/>
    <s v="Always On"/>
    <s v="Private"/>
    <s v="Yes"/>
    <d v="2024-02-10T00:00:00"/>
    <s v="Relaxed"/>
    <s v="Occasionally"/>
  </r>
  <r>
    <s v="USR00021"/>
    <x v="14"/>
    <s v="Male"/>
    <s v="Canada"/>
    <s v="Doctor"/>
    <s v="YouTube"/>
    <n v="5"/>
    <n v="1.8"/>
    <n v="1"/>
    <n v="1.8"/>
    <n v="108"/>
    <s v="Smartphone"/>
    <s v="Afternoon (12-4pm)"/>
    <n v="252"/>
    <n v="539"/>
    <n v="2"/>
    <n v="22"/>
    <n v="3"/>
    <n v="1"/>
    <n v="8"/>
    <s v="Videos"/>
    <s v="Medium"/>
    <n v="0.40799999999999997"/>
    <s v="Sometimes"/>
    <n v="20.88"/>
    <s v="Networking"/>
    <s v="No impact"/>
    <n v="5.0999999999999996"/>
    <s v="Somewhat"/>
    <s v="Selected"/>
    <s v="Private"/>
    <s v="No"/>
    <d v="2023-01-12T00:00:00"/>
    <s v="Inspired"/>
    <s v="Occasionally"/>
  </r>
  <r>
    <s v="USR00022"/>
    <x v="1"/>
    <s v="Female"/>
    <s v="USA"/>
    <s v="Freelancer"/>
    <s v="Facebook"/>
    <n v="1"/>
    <n v="1.6"/>
    <n v="5"/>
    <n v="0.32"/>
    <n v="19.2"/>
    <s v="Laptop"/>
    <s v="Morning (6-10am)"/>
    <n v="2682"/>
    <n v="185"/>
    <n v="5"/>
    <n v="15"/>
    <n v="7"/>
    <n v="2"/>
    <n v="10"/>
    <s v="Memes"/>
    <s v="Medium"/>
    <n v="8.3000000000000004E-2"/>
    <s v="No"/>
    <n v="0"/>
    <s v="News &amp; Updates"/>
    <s v="Mild impact"/>
    <n v="6.5"/>
    <s v="Somewhat"/>
    <s v="Do Not Disturb"/>
    <s v="Friends Only"/>
    <s v="No"/>
    <d v="2024-08-27T00:00:00"/>
    <s v="Happy"/>
    <s v="No"/>
  </r>
  <r>
    <s v="USR00023"/>
    <x v="15"/>
    <s v="Female"/>
    <s v="Nigeria"/>
    <s v="Marketer"/>
    <s v="TikTok"/>
    <n v="1"/>
    <n v="1.9"/>
    <n v="3"/>
    <n v="0.6333333333333333"/>
    <n v="38"/>
    <s v="Laptop"/>
    <s v="Evening (6-9pm)"/>
    <n v="1153"/>
    <n v="407"/>
    <n v="4"/>
    <n v="27"/>
    <n v="2"/>
    <n v="1"/>
    <n v="6"/>
    <s v="Photos"/>
    <s v="Medium"/>
    <n v="0.01"/>
    <s v="No"/>
    <n v="0"/>
    <s v="Networking"/>
    <s v="No impact"/>
    <n v="8.1999999999999993"/>
    <s v="No"/>
    <s v="Selected"/>
    <s v="Public"/>
    <s v="No"/>
    <d v="2023-05-09T00:00:00"/>
    <s v="Neutral"/>
    <s v="Yes"/>
  </r>
  <r>
    <s v="USR00024"/>
    <x v="13"/>
    <s v="Female"/>
    <s v="Germany"/>
    <s v="Marketer"/>
    <s v="Instagram"/>
    <n v="1"/>
    <n v="1.4"/>
    <n v="5"/>
    <n v="0.28000000000000003"/>
    <n v="16.8"/>
    <s v="Smartphone"/>
    <s v="Evening (6-9pm)"/>
    <n v="6855"/>
    <n v="1829"/>
    <n v="1"/>
    <n v="16"/>
    <n v="9"/>
    <n v="2"/>
    <n v="9"/>
    <s v="News"/>
    <s v="Fast"/>
    <n v="7.0000000000000007E-2"/>
    <s v="Yes"/>
    <n v="15.68"/>
    <s v="Entertainment"/>
    <s v="No impact"/>
    <n v="7.3"/>
    <s v="Yes"/>
    <s v="Selected"/>
    <s v="Public"/>
    <s v="No"/>
    <d v="2023-04-07T00:00:00"/>
    <s v="Happy"/>
    <s v="Occasionally"/>
  </r>
  <r>
    <s v="USR00025"/>
    <x v="9"/>
    <s v="Female"/>
    <s v="India"/>
    <s v="Marketer"/>
    <s v="LinkedIn"/>
    <n v="1"/>
    <n v="5.0999999999999996"/>
    <n v="5"/>
    <n v="1.02"/>
    <n v="61.2"/>
    <s v="Smartphone"/>
    <s v="Night (9pm-12am)"/>
    <n v="1876"/>
    <n v="818"/>
    <n v="0"/>
    <n v="21"/>
    <n v="6"/>
    <n v="5"/>
    <n v="2"/>
    <s v="News"/>
    <s v="Medium"/>
    <n v="8.3000000000000004E-2"/>
    <s v="No"/>
    <n v="0"/>
    <s v="Entertainment"/>
    <s v="No impact"/>
    <n v="6"/>
    <s v="No"/>
    <s v="Always On"/>
    <s v="Friends Only"/>
    <s v="No"/>
    <d v="2023-09-08T00:00:00"/>
    <s v="Neutral"/>
    <s v="Occasionally"/>
  </r>
  <r>
    <s v="USR00026"/>
    <x v="15"/>
    <s v="Female"/>
    <s v="Germany"/>
    <s v="Other"/>
    <s v="TikTok"/>
    <n v="5"/>
    <n v="2.1"/>
    <n v="2"/>
    <n v="1.05"/>
    <n v="63"/>
    <s v="Smartphone"/>
    <s v="Afternoon (12-4pm)"/>
    <n v="108"/>
    <n v="4057"/>
    <n v="3"/>
    <n v="23"/>
    <n v="3"/>
    <n v="0"/>
    <n v="8"/>
    <s v="Videos"/>
    <s v="Medium"/>
    <n v="0.22700000000000001"/>
    <s v="Yes"/>
    <n v="28.04"/>
    <s v="Socializing"/>
    <s v="Moderate impact"/>
    <n v="6"/>
    <s v="Yes"/>
    <s v="Selected"/>
    <s v="Friends Only"/>
    <s v="No"/>
    <d v="2022-10-23T00:00:00"/>
    <s v="Stressed"/>
    <s v="Occasionally"/>
  </r>
  <r>
    <s v="USR00027"/>
    <x v="16"/>
    <s v="Male"/>
    <s v="Nigeria"/>
    <s v="Entrepreneur"/>
    <s v="Instagram"/>
    <n v="5"/>
    <n v="2.9"/>
    <n v="7"/>
    <n v="0.41499999999999998"/>
    <n v="24.9"/>
    <s v="Laptop"/>
    <s v="Morning (6-10am)"/>
    <n v="29"/>
    <n v="111"/>
    <n v="5"/>
    <n v="18"/>
    <n v="0"/>
    <n v="2"/>
    <n v="5"/>
    <s v="Memes"/>
    <s v="Medium"/>
    <n v="7.6999999999999999E-2"/>
    <s v="Sometimes"/>
    <n v="73.34"/>
    <s v="News &amp; Updates"/>
    <s v="No impact"/>
    <n v="4"/>
    <s v="No"/>
    <s v="Selected"/>
    <s v="Friends Only"/>
    <s v="No"/>
    <d v="2024-08-06T00:00:00"/>
    <s v="Neutral"/>
    <s v="Yes"/>
  </r>
  <r>
    <s v="USR00028"/>
    <x v="0"/>
    <s v="Male"/>
    <s v="USA"/>
    <s v="Designer"/>
    <s v="Instagram"/>
    <n v="2"/>
    <n v="4.3"/>
    <n v="2"/>
    <n v="2.15"/>
    <n v="129"/>
    <s v="Smartphone"/>
    <s v="Night (9pm-12am)"/>
    <n v="1164"/>
    <n v="1828"/>
    <n v="4"/>
    <n v="20"/>
    <n v="9"/>
    <n v="3"/>
    <n v="12"/>
    <s v="News"/>
    <s v="Medium"/>
    <n v="7.0000000000000007E-2"/>
    <s v="Sometimes"/>
    <n v="1.49"/>
    <s v="Business/Marketing"/>
    <s v="Mild impact"/>
    <n v="8"/>
    <s v="Somewhat"/>
    <s v="Always On"/>
    <s v="Friends Only"/>
    <s v="No"/>
    <d v="2022-04-29T00:00:00"/>
    <s v="Inspired"/>
    <s v="No"/>
  </r>
  <r>
    <s v="USR00029"/>
    <x v="9"/>
    <s v="Male"/>
    <s v="Australia"/>
    <s v="Student"/>
    <s v="Snapchat"/>
    <n v="3"/>
    <n v="1.3"/>
    <n v="4"/>
    <n v="0.32500000000000001"/>
    <n v="19.5"/>
    <s v="Laptop"/>
    <s v="Evening (6-9pm)"/>
    <n v="256"/>
    <n v="94"/>
    <n v="9"/>
    <n v="13"/>
    <n v="7"/>
    <n v="1"/>
    <n v="7"/>
    <s v="Videos"/>
    <s v="Medium"/>
    <n v="3.5000000000000003E-2"/>
    <s v="No"/>
    <n v="0"/>
    <s v="Networking"/>
    <s v="No impact"/>
    <n v="7.5"/>
    <s v="Somewhat"/>
    <s v="Selected"/>
    <s v="Public"/>
    <s v="No"/>
    <d v="2024-04-25T00:00:00"/>
    <s v="Happy"/>
    <s v="Yes"/>
  </r>
  <r>
    <s v="USR00030"/>
    <x v="17"/>
    <s v="Female"/>
    <s v="Pakistan"/>
    <s v="Researcher"/>
    <s v="Facebook"/>
    <n v="5"/>
    <n v="0.9"/>
    <n v="5"/>
    <n v="0.18000000000000002"/>
    <n v="10.8"/>
    <s v="Tablet"/>
    <s v="Morning (6-10am)"/>
    <n v="113"/>
    <n v="374"/>
    <n v="1"/>
    <n v="15"/>
    <n v="4"/>
    <n v="3"/>
    <n v="8"/>
    <s v="Educational"/>
    <s v="Medium"/>
    <n v="7.1999999999999995E-2"/>
    <s v="Sometimes"/>
    <n v="24.98"/>
    <s v="Networking"/>
    <s v="Mild impact"/>
    <n v="3.9"/>
    <s v="Yes"/>
    <s v="Always On"/>
    <s v="Public"/>
    <s v="No"/>
    <d v="2024-05-03T00:00:00"/>
    <s v="Relaxed"/>
    <s v="No"/>
  </r>
  <r>
    <s v="USR00031"/>
    <x v="9"/>
    <s v="Male"/>
    <s v="UK"/>
    <s v="Marketer"/>
    <s v="YouTube"/>
    <n v="5"/>
    <n v="1.4"/>
    <n v="4"/>
    <n v="0.35"/>
    <n v="21"/>
    <s v="Smartphone"/>
    <s v="Late Night (12am+)"/>
    <n v="67"/>
    <n v="589"/>
    <n v="2"/>
    <n v="25"/>
    <n v="1"/>
    <n v="0"/>
    <n v="9"/>
    <s v="News"/>
    <s v="Slow"/>
    <n v="0.378"/>
    <s v="No"/>
    <n v="0"/>
    <s v="Learning"/>
    <s v="Mild impact"/>
    <n v="6.5"/>
    <s v="Yes"/>
    <s v="Selected"/>
    <s v="Public"/>
    <s v="No"/>
    <d v="2024-12-21T00:00:00"/>
    <s v="Relaxed"/>
    <s v="No"/>
  </r>
  <r>
    <s v="USR00032"/>
    <x v="18"/>
    <s v="Male"/>
    <s v="Pakistan"/>
    <s v="Marketer"/>
    <s v="YouTube"/>
    <n v="3"/>
    <n v="3.1"/>
    <n v="4"/>
    <n v="0.77500000000000002"/>
    <n v="46.5"/>
    <s v="Smartphone"/>
    <s v="Late Night (12am+)"/>
    <n v="888"/>
    <n v="132"/>
    <n v="3"/>
    <n v="21"/>
    <n v="5"/>
    <n v="2"/>
    <n v="10"/>
    <s v="News"/>
    <s v="Fast"/>
    <n v="0.14599999999999999"/>
    <s v="Sometimes"/>
    <n v="0.03"/>
    <s v="Networking"/>
    <s v="Mild impact"/>
    <n v="4.5"/>
    <s v="Somewhat"/>
    <s v="Do Not Disturb"/>
    <s v="Public"/>
    <s v="No"/>
    <d v="2022-10-02T00:00:00"/>
    <s v="Bored"/>
    <s v="No"/>
  </r>
  <r>
    <s v="USR00033"/>
    <x v="19"/>
    <s v="Male"/>
    <s v="India"/>
    <s v="Marketer"/>
    <s v="Twitter/X"/>
    <n v="4"/>
    <n v="3"/>
    <n v="5"/>
    <n v="0.6"/>
    <n v="36"/>
    <s v="Smartphone"/>
    <s v="Afternoon (12-4pm)"/>
    <n v="10035"/>
    <n v="271"/>
    <n v="7"/>
    <n v="21"/>
    <n v="5"/>
    <n v="6"/>
    <n v="7"/>
    <s v="Educational"/>
    <s v="Fast"/>
    <n v="2.3E-2"/>
    <s v="No"/>
    <n v="0"/>
    <s v="Learning"/>
    <s v="Mild impact"/>
    <n v="5.4"/>
    <s v="Yes"/>
    <s v="Selected"/>
    <s v="Public"/>
    <s v="Yes"/>
    <d v="2024-03-06T00:00:00"/>
    <s v="Happy"/>
    <s v="Occasionally"/>
  </r>
  <r>
    <s v="USR00034"/>
    <x v="10"/>
    <s v="Female"/>
    <s v="USA"/>
    <s v="Marketer"/>
    <s v="Pinterest"/>
    <n v="1"/>
    <n v="3.4"/>
    <n v="4"/>
    <n v="0.85"/>
    <n v="51"/>
    <s v="Smartphone"/>
    <s v="Afternoon (12-4pm)"/>
    <n v="318"/>
    <n v="729"/>
    <n v="4"/>
    <n v="33"/>
    <n v="2"/>
    <n v="4"/>
    <n v="7"/>
    <s v="Photos"/>
    <s v="Fast"/>
    <n v="0.03"/>
    <s v="No"/>
    <n v="0"/>
    <s v="Entertainment"/>
    <s v="Moderate impact"/>
    <n v="7.7"/>
    <s v="Somewhat"/>
    <s v="Always On"/>
    <s v="Public"/>
    <s v="No"/>
    <d v="2023-05-13T00:00:00"/>
    <s v="Bored"/>
    <s v="No"/>
  </r>
  <r>
    <s v="USR00035"/>
    <x v="4"/>
    <s v="Male"/>
    <s v="Australia"/>
    <s v="Designer"/>
    <s v="TikTok"/>
    <n v="5"/>
    <n v="2.4"/>
    <n v="4"/>
    <n v="0.6"/>
    <n v="36"/>
    <s v="Smartphone"/>
    <s v="Late Night (12am+)"/>
    <n v="1924"/>
    <n v="104"/>
    <n v="6"/>
    <n v="16"/>
    <n v="5"/>
    <n v="1"/>
    <n v="11"/>
    <s v="Memes"/>
    <s v="Medium"/>
    <n v="0.123"/>
    <s v="Sometimes"/>
    <n v="2.76"/>
    <s v="Business/Marketing"/>
    <s v="Moderate impact"/>
    <n v="8"/>
    <s v="Yes"/>
    <s v="Do Not Disturb"/>
    <s v="Friends Only"/>
    <s v="No"/>
    <d v="2023-06-07T00:00:00"/>
    <s v="Stressed"/>
    <s v="No"/>
  </r>
  <r>
    <s v="USR00036"/>
    <x v="16"/>
    <s v="Male"/>
    <s v="Nigeria"/>
    <s v="Freelancer"/>
    <s v="Twitter/X"/>
    <n v="5"/>
    <n v="0.5"/>
    <n v="5"/>
    <n v="0.1"/>
    <n v="6"/>
    <s v="Laptop"/>
    <s v="Evening (6-9pm)"/>
    <n v="553"/>
    <n v="1813"/>
    <n v="3"/>
    <n v="22"/>
    <n v="5"/>
    <n v="1"/>
    <n v="12"/>
    <s v="Photos"/>
    <s v="Medium"/>
    <n v="4.2999999999999997E-2"/>
    <s v="No"/>
    <n v="0"/>
    <s v="Networking"/>
    <s v="Mild impact"/>
    <n v="7.5"/>
    <s v="No"/>
    <s v="Do Not Disturb"/>
    <s v="Private"/>
    <s v="No"/>
    <d v="2023-02-21T00:00:00"/>
    <s v="Happy"/>
    <s v="Yes"/>
  </r>
  <r>
    <s v="USR00037"/>
    <x v="7"/>
    <s v="Female"/>
    <s v="Pakistan"/>
    <s v="Marketer"/>
    <s v="Snapchat"/>
    <n v="1"/>
    <n v="2.4"/>
    <n v="7"/>
    <n v="0.34333333333333338"/>
    <n v="20.6"/>
    <s v="Desktop"/>
    <s v="Night (9pm-12am)"/>
    <n v="65"/>
    <n v="46"/>
    <n v="4"/>
    <n v="13"/>
    <n v="5"/>
    <n v="2"/>
    <n v="10"/>
    <s v="News"/>
    <s v="Fast"/>
    <n v="4.1000000000000002E-2"/>
    <s v="No"/>
    <n v="0"/>
    <s v="Business/Marketing"/>
    <s v="Mild impact"/>
    <n v="5.7"/>
    <s v="No"/>
    <s v="Do Not Disturb"/>
    <s v="Friends Only"/>
    <s v="No"/>
    <d v="2023-11-08T00:00:00"/>
    <s v="Happy"/>
    <s v="Yes"/>
  </r>
  <r>
    <s v="USR00038"/>
    <x v="8"/>
    <s v="Female"/>
    <s v="Nigeria"/>
    <s v="Designer"/>
    <s v="Facebook"/>
    <n v="5"/>
    <n v="4.7"/>
    <n v="6"/>
    <n v="0.78333333333333333"/>
    <n v="47"/>
    <s v="Smartphone"/>
    <s v="Morning (6-10am)"/>
    <n v="2496"/>
    <n v="2508"/>
    <n v="2"/>
    <n v="15"/>
    <n v="2"/>
    <n v="3"/>
    <n v="8"/>
    <s v="Stories"/>
    <s v="Medium"/>
    <n v="0.28199999999999997"/>
    <s v="Sometimes"/>
    <n v="157.07"/>
    <s v="Business/Marketing"/>
    <s v="Moderate impact"/>
    <n v="7"/>
    <s v="Yes"/>
    <s v="Do Not Disturb"/>
    <s v="Private"/>
    <s v="No"/>
    <d v="2022-06-11T00:00:00"/>
    <s v="Bored"/>
    <s v="No"/>
  </r>
  <r>
    <s v="USR00039"/>
    <x v="20"/>
    <s v="Female"/>
    <s v="Canada"/>
    <s v="Marketer"/>
    <s v="Snapchat"/>
    <n v="3"/>
    <n v="5.5"/>
    <n v="6"/>
    <n v="0.91666666666666663"/>
    <n v="55"/>
    <s v="Smartphone"/>
    <s v="Evening (6-9pm)"/>
    <n v="92"/>
    <n v="813"/>
    <n v="1"/>
    <n v="30"/>
    <n v="2"/>
    <n v="1"/>
    <n v="13"/>
    <s v="Educational"/>
    <s v="Medium"/>
    <n v="0.2"/>
    <s v="Sometimes"/>
    <n v="47.78"/>
    <s v="News &amp; Updates"/>
    <s v="No impact"/>
    <n v="4.8"/>
    <s v="No"/>
    <s v="Do Not Disturb"/>
    <s v="Friends Only"/>
    <s v="No"/>
    <d v="2024-07-10T00:00:00"/>
    <s v="Stressed"/>
    <s v="Occasionally"/>
  </r>
  <r>
    <s v="USR00040"/>
    <x v="7"/>
    <s v="Female"/>
    <s v="Pakistan"/>
    <s v="Other"/>
    <s v="Facebook"/>
    <n v="5"/>
    <n v="2.8"/>
    <n v="8"/>
    <n v="0.35"/>
    <n v="21"/>
    <s v="Tablet"/>
    <s v="Evening (6-9pm)"/>
    <n v="691"/>
    <n v="219"/>
    <n v="1"/>
    <n v="23"/>
    <n v="5"/>
    <n v="3"/>
    <n v="3"/>
    <s v="Reels/Shorts"/>
    <s v="Fast"/>
    <n v="0.108"/>
    <s v="Sometimes"/>
    <n v="18.39"/>
    <s v="News &amp; Updates"/>
    <s v="Severe impact"/>
    <n v="7.6"/>
    <s v="No"/>
    <s v="Do Not Disturb"/>
    <s v="Friends Only"/>
    <s v="No"/>
    <d v="2024-01-30T00:00:00"/>
    <s v="Inspired"/>
    <s v="Yes"/>
  </r>
  <r>
    <s v="USR00041"/>
    <x v="2"/>
    <s v="Male"/>
    <s v="USA"/>
    <s v="Researcher"/>
    <s v="YouTube"/>
    <n v="2"/>
    <n v="3"/>
    <n v="5"/>
    <n v="0.6"/>
    <n v="36"/>
    <s v="Smartphone"/>
    <s v="Night (9pm-12am)"/>
    <n v="359"/>
    <n v="150"/>
    <n v="2"/>
    <n v="24"/>
    <n v="6"/>
    <n v="5"/>
    <n v="10"/>
    <s v="Entertainment"/>
    <s v="Medium"/>
    <n v="0.11"/>
    <s v="Yes"/>
    <n v="152.12"/>
    <s v="News &amp; Updates"/>
    <s v="Moderate impact"/>
    <n v="6.2"/>
    <s v="No"/>
    <s v="Always On"/>
    <s v="Public"/>
    <s v="No"/>
    <d v="2022-07-09T00:00:00"/>
    <s v="Inspired"/>
    <s v="Occasionally"/>
  </r>
  <r>
    <s v="USR00042"/>
    <x v="7"/>
    <s v="Male"/>
    <s v="Brazil"/>
    <s v="Student"/>
    <s v="Instagram"/>
    <n v="5"/>
    <n v="3.8"/>
    <n v="2"/>
    <n v="1.9"/>
    <n v="114"/>
    <s v="Smartphone"/>
    <s v="Night (9pm-12am)"/>
    <n v="3319"/>
    <n v="133"/>
    <n v="1"/>
    <n v="16"/>
    <n v="4"/>
    <n v="0"/>
    <n v="6"/>
    <s v="Photos"/>
    <s v="Medium"/>
    <n v="3.4000000000000002E-2"/>
    <s v="Yes"/>
    <n v="28.76"/>
    <s v="Networking"/>
    <s v="Mild impact"/>
    <n v="5.3"/>
    <s v="Yes"/>
    <s v="Always On"/>
    <s v="Friends Only"/>
    <s v="No"/>
    <d v="2023-01-26T00:00:00"/>
    <s v="Relaxed"/>
    <s v="No"/>
  </r>
  <r>
    <s v="USR00043"/>
    <x v="19"/>
    <s v="Female"/>
    <s v="USA"/>
    <s v="Entrepreneur"/>
    <s v="TikTok"/>
    <n v="1"/>
    <n v="5.4"/>
    <n v="4"/>
    <n v="1.35"/>
    <n v="81"/>
    <s v="Smartphone"/>
    <s v="Night (9pm-12am)"/>
    <n v="99"/>
    <n v="207"/>
    <n v="3"/>
    <n v="21"/>
    <n v="1"/>
    <n v="4"/>
    <n v="9"/>
    <s v="Photos"/>
    <s v="Fast"/>
    <n v="0.16800000000000001"/>
    <s v="Sometimes"/>
    <n v="57.58"/>
    <s v="Entertainment"/>
    <s v="Mild impact"/>
    <n v="4.9000000000000004"/>
    <s v="No"/>
    <s v="Always On"/>
    <s v="Friends Only"/>
    <s v="No"/>
    <d v="2022-04-16T00:00:00"/>
    <s v="Relaxed"/>
    <s v="Occasionally"/>
  </r>
  <r>
    <s v="USR00044"/>
    <x v="17"/>
    <s v="Male"/>
    <s v="UK"/>
    <s v="Marketer"/>
    <s v="TikTok"/>
    <n v="3"/>
    <n v="2.6"/>
    <n v="6"/>
    <n v="0.43333333333333335"/>
    <n v="26"/>
    <s v="Smartphone"/>
    <s v="Night (9pm-12am)"/>
    <n v="1344"/>
    <n v="230"/>
    <n v="1"/>
    <n v="15"/>
    <n v="3"/>
    <n v="2"/>
    <n v="3"/>
    <s v="Reels/Shorts"/>
    <s v="Medium"/>
    <n v="8.4000000000000005E-2"/>
    <s v="No"/>
    <n v="0"/>
    <s v="Entertainment"/>
    <s v="No impact"/>
    <n v="7.4"/>
    <s v="Somewhat"/>
    <s v="Selected"/>
    <s v="Friends Only"/>
    <s v="No"/>
    <d v="2023-07-04T00:00:00"/>
    <s v="Neutral"/>
    <s v="No"/>
  </r>
  <r>
    <s v="USR00045"/>
    <x v="13"/>
    <s v="Male"/>
    <s v="Canada"/>
    <s v="Other"/>
    <s v="Instagram"/>
    <n v="5"/>
    <n v="3.8"/>
    <n v="3"/>
    <n v="1.2666666666666666"/>
    <n v="76"/>
    <s v="Smartphone"/>
    <s v="Afternoon (12-4pm)"/>
    <n v="146"/>
    <n v="1103"/>
    <n v="2"/>
    <n v="17"/>
    <n v="4"/>
    <n v="1"/>
    <n v="8"/>
    <s v="Reels/Shorts"/>
    <s v="Fast"/>
    <n v="0.188"/>
    <s v="Yes"/>
    <n v="98.08"/>
    <s v="Entertainment"/>
    <s v="No impact"/>
    <n v="6"/>
    <s v="Yes"/>
    <s v="Always On"/>
    <s v="Private"/>
    <s v="No"/>
    <d v="2024-02-12T00:00:00"/>
    <s v="Relaxed"/>
    <s v="Occasionally"/>
  </r>
  <r>
    <s v="USR00046"/>
    <x v="21"/>
    <s v="Female"/>
    <s v="Canada"/>
    <s v="Teacher"/>
    <s v="TikTok"/>
    <n v="4"/>
    <n v="1.7"/>
    <n v="3"/>
    <n v="0.56666666666666665"/>
    <n v="34"/>
    <s v="Smartphone"/>
    <s v="Morning (6-10am)"/>
    <n v="265"/>
    <n v="2597"/>
    <n v="2"/>
    <n v="27"/>
    <n v="6"/>
    <n v="4"/>
    <n v="8"/>
    <s v="Reels/Shorts"/>
    <s v="Fast"/>
    <n v="0.03"/>
    <s v="Yes"/>
    <n v="106.66"/>
    <s v="Networking"/>
    <s v="Mild impact"/>
    <n v="5.3"/>
    <s v="Yes"/>
    <s v="Do Not Disturb"/>
    <s v="Private"/>
    <s v="No"/>
    <d v="2022-03-22T00:00:00"/>
    <s v="Relaxed"/>
    <s v="Occasionally"/>
  </r>
  <r>
    <s v="USR00047"/>
    <x v="5"/>
    <s v="Male"/>
    <s v="Pakistan"/>
    <s v="Doctor"/>
    <s v="Instagram"/>
    <n v="3"/>
    <n v="1"/>
    <n v="5"/>
    <n v="0.2"/>
    <n v="12"/>
    <s v="Smartphone"/>
    <s v="Late Night (12am+)"/>
    <n v="0"/>
    <n v="310"/>
    <n v="2"/>
    <n v="23"/>
    <n v="3"/>
    <n v="4"/>
    <n v="10"/>
    <s v="Videos"/>
    <s v="Fast"/>
    <n v="6.0999999999999999E-2"/>
    <s v="Sometimes"/>
    <n v="69.709999999999994"/>
    <s v="Learning"/>
    <s v="No impact"/>
    <n v="5.3"/>
    <s v="Yes"/>
    <s v="Selected"/>
    <s v="Friends Only"/>
    <s v="No"/>
    <d v="2022-05-30T00:00:00"/>
    <s v="Inspired"/>
    <s v="No"/>
  </r>
  <r>
    <s v="USR00048"/>
    <x v="22"/>
    <s v="Female"/>
    <s v="India"/>
    <s v="Other"/>
    <s v="TikTok"/>
    <n v="3"/>
    <n v="1.9"/>
    <n v="5"/>
    <n v="0.38"/>
    <n v="22.8"/>
    <s v="Smartphone"/>
    <s v="Evening (6-9pm)"/>
    <n v="28732"/>
    <n v="88"/>
    <n v="5"/>
    <n v="18"/>
    <n v="4"/>
    <n v="2"/>
    <n v="4"/>
    <s v="Memes"/>
    <s v="Fast"/>
    <n v="0.14699999999999999"/>
    <s v="No"/>
    <n v="0"/>
    <s v="Socializing"/>
    <s v="No impact"/>
    <n v="4"/>
    <s v="Yes"/>
    <s v="Do Not Disturb"/>
    <s v="Private"/>
    <s v="Yes"/>
    <d v="2023-01-21T00:00:00"/>
    <s v="Inspired"/>
    <s v="Yes"/>
  </r>
  <r>
    <s v="USR00049"/>
    <x v="11"/>
    <s v="Male"/>
    <s v="USA"/>
    <s v="Doctor"/>
    <s v="Facebook"/>
    <n v="4"/>
    <n v="6.1"/>
    <n v="6"/>
    <n v="1.0166666666666666"/>
    <n v="61"/>
    <s v="Smartphone"/>
    <s v="Evening (6-9pm)"/>
    <n v="1791"/>
    <n v="127"/>
    <n v="2"/>
    <n v="18"/>
    <n v="10"/>
    <n v="4"/>
    <n v="3"/>
    <s v="Videos"/>
    <s v="Fast"/>
    <n v="2.8000000000000001E-2"/>
    <s v="Yes"/>
    <n v="0.12"/>
    <s v="Networking"/>
    <s v="Severe impact"/>
    <n v="6.5"/>
    <s v="Yes"/>
    <s v="Always On"/>
    <s v="Friends Only"/>
    <s v="No"/>
    <d v="2023-03-21T00:00:00"/>
    <s v="Relaxed"/>
    <s v="Occasionally"/>
  </r>
  <r>
    <s v="USR00050"/>
    <x v="8"/>
    <s v="Female"/>
    <s v="UK"/>
    <s v="Engineer"/>
    <s v="TikTok"/>
    <n v="5"/>
    <n v="3.9"/>
    <n v="2"/>
    <n v="1.95"/>
    <n v="117"/>
    <s v="Smartphone"/>
    <s v="Evening (6-9pm)"/>
    <n v="167"/>
    <n v="196"/>
    <n v="5"/>
    <n v="14"/>
    <n v="3"/>
    <n v="1"/>
    <n v="4"/>
    <s v="Videos"/>
    <s v="Medium"/>
    <n v="0.14399999999999999"/>
    <s v="Yes"/>
    <n v="80.06"/>
    <s v="News &amp; Updates"/>
    <s v="No impact"/>
    <n v="6.7"/>
    <s v="No"/>
    <s v="Selected"/>
    <s v="Public"/>
    <s v="No"/>
    <d v="2024-09-08T00:00:00"/>
    <s v="Stressed"/>
    <s v="Yes"/>
  </r>
  <r>
    <s v="USR00051"/>
    <x v="11"/>
    <s v="Male"/>
    <s v="Pakistan"/>
    <s v="Freelancer"/>
    <s v="TikTok"/>
    <n v="2"/>
    <n v="1.1000000000000001"/>
    <n v="6"/>
    <n v="0.18333333333333332"/>
    <n v="11"/>
    <s v="Smartphone"/>
    <s v="Night (9pm-12am)"/>
    <n v="87"/>
    <n v="71"/>
    <n v="5"/>
    <n v="20"/>
    <n v="2"/>
    <n v="3"/>
    <n v="10"/>
    <s v="Stories"/>
    <s v="Medium"/>
    <n v="4.4999999999999998E-2"/>
    <s v="No"/>
    <n v="0"/>
    <s v="Learning"/>
    <s v="Moderate impact"/>
    <n v="3.5"/>
    <s v="No"/>
    <s v="Selected"/>
    <s v="Friends Only"/>
    <s v="No"/>
    <d v="2023-03-04T00:00:00"/>
    <s v="Bored"/>
    <s v="Occasionally"/>
  </r>
  <r>
    <s v="USR00052"/>
    <x v="5"/>
    <s v="Male"/>
    <s v="Germany"/>
    <s v="Researcher"/>
    <s v="Instagram"/>
    <n v="1"/>
    <n v="4"/>
    <n v="4"/>
    <n v="1"/>
    <n v="60"/>
    <s v="Laptop"/>
    <s v="Night (9pm-12am)"/>
    <n v="272"/>
    <n v="59"/>
    <n v="3"/>
    <n v="23"/>
    <n v="10"/>
    <n v="2"/>
    <n v="4"/>
    <s v="Reels/Shorts"/>
    <s v="Fast"/>
    <n v="7.3999999999999996E-2"/>
    <s v="Yes"/>
    <n v="15.79"/>
    <s v="Socializing"/>
    <s v="Mild impact"/>
    <n v="4.3"/>
    <s v="Somewhat"/>
    <s v="Selected"/>
    <s v="Private"/>
    <s v="No"/>
    <d v="2023-11-13T00:00:00"/>
    <s v="Inspired"/>
    <s v="Occasionally"/>
  </r>
  <r>
    <s v="USR00053"/>
    <x v="21"/>
    <s v="Male"/>
    <s v="Australia"/>
    <s v="Designer"/>
    <s v="TikTok"/>
    <n v="3"/>
    <n v="1.1000000000000001"/>
    <n v="3"/>
    <n v="0.36666666666666664"/>
    <n v="22"/>
    <s v="Smartphone"/>
    <s v="Night (9pm-12am)"/>
    <n v="2417"/>
    <n v="3030"/>
    <n v="4"/>
    <n v="25"/>
    <n v="7"/>
    <n v="1"/>
    <n v="6"/>
    <s v="Videos"/>
    <s v="Medium"/>
    <n v="0.15"/>
    <s v="Yes"/>
    <n v="22.24"/>
    <s v="News &amp; Updates"/>
    <s v="Mild impact"/>
    <n v="3.2"/>
    <s v="No"/>
    <s v="Do Not Disturb"/>
    <s v="Friends Only"/>
    <s v="No"/>
    <d v="2023-09-13T00:00:00"/>
    <s v="Relaxed"/>
    <s v="No"/>
  </r>
  <r>
    <s v="USR00054"/>
    <x v="6"/>
    <s v="Non-binary"/>
    <s v="India"/>
    <s v="Teacher"/>
    <s v="LinkedIn"/>
    <n v="2"/>
    <n v="3.3"/>
    <n v="4"/>
    <n v="0.82499999999999996"/>
    <n v="49.5"/>
    <s v="Smartphone"/>
    <s v="Late Night (12am+)"/>
    <n v="22"/>
    <n v="351"/>
    <n v="2"/>
    <n v="18"/>
    <n v="4"/>
    <n v="2"/>
    <n v="6"/>
    <s v="Educational"/>
    <s v="Medium"/>
    <n v="2.8000000000000001E-2"/>
    <s v="No"/>
    <n v="0"/>
    <s v="Networking"/>
    <s v="Moderate impact"/>
    <n v="8.4"/>
    <s v="Somewhat"/>
    <s v="Off"/>
    <s v="Private"/>
    <s v="No"/>
    <d v="2022-02-01T00:00:00"/>
    <s v="Inspired"/>
    <s v="Occasionally"/>
  </r>
  <r>
    <s v="USR00055"/>
    <x v="22"/>
    <s v="Female"/>
    <s v="UK"/>
    <s v="Other"/>
    <s v="Facebook"/>
    <n v="1"/>
    <n v="1.3"/>
    <n v="2"/>
    <n v="0.65"/>
    <n v="39"/>
    <s v="Smartphone"/>
    <s v="Evening (6-9pm)"/>
    <n v="515"/>
    <n v="90"/>
    <n v="0"/>
    <n v="21"/>
    <n v="4"/>
    <n v="2"/>
    <n v="6"/>
    <s v="News"/>
    <s v="Fast"/>
    <n v="7.5999999999999998E-2"/>
    <s v="No"/>
    <n v="0"/>
    <s v="News &amp; Updates"/>
    <s v="No impact"/>
    <n v="7.3"/>
    <s v="Somewhat"/>
    <s v="Always On"/>
    <s v="Public"/>
    <s v="No"/>
    <d v="2023-03-10T00:00:00"/>
    <s v="Neutral"/>
    <s v="Yes"/>
  </r>
  <r>
    <s v="USR00056"/>
    <x v="23"/>
    <s v="Female"/>
    <s v="USA"/>
    <s v="Marketer"/>
    <s v="Facebook"/>
    <n v="1"/>
    <n v="1"/>
    <n v="6"/>
    <n v="0.16666666666666666"/>
    <n v="10"/>
    <s v="Smartphone"/>
    <s v="Evening (6-9pm)"/>
    <n v="16109"/>
    <n v="651"/>
    <n v="1"/>
    <n v="25"/>
    <n v="5"/>
    <n v="2"/>
    <n v="12"/>
    <s v="Memes"/>
    <s v="Fast"/>
    <n v="0.13700000000000001"/>
    <s v="Yes"/>
    <n v="18.079999999999998"/>
    <s v="News &amp; Updates"/>
    <s v="Moderate impact"/>
    <n v="8.1999999999999993"/>
    <s v="No"/>
    <s v="Selected"/>
    <s v="Public"/>
    <s v="Yes"/>
    <d v="2023-01-25T00:00:00"/>
    <s v="Stressed"/>
    <s v="Yes"/>
  </r>
  <r>
    <s v="USR00057"/>
    <x v="24"/>
    <s v="Male"/>
    <s v="Pakistan"/>
    <s v="Teacher"/>
    <s v="Instagram"/>
    <n v="5"/>
    <n v="6.7"/>
    <n v="8"/>
    <n v="0.83666666666666667"/>
    <n v="50.2"/>
    <s v="Smartphone"/>
    <s v="Night (9pm-12am)"/>
    <n v="86"/>
    <n v="59"/>
    <n v="5"/>
    <n v="25"/>
    <n v="4"/>
    <n v="1"/>
    <n v="7"/>
    <s v="News"/>
    <s v="Medium"/>
    <n v="0.186"/>
    <s v="No"/>
    <n v="0"/>
    <s v="Learning"/>
    <s v="Moderate impact"/>
    <n v="9.1"/>
    <s v="No"/>
    <s v="Always On"/>
    <s v="Public"/>
    <s v="No"/>
    <d v="2022-08-29T00:00:00"/>
    <s v="Neutral"/>
    <s v="Occasionally"/>
  </r>
  <r>
    <s v="USR00058"/>
    <x v="17"/>
    <s v="Female"/>
    <s v="Pakistan"/>
    <s v="Teacher"/>
    <s v="YouTube"/>
    <n v="2"/>
    <n v="2.1"/>
    <n v="5"/>
    <n v="0.42"/>
    <n v="25.2"/>
    <s v="Smartphone"/>
    <s v="Afternoon (12-4pm)"/>
    <n v="768"/>
    <n v="65"/>
    <n v="5"/>
    <n v="20"/>
    <n v="1"/>
    <n v="6"/>
    <n v="9"/>
    <s v="Stories"/>
    <s v="Slow"/>
    <n v="2.4E-2"/>
    <s v="Sometimes"/>
    <n v="1.1299999999999999"/>
    <s v="Entertainment"/>
    <s v="No impact"/>
    <n v="7"/>
    <s v="Somewhat"/>
    <s v="Always On"/>
    <s v="Friends Only"/>
    <s v="No"/>
    <d v="2024-09-07T00:00:00"/>
    <s v="Neutral"/>
    <s v="Yes"/>
  </r>
  <r>
    <s v="USR00059"/>
    <x v="11"/>
    <s v="Female"/>
    <s v="India"/>
    <s v="Freelancer"/>
    <s v="Instagram"/>
    <n v="3"/>
    <n v="3.8"/>
    <n v="6"/>
    <n v="0.6333333333333333"/>
    <n v="38"/>
    <s v="Desktop"/>
    <s v="Night (9pm-12am)"/>
    <n v="35100"/>
    <n v="93"/>
    <n v="5"/>
    <n v="27"/>
    <n v="6"/>
    <n v="2"/>
    <n v="7"/>
    <s v="Videos"/>
    <s v="Medium"/>
    <n v="2.1999999999999999E-2"/>
    <s v="No"/>
    <n v="0"/>
    <s v="Business/Marketing"/>
    <s v="Mild impact"/>
    <n v="6.1"/>
    <s v="Somewhat"/>
    <s v="Do Not Disturb"/>
    <s v="Public"/>
    <s v="Yes"/>
    <d v="2023-05-12T00:00:00"/>
    <s v="Neutral"/>
    <s v="Occasionally"/>
  </r>
  <r>
    <s v="USR00060"/>
    <x v="23"/>
    <s v="Male"/>
    <s v="Nigeria"/>
    <s v="Researcher"/>
    <s v="TikTok"/>
    <n v="3"/>
    <n v="2.7"/>
    <n v="5"/>
    <n v="0.53999999999999992"/>
    <n v="32.4"/>
    <s v="Desktop"/>
    <s v="Afternoon (12-4pm)"/>
    <n v="2075"/>
    <n v="1781"/>
    <n v="2"/>
    <n v="17"/>
    <n v="4"/>
    <n v="2"/>
    <n v="3"/>
    <s v="News"/>
    <s v="Medium"/>
    <n v="8.5999999999999993E-2"/>
    <s v="No"/>
    <n v="0"/>
    <s v="Business/Marketing"/>
    <s v="No impact"/>
    <n v="6.6"/>
    <s v="No"/>
    <s v="Off"/>
    <s v="Private"/>
    <s v="No"/>
    <d v="2023-02-23T00:00:00"/>
    <s v="Stressed"/>
    <s v="No"/>
  </r>
  <r>
    <s v="USR00061"/>
    <x v="5"/>
    <s v="Male"/>
    <s v="Australia"/>
    <s v="Entrepreneur"/>
    <s v="Pinterest"/>
    <n v="5"/>
    <n v="1.2"/>
    <n v="5"/>
    <n v="0.24000000000000002"/>
    <n v="14.4"/>
    <s v="Smartphone"/>
    <s v="Afternoon (12-4pm)"/>
    <n v="834"/>
    <n v="180"/>
    <n v="10"/>
    <n v="22"/>
    <n v="4"/>
    <n v="1"/>
    <n v="9"/>
    <s v="Entertainment"/>
    <s v="Medium"/>
    <n v="0.104"/>
    <s v="No"/>
    <n v="0"/>
    <s v="Learning"/>
    <s v="Moderate impact"/>
    <n v="5"/>
    <s v="Yes"/>
    <s v="Selected"/>
    <s v="Friends Only"/>
    <s v="No"/>
    <d v="2024-03-23T00:00:00"/>
    <s v="Happy"/>
    <s v="Yes"/>
  </r>
  <r>
    <s v="USR00062"/>
    <x v="1"/>
    <s v="Male"/>
    <s v="USA"/>
    <s v="Student"/>
    <s v="Facebook"/>
    <n v="3"/>
    <n v="2.2000000000000002"/>
    <n v="6"/>
    <n v="0.36666666666666664"/>
    <n v="22"/>
    <s v="Laptop"/>
    <s v="Evening (6-9pm)"/>
    <n v="1655"/>
    <n v="13"/>
    <n v="0"/>
    <n v="12"/>
    <n v="2"/>
    <n v="1"/>
    <n v="4"/>
    <s v="Memes"/>
    <s v="Medium"/>
    <n v="0.17499999999999999"/>
    <s v="Yes"/>
    <n v="22.72"/>
    <s v="Learning"/>
    <s v="Moderate impact"/>
    <n v="4.8"/>
    <s v="No"/>
    <s v="Selected"/>
    <s v="Public"/>
    <s v="No"/>
    <d v="2023-05-06T00:00:00"/>
    <s v="Neutral"/>
    <s v="Occasionally"/>
  </r>
  <r>
    <s v="USR00063"/>
    <x v="10"/>
    <s v="Prefer not to say"/>
    <s v="UAE"/>
    <s v="Marketer"/>
    <s v="Twitter/X"/>
    <n v="1"/>
    <n v="1.2"/>
    <n v="4"/>
    <n v="0.3"/>
    <n v="18"/>
    <s v="Smartphone"/>
    <s v="Evening (6-9pm)"/>
    <n v="323"/>
    <n v="1045"/>
    <n v="4"/>
    <n v="23"/>
    <n v="2"/>
    <n v="1"/>
    <n v="6"/>
    <s v="Memes"/>
    <s v="Fast"/>
    <n v="2.9000000000000001E-2"/>
    <s v="No"/>
    <n v="0"/>
    <s v="News &amp; Updates"/>
    <s v="Mild impact"/>
    <n v="5.4"/>
    <s v="Somewhat"/>
    <s v="Always On"/>
    <s v="Public"/>
    <s v="No"/>
    <d v="2023-10-21T00:00:00"/>
    <s v="Relaxed"/>
    <s v="No"/>
  </r>
  <r>
    <s v="USR00064"/>
    <x v="16"/>
    <s v="Female"/>
    <s v="Australia"/>
    <s v="Entrepreneur"/>
    <s v="Facebook"/>
    <n v="5"/>
    <n v="9.6"/>
    <n v="4"/>
    <n v="2.4"/>
    <n v="144"/>
    <s v="Tablet"/>
    <s v="Night (9pm-12am)"/>
    <n v="6900"/>
    <n v="169"/>
    <n v="1"/>
    <n v="20"/>
    <n v="2"/>
    <n v="2"/>
    <n v="6"/>
    <s v="Entertainment"/>
    <s v="Medium"/>
    <n v="0.24299999999999999"/>
    <s v="Sometimes"/>
    <n v="52.82"/>
    <s v="Entertainment"/>
    <s v="Mild impact"/>
    <n v="5.8"/>
    <s v="No"/>
    <s v="Do Not Disturb"/>
    <s v="Friends Only"/>
    <s v="No"/>
    <d v="2023-08-03T00:00:00"/>
    <s v="Stressed"/>
    <s v="Yes"/>
  </r>
  <r>
    <s v="USR00065"/>
    <x v="4"/>
    <s v="Male"/>
    <s v="USA"/>
    <s v="Teacher"/>
    <s v="Snapchat"/>
    <n v="1"/>
    <n v="4.2"/>
    <n v="5"/>
    <n v="0.84"/>
    <n v="50.4"/>
    <s v="Desktop"/>
    <s v="Late Night (12am+)"/>
    <n v="324"/>
    <n v="26"/>
    <n v="3"/>
    <n v="24"/>
    <n v="6"/>
    <n v="0"/>
    <n v="11"/>
    <s v="Reels/Shorts"/>
    <s v="Medium"/>
    <n v="3.3000000000000002E-2"/>
    <s v="Yes"/>
    <n v="25.67"/>
    <s v="Socializing"/>
    <s v="Mild impact"/>
    <n v="3.2"/>
    <s v="Somewhat"/>
    <s v="Off"/>
    <s v="Private"/>
    <s v="No"/>
    <d v="2024-02-19T00:00:00"/>
    <s v="Inspired"/>
    <s v="No"/>
  </r>
  <r>
    <s v="USR00066"/>
    <x v="25"/>
    <s v="Female"/>
    <s v="UK"/>
    <s v="Engineer"/>
    <s v="YouTube"/>
    <n v="1"/>
    <n v="2.6"/>
    <n v="5"/>
    <n v="0.52"/>
    <n v="31.2"/>
    <s v="Smartphone"/>
    <s v="Morning (6-10am)"/>
    <n v="19"/>
    <n v="167"/>
    <n v="3"/>
    <n v="13"/>
    <n v="1"/>
    <n v="3"/>
    <n v="3"/>
    <s v="Stories"/>
    <s v="Fast"/>
    <n v="6.2E-2"/>
    <s v="Sometimes"/>
    <n v="44.39"/>
    <s v="News &amp; Updates"/>
    <s v="Mild impact"/>
    <n v="4"/>
    <s v="Somewhat"/>
    <s v="Do Not Disturb"/>
    <s v="Public"/>
    <s v="No"/>
    <d v="2024-08-12T00:00:00"/>
    <s v="Neutral"/>
    <s v="Occasionally"/>
  </r>
  <r>
    <s v="USR00067"/>
    <x v="19"/>
    <s v="Female"/>
    <s v="Canada"/>
    <s v="Entrepreneur"/>
    <s v="TikTok"/>
    <n v="4"/>
    <n v="3.7"/>
    <n v="4"/>
    <n v="0.92500000000000004"/>
    <n v="55.5"/>
    <s v="Smartphone"/>
    <s v="Morning (6-10am)"/>
    <n v="328"/>
    <n v="457"/>
    <n v="4"/>
    <n v="23"/>
    <n v="7"/>
    <n v="2"/>
    <n v="10"/>
    <s v="Videos"/>
    <s v="Fast"/>
    <n v="7.0000000000000007E-2"/>
    <s v="Sometimes"/>
    <n v="61.91"/>
    <s v="News &amp; Updates"/>
    <s v="Mild impact"/>
    <n v="3.9"/>
    <s v="No"/>
    <s v="Selected"/>
    <s v="Friends Only"/>
    <s v="No"/>
    <d v="2024-12-28T00:00:00"/>
    <s v="Neutral"/>
    <s v="Occasionally"/>
  </r>
  <r>
    <s v="USR00068"/>
    <x v="22"/>
    <s v="Female"/>
    <s v="India"/>
    <s v="Other"/>
    <s v="Instagram"/>
    <n v="4"/>
    <n v="4.0999999999999996"/>
    <n v="4"/>
    <n v="1.0249999999999999"/>
    <n v="61.5"/>
    <s v="Tablet"/>
    <s v="Night (9pm-12am)"/>
    <n v="116"/>
    <n v="397"/>
    <n v="1"/>
    <n v="18"/>
    <n v="3"/>
    <n v="4"/>
    <n v="12"/>
    <s v="Reels/Shorts"/>
    <s v="Medium"/>
    <n v="0.16900000000000001"/>
    <s v="Sometimes"/>
    <n v="48.67"/>
    <s v="Networking"/>
    <s v="No impact"/>
    <n v="3.8"/>
    <s v="Yes"/>
    <s v="Selected"/>
    <s v="Public"/>
    <s v="No"/>
    <d v="2024-01-06T00:00:00"/>
    <s v="Bored"/>
    <s v="Yes"/>
  </r>
  <r>
    <s v="USR00069"/>
    <x v="11"/>
    <s v="Female"/>
    <s v="Pakistan"/>
    <s v="Teacher"/>
    <s v="TikTok"/>
    <n v="5"/>
    <n v="4.0999999999999996"/>
    <n v="7"/>
    <n v="0.58500000000000008"/>
    <n v="35.1"/>
    <s v="Desktop"/>
    <s v="Afternoon (12-4pm)"/>
    <n v="400"/>
    <n v="2117"/>
    <n v="0"/>
    <n v="29"/>
    <n v="2"/>
    <n v="3"/>
    <n v="7"/>
    <s v="Reels/Shorts"/>
    <s v="Medium"/>
    <n v="0.13700000000000001"/>
    <s v="No"/>
    <n v="0"/>
    <s v="Networking"/>
    <s v="No impact"/>
    <n v="7.3"/>
    <s v="Yes"/>
    <s v="Do Not Disturb"/>
    <s v="Public"/>
    <s v="No"/>
    <d v="2023-09-24T00:00:00"/>
    <s v="Happy"/>
    <s v="Occasionally"/>
  </r>
  <r>
    <s v="USR00070"/>
    <x v="21"/>
    <s v="Male"/>
    <s v="India"/>
    <s v="Teacher"/>
    <s v="TikTok"/>
    <n v="1"/>
    <n v="4"/>
    <n v="5"/>
    <n v="0.8"/>
    <n v="48"/>
    <s v="Smartphone"/>
    <s v="Evening (6-9pm)"/>
    <n v="417"/>
    <n v="87"/>
    <n v="4"/>
    <n v="12"/>
    <n v="4"/>
    <n v="1"/>
    <n v="11"/>
    <s v="Videos"/>
    <s v="Fast"/>
    <n v="0.06"/>
    <s v="Yes"/>
    <n v="21.25"/>
    <s v="Business/Marketing"/>
    <s v="Moderate impact"/>
    <n v="5.6"/>
    <s v="No"/>
    <s v="Off"/>
    <s v="Friends Only"/>
    <s v="No"/>
    <d v="2023-06-20T00:00:00"/>
    <s v="Bored"/>
    <s v="Yes"/>
  </r>
  <r>
    <s v="USR00071"/>
    <x v="11"/>
    <s v="Female"/>
    <s v="Nigeria"/>
    <s v="Other"/>
    <s v="Instagram"/>
    <n v="5"/>
    <n v="3.8"/>
    <n v="4"/>
    <n v="0.95"/>
    <n v="57"/>
    <s v="Smartphone"/>
    <s v="Evening (6-9pm)"/>
    <n v="5740"/>
    <n v="258"/>
    <n v="3"/>
    <n v="16"/>
    <n v="10"/>
    <n v="1"/>
    <n v="8"/>
    <s v="Videos"/>
    <s v="Slow"/>
    <n v="9.0999999999999998E-2"/>
    <s v="Sometimes"/>
    <n v="37.25"/>
    <s v="Learning"/>
    <s v="Mild impact"/>
    <n v="5.9"/>
    <s v="Yes"/>
    <s v="Off"/>
    <s v="Private"/>
    <s v="No"/>
    <d v="2024-01-07T00:00:00"/>
    <s v="Happy"/>
    <s v="Yes"/>
  </r>
  <r>
    <s v="USR00072"/>
    <x v="3"/>
    <s v="Male"/>
    <s v="Pakistan"/>
    <s v="Researcher"/>
    <s v="LinkedIn"/>
    <n v="4"/>
    <n v="2.8"/>
    <n v="3"/>
    <n v="0.93333333333333335"/>
    <n v="56"/>
    <s v="Smartphone"/>
    <s v="Night (9pm-12am)"/>
    <n v="2325"/>
    <n v="105"/>
    <n v="5"/>
    <n v="20"/>
    <n v="3"/>
    <n v="4"/>
    <n v="11"/>
    <s v="Educational"/>
    <s v="Fast"/>
    <n v="0.112"/>
    <s v="Sometimes"/>
    <n v="48.26"/>
    <s v="Learning"/>
    <s v="Mild impact"/>
    <n v="6.9"/>
    <s v="Yes"/>
    <s v="Selected"/>
    <s v="Private"/>
    <s v="No"/>
    <d v="2024-11-16T00:00:00"/>
    <s v="Inspired"/>
    <s v="Occasionally"/>
  </r>
  <r>
    <s v="USR00073"/>
    <x v="19"/>
    <s v="Female"/>
    <s v="Canada"/>
    <s v="Student"/>
    <s v="Snapchat"/>
    <n v="5"/>
    <n v="6.4"/>
    <n v="9"/>
    <n v="0.71166666666666667"/>
    <n v="42.7"/>
    <s v="Laptop"/>
    <s v="Morning (6-10am)"/>
    <n v="1068"/>
    <n v="38"/>
    <n v="4"/>
    <n v="22"/>
    <n v="4"/>
    <n v="0"/>
    <n v="6"/>
    <s v="Photos"/>
    <s v="Slow"/>
    <n v="0.253"/>
    <s v="Sometimes"/>
    <n v="16.29"/>
    <s v="Entertainment"/>
    <s v="Mild impact"/>
    <n v="7.7"/>
    <s v="Yes"/>
    <s v="Always On"/>
    <s v="Friends Only"/>
    <s v="No"/>
    <d v="2024-10-15T00:00:00"/>
    <s v="Neutral"/>
    <s v="Yes"/>
  </r>
  <r>
    <s v="USR00074"/>
    <x v="3"/>
    <s v="Male"/>
    <s v="UK"/>
    <s v="Student"/>
    <s v="TikTok"/>
    <n v="2"/>
    <n v="2.9"/>
    <n v="6"/>
    <n v="0.48333333333333334"/>
    <n v="29"/>
    <s v="Smartphone"/>
    <s v="Night (9pm-12am)"/>
    <n v="661"/>
    <n v="708"/>
    <n v="2"/>
    <n v="28"/>
    <n v="6"/>
    <n v="2"/>
    <n v="8"/>
    <s v="Reels/Shorts"/>
    <s v="Slow"/>
    <n v="3.9E-2"/>
    <s v="Sometimes"/>
    <n v="52.71"/>
    <s v="Business/Marketing"/>
    <s v="Mild impact"/>
    <n v="7"/>
    <s v="No"/>
    <s v="Selected"/>
    <s v="Public"/>
    <s v="No"/>
    <d v="2024-08-12T00:00:00"/>
    <s v="Stressed"/>
    <s v="No"/>
  </r>
  <r>
    <s v="USR00075"/>
    <x v="8"/>
    <s v="Male"/>
    <s v="UK"/>
    <s v="Marketer"/>
    <s v="Facebook"/>
    <n v="5"/>
    <n v="2.7"/>
    <n v="6"/>
    <n v="0.45"/>
    <n v="27"/>
    <s v="Smartphone"/>
    <s v="Night (9pm-12am)"/>
    <n v="98"/>
    <n v="426"/>
    <n v="4"/>
    <n v="16"/>
    <n v="5"/>
    <n v="2"/>
    <n v="10"/>
    <s v="Stories"/>
    <s v="Fast"/>
    <n v="0.15"/>
    <s v="No"/>
    <n v="0"/>
    <s v="Business/Marketing"/>
    <s v="No impact"/>
    <n v="9.1"/>
    <s v="Somewhat"/>
    <s v="Always On"/>
    <s v="Friends Only"/>
    <s v="No"/>
    <d v="2022-07-21T00:00:00"/>
    <s v="Neutral"/>
    <s v="No"/>
  </r>
  <r>
    <s v="USR00076"/>
    <x v="4"/>
    <s v="Female"/>
    <s v="Australia"/>
    <s v="Doctor"/>
    <s v="TikTok"/>
    <n v="2"/>
    <n v="2.9"/>
    <n v="4"/>
    <n v="0.72499999999999998"/>
    <n v="43.5"/>
    <s v="Desktop"/>
    <s v="Evening (6-9pm)"/>
    <n v="13"/>
    <n v="343"/>
    <n v="0"/>
    <n v="20"/>
    <n v="4"/>
    <n v="2"/>
    <n v="8"/>
    <s v="News"/>
    <s v="Medium"/>
    <n v="0.12"/>
    <s v="No"/>
    <n v="0"/>
    <s v="Entertainment"/>
    <s v="Mild impact"/>
    <n v="6.3"/>
    <s v="Yes"/>
    <s v="Always On"/>
    <s v="Friends Only"/>
    <s v="No"/>
    <d v="2024-08-19T00:00:00"/>
    <s v="Stressed"/>
    <s v="Occasionally"/>
  </r>
  <r>
    <s v="USR00077"/>
    <x v="15"/>
    <s v="Male"/>
    <s v="UAE"/>
    <s v="Marketer"/>
    <s v="LinkedIn"/>
    <n v="5"/>
    <n v="3.1"/>
    <n v="7"/>
    <n v="0.44333333333333336"/>
    <n v="26.6"/>
    <s v="Smartphone"/>
    <s v="Night (9pm-12am)"/>
    <n v="815"/>
    <n v="408"/>
    <n v="1"/>
    <n v="23"/>
    <n v="3"/>
    <n v="1"/>
    <n v="8"/>
    <s v="Stories"/>
    <s v="Medium"/>
    <n v="0.104"/>
    <s v="No"/>
    <n v="0"/>
    <s v="Networking"/>
    <s v="Mild impact"/>
    <n v="6.6"/>
    <s v="No"/>
    <s v="Always On"/>
    <s v="Public"/>
    <s v="No"/>
    <d v="2023-10-18T00:00:00"/>
    <s v="Relaxed"/>
    <s v="Occasionally"/>
  </r>
  <r>
    <s v="USR00078"/>
    <x v="17"/>
    <s v="Male"/>
    <s v="USA"/>
    <s v="Entrepreneur"/>
    <s v="Twitter/X"/>
    <n v="2"/>
    <n v="0.7"/>
    <n v="6"/>
    <n v="0.11666666666666667"/>
    <n v="7"/>
    <s v="Smartphone"/>
    <s v="Evening (6-9pm)"/>
    <n v="2780"/>
    <n v="107"/>
    <n v="4"/>
    <n v="23"/>
    <n v="4"/>
    <n v="4"/>
    <n v="4"/>
    <s v="News"/>
    <s v="Fast"/>
    <n v="0.16300000000000001"/>
    <s v="No"/>
    <n v="0"/>
    <s v="Entertainment"/>
    <s v="Moderate impact"/>
    <n v="5.0999999999999996"/>
    <s v="Yes"/>
    <s v="Do Not Disturb"/>
    <s v="Friends Only"/>
    <s v="No"/>
    <d v="2023-02-21T00:00:00"/>
    <s v="Happy"/>
    <s v="No"/>
  </r>
  <r>
    <s v="USR00079"/>
    <x v="15"/>
    <s v="Male"/>
    <s v="Canada"/>
    <s v="Engineer"/>
    <s v="TikTok"/>
    <n v="2"/>
    <n v="1.4"/>
    <n v="6"/>
    <n v="0.23333333333333334"/>
    <n v="14"/>
    <s v="Smartphone"/>
    <s v="Evening (6-9pm)"/>
    <n v="547"/>
    <n v="73"/>
    <n v="0"/>
    <n v="23"/>
    <n v="4"/>
    <n v="5"/>
    <n v="5"/>
    <s v="Photos"/>
    <s v="Fast"/>
    <n v="6.6000000000000003E-2"/>
    <s v="Yes"/>
    <n v="28.83"/>
    <s v="Business/Marketing"/>
    <s v="Mild impact"/>
    <n v="2.8"/>
    <s v="Yes"/>
    <s v="Do Not Disturb"/>
    <s v="Public"/>
    <s v="No"/>
    <d v="2024-01-30T00:00:00"/>
    <s v="Neutral"/>
    <s v="Occasionally"/>
  </r>
  <r>
    <s v="USR00080"/>
    <x v="8"/>
    <s v="Male"/>
    <s v="Pakistan"/>
    <s v="Teacher"/>
    <s v="TikTok"/>
    <n v="2"/>
    <n v="2.4"/>
    <n v="2"/>
    <n v="1.2"/>
    <n v="72"/>
    <s v="Smartphone"/>
    <s v="Late Night (12am+)"/>
    <n v="253"/>
    <n v="255"/>
    <n v="6"/>
    <n v="22"/>
    <n v="5"/>
    <n v="1"/>
    <n v="6"/>
    <s v="Reels/Shorts"/>
    <s v="Slow"/>
    <n v="3.1E-2"/>
    <s v="Sometimes"/>
    <n v="1.43"/>
    <s v="Business/Marketing"/>
    <s v="No impact"/>
    <n v="6.3"/>
    <s v="No"/>
    <s v="Always On"/>
    <s v="Private"/>
    <s v="No"/>
    <d v="2023-10-03T00:00:00"/>
    <s v="Stressed"/>
    <s v="No"/>
  </r>
  <r>
    <s v="USR00081"/>
    <x v="1"/>
    <s v="Female"/>
    <s v="UK"/>
    <s v="Entrepreneur"/>
    <s v="Twitter/X"/>
    <n v="2"/>
    <n v="0.6"/>
    <n v="6"/>
    <n v="0.1"/>
    <n v="6"/>
    <s v="Smartphone"/>
    <s v="Evening (6-9pm)"/>
    <n v="1534"/>
    <n v="985"/>
    <n v="4"/>
    <n v="24"/>
    <n v="3"/>
    <n v="3"/>
    <n v="15"/>
    <s v="Photos"/>
    <s v="Slow"/>
    <n v="0.218"/>
    <s v="Yes"/>
    <n v="104.45"/>
    <s v="Business/Marketing"/>
    <s v="Moderate impact"/>
    <n v="7.8"/>
    <s v="No"/>
    <s v="Always On"/>
    <s v="Public"/>
    <s v="No"/>
    <d v="2024-04-27T00:00:00"/>
    <s v="Relaxed"/>
    <s v="Occasionally"/>
  </r>
  <r>
    <s v="USR00082"/>
    <x v="11"/>
    <s v="Female"/>
    <s v="UK"/>
    <s v="Engineer"/>
    <s v="TikTok"/>
    <n v="3"/>
    <n v="2.6"/>
    <n v="4"/>
    <n v="0.65"/>
    <n v="39"/>
    <s v="Laptop"/>
    <s v="Evening (6-9pm)"/>
    <n v="572"/>
    <n v="1685"/>
    <n v="6"/>
    <n v="25"/>
    <n v="3"/>
    <n v="2"/>
    <n v="8"/>
    <s v="Entertainment"/>
    <s v="Fast"/>
    <n v="0.13800000000000001"/>
    <s v="Yes"/>
    <n v="50.55"/>
    <s v="Socializing"/>
    <s v="Mild impact"/>
    <n v="4.9000000000000004"/>
    <s v="No"/>
    <s v="Off"/>
    <s v="Friends Only"/>
    <s v="No"/>
    <d v="2022-04-04T00:00:00"/>
    <s v="Relaxed"/>
    <s v="Occasionally"/>
  </r>
  <r>
    <s v="USR00083"/>
    <x v="14"/>
    <s v="Male"/>
    <s v="Australia"/>
    <s v="Engineer"/>
    <s v="Facebook"/>
    <n v="3"/>
    <n v="3"/>
    <n v="7"/>
    <n v="0.42833333333333334"/>
    <n v="25.7"/>
    <s v="Smartphone"/>
    <s v="Evening (6-9pm)"/>
    <n v="13826"/>
    <n v="635"/>
    <n v="4"/>
    <n v="20"/>
    <n v="5"/>
    <n v="2"/>
    <n v="7"/>
    <s v="Stories"/>
    <s v="Medium"/>
    <n v="0.104"/>
    <s v="No"/>
    <n v="0"/>
    <s v="Entertainment"/>
    <s v="Severe impact"/>
    <n v="5.3"/>
    <s v="Somewhat"/>
    <s v="Always On"/>
    <s v="Public"/>
    <s v="Yes"/>
    <d v="2023-03-30T00:00:00"/>
    <s v="Bored"/>
    <s v="Occasionally"/>
  </r>
  <r>
    <s v="USR00084"/>
    <x v="9"/>
    <s v="Male"/>
    <s v="Pakistan"/>
    <s v="Other"/>
    <s v="Snapchat"/>
    <n v="5"/>
    <n v="0.9"/>
    <n v="8"/>
    <n v="0.11333333333333333"/>
    <n v="6.8"/>
    <s v="Smartphone"/>
    <s v="Night (9pm-12am)"/>
    <n v="6117"/>
    <n v="253"/>
    <n v="4"/>
    <n v="16"/>
    <n v="3"/>
    <n v="3"/>
    <n v="5"/>
    <s v="Photos"/>
    <s v="Fast"/>
    <n v="0.13"/>
    <s v="Sometimes"/>
    <n v="42.27"/>
    <s v="Learning"/>
    <s v="Severe impact"/>
    <n v="7.9"/>
    <s v="Yes"/>
    <s v="Selected"/>
    <s v="Friends Only"/>
    <s v="No"/>
    <d v="2022-10-26T00:00:00"/>
    <s v="Bored"/>
    <s v="Yes"/>
  </r>
  <r>
    <s v="USR00085"/>
    <x v="24"/>
    <s v="Male"/>
    <s v="Pakistan"/>
    <s v="Freelancer"/>
    <s v="TikTok"/>
    <n v="4"/>
    <n v="1.7"/>
    <n v="6"/>
    <n v="0.28333333333333333"/>
    <n v="17"/>
    <s v="Laptop"/>
    <s v="Late Night (12am+)"/>
    <n v="3741"/>
    <n v="338"/>
    <n v="0"/>
    <n v="21"/>
    <n v="5"/>
    <n v="2"/>
    <n v="10"/>
    <s v="Entertainment"/>
    <s v="Fast"/>
    <n v="5.7000000000000002E-2"/>
    <s v="No"/>
    <n v="0"/>
    <s v="Learning"/>
    <s v="Moderate impact"/>
    <n v="6.1"/>
    <s v="Somewhat"/>
    <s v="Always On"/>
    <s v="Friends Only"/>
    <s v="No"/>
    <d v="2022-02-03T00:00:00"/>
    <s v="Stressed"/>
    <s v="No"/>
  </r>
  <r>
    <s v="USR00086"/>
    <x v="9"/>
    <s v="Female"/>
    <s v="India"/>
    <s v="Researcher"/>
    <s v="Instagram"/>
    <n v="1"/>
    <n v="5.6"/>
    <n v="3"/>
    <n v="1.8666666666666667"/>
    <n v="112"/>
    <s v="Desktop"/>
    <s v="Evening (6-9pm)"/>
    <n v="2601"/>
    <n v="248"/>
    <n v="2"/>
    <n v="21"/>
    <n v="4"/>
    <n v="3"/>
    <n v="9"/>
    <s v="Memes"/>
    <s v="Medium"/>
    <n v="5.1999999999999998E-2"/>
    <s v="Yes"/>
    <n v="34.11"/>
    <s v="Socializing"/>
    <s v="No impact"/>
    <n v="4.5"/>
    <s v="No"/>
    <s v="Always On"/>
    <s v="Friends Only"/>
    <s v="No"/>
    <d v="2023-06-19T00:00:00"/>
    <s v="Bored"/>
    <s v="No"/>
  </r>
  <r>
    <s v="USR00087"/>
    <x v="23"/>
    <s v="Female"/>
    <s v="Australia"/>
    <s v="Engineer"/>
    <s v="Pinterest"/>
    <n v="3"/>
    <n v="3.7"/>
    <n v="4"/>
    <n v="0.92500000000000004"/>
    <n v="55.5"/>
    <s v="Laptop"/>
    <s v="Morning (6-10am)"/>
    <n v="65"/>
    <n v="71"/>
    <n v="3"/>
    <n v="19"/>
    <n v="1"/>
    <n v="1"/>
    <n v="11"/>
    <s v="News"/>
    <s v="Slow"/>
    <n v="6.8000000000000005E-2"/>
    <s v="Sometimes"/>
    <n v="90.39"/>
    <s v="Business/Marketing"/>
    <s v="No impact"/>
    <n v="4.5"/>
    <s v="No"/>
    <s v="Selected"/>
    <s v="Public"/>
    <s v="No"/>
    <d v="2024-05-05T00:00:00"/>
    <s v="Bored"/>
    <s v="Occasionally"/>
  </r>
  <r>
    <s v="USR00088"/>
    <x v="11"/>
    <s v="Male"/>
    <s v="Pakistan"/>
    <s v="Student"/>
    <s v="Twitter/X"/>
    <n v="2"/>
    <n v="3.6"/>
    <n v="5"/>
    <n v="0.72000000000000008"/>
    <n v="43.2"/>
    <s v="Tablet"/>
    <s v="Night (9pm-12am)"/>
    <n v="2193"/>
    <n v="252"/>
    <n v="1"/>
    <n v="33"/>
    <n v="4"/>
    <n v="1"/>
    <n v="6"/>
    <s v="Videos"/>
    <s v="Medium"/>
    <n v="0.06"/>
    <s v="No"/>
    <n v="0"/>
    <s v="Networking"/>
    <s v="Moderate impact"/>
    <n v="7.4"/>
    <s v="Yes"/>
    <s v="Selected"/>
    <s v="Private"/>
    <s v="No"/>
    <d v="2023-08-28T00:00:00"/>
    <s v="Happy"/>
    <s v="No"/>
  </r>
  <r>
    <s v="USR00089"/>
    <x v="9"/>
    <s v="Female"/>
    <s v="Pakistan"/>
    <s v="Engineer"/>
    <s v="Instagram"/>
    <n v="3"/>
    <n v="5.2"/>
    <n v="3"/>
    <n v="1.7333333333333334"/>
    <n v="104"/>
    <s v="Smartphone"/>
    <s v="Evening (6-9pm)"/>
    <n v="1309"/>
    <n v="49"/>
    <n v="2"/>
    <n v="21"/>
    <n v="7"/>
    <n v="0"/>
    <n v="7"/>
    <s v="Educational"/>
    <s v="Fast"/>
    <n v="0.27100000000000002"/>
    <s v="No"/>
    <n v="0"/>
    <s v="Entertainment"/>
    <s v="Mild impact"/>
    <n v="6"/>
    <s v="Somewhat"/>
    <s v="Selected"/>
    <s v="Friends Only"/>
    <s v="No"/>
    <d v="2022-11-09T00:00:00"/>
    <s v="Bored"/>
    <s v="No"/>
  </r>
  <r>
    <s v="USR00090"/>
    <x v="6"/>
    <s v="Female"/>
    <s v="India"/>
    <s v="Entrepreneur"/>
    <s v="Instagram"/>
    <n v="2"/>
    <n v="1.4"/>
    <n v="5"/>
    <n v="0.28000000000000003"/>
    <n v="16.8"/>
    <s v="Smartphone"/>
    <s v="Night (9pm-12am)"/>
    <n v="1981"/>
    <n v="210"/>
    <n v="3"/>
    <n v="20"/>
    <n v="4"/>
    <n v="2"/>
    <n v="7"/>
    <s v="Entertainment"/>
    <s v="Medium"/>
    <n v="0.17699999999999999"/>
    <s v="Sometimes"/>
    <n v="17.32"/>
    <s v="Networking"/>
    <s v="No impact"/>
    <n v="5.9"/>
    <s v="Yes"/>
    <s v="Always On"/>
    <s v="Private"/>
    <s v="No"/>
    <d v="2023-02-06T00:00:00"/>
    <s v="Inspired"/>
    <s v="Yes"/>
  </r>
  <r>
    <s v="USR00091"/>
    <x v="15"/>
    <s v="Male"/>
    <s v="USA"/>
    <s v="Designer"/>
    <s v="Instagram"/>
    <n v="4"/>
    <n v="1"/>
    <n v="8"/>
    <n v="0.125"/>
    <n v="7.5"/>
    <s v="Desktop"/>
    <s v="Late Night (12am+)"/>
    <n v="1614"/>
    <n v="1742"/>
    <n v="2"/>
    <n v="22"/>
    <n v="3"/>
    <n v="1"/>
    <n v="9"/>
    <s v="Stories"/>
    <s v="Fast"/>
    <n v="8.8999999999999996E-2"/>
    <s v="No"/>
    <n v="0"/>
    <s v="Socializing"/>
    <s v="No impact"/>
    <n v="3.7"/>
    <s v="No"/>
    <s v="Always On"/>
    <s v="Public"/>
    <s v="No"/>
    <d v="2023-11-07T00:00:00"/>
    <s v="Relaxed"/>
    <s v="Yes"/>
  </r>
  <r>
    <s v="USR00092"/>
    <x v="23"/>
    <s v="Female"/>
    <s v="Brazil"/>
    <s v="Other"/>
    <s v="Facebook"/>
    <n v="3"/>
    <n v="4.8"/>
    <n v="8"/>
    <n v="0.6"/>
    <n v="36"/>
    <s v="Tablet"/>
    <s v="Evening (6-9pm)"/>
    <n v="1502"/>
    <n v="656"/>
    <n v="3"/>
    <n v="24"/>
    <n v="8"/>
    <n v="1"/>
    <n v="4"/>
    <s v="Stories"/>
    <s v="Medium"/>
    <n v="0.20200000000000001"/>
    <s v="Sometimes"/>
    <n v="5.46"/>
    <s v="Entertainment"/>
    <s v="Mild impact"/>
    <n v="7.1"/>
    <s v="Somewhat"/>
    <s v="Selected"/>
    <s v="Public"/>
    <s v="No"/>
    <d v="2023-04-17T00:00:00"/>
    <s v="Bored"/>
    <s v="No"/>
  </r>
  <r>
    <s v="USR00093"/>
    <x v="21"/>
    <s v="Male"/>
    <s v="USA"/>
    <s v="Freelancer"/>
    <s v="YouTube"/>
    <n v="1"/>
    <n v="2.5"/>
    <n v="5"/>
    <n v="0.5"/>
    <n v="30"/>
    <s v="Laptop"/>
    <s v="Evening (6-9pm)"/>
    <n v="85953"/>
    <n v="80"/>
    <n v="1"/>
    <n v="25"/>
    <n v="4"/>
    <n v="2"/>
    <n v="8"/>
    <s v="Entertainment"/>
    <s v="Medium"/>
    <n v="0.26100000000000001"/>
    <s v="Yes"/>
    <n v="2.34"/>
    <s v="Learning"/>
    <s v="Moderate impact"/>
    <n v="8.1"/>
    <s v="No"/>
    <s v="Always On"/>
    <s v="Private"/>
    <s v="Yes"/>
    <d v="2024-02-17T00:00:00"/>
    <s v="Inspired"/>
    <s v="Yes"/>
  </r>
  <r>
    <s v="USR00094"/>
    <x v="17"/>
    <s v="Female"/>
    <s v="India"/>
    <s v="Marketer"/>
    <s v="Twitter/X"/>
    <n v="1"/>
    <n v="1.4"/>
    <n v="5"/>
    <n v="0.28000000000000003"/>
    <n v="16.8"/>
    <s v="Laptop"/>
    <s v="Night (9pm-12am)"/>
    <n v="579"/>
    <n v="224"/>
    <n v="4"/>
    <n v="22"/>
    <n v="8"/>
    <n v="2"/>
    <n v="13"/>
    <s v="Reels/Shorts"/>
    <s v="Slow"/>
    <n v="0.13100000000000001"/>
    <s v="Yes"/>
    <n v="17.3"/>
    <s v="Entertainment"/>
    <s v="Mild impact"/>
    <n v="5.5"/>
    <s v="No"/>
    <s v="Off"/>
    <s v="Friends Only"/>
    <s v="No"/>
    <d v="2023-05-19T00:00:00"/>
    <s v="Relaxed"/>
    <s v="Yes"/>
  </r>
  <r>
    <s v="USR00095"/>
    <x v="5"/>
    <s v="Female"/>
    <s v="UK"/>
    <s v="Marketer"/>
    <s v="Instagram"/>
    <n v="3"/>
    <n v="0.7"/>
    <n v="8"/>
    <n v="8.666666666666667E-2"/>
    <n v="5.2"/>
    <s v="Smartphone"/>
    <s v="Afternoon (12-4pm)"/>
    <n v="3588"/>
    <n v="89"/>
    <n v="2"/>
    <n v="22"/>
    <n v="2"/>
    <n v="1"/>
    <n v="10"/>
    <s v="Entertainment"/>
    <s v="Medium"/>
    <n v="9.9000000000000005E-2"/>
    <s v="No"/>
    <n v="0"/>
    <s v="Business/Marketing"/>
    <s v="Mild impact"/>
    <n v="6.9"/>
    <s v="Yes"/>
    <s v="Always On"/>
    <s v="Friends Only"/>
    <s v="No"/>
    <d v="2024-10-19T00:00:00"/>
    <s v="Neutral"/>
    <s v="Occasionally"/>
  </r>
  <r>
    <s v="USR00096"/>
    <x v="13"/>
    <s v="Female"/>
    <s v="Brazil"/>
    <s v="Researcher"/>
    <s v="TikTok"/>
    <n v="3"/>
    <n v="2.9"/>
    <n v="5"/>
    <n v="0.57999999999999996"/>
    <n v="34.799999999999997"/>
    <s v="Smart TV"/>
    <s v="Night (9pm-12am)"/>
    <n v="284"/>
    <n v="227"/>
    <n v="1"/>
    <n v="17"/>
    <n v="9"/>
    <n v="2"/>
    <n v="1"/>
    <s v="Reels/Shorts"/>
    <s v="Medium"/>
    <n v="0.188"/>
    <s v="No"/>
    <n v="0"/>
    <s v="Business/Marketing"/>
    <s v="Moderate impact"/>
    <n v="5.5"/>
    <s v="No"/>
    <s v="Selected"/>
    <s v="Friends Only"/>
    <s v="No"/>
    <d v="2023-11-23T00:00:00"/>
    <s v="Bored"/>
    <s v="Yes"/>
  </r>
  <r>
    <s v="USR00097"/>
    <x v="11"/>
    <s v="Female"/>
    <s v="UK"/>
    <s v="Engineer"/>
    <s v="Pinterest"/>
    <n v="1"/>
    <n v="2.2999999999999998"/>
    <n v="4"/>
    <n v="0.57499999999999996"/>
    <n v="34.5"/>
    <s v="Desktop"/>
    <s v="Night (9pm-12am)"/>
    <n v="2760"/>
    <n v="853"/>
    <n v="4"/>
    <n v="30"/>
    <n v="1"/>
    <n v="0"/>
    <n v="6"/>
    <s v="Memes"/>
    <s v="Medium"/>
    <n v="8.7999999999999995E-2"/>
    <s v="No"/>
    <n v="0"/>
    <s v="Learning"/>
    <s v="Moderate impact"/>
    <n v="7.3"/>
    <s v="No"/>
    <s v="Always On"/>
    <s v="Friends Only"/>
    <s v="No"/>
    <d v="2023-06-12T00:00:00"/>
    <s v="Inspired"/>
    <s v="Yes"/>
  </r>
  <r>
    <s v="USR00098"/>
    <x v="11"/>
    <s v="Female"/>
    <s v="Germany"/>
    <s v="Designer"/>
    <s v="Twitter/X"/>
    <n v="4"/>
    <n v="2"/>
    <n v="3"/>
    <n v="0.66666666666666663"/>
    <n v="40"/>
    <s v="Smartphone"/>
    <s v="Evening (6-9pm)"/>
    <n v="3607"/>
    <n v="535"/>
    <n v="1"/>
    <n v="17"/>
    <n v="3"/>
    <n v="2"/>
    <n v="10"/>
    <s v="Entertainment"/>
    <s v="Medium"/>
    <n v="0.109"/>
    <s v="Sometimes"/>
    <n v="8.39"/>
    <s v="Networking"/>
    <s v="Severe impact"/>
    <n v="7.1"/>
    <s v="No"/>
    <s v="Selected"/>
    <s v="Public"/>
    <s v="No"/>
    <d v="2024-09-27T00:00:00"/>
    <s v="Happy"/>
    <s v="Yes"/>
  </r>
  <r>
    <s v="USR00099"/>
    <x v="15"/>
    <s v="Female"/>
    <s v="India"/>
    <s v="Teacher"/>
    <s v="Pinterest"/>
    <n v="5"/>
    <n v="0.5"/>
    <n v="7"/>
    <n v="7.166666666666667E-2"/>
    <n v="4.3"/>
    <s v="Smartphone"/>
    <s v="Evening (6-9pm)"/>
    <n v="1281"/>
    <n v="4822"/>
    <n v="6"/>
    <n v="19"/>
    <n v="1"/>
    <n v="0"/>
    <n v="4"/>
    <s v="Entertainment"/>
    <s v="Medium"/>
    <n v="5.0000000000000001E-3"/>
    <s v="Sometimes"/>
    <n v="3.73"/>
    <s v="Learning"/>
    <s v="No impact"/>
    <n v="5.5"/>
    <s v="No"/>
    <s v="Selected"/>
    <s v="Private"/>
    <s v="No"/>
    <d v="2024-10-01T00:00:00"/>
    <s v="Bored"/>
    <s v="No"/>
  </r>
  <r>
    <s v="USR00100"/>
    <x v="1"/>
    <s v="Male"/>
    <s v="Pakistan"/>
    <s v="Designer"/>
    <s v="Snapchat"/>
    <n v="3"/>
    <n v="6.4"/>
    <n v="4"/>
    <n v="1.6"/>
    <n v="96"/>
    <s v="Smartphone"/>
    <s v="Late Night (12am+)"/>
    <n v="13421"/>
    <n v="1023"/>
    <n v="3"/>
    <n v="27"/>
    <n v="4"/>
    <n v="1"/>
    <n v="11"/>
    <s v="News"/>
    <s v="Medium"/>
    <n v="0.154"/>
    <s v="Sometimes"/>
    <n v="13.6"/>
    <s v="Learning"/>
    <s v="Severe impact"/>
    <n v="2.4"/>
    <s v="Yes"/>
    <s v="Always On"/>
    <s v="Friends Only"/>
    <s v="Yes"/>
    <d v="2024-08-01T00:00:00"/>
    <s v="Happy"/>
    <s v="No"/>
  </r>
  <r>
    <s v="USR00101"/>
    <x v="13"/>
    <s v="Male"/>
    <s v="Canada"/>
    <s v="Teacher"/>
    <s v="Instagram"/>
    <n v="3"/>
    <n v="0.8"/>
    <n v="4"/>
    <n v="0.2"/>
    <n v="12"/>
    <s v="Smartphone"/>
    <s v="Night (9pm-12am)"/>
    <n v="135"/>
    <n v="312"/>
    <n v="3"/>
    <n v="17"/>
    <n v="6"/>
    <n v="2"/>
    <n v="11"/>
    <s v="Stories"/>
    <s v="Fast"/>
    <n v="0.32700000000000001"/>
    <s v="No"/>
    <n v="0"/>
    <s v="Socializing"/>
    <s v="Mild impact"/>
    <n v="4.8"/>
    <s v="No"/>
    <s v="Selected"/>
    <s v="Friends Only"/>
    <s v="No"/>
    <d v="2022-12-11T00:00:00"/>
    <s v="Relaxed"/>
    <s v="Occasionally"/>
  </r>
  <r>
    <s v="USR00102"/>
    <x v="5"/>
    <s v="Female"/>
    <s v="UK"/>
    <s v="Doctor"/>
    <s v="YouTube"/>
    <n v="1"/>
    <n v="2.2000000000000002"/>
    <n v="5"/>
    <n v="0.44"/>
    <n v="26.4"/>
    <s v="Desktop"/>
    <s v="Evening (6-9pm)"/>
    <n v="276"/>
    <n v="551"/>
    <n v="5"/>
    <n v="18"/>
    <n v="4"/>
    <n v="1"/>
    <n v="11"/>
    <s v="Educational"/>
    <s v="Fast"/>
    <n v="0.153"/>
    <s v="Sometimes"/>
    <n v="1.33"/>
    <s v="News &amp; Updates"/>
    <s v="No impact"/>
    <n v="6.8"/>
    <s v="No"/>
    <s v="Off"/>
    <s v="Private"/>
    <s v="No"/>
    <d v="2023-12-23T00:00:00"/>
    <s v="Stressed"/>
    <s v="Yes"/>
  </r>
  <r>
    <s v="USR00103"/>
    <x v="17"/>
    <s v="Male"/>
    <s v="Australia"/>
    <s v="Freelancer"/>
    <s v="Facebook"/>
    <n v="1"/>
    <n v="1.9"/>
    <n v="3"/>
    <n v="0.6333333333333333"/>
    <n v="38"/>
    <s v="Smartphone"/>
    <s v="Night (9pm-12am)"/>
    <n v="974"/>
    <n v="191"/>
    <n v="3"/>
    <n v="22"/>
    <n v="6"/>
    <n v="2"/>
    <n v="9"/>
    <s v="News"/>
    <s v="Medium"/>
    <n v="3.9E-2"/>
    <s v="No"/>
    <n v="0"/>
    <s v="Business/Marketing"/>
    <s v="Mild impact"/>
    <n v="7.8"/>
    <s v="No"/>
    <s v="Do Not Disturb"/>
    <s v="Friends Only"/>
    <s v="No"/>
    <d v="2022-12-13T00:00:00"/>
    <s v="Inspired"/>
    <s v="No"/>
  </r>
  <r>
    <s v="USR00104"/>
    <x v="24"/>
    <s v="Female"/>
    <s v="Germany"/>
    <s v="Marketer"/>
    <s v="Twitter/X"/>
    <n v="1"/>
    <n v="3.8"/>
    <n v="5"/>
    <n v="0.76"/>
    <n v="45.6"/>
    <s v="Smartphone"/>
    <s v="Night (9pm-12am)"/>
    <n v="3246"/>
    <n v="63"/>
    <n v="5"/>
    <n v="21"/>
    <n v="5"/>
    <n v="0"/>
    <n v="10"/>
    <s v="News"/>
    <s v="Medium"/>
    <n v="0.03"/>
    <s v="Sometimes"/>
    <n v="5.39"/>
    <s v="Socializing"/>
    <s v="No impact"/>
    <n v="5.0999999999999996"/>
    <s v="Yes"/>
    <s v="Do Not Disturb"/>
    <s v="Private"/>
    <s v="No"/>
    <d v="2022-10-14T00:00:00"/>
    <s v="Happy"/>
    <s v="Occasionally"/>
  </r>
  <r>
    <s v="USR00105"/>
    <x v="1"/>
    <s v="Female"/>
    <s v="Canada"/>
    <s v="Engineer"/>
    <s v="TikTok"/>
    <n v="1"/>
    <n v="0.7"/>
    <n v="4"/>
    <n v="0.17499999999999999"/>
    <n v="10.5"/>
    <s v="Smartphone"/>
    <s v="Morning (6-10am)"/>
    <n v="918"/>
    <n v="1172"/>
    <n v="2"/>
    <n v="16"/>
    <n v="1"/>
    <n v="1"/>
    <n v="9"/>
    <s v="Educational"/>
    <s v="Medium"/>
    <n v="0.11899999999999999"/>
    <s v="Sometimes"/>
    <n v="83.76"/>
    <s v="Business/Marketing"/>
    <s v="No impact"/>
    <n v="8.6"/>
    <s v="Somewhat"/>
    <s v="Always On"/>
    <s v="Private"/>
    <s v="No"/>
    <d v="2024-09-27T00:00:00"/>
    <s v="Neutral"/>
    <s v="Occasionally"/>
  </r>
  <r>
    <s v="USR00106"/>
    <x v="0"/>
    <s v="Male"/>
    <s v="India"/>
    <s v="Student"/>
    <s v="Facebook"/>
    <n v="3"/>
    <n v="3.5"/>
    <n v="6"/>
    <n v="0.58333333333333337"/>
    <n v="35"/>
    <s v="Smartphone"/>
    <s v="Evening (6-9pm)"/>
    <n v="6730"/>
    <n v="821"/>
    <n v="3"/>
    <n v="24"/>
    <n v="3"/>
    <n v="0"/>
    <n v="17"/>
    <s v="Photos"/>
    <s v="Medium"/>
    <n v="0.13500000000000001"/>
    <s v="Yes"/>
    <n v="3.59"/>
    <s v="Business/Marketing"/>
    <s v="Severe impact"/>
    <n v="8.9"/>
    <s v="Somewhat"/>
    <s v="Do Not Disturb"/>
    <s v="Private"/>
    <s v="No"/>
    <d v="2023-01-12T00:00:00"/>
    <s v="Inspired"/>
    <s v="Yes"/>
  </r>
  <r>
    <s v="USR00107"/>
    <x v="26"/>
    <s v="Female"/>
    <s v="Canada"/>
    <s v="Entrepreneur"/>
    <s v="Instagram"/>
    <n v="2"/>
    <n v="2.9"/>
    <n v="5"/>
    <n v="0.57999999999999996"/>
    <n v="34.799999999999997"/>
    <s v="Laptop"/>
    <s v="Morning (6-10am)"/>
    <n v="202"/>
    <n v="183"/>
    <n v="6"/>
    <n v="24"/>
    <n v="4"/>
    <n v="1"/>
    <n v="9"/>
    <s v="Videos"/>
    <s v="Fast"/>
    <n v="0.13"/>
    <s v="Yes"/>
    <n v="7.44"/>
    <s v="Networking"/>
    <s v="No impact"/>
    <n v="7.5"/>
    <s v="Yes"/>
    <s v="Do Not Disturb"/>
    <s v="Friends Only"/>
    <s v="No"/>
    <d v="2022-05-01T00:00:00"/>
    <s v="Neutral"/>
    <s v="No"/>
  </r>
  <r>
    <s v="USR00108"/>
    <x v="7"/>
    <s v="Female"/>
    <s v="Canada"/>
    <s v="Student"/>
    <s v="Twitter/X"/>
    <n v="1"/>
    <n v="1.6"/>
    <n v="5"/>
    <n v="0.32"/>
    <n v="19.2"/>
    <s v="Smartphone"/>
    <s v="Late Night (12am+)"/>
    <n v="85"/>
    <n v="339"/>
    <n v="6"/>
    <n v="13"/>
    <n v="3"/>
    <n v="1"/>
    <n v="13"/>
    <s v="Stories"/>
    <s v="Medium"/>
    <n v="1.4E-2"/>
    <s v="No"/>
    <n v="0"/>
    <s v="Business/Marketing"/>
    <s v="Severe impact"/>
    <n v="4.2"/>
    <s v="No"/>
    <s v="Always On"/>
    <s v="Public"/>
    <s v="No"/>
    <d v="2024-12-09T00:00:00"/>
    <s v="Inspired"/>
    <s v="Occasionally"/>
  </r>
  <r>
    <s v="USR00109"/>
    <x v="11"/>
    <s v="Female"/>
    <s v="Pakistan"/>
    <s v="Doctor"/>
    <s v="Twitter/X"/>
    <n v="4"/>
    <n v="3.4"/>
    <n v="2"/>
    <n v="1.7"/>
    <n v="102"/>
    <s v="Smartphone"/>
    <s v="Morning (6-10am)"/>
    <n v="1158"/>
    <n v="1084"/>
    <n v="3"/>
    <n v="20"/>
    <n v="4"/>
    <n v="2"/>
    <n v="7"/>
    <s v="Educational"/>
    <s v="Fast"/>
    <n v="1.2999999999999999E-2"/>
    <s v="No"/>
    <n v="0"/>
    <s v="Learning"/>
    <s v="Mild impact"/>
    <n v="7.5"/>
    <s v="Yes"/>
    <s v="Always On"/>
    <s v="Public"/>
    <s v="No"/>
    <d v="2022-03-11T00:00:00"/>
    <s v="Happy"/>
    <s v="Occasionally"/>
  </r>
  <r>
    <s v="USR00110"/>
    <x v="19"/>
    <s v="Female"/>
    <s v="UK"/>
    <s v="Other"/>
    <s v="LinkedIn"/>
    <n v="4"/>
    <n v="2.6"/>
    <n v="5"/>
    <n v="0.52"/>
    <n v="31.2"/>
    <s v="Tablet"/>
    <s v="Late Night (12am+)"/>
    <n v="578"/>
    <n v="675"/>
    <n v="3"/>
    <n v="22"/>
    <n v="0"/>
    <n v="0"/>
    <n v="10"/>
    <s v="Memes"/>
    <s v="Medium"/>
    <n v="5.0000000000000001E-3"/>
    <s v="Yes"/>
    <n v="58.33"/>
    <s v="Learning"/>
    <s v="Severe impact"/>
    <n v="5.2"/>
    <s v="Yes"/>
    <s v="Selected"/>
    <s v="Friends Only"/>
    <s v="No"/>
    <d v="2022-06-02T00:00:00"/>
    <s v="Neutral"/>
    <s v="Occasionally"/>
  </r>
  <r>
    <s v="USR00111"/>
    <x v="8"/>
    <s v="Male"/>
    <s v="Germany"/>
    <s v="Student"/>
    <s v="Snapchat"/>
    <n v="3"/>
    <n v="7.3"/>
    <n v="3"/>
    <n v="2.4333333333333331"/>
    <n v="146"/>
    <s v="Smart TV"/>
    <s v="Night (9pm-12am)"/>
    <n v="1767"/>
    <n v="42"/>
    <n v="3"/>
    <n v="16"/>
    <n v="3"/>
    <n v="0"/>
    <n v="10"/>
    <s v="Reels/Shorts"/>
    <s v="Medium"/>
    <n v="2.4E-2"/>
    <s v="Sometimes"/>
    <n v="26.39"/>
    <s v="News &amp; Updates"/>
    <s v="Moderate impact"/>
    <n v="5.0999999999999996"/>
    <s v="No"/>
    <s v="Selected"/>
    <s v="Public"/>
    <s v="No"/>
    <d v="2022-04-10T00:00:00"/>
    <s v="Bored"/>
    <s v="No"/>
  </r>
  <r>
    <s v="USR00112"/>
    <x v="19"/>
    <s v="Male"/>
    <s v="Pakistan"/>
    <s v="Doctor"/>
    <s v="TikTok"/>
    <n v="1"/>
    <n v="2.2999999999999998"/>
    <n v="3"/>
    <n v="0.76666666666666672"/>
    <n v="46"/>
    <s v="Smartphone"/>
    <s v="Night (9pm-12am)"/>
    <n v="633"/>
    <n v="327"/>
    <n v="1"/>
    <n v="14"/>
    <n v="5"/>
    <n v="3"/>
    <n v="10"/>
    <s v="Photos"/>
    <s v="Slow"/>
    <n v="0.19400000000000001"/>
    <s v="No"/>
    <n v="0"/>
    <s v="Business/Marketing"/>
    <s v="Mild impact"/>
    <n v="7"/>
    <s v="Yes"/>
    <s v="Always On"/>
    <s v="Friends Only"/>
    <s v="No"/>
    <d v="2022-01-14T00:00:00"/>
    <s v="Inspired"/>
    <s v="Yes"/>
  </r>
  <r>
    <s v="USR00113"/>
    <x v="15"/>
    <s v="Female"/>
    <s v="UK"/>
    <s v="Student"/>
    <s v="Twitter/X"/>
    <n v="5"/>
    <n v="1.3"/>
    <n v="5"/>
    <n v="0.26"/>
    <n v="15.6"/>
    <s v="Smartphone"/>
    <s v="Night (9pm-12am)"/>
    <n v="360"/>
    <n v="200"/>
    <n v="5"/>
    <n v="23"/>
    <n v="3"/>
    <n v="2"/>
    <n v="4"/>
    <s v="News"/>
    <s v="Fast"/>
    <n v="0.14099999999999999"/>
    <s v="Yes"/>
    <n v="76.459999999999994"/>
    <s v="Networking"/>
    <s v="Mild impact"/>
    <n v="7"/>
    <s v="No"/>
    <s v="Always On"/>
    <s v="Friends Only"/>
    <s v="No"/>
    <d v="2024-04-24T00:00:00"/>
    <s v="Inspired"/>
    <s v="No"/>
  </r>
  <r>
    <s v="USR00114"/>
    <x v="27"/>
    <s v="Male"/>
    <s v="USA"/>
    <s v="Marketer"/>
    <s v="Instagram"/>
    <n v="1"/>
    <n v="3.5"/>
    <n v="4"/>
    <n v="0.875"/>
    <n v="52.5"/>
    <s v="Laptop"/>
    <s v="Afternoon (12-4pm)"/>
    <n v="581"/>
    <n v="930"/>
    <n v="3"/>
    <n v="25"/>
    <n v="1"/>
    <n v="2"/>
    <n v="4"/>
    <s v="News"/>
    <s v="Medium"/>
    <n v="6.5000000000000002E-2"/>
    <s v="No"/>
    <n v="0"/>
    <s v="News &amp; Updates"/>
    <s v="Severe impact"/>
    <n v="7"/>
    <s v="No"/>
    <s v="Selected"/>
    <s v="Private"/>
    <s v="No"/>
    <d v="2022-10-09T00:00:00"/>
    <s v="Happy"/>
    <s v="Yes"/>
  </r>
  <r>
    <s v="USR00115"/>
    <x v="1"/>
    <s v="Female"/>
    <s v="USA"/>
    <s v="Other"/>
    <s v="LinkedIn"/>
    <n v="3"/>
    <n v="2.1"/>
    <n v="3"/>
    <n v="0.7"/>
    <n v="42"/>
    <s v="Laptop"/>
    <s v="Night (9pm-12am)"/>
    <n v="700"/>
    <n v="843"/>
    <n v="4"/>
    <n v="17"/>
    <n v="5"/>
    <n v="4"/>
    <n v="5"/>
    <s v="Memes"/>
    <s v="Medium"/>
    <n v="0.16900000000000001"/>
    <s v="Sometimes"/>
    <n v="13.01"/>
    <s v="News &amp; Updates"/>
    <s v="Mild impact"/>
    <n v="7.4"/>
    <s v="No"/>
    <s v="Do Not Disturb"/>
    <s v="Public"/>
    <s v="No"/>
    <d v="2023-04-19T00:00:00"/>
    <s v="Bored"/>
    <s v="Yes"/>
  </r>
  <r>
    <s v="USR00116"/>
    <x v="11"/>
    <s v="Male"/>
    <s v="USA"/>
    <s v="Entrepreneur"/>
    <s v="Snapchat"/>
    <n v="5"/>
    <n v="2.6"/>
    <n v="4"/>
    <n v="0.65"/>
    <n v="39"/>
    <s v="Smartphone"/>
    <s v="Afternoon (12-4pm)"/>
    <n v="384"/>
    <n v="1190"/>
    <n v="1"/>
    <n v="23"/>
    <n v="5"/>
    <n v="2"/>
    <n v="5"/>
    <s v="Memes"/>
    <s v="Fast"/>
    <n v="0.108"/>
    <s v="No"/>
    <n v="0"/>
    <s v="Entertainment"/>
    <s v="No impact"/>
    <n v="6.1"/>
    <s v="Yes"/>
    <s v="Off"/>
    <s v="Public"/>
    <s v="No"/>
    <d v="2022-05-20T00:00:00"/>
    <s v="Relaxed"/>
    <s v="Occasionally"/>
  </r>
  <r>
    <s v="USR00117"/>
    <x v="19"/>
    <s v="Female"/>
    <s v="Brazil"/>
    <s v="Other"/>
    <s v="TikTok"/>
    <n v="3"/>
    <n v="1"/>
    <n v="2"/>
    <n v="0.5"/>
    <n v="30"/>
    <s v="Tablet"/>
    <s v="Late Night (12am+)"/>
    <n v="461"/>
    <n v="63"/>
    <n v="3"/>
    <n v="20"/>
    <n v="2"/>
    <n v="4"/>
    <n v="5"/>
    <s v="Entertainment"/>
    <s v="Fast"/>
    <n v="0.11600000000000001"/>
    <s v="No"/>
    <n v="0"/>
    <s v="Networking"/>
    <s v="Severe impact"/>
    <n v="3.6"/>
    <s v="No"/>
    <s v="Selected"/>
    <s v="Public"/>
    <s v="No"/>
    <d v="2022-11-06T00:00:00"/>
    <s v="Neutral"/>
    <s v="Yes"/>
  </r>
  <r>
    <s v="USR00118"/>
    <x v="16"/>
    <s v="Male"/>
    <s v="Pakistan"/>
    <s v="Freelancer"/>
    <s v="Facebook"/>
    <n v="2"/>
    <n v="3.8"/>
    <n v="6"/>
    <n v="0.6333333333333333"/>
    <n v="38"/>
    <s v="Laptop"/>
    <s v="Afternoon (12-4pm)"/>
    <n v="321"/>
    <n v="95"/>
    <n v="5"/>
    <n v="12"/>
    <n v="3"/>
    <n v="1"/>
    <n v="6"/>
    <s v="Entertainment"/>
    <s v="Medium"/>
    <n v="1.2E-2"/>
    <s v="No"/>
    <n v="0"/>
    <s v="Networking"/>
    <s v="Mild impact"/>
    <n v="9.9"/>
    <s v="No"/>
    <s v="Do Not Disturb"/>
    <s v="Public"/>
    <s v="No"/>
    <d v="2022-01-19T00:00:00"/>
    <s v="Stressed"/>
    <s v="No"/>
  </r>
  <r>
    <s v="USR00119"/>
    <x v="28"/>
    <s v="Male"/>
    <s v="Pakistan"/>
    <s v="Teacher"/>
    <s v="Facebook"/>
    <n v="4"/>
    <n v="1.9"/>
    <n v="7"/>
    <n v="0.27166666666666667"/>
    <n v="16.3"/>
    <s v="Laptop"/>
    <s v="Evening (6-9pm)"/>
    <n v="3108"/>
    <n v="931"/>
    <n v="3"/>
    <n v="20"/>
    <n v="5"/>
    <n v="2"/>
    <n v="6"/>
    <s v="Memes"/>
    <s v="Fast"/>
    <n v="8.6999999999999994E-2"/>
    <s v="Yes"/>
    <n v="7.39"/>
    <s v="Entertainment"/>
    <s v="No impact"/>
    <n v="5.5"/>
    <s v="Somewhat"/>
    <s v="Do Not Disturb"/>
    <s v="Private"/>
    <s v="No"/>
    <d v="2023-03-24T00:00:00"/>
    <s v="Neutral"/>
    <s v="No"/>
  </r>
  <r>
    <s v="USR00120"/>
    <x v="4"/>
    <s v="Female"/>
    <s v="India"/>
    <s v="Freelancer"/>
    <s v="Instagram"/>
    <n v="3"/>
    <n v="3.1"/>
    <n v="3"/>
    <n v="1.0333333333333334"/>
    <n v="62"/>
    <s v="Smartphone"/>
    <s v="Morning (6-10am)"/>
    <n v="943"/>
    <n v="120"/>
    <n v="1"/>
    <n v="17"/>
    <n v="5"/>
    <n v="4"/>
    <n v="13"/>
    <s v="Memes"/>
    <s v="Medium"/>
    <n v="0.41899999999999998"/>
    <s v="Sometimes"/>
    <n v="264.54000000000002"/>
    <s v="News &amp; Updates"/>
    <s v="Moderate impact"/>
    <n v="4.9000000000000004"/>
    <s v="No"/>
    <s v="Selected"/>
    <s v="Public"/>
    <s v="No"/>
    <d v="2024-11-01T00:00:00"/>
    <s v="Bored"/>
    <s v="Occasionally"/>
  </r>
  <r>
    <s v="USR00121"/>
    <x v="4"/>
    <s v="Female"/>
    <s v="India"/>
    <s v="Teacher"/>
    <s v="YouTube"/>
    <n v="1"/>
    <n v="8.4"/>
    <n v="5"/>
    <n v="1.68"/>
    <n v="100.8"/>
    <s v="Smartphone"/>
    <s v="Evening (6-9pm)"/>
    <n v="38644"/>
    <n v="39"/>
    <n v="3"/>
    <n v="22"/>
    <n v="2"/>
    <n v="0"/>
    <n v="7"/>
    <s v="Stories"/>
    <s v="Slow"/>
    <n v="0.11799999999999999"/>
    <s v="No"/>
    <n v="0"/>
    <s v="Networking"/>
    <s v="Mild impact"/>
    <n v="4"/>
    <s v="Somewhat"/>
    <s v="Off"/>
    <s v="Friends Only"/>
    <s v="Yes"/>
    <d v="2024-07-22T00:00:00"/>
    <s v="Bored"/>
    <s v="Occasionally"/>
  </r>
  <r>
    <s v="USR00122"/>
    <x v="12"/>
    <s v="Female"/>
    <s v="Australia"/>
    <s v="Researcher"/>
    <s v="Twitter/X"/>
    <n v="1"/>
    <n v="2.2000000000000002"/>
    <n v="4"/>
    <n v="0.55000000000000004"/>
    <n v="33"/>
    <s v="Laptop"/>
    <s v="Late Night (12am+)"/>
    <n v="888"/>
    <n v="463"/>
    <n v="3"/>
    <n v="23"/>
    <n v="3"/>
    <n v="2"/>
    <n v="11"/>
    <s v="Entertainment"/>
    <s v="Fast"/>
    <n v="0.27300000000000002"/>
    <s v="Sometimes"/>
    <n v="1.4"/>
    <s v="Networking"/>
    <s v="Mild impact"/>
    <n v="6.5"/>
    <s v="Somewhat"/>
    <s v="Always On"/>
    <s v="Public"/>
    <s v="No"/>
    <d v="2024-02-04T00:00:00"/>
    <s v="Bored"/>
    <s v="Yes"/>
  </r>
  <r>
    <s v="USR00123"/>
    <x v="14"/>
    <s v="Male"/>
    <s v="UAE"/>
    <s v="Other"/>
    <s v="YouTube"/>
    <n v="3"/>
    <n v="4.0999999999999996"/>
    <n v="6"/>
    <n v="0.68333333333333335"/>
    <n v="41"/>
    <s v="Laptop"/>
    <s v="Afternoon (12-4pm)"/>
    <n v="246"/>
    <n v="126"/>
    <n v="4"/>
    <n v="26"/>
    <n v="3"/>
    <n v="3"/>
    <n v="9"/>
    <s v="Educational"/>
    <s v="Fast"/>
    <n v="0.41199999999999998"/>
    <s v="Sometimes"/>
    <n v="40.54"/>
    <s v="Networking"/>
    <s v="Mild impact"/>
    <n v="6.3"/>
    <s v="No"/>
    <s v="Off"/>
    <s v="Public"/>
    <s v="No"/>
    <d v="2022-05-04T00:00:00"/>
    <s v="Bored"/>
    <s v="No"/>
  </r>
  <r>
    <s v="USR00124"/>
    <x v="13"/>
    <s v="Male"/>
    <s v="Australia"/>
    <s v="Researcher"/>
    <s v="Twitter/X"/>
    <n v="4"/>
    <n v="2.2999999999999998"/>
    <n v="6"/>
    <n v="0.38333333333333336"/>
    <n v="23"/>
    <s v="Smartphone"/>
    <s v="Night (9pm-12am)"/>
    <n v="81406"/>
    <n v="2095"/>
    <n v="2"/>
    <n v="13"/>
    <n v="3"/>
    <n v="1"/>
    <n v="9"/>
    <s v="Stories"/>
    <s v="Slow"/>
    <n v="0.13900000000000001"/>
    <s v="No"/>
    <n v="0"/>
    <s v="Networking"/>
    <s v="No impact"/>
    <n v="6"/>
    <s v="Yes"/>
    <s v="Do Not Disturb"/>
    <s v="Public"/>
    <s v="Yes"/>
    <d v="2024-09-16T00:00:00"/>
    <s v="Neutral"/>
    <s v="Occasionally"/>
  </r>
  <r>
    <s v="USR00125"/>
    <x v="6"/>
    <s v="Female"/>
    <s v="UK"/>
    <s v="Other"/>
    <s v="Instagram"/>
    <n v="3"/>
    <n v="1.6"/>
    <n v="2"/>
    <n v="0.8"/>
    <n v="48"/>
    <s v="Smartphone"/>
    <s v="Afternoon (12-4pm)"/>
    <n v="1400"/>
    <n v="349"/>
    <n v="6"/>
    <n v="20"/>
    <n v="3"/>
    <n v="2"/>
    <n v="3"/>
    <s v="News"/>
    <s v="Fast"/>
    <n v="0.28599999999999998"/>
    <s v="Sometimes"/>
    <n v="38.85"/>
    <s v="Networking"/>
    <s v="Moderate impact"/>
    <n v="8.9"/>
    <s v="Somewhat"/>
    <s v="Always On"/>
    <s v="Public"/>
    <s v="No"/>
    <d v="2024-09-26T00:00:00"/>
    <s v="Happy"/>
    <s v="Yes"/>
  </r>
  <r>
    <s v="USR00126"/>
    <x v="29"/>
    <s v="Female"/>
    <s v="UK"/>
    <s v="Marketer"/>
    <s v="TikTok"/>
    <n v="3"/>
    <n v="5.7"/>
    <n v="2"/>
    <n v="2.85"/>
    <n v="171"/>
    <s v="Smartphone"/>
    <s v="Night (9pm-12am)"/>
    <n v="3952"/>
    <n v="296"/>
    <n v="2"/>
    <n v="19"/>
    <n v="3"/>
    <n v="1"/>
    <n v="12"/>
    <s v="Memes"/>
    <s v="Fast"/>
    <n v="6.8000000000000005E-2"/>
    <s v="No"/>
    <n v="0"/>
    <s v="Learning"/>
    <s v="Mild impact"/>
    <n v="7.4"/>
    <s v="Somewhat"/>
    <s v="Selected"/>
    <s v="Public"/>
    <s v="No"/>
    <d v="2022-02-02T00:00:00"/>
    <s v="Inspired"/>
    <s v="Occasionally"/>
  </r>
  <r>
    <s v="USR00127"/>
    <x v="12"/>
    <s v="Male"/>
    <s v="UK"/>
    <s v="Teacher"/>
    <s v="Instagram"/>
    <n v="1"/>
    <n v="0.5"/>
    <n v="5"/>
    <n v="0.1"/>
    <n v="6"/>
    <s v="Smartphone"/>
    <s v="Evening (6-9pm)"/>
    <n v="1930"/>
    <n v="157"/>
    <n v="4"/>
    <n v="22"/>
    <n v="4"/>
    <n v="4"/>
    <n v="4"/>
    <s v="Memes"/>
    <s v="Fast"/>
    <n v="6.4000000000000001E-2"/>
    <s v="Sometimes"/>
    <n v="7.24"/>
    <s v="Socializing"/>
    <s v="Mild impact"/>
    <n v="4.4000000000000004"/>
    <s v="Somewhat"/>
    <s v="Selected"/>
    <s v="Public"/>
    <s v="No"/>
    <d v="2022-01-14T00:00:00"/>
    <s v="Relaxed"/>
    <s v="Yes"/>
  </r>
  <r>
    <s v="USR00128"/>
    <x v="9"/>
    <s v="Male"/>
    <s v="Canada"/>
    <s v="Student"/>
    <s v="LinkedIn"/>
    <n v="1"/>
    <n v="4.8"/>
    <n v="2"/>
    <n v="2.4"/>
    <n v="144"/>
    <s v="Tablet"/>
    <s v="Afternoon (12-4pm)"/>
    <n v="2041"/>
    <n v="1650"/>
    <n v="2"/>
    <n v="23"/>
    <n v="5"/>
    <n v="3"/>
    <n v="10"/>
    <s v="Educational"/>
    <s v="Slow"/>
    <n v="0.29199999999999998"/>
    <s v="No"/>
    <n v="0"/>
    <s v="Learning"/>
    <s v="Severe impact"/>
    <n v="9.9"/>
    <s v="Somewhat"/>
    <s v="Selected"/>
    <s v="Private"/>
    <s v="No"/>
    <d v="2024-12-25T00:00:00"/>
    <s v="Neutral"/>
    <s v="No"/>
  </r>
  <r>
    <s v="USR00129"/>
    <x v="15"/>
    <s v="Male"/>
    <s v="Pakistan"/>
    <s v="Teacher"/>
    <s v="Snapchat"/>
    <n v="1"/>
    <n v="0.5"/>
    <n v="7"/>
    <n v="7.166666666666667E-2"/>
    <n v="4.3"/>
    <s v="Smart TV"/>
    <s v="Evening (6-9pm)"/>
    <n v="1744"/>
    <n v="376"/>
    <n v="7"/>
    <n v="22"/>
    <n v="5"/>
    <n v="1"/>
    <n v="3"/>
    <s v="Videos"/>
    <s v="Medium"/>
    <n v="8.1000000000000003E-2"/>
    <s v="No"/>
    <n v="0"/>
    <s v="Business/Marketing"/>
    <s v="Moderate impact"/>
    <n v="3.5"/>
    <s v="Yes"/>
    <s v="Do Not Disturb"/>
    <s v="Public"/>
    <s v="No"/>
    <d v="2024-04-22T00:00:00"/>
    <s v="Happy"/>
    <s v="Yes"/>
  </r>
  <r>
    <s v="USR00130"/>
    <x v="9"/>
    <s v="Female"/>
    <s v="USA"/>
    <s v="Teacher"/>
    <s v="Snapchat"/>
    <n v="4"/>
    <n v="4.5"/>
    <n v="4"/>
    <n v="1.125"/>
    <n v="67.5"/>
    <s v="Smartphone"/>
    <s v="Afternoon (12-4pm)"/>
    <n v="91"/>
    <n v="149"/>
    <n v="7"/>
    <n v="22"/>
    <n v="3"/>
    <n v="2"/>
    <n v="6"/>
    <s v="Photos"/>
    <s v="Medium"/>
    <n v="9.4E-2"/>
    <s v="No"/>
    <n v="0"/>
    <s v="Business/Marketing"/>
    <s v="Mild impact"/>
    <n v="6"/>
    <s v="Yes"/>
    <s v="Do Not Disturb"/>
    <s v="Public"/>
    <s v="No"/>
    <d v="2022-01-25T00:00:00"/>
    <s v="Happy"/>
    <s v="No"/>
  </r>
  <r>
    <s v="USR00131"/>
    <x v="30"/>
    <s v="Male"/>
    <s v="Pakistan"/>
    <s v="Engineer"/>
    <s v="TikTok"/>
    <n v="1"/>
    <n v="2.6"/>
    <n v="5"/>
    <n v="0.52"/>
    <n v="31.2"/>
    <s v="Smartphone"/>
    <s v="Night (9pm-12am)"/>
    <n v="1288"/>
    <n v="94"/>
    <n v="2"/>
    <n v="18"/>
    <n v="2"/>
    <n v="4"/>
    <n v="6"/>
    <s v="Stories"/>
    <s v="Medium"/>
    <n v="0.109"/>
    <s v="Yes"/>
    <n v="2.65"/>
    <s v="Socializing"/>
    <s v="Mild impact"/>
    <n v="4.9000000000000004"/>
    <s v="No"/>
    <s v="Always On"/>
    <s v="Public"/>
    <s v="No"/>
    <d v="2022-02-04T00:00:00"/>
    <s v="Stressed"/>
    <s v="Yes"/>
  </r>
  <r>
    <s v="USR00132"/>
    <x v="15"/>
    <s v="Female"/>
    <s v="Germany"/>
    <s v="Freelancer"/>
    <s v="Instagram"/>
    <n v="5"/>
    <n v="1.3"/>
    <n v="7"/>
    <n v="0.185"/>
    <n v="11.1"/>
    <s v="Smartphone"/>
    <s v="Night (9pm-12am)"/>
    <n v="61"/>
    <n v="224"/>
    <n v="5"/>
    <n v="24"/>
    <n v="9"/>
    <n v="1"/>
    <n v="6"/>
    <s v="News"/>
    <s v="Medium"/>
    <n v="3.5000000000000003E-2"/>
    <s v="No"/>
    <n v="0"/>
    <s v="Socializing"/>
    <s v="Moderate impact"/>
    <n v="6.9"/>
    <s v="No"/>
    <s v="Off"/>
    <s v="Private"/>
    <s v="No"/>
    <d v="2024-12-20T00:00:00"/>
    <s v="Inspired"/>
    <s v="Yes"/>
  </r>
  <r>
    <s v="USR00133"/>
    <x v="10"/>
    <s v="Male"/>
    <s v="Brazil"/>
    <s v="Marketer"/>
    <s v="Snapchat"/>
    <n v="5"/>
    <n v="1.9"/>
    <n v="5"/>
    <n v="0.38"/>
    <n v="22.8"/>
    <s v="Smartphone"/>
    <s v="Night (9pm-12am)"/>
    <n v="485"/>
    <n v="75"/>
    <n v="3"/>
    <n v="21"/>
    <n v="1"/>
    <n v="2"/>
    <n v="5"/>
    <s v="Educational"/>
    <s v="Medium"/>
    <n v="0.13400000000000001"/>
    <s v="Sometimes"/>
    <n v="89.39"/>
    <s v="News &amp; Updates"/>
    <s v="Mild impact"/>
    <n v="7.3"/>
    <s v="Somewhat"/>
    <s v="Always On"/>
    <s v="Public"/>
    <s v="No"/>
    <d v="2023-07-17T00:00:00"/>
    <s v="Neutral"/>
    <s v="No"/>
  </r>
  <r>
    <s v="USR00134"/>
    <x v="0"/>
    <s v="Male"/>
    <s v="USA"/>
    <s v="Entrepreneur"/>
    <s v="LinkedIn"/>
    <n v="3"/>
    <n v="4"/>
    <n v="7"/>
    <n v="0.57166666666666666"/>
    <n v="34.299999999999997"/>
    <s v="Smartphone"/>
    <s v="Afternoon (12-4pm)"/>
    <n v="180"/>
    <n v="841"/>
    <n v="3"/>
    <n v="22"/>
    <n v="5"/>
    <n v="2"/>
    <n v="3"/>
    <s v="Stories"/>
    <s v="Slow"/>
    <n v="0.123"/>
    <s v="Yes"/>
    <n v="15.8"/>
    <s v="Entertainment"/>
    <s v="Moderate impact"/>
    <n v="5.5"/>
    <s v="Yes"/>
    <s v="Selected"/>
    <s v="Friends Only"/>
    <s v="No"/>
    <d v="2023-08-11T00:00:00"/>
    <s v="Inspired"/>
    <s v="Yes"/>
  </r>
  <r>
    <s v="USR00135"/>
    <x v="12"/>
    <s v="Male"/>
    <s v="India"/>
    <s v="Researcher"/>
    <s v="Instagram"/>
    <n v="3"/>
    <n v="7.9"/>
    <n v="1"/>
    <n v="7.9"/>
    <n v="474"/>
    <s v="Smartphone"/>
    <s v="Evening (6-9pm)"/>
    <n v="1265"/>
    <n v="27"/>
    <n v="1"/>
    <n v="23"/>
    <n v="2"/>
    <n v="1"/>
    <n v="11"/>
    <s v="Entertainment"/>
    <s v="Medium"/>
    <n v="0.08"/>
    <s v="No"/>
    <n v="0"/>
    <s v="Learning"/>
    <s v="Mild impact"/>
    <n v="8.1"/>
    <s v="No"/>
    <s v="Selected"/>
    <s v="Public"/>
    <s v="No"/>
    <d v="2022-02-05T00:00:00"/>
    <s v="Neutral"/>
    <s v="Occasionally"/>
  </r>
  <r>
    <s v="USR00136"/>
    <x v="3"/>
    <s v="Female"/>
    <s v="USA"/>
    <s v="Engineer"/>
    <s v="Twitter/X"/>
    <n v="2"/>
    <n v="0.7"/>
    <n v="3"/>
    <n v="0.23333333333333334"/>
    <n v="14"/>
    <s v="Smartphone"/>
    <s v="Night (9pm-12am)"/>
    <n v="1213"/>
    <n v="206"/>
    <n v="2"/>
    <n v="20"/>
    <n v="1"/>
    <n v="2"/>
    <n v="8"/>
    <s v="Entertainment"/>
    <s v="Slow"/>
    <n v="0.128"/>
    <s v="No"/>
    <n v="0"/>
    <s v="Socializing"/>
    <s v="Mild impact"/>
    <n v="6.6"/>
    <s v="Somewhat"/>
    <s v="Always On"/>
    <s v="Friends Only"/>
    <s v="No"/>
    <d v="2024-10-25T00:00:00"/>
    <s v="Neutral"/>
    <s v="Yes"/>
  </r>
  <r>
    <s v="USR00137"/>
    <x v="24"/>
    <s v="Female"/>
    <s v="Germany"/>
    <s v="Marketer"/>
    <s v="Instagram"/>
    <n v="5"/>
    <n v="1.3"/>
    <n v="4"/>
    <n v="0.32500000000000001"/>
    <n v="19.5"/>
    <s v="Laptop"/>
    <s v="Night (9pm-12am)"/>
    <n v="1581"/>
    <n v="508"/>
    <n v="4"/>
    <n v="22"/>
    <n v="3"/>
    <n v="1"/>
    <n v="10"/>
    <s v="Entertainment"/>
    <s v="Medium"/>
    <n v="3.9E-2"/>
    <s v="Sometimes"/>
    <n v="48.25"/>
    <s v="Entertainment"/>
    <s v="Severe impact"/>
    <n v="8.8000000000000007"/>
    <s v="Yes"/>
    <s v="Selected"/>
    <s v="Friends Only"/>
    <s v="No"/>
    <d v="2024-05-31T00:00:00"/>
    <s v="Neutral"/>
    <s v="No"/>
  </r>
  <r>
    <s v="USR00138"/>
    <x v="17"/>
    <s v="Male"/>
    <s v="Australia"/>
    <s v="Researcher"/>
    <s v="YouTube"/>
    <n v="4"/>
    <n v="0.9"/>
    <n v="9"/>
    <n v="0.1"/>
    <n v="6"/>
    <s v="Tablet"/>
    <s v="Afternoon (12-4pm)"/>
    <n v="1115"/>
    <n v="368"/>
    <n v="5"/>
    <n v="16"/>
    <n v="3"/>
    <n v="2"/>
    <n v="5"/>
    <s v="Memes"/>
    <s v="Medium"/>
    <n v="0.1"/>
    <s v="Sometimes"/>
    <n v="38.71"/>
    <s v="News &amp; Updates"/>
    <s v="No impact"/>
    <n v="7.9"/>
    <s v="Yes"/>
    <s v="Off"/>
    <s v="Private"/>
    <s v="No"/>
    <d v="2023-01-03T00:00:00"/>
    <s v="Stressed"/>
    <s v="Occasionally"/>
  </r>
  <r>
    <s v="USR00139"/>
    <x v="4"/>
    <s v="Female"/>
    <s v="UAE"/>
    <s v="Designer"/>
    <s v="YouTube"/>
    <n v="3"/>
    <n v="2.2999999999999998"/>
    <n v="4"/>
    <n v="0.57499999999999996"/>
    <n v="34.5"/>
    <s v="Laptop"/>
    <s v="Night (9pm-12am)"/>
    <n v="223"/>
    <n v="103"/>
    <n v="2"/>
    <n v="20"/>
    <n v="3"/>
    <n v="0"/>
    <n v="9"/>
    <s v="Reels/Shorts"/>
    <s v="Medium"/>
    <n v="0.13500000000000001"/>
    <s v="Sometimes"/>
    <n v="4.8099999999999996"/>
    <s v="Socializing"/>
    <s v="Mild impact"/>
    <n v="5.4"/>
    <s v="No"/>
    <s v="Selected"/>
    <s v="Public"/>
    <s v="No"/>
    <d v="2022-08-08T00:00:00"/>
    <s v="Happy"/>
    <s v="No"/>
  </r>
  <r>
    <s v="USR00140"/>
    <x v="16"/>
    <s v="Female"/>
    <s v="Germany"/>
    <s v="Marketer"/>
    <s v="Instagram"/>
    <n v="3"/>
    <n v="4.5999999999999996"/>
    <n v="5"/>
    <n v="0.92"/>
    <n v="55.2"/>
    <s v="Smartphone"/>
    <s v="Morning (6-10am)"/>
    <n v="415"/>
    <n v="540"/>
    <n v="2"/>
    <n v="23"/>
    <n v="4"/>
    <n v="1"/>
    <n v="14"/>
    <s v="Photos"/>
    <s v="Medium"/>
    <n v="0.28999999999999998"/>
    <s v="No"/>
    <n v="0"/>
    <s v="Business/Marketing"/>
    <s v="Severe impact"/>
    <n v="8.1"/>
    <s v="Yes"/>
    <s v="Selected"/>
    <s v="Friends Only"/>
    <s v="No"/>
    <d v="2022-07-17T00:00:00"/>
    <s v="Bored"/>
    <s v="No"/>
  </r>
  <r>
    <s v="USR00141"/>
    <x v="7"/>
    <s v="Male"/>
    <s v="USA"/>
    <s v="Researcher"/>
    <s v="Twitter/X"/>
    <n v="4"/>
    <n v="0.8"/>
    <n v="6"/>
    <n v="0.13333333333333333"/>
    <n v="8"/>
    <s v="Smart TV"/>
    <s v="Night (9pm-12am)"/>
    <n v="3486"/>
    <n v="84"/>
    <n v="0"/>
    <n v="18"/>
    <n v="2"/>
    <n v="2"/>
    <n v="8"/>
    <s v="Memes"/>
    <s v="Medium"/>
    <n v="0.19500000000000001"/>
    <s v="Sometimes"/>
    <n v="68.83"/>
    <s v="Entertainment"/>
    <s v="Severe impact"/>
    <n v="5"/>
    <s v="Yes"/>
    <s v="Selected"/>
    <s v="Friends Only"/>
    <s v="No"/>
    <d v="2024-12-09T00:00:00"/>
    <s v="Bored"/>
    <s v="Occasionally"/>
  </r>
  <r>
    <s v="USR00142"/>
    <x v="25"/>
    <s v="Female"/>
    <s v="Canada"/>
    <s v="Teacher"/>
    <s v="Twitter/X"/>
    <n v="5"/>
    <n v="2.6"/>
    <n v="6"/>
    <n v="0.43333333333333335"/>
    <n v="26"/>
    <s v="Smartphone"/>
    <s v="Evening (6-9pm)"/>
    <n v="4546"/>
    <n v="238"/>
    <n v="5"/>
    <n v="21"/>
    <n v="3"/>
    <n v="7"/>
    <n v="10"/>
    <s v="Stories"/>
    <s v="Slow"/>
    <n v="0.10299999999999999"/>
    <s v="No"/>
    <n v="0"/>
    <s v="News &amp; Updates"/>
    <s v="Moderate impact"/>
    <n v="7.3"/>
    <s v="Yes"/>
    <s v="Do Not Disturb"/>
    <s v="Public"/>
    <s v="No"/>
    <d v="2022-11-01T00:00:00"/>
    <s v="Stressed"/>
    <s v="Occasionally"/>
  </r>
  <r>
    <s v="USR00143"/>
    <x v="30"/>
    <s v="Male"/>
    <s v="Pakistan"/>
    <s v="Marketer"/>
    <s v="TikTok"/>
    <n v="2"/>
    <n v="4.5"/>
    <n v="3"/>
    <n v="1.5"/>
    <n v="90"/>
    <s v="Laptop"/>
    <s v="Afternoon (12-4pm)"/>
    <n v="84"/>
    <n v="534"/>
    <n v="2"/>
    <n v="13"/>
    <n v="6"/>
    <n v="3"/>
    <n v="6"/>
    <s v="Photos"/>
    <s v="Fast"/>
    <n v="2.5999999999999999E-2"/>
    <s v="No"/>
    <n v="0"/>
    <s v="Business/Marketing"/>
    <s v="Mild impact"/>
    <n v="7.1"/>
    <s v="Yes"/>
    <s v="Off"/>
    <s v="Public"/>
    <s v="No"/>
    <d v="2023-05-09T00:00:00"/>
    <s v="Stressed"/>
    <s v="Occasionally"/>
  </r>
  <r>
    <s v="USR00144"/>
    <x v="7"/>
    <s v="Male"/>
    <s v="Germany"/>
    <s v="Marketer"/>
    <s v="Snapchat"/>
    <n v="4"/>
    <n v="1.9"/>
    <n v="3"/>
    <n v="0.6333333333333333"/>
    <n v="38"/>
    <s v="Laptop"/>
    <s v="Evening (6-9pm)"/>
    <n v="42"/>
    <n v="426"/>
    <n v="2"/>
    <n v="30"/>
    <n v="4"/>
    <n v="2"/>
    <n v="16"/>
    <s v="News"/>
    <s v="Medium"/>
    <n v="8.2000000000000003E-2"/>
    <s v="Yes"/>
    <n v="38.94"/>
    <s v="Learning"/>
    <s v="Moderate impact"/>
    <n v="5.3"/>
    <s v="Yes"/>
    <s v="Selected"/>
    <s v="Friends Only"/>
    <s v="No"/>
    <d v="2023-01-29T00:00:00"/>
    <s v="Inspired"/>
    <s v="No"/>
  </r>
  <r>
    <s v="USR00145"/>
    <x v="11"/>
    <s v="Male"/>
    <s v="India"/>
    <s v="Freelancer"/>
    <s v="Twitter/X"/>
    <n v="2"/>
    <n v="3"/>
    <n v="5"/>
    <n v="0.6"/>
    <n v="36"/>
    <s v="Smartphone"/>
    <s v="Afternoon (12-4pm)"/>
    <n v="179"/>
    <n v="108"/>
    <n v="4"/>
    <n v="34"/>
    <n v="3"/>
    <n v="3"/>
    <n v="10"/>
    <s v="Videos"/>
    <s v="Slow"/>
    <n v="0.215"/>
    <s v="Sometimes"/>
    <n v="57.18"/>
    <s v="Business/Marketing"/>
    <s v="No impact"/>
    <n v="2.6"/>
    <s v="Yes"/>
    <s v="Do Not Disturb"/>
    <s v="Private"/>
    <s v="No"/>
    <d v="2024-12-14T00:00:00"/>
    <s v="Happy"/>
    <s v="Occasionally"/>
  </r>
  <r>
    <s v="USR00146"/>
    <x v="4"/>
    <s v="Female"/>
    <s v="Australia"/>
    <s v="Freelancer"/>
    <s v="Instagram"/>
    <n v="2"/>
    <n v="5.5"/>
    <n v="7"/>
    <n v="0.78500000000000003"/>
    <n v="47.1"/>
    <s v="Smartphone"/>
    <s v="Evening (6-9pm)"/>
    <n v="4365"/>
    <n v="1029"/>
    <n v="6"/>
    <n v="17"/>
    <n v="7"/>
    <n v="2"/>
    <n v="10"/>
    <s v="Reels/Shorts"/>
    <s v="Fast"/>
    <n v="0.13100000000000001"/>
    <s v="No"/>
    <n v="0"/>
    <s v="Networking"/>
    <s v="Mild impact"/>
    <n v="8.9"/>
    <s v="Somewhat"/>
    <s v="Always On"/>
    <s v="Private"/>
    <s v="No"/>
    <d v="2023-06-01T00:00:00"/>
    <s v="Inspired"/>
    <s v="Yes"/>
  </r>
  <r>
    <s v="USR00147"/>
    <x v="16"/>
    <s v="Female"/>
    <s v="Pakistan"/>
    <s v="Engineer"/>
    <s v="Twitter/X"/>
    <n v="3"/>
    <n v="1.1000000000000001"/>
    <n v="6"/>
    <n v="0.18333333333333332"/>
    <n v="11"/>
    <s v="Smartphone"/>
    <s v="Afternoon (12-4pm)"/>
    <n v="5924"/>
    <n v="271"/>
    <n v="1"/>
    <n v="24"/>
    <n v="4"/>
    <n v="1"/>
    <n v="9"/>
    <s v="Entertainment"/>
    <s v="Medium"/>
    <n v="0.23899999999999999"/>
    <s v="Sometimes"/>
    <n v="49.1"/>
    <s v="Entertainment"/>
    <s v="Mild impact"/>
    <n v="7"/>
    <s v="No"/>
    <s v="Selected"/>
    <s v="Friends Only"/>
    <s v="No"/>
    <d v="2023-12-27T00:00:00"/>
    <s v="Happy"/>
    <s v="No"/>
  </r>
  <r>
    <s v="USR00148"/>
    <x v="20"/>
    <s v="Female"/>
    <s v="India"/>
    <s v="Other"/>
    <s v="YouTube"/>
    <n v="5"/>
    <n v="0.6"/>
    <n v="6"/>
    <n v="0.1"/>
    <n v="6"/>
    <s v="Smartphone"/>
    <s v="Night (9pm-12am)"/>
    <n v="125"/>
    <n v="596"/>
    <n v="2"/>
    <n v="16"/>
    <n v="5"/>
    <n v="5"/>
    <n v="8"/>
    <s v="Photos"/>
    <s v="Medium"/>
    <n v="0.20499999999999999"/>
    <s v="Yes"/>
    <n v="43.6"/>
    <s v="Entertainment"/>
    <s v="No impact"/>
    <n v="6.2"/>
    <s v="Somewhat"/>
    <s v="Always On"/>
    <s v="Friends Only"/>
    <s v="No"/>
    <d v="2023-07-02T00:00:00"/>
    <s v="Stressed"/>
    <s v="Occasionally"/>
  </r>
  <r>
    <s v="USR00149"/>
    <x v="6"/>
    <s v="Female"/>
    <s v="Pakistan"/>
    <s v="Other"/>
    <s v="Instagram"/>
    <n v="2"/>
    <n v="3.2"/>
    <n v="4"/>
    <n v="0.8"/>
    <n v="48"/>
    <s v="Smartphone"/>
    <s v="Evening (6-9pm)"/>
    <n v="1156"/>
    <n v="1532"/>
    <n v="1"/>
    <n v="19"/>
    <n v="4"/>
    <n v="1"/>
    <n v="9"/>
    <s v="Photos"/>
    <s v="Fast"/>
    <n v="2.5999999999999999E-2"/>
    <s v="No"/>
    <n v="0"/>
    <s v="Entertainment"/>
    <s v="Moderate impact"/>
    <n v="6.2"/>
    <s v="Yes"/>
    <s v="Always On"/>
    <s v="Friends Only"/>
    <s v="No"/>
    <d v="2024-03-23T00:00:00"/>
    <s v="Relaxed"/>
    <s v="Yes"/>
  </r>
  <r>
    <s v="USR00150"/>
    <x v="11"/>
    <s v="Female"/>
    <s v="Pakistan"/>
    <s v="Researcher"/>
    <s v="TikTok"/>
    <n v="4"/>
    <n v="3.3"/>
    <n v="7"/>
    <n v="0.47166666666666668"/>
    <n v="28.3"/>
    <s v="Laptop"/>
    <s v="Night (9pm-12am)"/>
    <n v="18069"/>
    <n v="935"/>
    <n v="2"/>
    <n v="24"/>
    <n v="1"/>
    <n v="2"/>
    <n v="10"/>
    <s v="Memes"/>
    <s v="Fast"/>
    <n v="4.4999999999999998E-2"/>
    <s v="Sometimes"/>
    <n v="47.46"/>
    <s v="Business/Marketing"/>
    <s v="Mild impact"/>
    <n v="8"/>
    <s v="Yes"/>
    <s v="Do Not Disturb"/>
    <s v="Private"/>
    <s v="Yes"/>
    <d v="2022-06-11T00:00:00"/>
    <s v="Bored"/>
    <s v="No"/>
  </r>
  <r>
    <s v="USR00151"/>
    <x v="11"/>
    <s v="Male"/>
    <s v="Pakistan"/>
    <s v="Student"/>
    <s v="Pinterest"/>
    <n v="5"/>
    <n v="1.8"/>
    <n v="4"/>
    <n v="0.45"/>
    <n v="27"/>
    <s v="Smartphone"/>
    <s v="Night (9pm-12am)"/>
    <n v="1404"/>
    <n v="938"/>
    <n v="2"/>
    <n v="15"/>
    <n v="2"/>
    <n v="1"/>
    <n v="7"/>
    <s v="Videos"/>
    <s v="Medium"/>
    <n v="4.2999999999999997E-2"/>
    <s v="Sometimes"/>
    <n v="35.72"/>
    <s v="Entertainment"/>
    <s v="Moderate impact"/>
    <n v="10"/>
    <s v="Yes"/>
    <s v="Do Not Disturb"/>
    <s v="Public"/>
    <s v="No"/>
    <d v="2024-02-04T00:00:00"/>
    <s v="Neutral"/>
    <s v="No"/>
  </r>
  <r>
    <s v="USR00152"/>
    <x v="11"/>
    <s v="Female"/>
    <s v="Canada"/>
    <s v="Teacher"/>
    <s v="Facebook"/>
    <n v="1"/>
    <n v="1.6"/>
    <n v="8"/>
    <n v="0.2"/>
    <n v="12"/>
    <s v="Smartphone"/>
    <s v="Night (9pm-12am)"/>
    <n v="8593"/>
    <n v="308"/>
    <n v="1"/>
    <n v="18"/>
    <n v="4"/>
    <n v="5"/>
    <n v="6"/>
    <s v="Entertainment"/>
    <s v="Fast"/>
    <n v="0.155"/>
    <s v="Sometimes"/>
    <n v="13.09"/>
    <s v="Learning"/>
    <s v="Mild impact"/>
    <n v="7.8"/>
    <s v="Yes"/>
    <s v="Always On"/>
    <s v="Private"/>
    <s v="No"/>
    <d v="2024-04-11T00:00:00"/>
    <s v="Inspired"/>
    <s v="Yes"/>
  </r>
  <r>
    <s v="USR00153"/>
    <x v="21"/>
    <s v="Male"/>
    <s v="Germany"/>
    <s v="Student"/>
    <s v="Twitter/X"/>
    <n v="1"/>
    <n v="2.7"/>
    <n v="5"/>
    <n v="0.53999999999999992"/>
    <n v="32.4"/>
    <s v="Smartphone"/>
    <s v="Late Night (12am+)"/>
    <n v="4014"/>
    <n v="634"/>
    <n v="4"/>
    <n v="27"/>
    <n v="8"/>
    <n v="1"/>
    <n v="4"/>
    <s v="Stories"/>
    <s v="Slow"/>
    <n v="6.7000000000000004E-2"/>
    <s v="No"/>
    <n v="0"/>
    <s v="Business/Marketing"/>
    <s v="Mild impact"/>
    <n v="6.9"/>
    <s v="Somewhat"/>
    <s v="Do Not Disturb"/>
    <s v="Friends Only"/>
    <s v="No"/>
    <d v="2024-07-29T00:00:00"/>
    <s v="Happy"/>
    <s v="Occasionally"/>
  </r>
  <r>
    <s v="USR00154"/>
    <x v="7"/>
    <s v="Male"/>
    <s v="Pakistan"/>
    <s v="Researcher"/>
    <s v="Twitter/X"/>
    <n v="4"/>
    <n v="1.1000000000000001"/>
    <n v="5"/>
    <n v="0.22"/>
    <n v="13.2"/>
    <s v="Smartphone"/>
    <s v="Afternoon (12-4pm)"/>
    <n v="129"/>
    <n v="316"/>
    <n v="2"/>
    <n v="20"/>
    <n v="8"/>
    <n v="0"/>
    <n v="10"/>
    <s v="Stories"/>
    <s v="Fast"/>
    <n v="0.28899999999999998"/>
    <s v="Yes"/>
    <n v="21.37"/>
    <s v="Entertainment"/>
    <s v="No impact"/>
    <n v="6.7"/>
    <s v="Yes"/>
    <s v="Selected"/>
    <s v="Public"/>
    <s v="No"/>
    <d v="2023-05-14T00:00:00"/>
    <s v="Neutral"/>
    <s v="Occasionally"/>
  </r>
  <r>
    <s v="USR00155"/>
    <x v="11"/>
    <s v="Male"/>
    <s v="Germany"/>
    <s v="Teacher"/>
    <s v="Instagram"/>
    <n v="1"/>
    <n v="1.1000000000000001"/>
    <n v="4"/>
    <n v="0.27500000000000002"/>
    <n v="16.5"/>
    <s v="Smartphone"/>
    <s v="Morning (6-10am)"/>
    <n v="472"/>
    <n v="57"/>
    <n v="2"/>
    <n v="31"/>
    <n v="3"/>
    <n v="1"/>
    <n v="6"/>
    <s v="Stories"/>
    <s v="Slow"/>
    <n v="0.152"/>
    <s v="No"/>
    <n v="0"/>
    <s v="Socializing"/>
    <s v="Mild impact"/>
    <n v="6.9"/>
    <s v="Yes"/>
    <s v="Do Not Disturb"/>
    <s v="Private"/>
    <s v="No"/>
    <d v="2023-04-08T00:00:00"/>
    <s v="Stressed"/>
    <s v="Occasionally"/>
  </r>
  <r>
    <s v="USR00156"/>
    <x v="21"/>
    <s v="Male"/>
    <s v="Canada"/>
    <s v="Freelancer"/>
    <s v="TikTok"/>
    <n v="5"/>
    <n v="4"/>
    <n v="5"/>
    <n v="0.8"/>
    <n v="48"/>
    <s v="Smartphone"/>
    <s v="Evening (6-9pm)"/>
    <n v="708"/>
    <n v="351"/>
    <n v="0"/>
    <n v="14"/>
    <n v="2"/>
    <n v="2"/>
    <n v="4"/>
    <s v="Entertainment"/>
    <s v="Medium"/>
    <n v="8.7999999999999995E-2"/>
    <s v="No"/>
    <n v="0"/>
    <s v="Socializing"/>
    <s v="Mild impact"/>
    <n v="4.4000000000000004"/>
    <s v="Somewhat"/>
    <s v="Selected"/>
    <s v="Public"/>
    <s v="No"/>
    <d v="2023-09-07T00:00:00"/>
    <s v="Happy"/>
    <s v="Yes"/>
  </r>
  <r>
    <s v="USR00157"/>
    <x v="18"/>
    <s v="Female"/>
    <s v="Pakistan"/>
    <s v="Marketer"/>
    <s v="TikTok"/>
    <n v="5"/>
    <n v="1.1000000000000001"/>
    <n v="2"/>
    <n v="0.55000000000000004"/>
    <n v="33"/>
    <s v="Smartphone"/>
    <s v="Late Night (12am+)"/>
    <n v="802"/>
    <n v="332"/>
    <n v="2"/>
    <n v="25"/>
    <n v="2"/>
    <n v="1"/>
    <n v="13"/>
    <s v="Educational"/>
    <s v="Medium"/>
    <n v="0.14199999999999999"/>
    <s v="No"/>
    <n v="0"/>
    <s v="Socializing"/>
    <s v="Severe impact"/>
    <n v="7.3"/>
    <s v="No"/>
    <s v="Selected"/>
    <s v="Private"/>
    <s v="No"/>
    <d v="2022-06-15T00:00:00"/>
    <s v="Inspired"/>
    <s v="Occasionally"/>
  </r>
  <r>
    <s v="USR00158"/>
    <x v="0"/>
    <s v="Female"/>
    <s v="Pakistan"/>
    <s v="Freelancer"/>
    <s v="Facebook"/>
    <n v="3"/>
    <n v="0.6"/>
    <n v="3"/>
    <n v="0.2"/>
    <n v="12"/>
    <s v="Smartphone"/>
    <s v="Night (9pm-12am)"/>
    <n v="3461"/>
    <n v="492"/>
    <n v="4"/>
    <n v="14"/>
    <n v="2"/>
    <n v="1"/>
    <n v="5"/>
    <s v="Photos"/>
    <s v="Slow"/>
    <n v="2.8000000000000001E-2"/>
    <s v="No"/>
    <n v="0"/>
    <s v="Learning"/>
    <s v="Mild impact"/>
    <n v="3.8"/>
    <s v="Yes"/>
    <s v="Selected"/>
    <s v="Friends Only"/>
    <s v="No"/>
    <d v="2022-03-06T00:00:00"/>
    <s v="Neutral"/>
    <s v="Yes"/>
  </r>
  <r>
    <s v="USR00159"/>
    <x v="16"/>
    <s v="Female"/>
    <s v="Germany"/>
    <s v="Marketer"/>
    <s v="TikTok"/>
    <n v="5"/>
    <n v="1.6"/>
    <n v="7"/>
    <n v="0.22833333333333333"/>
    <n v="13.7"/>
    <s v="Smartphone"/>
    <s v="Evening (6-9pm)"/>
    <n v="1388"/>
    <n v="209"/>
    <n v="3"/>
    <n v="26"/>
    <n v="6"/>
    <n v="0"/>
    <n v="5"/>
    <s v="Educational"/>
    <s v="Fast"/>
    <n v="2.9000000000000001E-2"/>
    <s v="Yes"/>
    <n v="111.16"/>
    <s v="Networking"/>
    <s v="Mild impact"/>
    <n v="7"/>
    <s v="No"/>
    <s v="Always On"/>
    <s v="Private"/>
    <s v="No"/>
    <d v="2022-07-11T00:00:00"/>
    <s v="Neutral"/>
    <s v="Occasionally"/>
  </r>
  <r>
    <s v="USR00160"/>
    <x v="2"/>
    <s v="Male"/>
    <s v="UK"/>
    <s v="Student"/>
    <s v="TikTok"/>
    <n v="2"/>
    <n v="1.9"/>
    <n v="5"/>
    <n v="0.38"/>
    <n v="22.8"/>
    <s v="Laptop"/>
    <s v="Night (9pm-12am)"/>
    <n v="3"/>
    <n v="98"/>
    <n v="1"/>
    <n v="23"/>
    <n v="3"/>
    <n v="2"/>
    <n v="7"/>
    <s v="Memes"/>
    <s v="Slow"/>
    <n v="0.318"/>
    <s v="Sometimes"/>
    <n v="9.18"/>
    <s v="Learning"/>
    <s v="Moderate impact"/>
    <n v="5.4"/>
    <s v="No"/>
    <s v="Selected"/>
    <s v="Public"/>
    <s v="No"/>
    <d v="2024-04-10T00:00:00"/>
    <s v="Relaxed"/>
    <s v="Yes"/>
  </r>
  <r>
    <s v="USR00161"/>
    <x v="12"/>
    <s v="Non-binary"/>
    <s v="Pakistan"/>
    <s v="Freelancer"/>
    <s v="Instagram"/>
    <n v="3"/>
    <n v="3.5"/>
    <n v="6"/>
    <n v="0.58333333333333337"/>
    <n v="35"/>
    <s v="Smartphone"/>
    <s v="Evening (6-9pm)"/>
    <n v="62"/>
    <n v="537"/>
    <n v="7"/>
    <n v="18"/>
    <n v="6"/>
    <n v="3"/>
    <n v="8"/>
    <s v="Stories"/>
    <s v="Fast"/>
    <n v="5.0999999999999997E-2"/>
    <s v="Sometimes"/>
    <n v="17.41"/>
    <s v="Learning"/>
    <s v="Mild impact"/>
    <n v="7.8"/>
    <s v="Yes"/>
    <s v="Always On"/>
    <s v="Friends Only"/>
    <s v="No"/>
    <d v="2024-02-16T00:00:00"/>
    <s v="Bored"/>
    <s v="Occasionally"/>
  </r>
  <r>
    <s v="USR00162"/>
    <x v="4"/>
    <s v="Male"/>
    <s v="Pakistan"/>
    <s v="Other"/>
    <s v="Facebook"/>
    <n v="2"/>
    <n v="1.7"/>
    <n v="7"/>
    <n v="0.24333333333333332"/>
    <n v="14.6"/>
    <s v="Desktop"/>
    <s v="Evening (6-9pm)"/>
    <n v="12"/>
    <n v="50"/>
    <n v="2"/>
    <n v="15"/>
    <n v="2"/>
    <n v="2"/>
    <n v="5"/>
    <s v="Memes"/>
    <s v="Medium"/>
    <n v="0.13300000000000001"/>
    <s v="No"/>
    <n v="0"/>
    <s v="Business/Marketing"/>
    <s v="Moderate impact"/>
    <n v="6.9"/>
    <s v="Yes"/>
    <s v="Selected"/>
    <s v="Public"/>
    <s v="No"/>
    <d v="2024-02-12T00:00:00"/>
    <s v="Bored"/>
    <s v="Occasionally"/>
  </r>
  <r>
    <s v="USR00163"/>
    <x v="28"/>
    <s v="Male"/>
    <s v="India"/>
    <s v="Other"/>
    <s v="TikTok"/>
    <n v="5"/>
    <n v="6"/>
    <n v="2"/>
    <n v="3"/>
    <n v="180"/>
    <s v="Smartphone"/>
    <s v="Night (9pm-12am)"/>
    <n v="912"/>
    <n v="1408"/>
    <n v="3"/>
    <n v="22"/>
    <n v="4"/>
    <n v="1"/>
    <n v="9"/>
    <s v="Entertainment"/>
    <s v="Fast"/>
    <n v="0.47899999999999998"/>
    <s v="Sometimes"/>
    <n v="48.56"/>
    <s v="Business/Marketing"/>
    <s v="Mild impact"/>
    <n v="5.6"/>
    <s v="Somewhat"/>
    <s v="Always On"/>
    <s v="Public"/>
    <s v="No"/>
    <d v="2024-09-01T00:00:00"/>
    <s v="Neutral"/>
    <s v="No"/>
  </r>
  <r>
    <s v="USR00164"/>
    <x v="24"/>
    <s v="Male"/>
    <s v="Pakistan"/>
    <s v="Other"/>
    <s v="LinkedIn"/>
    <n v="3"/>
    <n v="2.8"/>
    <n v="7"/>
    <n v="0.4"/>
    <n v="24"/>
    <s v="Laptop"/>
    <s v="Afternoon (12-4pm)"/>
    <n v="1025"/>
    <n v="185"/>
    <n v="3"/>
    <n v="17"/>
    <n v="4"/>
    <n v="1"/>
    <n v="12"/>
    <s v="Educational"/>
    <s v="Medium"/>
    <n v="0.154"/>
    <s v="No"/>
    <n v="0"/>
    <s v="Socializing"/>
    <s v="Mild impact"/>
    <n v="4.4000000000000004"/>
    <s v="Yes"/>
    <s v="Selected"/>
    <s v="Private"/>
    <s v="No"/>
    <d v="2022-04-25T00:00:00"/>
    <s v="Happy"/>
    <s v="Yes"/>
  </r>
  <r>
    <s v="USR00165"/>
    <x v="23"/>
    <s v="Female"/>
    <s v="UAE"/>
    <s v="Researcher"/>
    <s v="Snapchat"/>
    <n v="4"/>
    <n v="1.4"/>
    <n v="5"/>
    <n v="0.28000000000000003"/>
    <n v="16.8"/>
    <s v="Desktop"/>
    <s v="Morning (6-10am)"/>
    <n v="1107"/>
    <n v="328"/>
    <n v="5"/>
    <n v="27"/>
    <n v="4"/>
    <n v="4"/>
    <n v="9"/>
    <s v="News"/>
    <s v="Medium"/>
    <n v="6.3E-2"/>
    <s v="No"/>
    <n v="0"/>
    <s v="Learning"/>
    <s v="Mild impact"/>
    <n v="8.9"/>
    <s v="No"/>
    <s v="Off"/>
    <s v="Friends Only"/>
    <s v="No"/>
    <d v="2022-01-20T00:00:00"/>
    <s v="Neutral"/>
    <s v="Yes"/>
  </r>
  <r>
    <s v="USR00166"/>
    <x v="0"/>
    <s v="Male"/>
    <s v="Canada"/>
    <s v="Other"/>
    <s v="Instagram"/>
    <n v="4"/>
    <n v="3.4"/>
    <n v="5"/>
    <n v="0.67999999999999994"/>
    <n v="40.799999999999997"/>
    <s v="Laptop"/>
    <s v="Evening (6-9pm)"/>
    <n v="118"/>
    <n v="478"/>
    <n v="1"/>
    <n v="24"/>
    <n v="4"/>
    <n v="0"/>
    <n v="6"/>
    <s v="Photos"/>
    <s v="Fast"/>
    <n v="0.14499999999999999"/>
    <s v="Sometimes"/>
    <n v="2.14"/>
    <s v="News &amp; Updates"/>
    <s v="Mild impact"/>
    <n v="6"/>
    <s v="Somewhat"/>
    <s v="Do Not Disturb"/>
    <s v="Friends Only"/>
    <s v="No"/>
    <d v="2022-12-17T00:00:00"/>
    <s v="Inspired"/>
    <s v="No"/>
  </r>
  <r>
    <s v="USR00167"/>
    <x v="4"/>
    <s v="Male"/>
    <s v="Germany"/>
    <s v="Entrepreneur"/>
    <s v="TikTok"/>
    <n v="4"/>
    <n v="5.9"/>
    <n v="7"/>
    <n v="0.84333333333333338"/>
    <n v="50.6"/>
    <s v="Smartphone"/>
    <s v="Night (9pm-12am)"/>
    <n v="2238"/>
    <n v="497"/>
    <n v="3"/>
    <n v="16"/>
    <n v="4"/>
    <n v="2"/>
    <n v="6"/>
    <s v="Memes"/>
    <s v="Medium"/>
    <n v="0.187"/>
    <s v="Yes"/>
    <n v="76.36"/>
    <s v="Entertainment"/>
    <s v="No impact"/>
    <n v="9.3000000000000007"/>
    <s v="Yes"/>
    <s v="Always On"/>
    <s v="Private"/>
    <s v="No"/>
    <d v="2022-06-19T00:00:00"/>
    <s v="Bored"/>
    <s v="Occasionally"/>
  </r>
  <r>
    <s v="USR00168"/>
    <x v="26"/>
    <s v="Male"/>
    <s v="Brazil"/>
    <s v="Designer"/>
    <s v="Facebook"/>
    <n v="3"/>
    <n v="3.9"/>
    <n v="6"/>
    <n v="0.65"/>
    <n v="39"/>
    <s v="Laptop"/>
    <s v="Evening (6-9pm)"/>
    <n v="2414"/>
    <n v="45"/>
    <n v="1"/>
    <n v="21"/>
    <n v="3"/>
    <n v="0"/>
    <n v="9"/>
    <s v="Videos"/>
    <s v="Medium"/>
    <n v="7.3999999999999996E-2"/>
    <s v="No"/>
    <n v="0"/>
    <s v="Entertainment"/>
    <s v="Mild impact"/>
    <n v="4"/>
    <s v="Yes"/>
    <s v="Selected"/>
    <s v="Friends Only"/>
    <s v="No"/>
    <d v="2024-10-20T00:00:00"/>
    <s v="Happy"/>
    <s v="No"/>
  </r>
  <r>
    <s v="USR00169"/>
    <x v="1"/>
    <s v="Male"/>
    <s v="India"/>
    <s v="Engineer"/>
    <s v="Instagram"/>
    <n v="5"/>
    <n v="0.7"/>
    <n v="5"/>
    <n v="0.14000000000000001"/>
    <n v="8.4"/>
    <s v="Smartphone"/>
    <s v="Afternoon (12-4pm)"/>
    <n v="69"/>
    <n v="657"/>
    <n v="3"/>
    <n v="21"/>
    <n v="7"/>
    <n v="2"/>
    <n v="8"/>
    <s v="Entertainment"/>
    <s v="Medium"/>
    <n v="0.33600000000000002"/>
    <s v="No"/>
    <n v="0"/>
    <s v="Socializing"/>
    <s v="Mild impact"/>
    <n v="5.7"/>
    <s v="Somewhat"/>
    <s v="Do Not Disturb"/>
    <s v="Friends Only"/>
    <s v="No"/>
    <d v="2024-06-07T00:00:00"/>
    <s v="Relaxed"/>
    <s v="Yes"/>
  </r>
  <r>
    <s v="USR00170"/>
    <x v="24"/>
    <s v="Male"/>
    <s v="Brazil"/>
    <s v="Engineer"/>
    <s v="Instagram"/>
    <n v="5"/>
    <n v="2"/>
    <n v="1"/>
    <n v="2"/>
    <n v="120"/>
    <s v="Smartphone"/>
    <s v="Night (9pm-12am)"/>
    <n v="47"/>
    <n v="352"/>
    <n v="3"/>
    <n v="20"/>
    <n v="2"/>
    <n v="3"/>
    <n v="9"/>
    <s v="Reels/Shorts"/>
    <s v="Slow"/>
    <n v="7.9000000000000001E-2"/>
    <s v="Sometimes"/>
    <n v="61.92"/>
    <s v="Socializing"/>
    <s v="Mild impact"/>
    <n v="2.1"/>
    <s v="No"/>
    <s v="Do Not Disturb"/>
    <s v="Private"/>
    <s v="No"/>
    <d v="2023-11-10T00:00:00"/>
    <s v="Stressed"/>
    <s v="Yes"/>
  </r>
  <r>
    <s v="USR00171"/>
    <x v="12"/>
    <s v="Male"/>
    <s v="India"/>
    <s v="Doctor"/>
    <s v="LinkedIn"/>
    <n v="3"/>
    <n v="3.1"/>
    <n v="7"/>
    <n v="0.44333333333333336"/>
    <n v="26.6"/>
    <s v="Laptop"/>
    <s v="Evening (6-9pm)"/>
    <n v="664"/>
    <n v="114"/>
    <n v="5"/>
    <n v="19"/>
    <n v="2"/>
    <n v="3"/>
    <n v="11"/>
    <s v="News"/>
    <s v="Fast"/>
    <n v="3.4000000000000002E-2"/>
    <s v="No"/>
    <n v="0"/>
    <s v="Learning"/>
    <s v="Mild impact"/>
    <n v="7.6"/>
    <s v="No"/>
    <s v="Always On"/>
    <s v="Public"/>
    <s v="No"/>
    <d v="2022-07-15T00:00:00"/>
    <s v="Inspired"/>
    <s v="Yes"/>
  </r>
  <r>
    <s v="USR00172"/>
    <x v="24"/>
    <s v="Prefer not to say"/>
    <s v="USA"/>
    <s v="Doctor"/>
    <s v="Facebook"/>
    <n v="3"/>
    <n v="3.8"/>
    <n v="5"/>
    <n v="0.76"/>
    <n v="45.6"/>
    <s v="Smartphone"/>
    <s v="Evening (6-9pm)"/>
    <n v="16734"/>
    <n v="99"/>
    <n v="5"/>
    <n v="22"/>
    <n v="2"/>
    <n v="1"/>
    <n v="8"/>
    <s v="Photos"/>
    <s v="Medium"/>
    <n v="9.7000000000000003E-2"/>
    <s v="Sometimes"/>
    <n v="9.5399999999999991"/>
    <s v="Business/Marketing"/>
    <s v="Moderate impact"/>
    <n v="7.7"/>
    <s v="No"/>
    <s v="Selected"/>
    <s v="Public"/>
    <s v="Yes"/>
    <d v="2024-12-17T00:00:00"/>
    <s v="Bored"/>
    <s v="Occasionally"/>
  </r>
  <r>
    <s v="USR00173"/>
    <x v="19"/>
    <s v="Female"/>
    <s v="Pakistan"/>
    <s v="Researcher"/>
    <s v="Twitter/X"/>
    <n v="1"/>
    <n v="2.2999999999999998"/>
    <n v="5"/>
    <n v="0.46"/>
    <n v="27.6"/>
    <s v="Smartphone"/>
    <s v="Late Night (12am+)"/>
    <n v="14179"/>
    <n v="163"/>
    <n v="2"/>
    <n v="20"/>
    <n v="3"/>
    <n v="3"/>
    <n v="6"/>
    <s v="Videos"/>
    <s v="Medium"/>
    <n v="1.6E-2"/>
    <s v="No"/>
    <n v="0"/>
    <s v="Business/Marketing"/>
    <s v="Moderate impact"/>
    <n v="5.0999999999999996"/>
    <s v="Yes"/>
    <s v="Always On"/>
    <s v="Friends Only"/>
    <s v="Yes"/>
    <d v="2022-03-29T00:00:00"/>
    <s v="Bored"/>
    <s v="Yes"/>
  </r>
  <r>
    <s v="USR00174"/>
    <x v="11"/>
    <s v="Female"/>
    <s v="Australia"/>
    <s v="Doctor"/>
    <s v="YouTube"/>
    <n v="1"/>
    <n v="2.1"/>
    <n v="6"/>
    <n v="0.35"/>
    <n v="21"/>
    <s v="Tablet"/>
    <s v="Morning (6-10am)"/>
    <n v="1833"/>
    <n v="51"/>
    <n v="1"/>
    <n v="18"/>
    <n v="2"/>
    <n v="3"/>
    <n v="5"/>
    <s v="Reels/Shorts"/>
    <s v="Medium"/>
    <n v="0.20799999999999999"/>
    <s v="Yes"/>
    <n v="2.0099999999999998"/>
    <s v="Socializing"/>
    <s v="Mild impact"/>
    <n v="5"/>
    <s v="No"/>
    <s v="Do Not Disturb"/>
    <s v="Private"/>
    <s v="No"/>
    <d v="2023-04-16T00:00:00"/>
    <s v="Bored"/>
    <s v="No"/>
  </r>
  <r>
    <s v="USR00175"/>
    <x v="11"/>
    <s v="Female"/>
    <s v="Brazil"/>
    <s v="Engineer"/>
    <s v="YouTube"/>
    <n v="3"/>
    <n v="7.2"/>
    <n v="8"/>
    <n v="0.9"/>
    <n v="54"/>
    <s v="Laptop"/>
    <s v="Late Night (12am+)"/>
    <n v="178"/>
    <n v="1932"/>
    <n v="2"/>
    <n v="22"/>
    <n v="5"/>
    <n v="2"/>
    <n v="8"/>
    <s v="Entertainment"/>
    <s v="Medium"/>
    <n v="0.17499999999999999"/>
    <s v="Yes"/>
    <n v="2.77"/>
    <s v="Socializing"/>
    <s v="No impact"/>
    <n v="5.5"/>
    <s v="Yes"/>
    <s v="Selected"/>
    <s v="Friends Only"/>
    <s v="No"/>
    <d v="2023-03-09T00:00:00"/>
    <s v="Inspired"/>
    <s v="Occasionally"/>
  </r>
  <r>
    <s v="USR00176"/>
    <x v="4"/>
    <s v="Female"/>
    <s v="Brazil"/>
    <s v="Entrepreneur"/>
    <s v="Instagram"/>
    <n v="4"/>
    <n v="4"/>
    <n v="4"/>
    <n v="1"/>
    <n v="60"/>
    <s v="Smartphone"/>
    <s v="Night (9pm-12am)"/>
    <n v="3282"/>
    <n v="1455"/>
    <n v="1"/>
    <n v="19"/>
    <n v="2"/>
    <n v="3"/>
    <n v="10"/>
    <s v="Memes"/>
    <s v="Medium"/>
    <n v="1.6E-2"/>
    <s v="Sometimes"/>
    <n v="58.68"/>
    <s v="Business/Marketing"/>
    <s v="Moderate impact"/>
    <n v="5.8"/>
    <s v="Yes"/>
    <s v="Always On"/>
    <s v="Friends Only"/>
    <s v="No"/>
    <d v="2024-08-31T00:00:00"/>
    <s v="Happy"/>
    <s v="Occasionally"/>
  </r>
  <r>
    <s v="USR00177"/>
    <x v="15"/>
    <s v="Non-binary"/>
    <s v="USA"/>
    <s v="Teacher"/>
    <s v="Instagram"/>
    <n v="5"/>
    <n v="3.4"/>
    <n v="6"/>
    <n v="0.56666666666666665"/>
    <n v="34"/>
    <s v="Smartphone"/>
    <s v="Night (9pm-12am)"/>
    <n v="294"/>
    <n v="420"/>
    <n v="4"/>
    <n v="20"/>
    <n v="2"/>
    <n v="3"/>
    <n v="8"/>
    <s v="Photos"/>
    <s v="Slow"/>
    <n v="0.16900000000000001"/>
    <s v="No"/>
    <n v="0"/>
    <s v="Learning"/>
    <s v="Moderate impact"/>
    <n v="5.2"/>
    <s v="No"/>
    <s v="Selected"/>
    <s v="Friends Only"/>
    <s v="No"/>
    <d v="2023-07-10T00:00:00"/>
    <s v="Stressed"/>
    <s v="No"/>
  </r>
  <r>
    <s v="USR00178"/>
    <x v="14"/>
    <s v="Female"/>
    <s v="Pakistan"/>
    <s v="Marketer"/>
    <s v="Twitter/X"/>
    <n v="4"/>
    <n v="1.7"/>
    <n v="4"/>
    <n v="0.42499999999999999"/>
    <n v="25.5"/>
    <s v="Smartphone"/>
    <s v="Afternoon (12-4pm)"/>
    <n v="167"/>
    <n v="187"/>
    <n v="5"/>
    <n v="23"/>
    <n v="8"/>
    <n v="3"/>
    <n v="4"/>
    <s v="Memes"/>
    <s v="Medium"/>
    <n v="0.13"/>
    <s v="No"/>
    <n v="0"/>
    <s v="Socializing"/>
    <s v="Moderate impact"/>
    <n v="8.1"/>
    <s v="No"/>
    <s v="Do Not Disturb"/>
    <s v="Friends Only"/>
    <s v="No"/>
    <d v="2022-04-06T00:00:00"/>
    <s v="Happy"/>
    <s v="Occasionally"/>
  </r>
  <r>
    <s v="USR00179"/>
    <x v="17"/>
    <s v="Female"/>
    <s v="UK"/>
    <s v="Doctor"/>
    <s v="Twitter/X"/>
    <n v="2"/>
    <n v="1.1000000000000001"/>
    <n v="1"/>
    <n v="1.1000000000000001"/>
    <n v="66"/>
    <s v="Smartphone"/>
    <s v="Evening (6-9pm)"/>
    <n v="14"/>
    <n v="193"/>
    <n v="5"/>
    <n v="15"/>
    <n v="7"/>
    <n v="4"/>
    <n v="6"/>
    <s v="Reels/Shorts"/>
    <s v="Medium"/>
    <n v="5.1999999999999998E-2"/>
    <s v="No"/>
    <n v="0"/>
    <s v="Socializing"/>
    <s v="Mild impact"/>
    <n v="5.4"/>
    <s v="No"/>
    <s v="Always On"/>
    <s v="Public"/>
    <s v="No"/>
    <d v="2022-06-02T00:00:00"/>
    <s v="Happy"/>
    <s v="No"/>
  </r>
  <r>
    <s v="USR00180"/>
    <x v="31"/>
    <s v="Male"/>
    <s v="Canada"/>
    <s v="Researcher"/>
    <s v="Twitter/X"/>
    <n v="2"/>
    <n v="3.5"/>
    <n v="3"/>
    <n v="1.1666666666666667"/>
    <n v="70"/>
    <s v="Smart TV"/>
    <s v="Morning (6-10am)"/>
    <n v="799"/>
    <n v="607"/>
    <n v="0"/>
    <n v="22"/>
    <n v="6"/>
    <n v="0"/>
    <n v="11"/>
    <s v="News"/>
    <s v="Medium"/>
    <n v="0.26800000000000002"/>
    <s v="No"/>
    <n v="0"/>
    <s v="Socializing"/>
    <s v="Severe impact"/>
    <n v="2.8"/>
    <s v="Yes"/>
    <s v="Selected"/>
    <s v="Private"/>
    <s v="No"/>
    <d v="2023-07-29T00:00:00"/>
    <s v="Bored"/>
    <s v="Occasionally"/>
  </r>
  <r>
    <s v="USR00181"/>
    <x v="2"/>
    <s v="Male"/>
    <s v="India"/>
    <s v="Engineer"/>
    <s v="YouTube"/>
    <n v="2"/>
    <n v="4.2"/>
    <n v="4"/>
    <n v="1.05"/>
    <n v="63"/>
    <s v="Smartphone"/>
    <s v="Late Night (12am+)"/>
    <n v="214"/>
    <n v="2017"/>
    <n v="5"/>
    <n v="16"/>
    <n v="1"/>
    <n v="1"/>
    <n v="9"/>
    <s v="Videos"/>
    <s v="Medium"/>
    <n v="3.5000000000000003E-2"/>
    <s v="Sometimes"/>
    <n v="48.46"/>
    <s v="Socializing"/>
    <s v="No impact"/>
    <n v="5.7"/>
    <s v="Somewhat"/>
    <s v="Selected"/>
    <s v="Friends Only"/>
    <s v="No"/>
    <d v="2022-03-09T00:00:00"/>
    <s v="Neutral"/>
    <s v="Occasionally"/>
  </r>
  <r>
    <s v="USR00182"/>
    <x v="24"/>
    <s v="Female"/>
    <s v="UK"/>
    <s v="Freelancer"/>
    <s v="Facebook"/>
    <n v="4"/>
    <n v="2.6"/>
    <n v="5"/>
    <n v="0.52"/>
    <n v="31.2"/>
    <s v="Laptop"/>
    <s v="Evening (6-9pm)"/>
    <n v="791"/>
    <n v="123"/>
    <n v="1"/>
    <n v="21"/>
    <n v="3"/>
    <n v="5"/>
    <n v="9"/>
    <s v="News"/>
    <s v="Medium"/>
    <n v="2.9000000000000001E-2"/>
    <s v="No"/>
    <n v="0"/>
    <s v="Networking"/>
    <s v="No impact"/>
    <n v="5.3"/>
    <s v="No"/>
    <s v="Off"/>
    <s v="Private"/>
    <s v="No"/>
    <d v="2023-01-03T00:00:00"/>
    <s v="Inspired"/>
    <s v="Occasionally"/>
  </r>
  <r>
    <s v="USR00183"/>
    <x v="10"/>
    <s v="Female"/>
    <s v="Pakistan"/>
    <s v="Engineer"/>
    <s v="Pinterest"/>
    <n v="1"/>
    <n v="4"/>
    <n v="4"/>
    <n v="1"/>
    <n v="60"/>
    <s v="Smartphone"/>
    <s v="Morning (6-10am)"/>
    <n v="10"/>
    <n v="64"/>
    <n v="2"/>
    <n v="22"/>
    <n v="3"/>
    <n v="4"/>
    <n v="7"/>
    <s v="Entertainment"/>
    <s v="Slow"/>
    <n v="6.6000000000000003E-2"/>
    <s v="No"/>
    <n v="0"/>
    <s v="Entertainment"/>
    <s v="Mild impact"/>
    <n v="3.8"/>
    <s v="No"/>
    <s v="Always On"/>
    <s v="Public"/>
    <s v="No"/>
    <d v="2023-10-07T00:00:00"/>
    <s v="Happy"/>
    <s v="Occasionally"/>
  </r>
  <r>
    <s v="USR00184"/>
    <x v="0"/>
    <s v="Male"/>
    <s v="UK"/>
    <s v="Marketer"/>
    <s v="Instagram"/>
    <n v="2"/>
    <n v="4"/>
    <n v="5"/>
    <n v="0.8"/>
    <n v="48"/>
    <s v="Smartphone"/>
    <s v="Evening (6-9pm)"/>
    <n v="902"/>
    <n v="1567"/>
    <n v="2"/>
    <n v="16"/>
    <n v="5"/>
    <n v="2"/>
    <n v="6"/>
    <s v="Videos"/>
    <s v="Slow"/>
    <n v="8.4000000000000005E-2"/>
    <s v="No"/>
    <n v="0"/>
    <s v="Learning"/>
    <s v="Severe impact"/>
    <n v="6.5"/>
    <s v="Somewhat"/>
    <s v="Do Not Disturb"/>
    <s v="Public"/>
    <s v="No"/>
    <d v="2022-02-02T00:00:00"/>
    <s v="Bored"/>
    <s v="Occasionally"/>
  </r>
  <r>
    <s v="USR00185"/>
    <x v="1"/>
    <s v="Male"/>
    <s v="Pakistan"/>
    <s v="Designer"/>
    <s v="TikTok"/>
    <n v="3"/>
    <n v="4.4000000000000004"/>
    <n v="2"/>
    <n v="2.2000000000000002"/>
    <n v="132"/>
    <s v="Laptop"/>
    <s v="Night (9pm-12am)"/>
    <n v="8"/>
    <n v="28"/>
    <n v="0"/>
    <n v="13"/>
    <n v="2"/>
    <n v="2"/>
    <n v="9"/>
    <s v="Reels/Shorts"/>
    <s v="Slow"/>
    <n v="8.1000000000000003E-2"/>
    <s v="No"/>
    <n v="0"/>
    <s v="News &amp; Updates"/>
    <s v="No impact"/>
    <n v="2.7"/>
    <s v="Yes"/>
    <s v="Always On"/>
    <s v="Public"/>
    <s v="No"/>
    <d v="2023-03-01T00:00:00"/>
    <s v="Bored"/>
    <s v="Occasionally"/>
  </r>
  <r>
    <s v="USR00186"/>
    <x v="2"/>
    <s v="Female"/>
    <s v="India"/>
    <s v="Designer"/>
    <s v="TikTok"/>
    <n v="5"/>
    <n v="0.7"/>
    <n v="2"/>
    <n v="0.35"/>
    <n v="21"/>
    <s v="Smartphone"/>
    <s v="Afternoon (12-4pm)"/>
    <n v="4714"/>
    <n v="72"/>
    <n v="3"/>
    <n v="21"/>
    <n v="3"/>
    <n v="0"/>
    <n v="10"/>
    <s v="News"/>
    <s v="Medium"/>
    <n v="0.26100000000000001"/>
    <s v="No"/>
    <n v="0"/>
    <s v="Socializing"/>
    <s v="Moderate impact"/>
    <n v="6.9"/>
    <s v="No"/>
    <s v="Off"/>
    <s v="Private"/>
    <s v="No"/>
    <d v="2022-10-23T00:00:00"/>
    <s v="Inspired"/>
    <s v="Occasionally"/>
  </r>
  <r>
    <s v="USR00187"/>
    <x v="0"/>
    <s v="Female"/>
    <s v="India"/>
    <s v="Entrepreneur"/>
    <s v="Snapchat"/>
    <n v="1"/>
    <n v="2"/>
    <n v="5"/>
    <n v="0.4"/>
    <n v="24"/>
    <s v="Smart TV"/>
    <s v="Evening (6-9pm)"/>
    <n v="1701"/>
    <n v="181"/>
    <n v="1"/>
    <n v="18"/>
    <n v="2"/>
    <n v="1"/>
    <n v="7"/>
    <s v="Photos"/>
    <s v="Slow"/>
    <n v="0.215"/>
    <s v="No"/>
    <n v="0"/>
    <s v="News &amp; Updates"/>
    <s v="No impact"/>
    <n v="6.1"/>
    <s v="No"/>
    <s v="Selected"/>
    <s v="Private"/>
    <s v="No"/>
    <d v="2024-03-26T00:00:00"/>
    <s v="Neutral"/>
    <s v="No"/>
  </r>
  <r>
    <s v="USR00188"/>
    <x v="19"/>
    <s v="Male"/>
    <s v="India"/>
    <s v="Marketer"/>
    <s v="TikTok"/>
    <n v="2"/>
    <n v="3.6"/>
    <n v="5"/>
    <n v="0.72000000000000008"/>
    <n v="43.2"/>
    <s v="Laptop"/>
    <s v="Night (9pm-12am)"/>
    <n v="402"/>
    <n v="37"/>
    <n v="4"/>
    <n v="14"/>
    <n v="6"/>
    <n v="5"/>
    <n v="5"/>
    <s v="News"/>
    <s v="Medium"/>
    <n v="0.13400000000000001"/>
    <s v="Yes"/>
    <n v="43.55"/>
    <s v="Business/Marketing"/>
    <s v="No impact"/>
    <n v="5.2"/>
    <s v="Yes"/>
    <s v="Always On"/>
    <s v="Private"/>
    <s v="No"/>
    <d v="2022-06-07T00:00:00"/>
    <s v="Inspired"/>
    <s v="Occasionally"/>
  </r>
  <r>
    <s v="USR00189"/>
    <x v="24"/>
    <s v="Male"/>
    <s v="Brazil"/>
    <s v="Student"/>
    <s v="Instagram"/>
    <n v="5"/>
    <n v="2.7"/>
    <n v="5"/>
    <n v="0.53999999999999992"/>
    <n v="32.4"/>
    <s v="Smartphone"/>
    <s v="Late Night (12am+)"/>
    <n v="1831"/>
    <n v="929"/>
    <n v="3"/>
    <n v="28"/>
    <n v="5"/>
    <n v="1"/>
    <n v="6"/>
    <s v="News"/>
    <s v="Medium"/>
    <n v="0.14099999999999999"/>
    <s v="No"/>
    <n v="0"/>
    <s v="Socializing"/>
    <s v="Mild impact"/>
    <n v="4.0999999999999996"/>
    <s v="Somewhat"/>
    <s v="Selected"/>
    <s v="Friends Only"/>
    <s v="No"/>
    <d v="2023-09-05T00:00:00"/>
    <s v="Stressed"/>
    <s v="Yes"/>
  </r>
  <r>
    <s v="USR00190"/>
    <x v="30"/>
    <s v="Male"/>
    <s v="UK"/>
    <s v="Freelancer"/>
    <s v="Twitter/X"/>
    <n v="5"/>
    <n v="4"/>
    <n v="6"/>
    <n v="0.66666666666666663"/>
    <n v="40"/>
    <s v="Smartphone"/>
    <s v="Afternoon (12-4pm)"/>
    <n v="114"/>
    <n v="684"/>
    <n v="3"/>
    <n v="23"/>
    <n v="7"/>
    <n v="2"/>
    <n v="8"/>
    <s v="Stories"/>
    <s v="Fast"/>
    <n v="4.3999999999999997E-2"/>
    <s v="Yes"/>
    <n v="85.36"/>
    <s v="Business/Marketing"/>
    <s v="Mild impact"/>
    <n v="3.6"/>
    <s v="No"/>
    <s v="Always On"/>
    <s v="Public"/>
    <s v="No"/>
    <d v="2022-11-29T00:00:00"/>
    <s v="Bored"/>
    <s v="No"/>
  </r>
  <r>
    <s v="USR00191"/>
    <x v="5"/>
    <s v="Male"/>
    <s v="Nigeria"/>
    <s v="Entrepreneur"/>
    <s v="Twitter/X"/>
    <n v="1"/>
    <n v="3.4"/>
    <n v="4"/>
    <n v="0.85"/>
    <n v="51"/>
    <s v="Smartphone"/>
    <s v="Afternoon (12-4pm)"/>
    <n v="757"/>
    <n v="122"/>
    <n v="5"/>
    <n v="16"/>
    <n v="1"/>
    <n v="4"/>
    <n v="8"/>
    <s v="Entertainment"/>
    <s v="Medium"/>
    <n v="1.7000000000000001E-2"/>
    <s v="Sometimes"/>
    <n v="34.92"/>
    <s v="News &amp; Updates"/>
    <s v="No impact"/>
    <n v="7.8"/>
    <s v="No"/>
    <s v="Always On"/>
    <s v="Friends Only"/>
    <s v="No"/>
    <d v="2023-05-08T00:00:00"/>
    <s v="Happy"/>
    <s v="Occasionally"/>
  </r>
  <r>
    <s v="USR00192"/>
    <x v="4"/>
    <s v="Male"/>
    <s v="Pakistan"/>
    <s v="Engineer"/>
    <s v="TikTok"/>
    <n v="4"/>
    <n v="0.5"/>
    <n v="9"/>
    <n v="5.5E-2"/>
    <n v="3.3"/>
    <s v="Smartphone"/>
    <s v="Evening (6-9pm)"/>
    <n v="2781"/>
    <n v="1136"/>
    <n v="3"/>
    <n v="11"/>
    <n v="2"/>
    <n v="3"/>
    <n v="8"/>
    <s v="Reels/Shorts"/>
    <s v="Slow"/>
    <n v="0.40899999999999997"/>
    <s v="Yes"/>
    <n v="24.48"/>
    <s v="Business/Marketing"/>
    <s v="No impact"/>
    <n v="5.7"/>
    <s v="No"/>
    <s v="Selected"/>
    <s v="Friends Only"/>
    <s v="No"/>
    <d v="2024-03-07T00:00:00"/>
    <s v="Inspired"/>
    <s v="No"/>
  </r>
  <r>
    <s v="USR00193"/>
    <x v="7"/>
    <s v="Male"/>
    <s v="India"/>
    <s v="Other"/>
    <s v="TikTok"/>
    <n v="5"/>
    <n v="5.0999999999999996"/>
    <n v="7"/>
    <n v="0.72833333333333339"/>
    <n v="43.7"/>
    <s v="Smartphone"/>
    <s v="Afternoon (12-4pm)"/>
    <n v="2"/>
    <n v="1392"/>
    <n v="4"/>
    <n v="19"/>
    <n v="6"/>
    <n v="2"/>
    <n v="4"/>
    <s v="Reels/Shorts"/>
    <s v="Slow"/>
    <n v="4.2000000000000003E-2"/>
    <s v="Sometimes"/>
    <n v="5.72"/>
    <s v="News &amp; Updates"/>
    <s v="No impact"/>
    <n v="3.2"/>
    <s v="No"/>
    <s v="Off"/>
    <s v="Friends Only"/>
    <s v="No"/>
    <d v="2023-11-11T00:00:00"/>
    <s v="Relaxed"/>
    <s v="Occasionally"/>
  </r>
  <r>
    <s v="USR00194"/>
    <x v="16"/>
    <s v="Prefer not to say"/>
    <s v="UK"/>
    <s v="Other"/>
    <s v="LinkedIn"/>
    <n v="1"/>
    <n v="1.8"/>
    <n v="2"/>
    <n v="0.9"/>
    <n v="54"/>
    <s v="Smartphone"/>
    <s v="Morning (6-10am)"/>
    <n v="297"/>
    <n v="213"/>
    <n v="1"/>
    <n v="19"/>
    <n v="6"/>
    <n v="0"/>
    <n v="8"/>
    <s v="Videos"/>
    <s v="Medium"/>
    <n v="0.16"/>
    <s v="Yes"/>
    <n v="7.31"/>
    <s v="Entertainment"/>
    <s v="Moderate impact"/>
    <n v="6.2"/>
    <s v="No"/>
    <s v="Selected"/>
    <s v="Friends Only"/>
    <s v="No"/>
    <d v="2024-02-26T00:00:00"/>
    <s v="Bored"/>
    <s v="No"/>
  </r>
  <r>
    <s v="USR00195"/>
    <x v="7"/>
    <s v="Female"/>
    <s v="Canada"/>
    <s v="Entrepreneur"/>
    <s v="Twitter/X"/>
    <n v="2"/>
    <n v="1.4"/>
    <n v="3"/>
    <n v="0.46666666666666667"/>
    <n v="28"/>
    <s v="Smartphone"/>
    <s v="Afternoon (12-4pm)"/>
    <n v="638"/>
    <n v="142"/>
    <n v="1"/>
    <n v="22"/>
    <n v="1"/>
    <n v="3"/>
    <n v="9"/>
    <s v="Entertainment"/>
    <s v="Medium"/>
    <n v="8.1000000000000003E-2"/>
    <s v="Sometimes"/>
    <n v="20.96"/>
    <s v="Networking"/>
    <s v="No impact"/>
    <n v="5.7"/>
    <s v="Yes"/>
    <s v="Selected"/>
    <s v="Public"/>
    <s v="No"/>
    <d v="2022-10-14T00:00:00"/>
    <s v="Neutral"/>
    <s v="Yes"/>
  </r>
  <r>
    <s v="USR00196"/>
    <x v="0"/>
    <s v="Male"/>
    <s v="USA"/>
    <s v="Designer"/>
    <s v="Snapchat"/>
    <n v="1"/>
    <n v="5"/>
    <n v="4"/>
    <n v="1.25"/>
    <n v="75"/>
    <s v="Laptop"/>
    <s v="Morning (6-10am)"/>
    <n v="467"/>
    <n v="3683"/>
    <n v="4"/>
    <n v="18"/>
    <n v="2"/>
    <n v="3"/>
    <n v="11"/>
    <s v="Photos"/>
    <s v="Fast"/>
    <n v="0.04"/>
    <s v="No"/>
    <n v="0"/>
    <s v="Learning"/>
    <s v="Mild impact"/>
    <n v="8.6999999999999993"/>
    <s v="Yes"/>
    <s v="Do Not Disturb"/>
    <s v="Friends Only"/>
    <s v="No"/>
    <d v="2022-06-10T00:00:00"/>
    <s v="Neutral"/>
    <s v="Yes"/>
  </r>
  <r>
    <s v="USR00197"/>
    <x v="12"/>
    <s v="Male"/>
    <s v="UK"/>
    <s v="Designer"/>
    <s v="Twitter/X"/>
    <n v="4"/>
    <n v="3.8"/>
    <n v="6"/>
    <n v="0.6333333333333333"/>
    <n v="38"/>
    <s v="Smartphone"/>
    <s v="Evening (6-9pm)"/>
    <n v="9161"/>
    <n v="581"/>
    <n v="2"/>
    <n v="23"/>
    <n v="5"/>
    <n v="3"/>
    <n v="4"/>
    <s v="Memes"/>
    <s v="Medium"/>
    <n v="4.8000000000000001E-2"/>
    <s v="No"/>
    <n v="0"/>
    <s v="Networking"/>
    <s v="No impact"/>
    <n v="5.5"/>
    <s v="Yes"/>
    <s v="Always On"/>
    <s v="Friends Only"/>
    <s v="No"/>
    <d v="2024-10-22T00:00:00"/>
    <s v="Happy"/>
    <s v="Occasionally"/>
  </r>
  <r>
    <s v="USR00198"/>
    <x v="7"/>
    <s v="Female"/>
    <s v="USA"/>
    <s v="Freelancer"/>
    <s v="Instagram"/>
    <n v="2"/>
    <n v="5.4"/>
    <n v="7"/>
    <n v="0.77166666666666661"/>
    <n v="46.3"/>
    <s v="Smartphone"/>
    <s v="Night (9pm-12am)"/>
    <n v="87"/>
    <n v="332"/>
    <n v="3"/>
    <n v="24"/>
    <n v="2"/>
    <n v="4"/>
    <n v="6"/>
    <s v="Memes"/>
    <s v="Slow"/>
    <n v="3.4000000000000002E-2"/>
    <s v="Yes"/>
    <n v="28.61"/>
    <s v="Entertainment"/>
    <s v="Mild impact"/>
    <n v="8"/>
    <s v="No"/>
    <s v="Selected"/>
    <s v="Private"/>
    <s v="No"/>
    <d v="2023-12-10T00:00:00"/>
    <s v="Bored"/>
    <s v="Yes"/>
  </r>
  <r>
    <s v="USR00199"/>
    <x v="15"/>
    <s v="Female"/>
    <s v="Nigeria"/>
    <s v="Researcher"/>
    <s v="Pinterest"/>
    <n v="4"/>
    <n v="3.1"/>
    <n v="4"/>
    <n v="0.77500000000000002"/>
    <n v="46.5"/>
    <s v="Smartphone"/>
    <s v="Evening (6-9pm)"/>
    <n v="217"/>
    <n v="1256"/>
    <n v="1"/>
    <n v="15"/>
    <n v="3"/>
    <n v="6"/>
    <n v="9"/>
    <s v="Videos"/>
    <s v="Medium"/>
    <n v="0.20100000000000001"/>
    <s v="No"/>
    <n v="0"/>
    <s v="News &amp; Updates"/>
    <s v="Moderate impact"/>
    <n v="5.8"/>
    <s v="No"/>
    <s v="Off"/>
    <s v="Friends Only"/>
    <s v="No"/>
    <d v="2022-04-20T00:00:00"/>
    <s v="Relaxed"/>
    <s v="No"/>
  </r>
  <r>
    <s v="USR00200"/>
    <x v="16"/>
    <s v="Female"/>
    <s v="India"/>
    <s v="Engineer"/>
    <s v="Snapchat"/>
    <n v="5"/>
    <n v="2"/>
    <n v="5"/>
    <n v="0.4"/>
    <n v="24"/>
    <s v="Smartphone"/>
    <s v="Evening (6-9pm)"/>
    <n v="21"/>
    <n v="351"/>
    <n v="3"/>
    <n v="16"/>
    <n v="4"/>
    <n v="1"/>
    <n v="9"/>
    <s v="Entertainment"/>
    <s v="Slow"/>
    <n v="0.17"/>
    <s v="Sometimes"/>
    <n v="34.299999999999997"/>
    <s v="News &amp; Updates"/>
    <s v="No impact"/>
    <n v="4.0999999999999996"/>
    <s v="No"/>
    <s v="Always On"/>
    <s v="Public"/>
    <s v="No"/>
    <d v="2022-07-20T00:00:00"/>
    <s v="Inspired"/>
    <s v="No"/>
  </r>
  <r>
    <s v="USR00201"/>
    <x v="11"/>
    <s v="Male"/>
    <s v="USA"/>
    <s v="Engineer"/>
    <s v="Pinterest"/>
    <n v="1"/>
    <n v="2.9"/>
    <n v="5"/>
    <n v="0.57999999999999996"/>
    <n v="34.799999999999997"/>
    <s v="Tablet"/>
    <s v="Evening (6-9pm)"/>
    <n v="10082"/>
    <n v="133"/>
    <n v="4"/>
    <n v="28"/>
    <n v="4"/>
    <n v="3"/>
    <n v="13"/>
    <s v="Educational"/>
    <s v="Fast"/>
    <n v="0.35299999999999998"/>
    <s v="No"/>
    <n v="0"/>
    <s v="Entertainment"/>
    <s v="Mild impact"/>
    <n v="7"/>
    <s v="Somewhat"/>
    <s v="Selected"/>
    <s v="Public"/>
    <s v="Yes"/>
    <d v="2024-06-14T00:00:00"/>
    <s v="Inspired"/>
    <s v="Occasionally"/>
  </r>
  <r>
    <s v="USR00202"/>
    <x v="6"/>
    <s v="Male"/>
    <s v="USA"/>
    <s v="Doctor"/>
    <s v="LinkedIn"/>
    <n v="3"/>
    <n v="1.2"/>
    <n v="3"/>
    <n v="0.4"/>
    <n v="24"/>
    <s v="Smartphone"/>
    <s v="Evening (6-9pm)"/>
    <n v="426"/>
    <n v="269"/>
    <n v="2"/>
    <n v="16"/>
    <n v="6"/>
    <n v="2"/>
    <n v="7"/>
    <s v="Educational"/>
    <s v="Slow"/>
    <n v="0.161"/>
    <s v="No"/>
    <n v="0"/>
    <s v="Socializing"/>
    <s v="No impact"/>
    <n v="8.4"/>
    <s v="Yes"/>
    <s v="Do Not Disturb"/>
    <s v="Public"/>
    <s v="No"/>
    <d v="2023-04-21T00:00:00"/>
    <s v="Happy"/>
    <s v="No"/>
  </r>
  <r>
    <s v="USR00203"/>
    <x v="22"/>
    <s v="Male"/>
    <s v="India"/>
    <s v="Entrepreneur"/>
    <s v="Snapchat"/>
    <n v="4"/>
    <n v="0.9"/>
    <n v="3"/>
    <n v="0.3"/>
    <n v="18"/>
    <s v="Smartphone"/>
    <s v="Night (9pm-12am)"/>
    <n v="302"/>
    <n v="850"/>
    <n v="4"/>
    <n v="21"/>
    <n v="1"/>
    <n v="3"/>
    <n v="11"/>
    <s v="Videos"/>
    <s v="Fast"/>
    <n v="8.2000000000000003E-2"/>
    <s v="Yes"/>
    <n v="15.07"/>
    <s v="Socializing"/>
    <s v="Moderate impact"/>
    <n v="7.8"/>
    <s v="Somewhat"/>
    <s v="Always On"/>
    <s v="Friends Only"/>
    <s v="No"/>
    <d v="2022-06-05T00:00:00"/>
    <s v="Stressed"/>
    <s v="No"/>
  </r>
  <r>
    <s v="USR00204"/>
    <x v="22"/>
    <s v="Female"/>
    <s v="India"/>
    <s v="Student"/>
    <s v="Instagram"/>
    <n v="1"/>
    <n v="1.6"/>
    <n v="7"/>
    <n v="0.22833333333333333"/>
    <n v="13.7"/>
    <s v="Smartphone"/>
    <s v="Evening (6-9pm)"/>
    <n v="605"/>
    <n v="22"/>
    <n v="9"/>
    <n v="12"/>
    <n v="8"/>
    <n v="4"/>
    <n v="9"/>
    <s v="Reels/Shorts"/>
    <s v="Slow"/>
    <n v="0.436"/>
    <s v="No"/>
    <n v="0"/>
    <s v="News &amp; Updates"/>
    <s v="Moderate impact"/>
    <n v="6.8"/>
    <s v="Yes"/>
    <s v="Off"/>
    <s v="Friends Only"/>
    <s v="No"/>
    <d v="2023-11-29T00:00:00"/>
    <s v="Relaxed"/>
    <s v="No"/>
  </r>
  <r>
    <s v="USR00205"/>
    <x v="13"/>
    <s v="Female"/>
    <s v="Pakistan"/>
    <s v="Marketer"/>
    <s v="Twitter/X"/>
    <n v="3"/>
    <n v="6.4"/>
    <n v="3"/>
    <n v="2.1333333333333333"/>
    <n v="128"/>
    <s v="Smartphone"/>
    <s v="Evening (6-9pm)"/>
    <n v="2090"/>
    <n v="173"/>
    <n v="4"/>
    <n v="13"/>
    <n v="2"/>
    <n v="3"/>
    <n v="5"/>
    <s v="Educational"/>
    <s v="Fast"/>
    <n v="5.1999999999999998E-2"/>
    <s v="No"/>
    <n v="0"/>
    <s v="Entertainment"/>
    <s v="Mild impact"/>
    <n v="8"/>
    <s v="Yes"/>
    <s v="Selected"/>
    <s v="Private"/>
    <s v="No"/>
    <d v="2024-03-23T00:00:00"/>
    <s v="Relaxed"/>
    <s v="Occasionally"/>
  </r>
  <r>
    <s v="USR00206"/>
    <x v="12"/>
    <s v="Male"/>
    <s v="Nigeria"/>
    <s v="Researcher"/>
    <s v="Instagram"/>
    <n v="3"/>
    <n v="1.8"/>
    <n v="8"/>
    <n v="0.22500000000000001"/>
    <n v="13.5"/>
    <s v="Smartphone"/>
    <s v="Night (9pm-12am)"/>
    <n v="1242"/>
    <n v="1286"/>
    <n v="2"/>
    <n v="20"/>
    <n v="7"/>
    <n v="0"/>
    <n v="6"/>
    <s v="Educational"/>
    <s v="Medium"/>
    <n v="0.09"/>
    <s v="Yes"/>
    <n v="55.58"/>
    <s v="Business/Marketing"/>
    <s v="No impact"/>
    <n v="6.5"/>
    <s v="Yes"/>
    <s v="Off"/>
    <s v="Friends Only"/>
    <s v="No"/>
    <d v="2023-10-31T00:00:00"/>
    <s v="Inspired"/>
    <s v="Occasionally"/>
  </r>
  <r>
    <s v="USR00207"/>
    <x v="6"/>
    <s v="Non-binary"/>
    <s v="Pakistan"/>
    <s v="Other"/>
    <s v="TikTok"/>
    <n v="1"/>
    <n v="0.6"/>
    <n v="8"/>
    <n v="7.4999999999999997E-2"/>
    <n v="4.5"/>
    <s v="Smartphone"/>
    <s v="Late Night (12am+)"/>
    <n v="78134"/>
    <n v="132"/>
    <n v="5"/>
    <n v="19"/>
    <n v="4"/>
    <n v="1"/>
    <n v="9"/>
    <s v="Entertainment"/>
    <s v="Medium"/>
    <n v="0.186"/>
    <s v="Sometimes"/>
    <n v="26.69"/>
    <s v="Entertainment"/>
    <s v="No impact"/>
    <n v="6.3"/>
    <s v="No"/>
    <s v="Selected"/>
    <s v="Friends Only"/>
    <s v="Yes"/>
    <d v="2022-03-02T00:00:00"/>
    <s v="Happy"/>
    <s v="Yes"/>
  </r>
  <r>
    <s v="USR00208"/>
    <x v="6"/>
    <s v="Male"/>
    <s v="Pakistan"/>
    <s v="Entrepreneur"/>
    <s v="Instagram"/>
    <n v="2"/>
    <n v="2.2999999999999998"/>
    <n v="5"/>
    <n v="0.46"/>
    <n v="27.6"/>
    <s v="Smartphone"/>
    <s v="Night (9pm-12am)"/>
    <n v="1505"/>
    <n v="1564"/>
    <n v="0"/>
    <n v="21"/>
    <n v="4"/>
    <n v="2"/>
    <n v="6"/>
    <s v="Entertainment"/>
    <s v="Medium"/>
    <n v="6.9000000000000006E-2"/>
    <s v="Sometimes"/>
    <n v="21.25"/>
    <s v="Business/Marketing"/>
    <s v="Mild impact"/>
    <n v="3.5"/>
    <s v="Somewhat"/>
    <s v="Selected"/>
    <s v="Friends Only"/>
    <s v="No"/>
    <d v="2023-07-14T00:00:00"/>
    <s v="Bored"/>
    <s v="No"/>
  </r>
  <r>
    <s v="USR00209"/>
    <x v="6"/>
    <s v="Female"/>
    <s v="Pakistan"/>
    <s v="Marketer"/>
    <s v="TikTok"/>
    <n v="3"/>
    <n v="1.7"/>
    <n v="5"/>
    <n v="0.33999999999999997"/>
    <n v="20.399999999999999"/>
    <s v="Smartphone"/>
    <s v="Night (9pm-12am)"/>
    <n v="287"/>
    <n v="1336"/>
    <n v="2"/>
    <n v="16"/>
    <n v="1"/>
    <n v="0"/>
    <n v="17"/>
    <s v="Videos"/>
    <s v="Fast"/>
    <n v="0.218"/>
    <s v="No"/>
    <n v="0"/>
    <s v="Entertainment"/>
    <s v="Mild impact"/>
    <n v="6.6"/>
    <s v="Somewhat"/>
    <s v="Do Not Disturb"/>
    <s v="Private"/>
    <s v="No"/>
    <d v="2024-07-11T00:00:00"/>
    <s v="Relaxed"/>
    <s v="Yes"/>
  </r>
  <r>
    <s v="USR00210"/>
    <x v="32"/>
    <s v="Male"/>
    <s v="Germany"/>
    <s v="Marketer"/>
    <s v="Pinterest"/>
    <n v="1"/>
    <n v="5.0999999999999996"/>
    <n v="3"/>
    <n v="1.7"/>
    <n v="102"/>
    <s v="Smartphone"/>
    <s v="Late Night (12am+)"/>
    <n v="242"/>
    <n v="226"/>
    <n v="2"/>
    <n v="21"/>
    <n v="3"/>
    <n v="2"/>
    <n v="6"/>
    <s v="Stories"/>
    <s v="Slow"/>
    <n v="8.7999999999999995E-2"/>
    <s v="No"/>
    <n v="0"/>
    <s v="Entertainment"/>
    <s v="Mild impact"/>
    <n v="8.9"/>
    <s v="No"/>
    <s v="Off"/>
    <s v="Public"/>
    <s v="No"/>
    <d v="2024-10-01T00:00:00"/>
    <s v="Stressed"/>
    <s v="No"/>
  </r>
  <r>
    <s v="USR00211"/>
    <x v="6"/>
    <s v="Female"/>
    <s v="Canada"/>
    <s v="Teacher"/>
    <s v="TikTok"/>
    <n v="1"/>
    <n v="6.1"/>
    <n v="3"/>
    <n v="2.0333333333333332"/>
    <n v="122"/>
    <s v="Smartphone"/>
    <s v="Night (9pm-12am)"/>
    <n v="328"/>
    <n v="123"/>
    <n v="4"/>
    <n v="18"/>
    <n v="6"/>
    <n v="1"/>
    <n v="10"/>
    <s v="Videos"/>
    <s v="Fast"/>
    <n v="1.7999999999999999E-2"/>
    <s v="No"/>
    <n v="0"/>
    <s v="Socializing"/>
    <s v="Mild impact"/>
    <n v="3.3"/>
    <s v="Yes"/>
    <s v="Selected"/>
    <s v="Friends Only"/>
    <s v="No"/>
    <d v="2023-04-13T00:00:00"/>
    <s v="Inspired"/>
    <s v="Occasionally"/>
  </r>
  <r>
    <s v="USR00212"/>
    <x v="28"/>
    <s v="Female"/>
    <s v="UK"/>
    <s v="Entrepreneur"/>
    <s v="YouTube"/>
    <n v="2"/>
    <n v="1.9"/>
    <n v="6"/>
    <n v="0.31666666666666665"/>
    <n v="19"/>
    <s v="Smartphone"/>
    <s v="Afternoon (12-4pm)"/>
    <n v="44"/>
    <n v="173"/>
    <n v="1"/>
    <n v="25"/>
    <n v="7"/>
    <n v="5"/>
    <n v="9"/>
    <s v="Educational"/>
    <s v="Medium"/>
    <n v="8.8999999999999996E-2"/>
    <s v="Yes"/>
    <n v="13.55"/>
    <s v="Learning"/>
    <s v="No impact"/>
    <n v="3.8"/>
    <s v="Yes"/>
    <s v="Do Not Disturb"/>
    <s v="Private"/>
    <s v="No"/>
    <d v="2023-12-30T00:00:00"/>
    <s v="Happy"/>
    <s v="Yes"/>
  </r>
  <r>
    <s v="USR00213"/>
    <x v="23"/>
    <s v="Male"/>
    <s v="Pakistan"/>
    <s v="Entrepreneur"/>
    <s v="Twitter/X"/>
    <n v="1"/>
    <n v="3.1"/>
    <n v="5"/>
    <n v="0.62"/>
    <n v="37.200000000000003"/>
    <s v="Tablet"/>
    <s v="Evening (6-9pm)"/>
    <n v="714"/>
    <n v="5988"/>
    <n v="3"/>
    <n v="19"/>
    <n v="6"/>
    <n v="3"/>
    <n v="7"/>
    <s v="Educational"/>
    <s v="Fast"/>
    <n v="0.314"/>
    <s v="No"/>
    <n v="0"/>
    <s v="Business/Marketing"/>
    <s v="Mild impact"/>
    <n v="5.6"/>
    <s v="Somewhat"/>
    <s v="Selected"/>
    <s v="Public"/>
    <s v="No"/>
    <d v="2024-02-08T00:00:00"/>
    <s v="Happy"/>
    <s v="Yes"/>
  </r>
  <r>
    <s v="USR00214"/>
    <x v="2"/>
    <s v="Male"/>
    <s v="India"/>
    <s v="Teacher"/>
    <s v="Twitter/X"/>
    <n v="4"/>
    <n v="3.3"/>
    <n v="4"/>
    <n v="0.82499999999999996"/>
    <n v="49.5"/>
    <s v="Desktop"/>
    <s v="Late Night (12am+)"/>
    <n v="2725"/>
    <n v="2319"/>
    <n v="7"/>
    <n v="27"/>
    <n v="8"/>
    <n v="4"/>
    <n v="6"/>
    <s v="Stories"/>
    <s v="Medium"/>
    <n v="1.7999999999999999E-2"/>
    <s v="Yes"/>
    <n v="17.72"/>
    <s v="Learning"/>
    <s v="No impact"/>
    <n v="3.8"/>
    <s v="Yes"/>
    <s v="Selected"/>
    <s v="Public"/>
    <s v="No"/>
    <d v="2024-06-03T00:00:00"/>
    <s v="Relaxed"/>
    <s v="Yes"/>
  </r>
  <r>
    <s v="USR00215"/>
    <x v="17"/>
    <s v="Male"/>
    <s v="Pakistan"/>
    <s v="Marketer"/>
    <s v="LinkedIn"/>
    <n v="4"/>
    <n v="2.5"/>
    <n v="6"/>
    <n v="0.41666666666666669"/>
    <n v="25"/>
    <s v="Tablet"/>
    <s v="Late Night (12am+)"/>
    <n v="220"/>
    <n v="284"/>
    <n v="1"/>
    <n v="16"/>
    <n v="4"/>
    <n v="4"/>
    <n v="12"/>
    <s v="Videos"/>
    <s v="Medium"/>
    <n v="6.9000000000000006E-2"/>
    <s v="No"/>
    <n v="0"/>
    <s v="Business/Marketing"/>
    <s v="Severe impact"/>
    <n v="7.4"/>
    <s v="Somewhat"/>
    <s v="Always On"/>
    <s v="Private"/>
    <s v="No"/>
    <d v="2023-01-16T00:00:00"/>
    <s v="Bored"/>
    <s v="No"/>
  </r>
  <r>
    <s v="USR00216"/>
    <x v="4"/>
    <s v="Male"/>
    <s v="India"/>
    <s v="Doctor"/>
    <s v="Pinterest"/>
    <n v="2"/>
    <n v="2.2000000000000002"/>
    <n v="3"/>
    <n v="0.73333333333333328"/>
    <n v="44"/>
    <s v="Laptop"/>
    <s v="Afternoon (12-4pm)"/>
    <n v="155"/>
    <n v="117"/>
    <n v="3"/>
    <n v="18"/>
    <n v="2"/>
    <n v="0"/>
    <n v="7"/>
    <s v="News"/>
    <s v="Medium"/>
    <n v="4.1000000000000002E-2"/>
    <s v="Sometimes"/>
    <n v="20.13"/>
    <s v="News &amp; Updates"/>
    <s v="No impact"/>
    <n v="3.1"/>
    <s v="Yes"/>
    <s v="Selected"/>
    <s v="Friends Only"/>
    <s v="No"/>
    <d v="2024-02-18T00:00:00"/>
    <s v="Relaxed"/>
    <s v="Occasionally"/>
  </r>
  <r>
    <s v="USR00217"/>
    <x v="24"/>
    <s v="Male"/>
    <s v="UAE"/>
    <s v="Researcher"/>
    <s v="Twitter/X"/>
    <n v="5"/>
    <n v="1.3"/>
    <n v="12"/>
    <n v="0.10833333333333334"/>
    <n v="6.5"/>
    <s v="Smartphone"/>
    <s v="Evening (6-9pm)"/>
    <n v="10185"/>
    <n v="281"/>
    <n v="3"/>
    <n v="18"/>
    <n v="2"/>
    <n v="6"/>
    <n v="4"/>
    <s v="Photos"/>
    <s v="Medium"/>
    <n v="0.215"/>
    <s v="No"/>
    <n v="0"/>
    <s v="Socializing"/>
    <s v="No impact"/>
    <n v="7.4"/>
    <s v="Yes"/>
    <s v="Do Not Disturb"/>
    <s v="Public"/>
    <s v="Yes"/>
    <d v="2022-06-25T00:00:00"/>
    <s v="Bored"/>
    <s v="Yes"/>
  </r>
  <r>
    <s v="USR00218"/>
    <x v="1"/>
    <s v="Non-binary"/>
    <s v="India"/>
    <s v="Researcher"/>
    <s v="YouTube"/>
    <n v="1"/>
    <n v="0.5"/>
    <n v="1"/>
    <n v="0.5"/>
    <n v="30"/>
    <s v="Laptop"/>
    <s v="Late Night (12am+)"/>
    <n v="51"/>
    <n v="327"/>
    <n v="3"/>
    <n v="25"/>
    <n v="6"/>
    <n v="0"/>
    <n v="16"/>
    <s v="Videos"/>
    <s v="Fast"/>
    <n v="0.187"/>
    <s v="Yes"/>
    <n v="31.5"/>
    <s v="Entertainment"/>
    <s v="Mild impact"/>
    <n v="8"/>
    <s v="Yes"/>
    <s v="Always On"/>
    <s v="Friends Only"/>
    <s v="No"/>
    <d v="2023-08-28T00:00:00"/>
    <s v="Stressed"/>
    <s v="No"/>
  </r>
  <r>
    <s v="USR00219"/>
    <x v="5"/>
    <s v="Female"/>
    <s v="Nigeria"/>
    <s v="Designer"/>
    <s v="Instagram"/>
    <n v="4"/>
    <n v="1.3"/>
    <n v="6"/>
    <n v="0.21666666666666667"/>
    <n v="13"/>
    <s v="Smartphone"/>
    <s v="Morning (6-10am)"/>
    <n v="16"/>
    <n v="55"/>
    <n v="1"/>
    <n v="28"/>
    <n v="5"/>
    <n v="3"/>
    <n v="8"/>
    <s v="Educational"/>
    <s v="Fast"/>
    <n v="3.1E-2"/>
    <s v="Sometimes"/>
    <n v="65.63"/>
    <s v="Learning"/>
    <s v="No impact"/>
    <n v="7.4"/>
    <s v="Yes"/>
    <s v="Selected"/>
    <s v="Friends Only"/>
    <s v="No"/>
    <d v="2023-05-20T00:00:00"/>
    <s v="Bored"/>
    <s v="Yes"/>
  </r>
  <r>
    <s v="USR00220"/>
    <x v="15"/>
    <s v="Non-binary"/>
    <s v="USA"/>
    <s v="Engineer"/>
    <s v="TikTok"/>
    <n v="4"/>
    <n v="2.5"/>
    <n v="1"/>
    <n v="2.5"/>
    <n v="150"/>
    <s v="Laptop"/>
    <s v="Night (9pm-12am)"/>
    <n v="83"/>
    <n v="269"/>
    <n v="1"/>
    <n v="26"/>
    <n v="5"/>
    <n v="1"/>
    <n v="7"/>
    <s v="Photos"/>
    <s v="Fast"/>
    <n v="0.14099999999999999"/>
    <s v="Sometimes"/>
    <n v="44.46"/>
    <s v="News &amp; Updates"/>
    <s v="Moderate impact"/>
    <n v="6.2"/>
    <s v="No"/>
    <s v="Selected"/>
    <s v="Friends Only"/>
    <s v="No"/>
    <d v="2022-05-31T00:00:00"/>
    <s v="Neutral"/>
    <s v="Occasionally"/>
  </r>
  <r>
    <s v="USR00221"/>
    <x v="33"/>
    <s v="Female"/>
    <s v="UK"/>
    <s v="Student"/>
    <s v="Pinterest"/>
    <n v="1"/>
    <n v="0.8"/>
    <n v="6"/>
    <n v="0.13333333333333333"/>
    <n v="8"/>
    <s v="Smartphone"/>
    <s v="Late Night (12am+)"/>
    <n v="41"/>
    <n v="1196"/>
    <n v="2"/>
    <n v="16"/>
    <n v="7"/>
    <n v="2"/>
    <n v="5"/>
    <s v="Stories"/>
    <s v="Slow"/>
    <n v="7.1999999999999995E-2"/>
    <s v="Yes"/>
    <n v="50.19"/>
    <s v="Socializing"/>
    <s v="Moderate impact"/>
    <n v="7.2"/>
    <s v="Yes"/>
    <s v="Selected"/>
    <s v="Public"/>
    <s v="No"/>
    <d v="2022-06-18T00:00:00"/>
    <s v="Neutral"/>
    <s v="No"/>
  </r>
  <r>
    <s v="USR00222"/>
    <x v="8"/>
    <s v="Female"/>
    <s v="India"/>
    <s v="Student"/>
    <s v="Facebook"/>
    <n v="1"/>
    <n v="3"/>
    <n v="1"/>
    <n v="3"/>
    <n v="180"/>
    <s v="Smartphone"/>
    <s v="Afternoon (12-4pm)"/>
    <n v="1333"/>
    <n v="28"/>
    <n v="7"/>
    <n v="13"/>
    <n v="2"/>
    <n v="2"/>
    <n v="7"/>
    <s v="Reels/Shorts"/>
    <s v="Fast"/>
    <n v="8.2000000000000003E-2"/>
    <s v="Sometimes"/>
    <n v="131.86000000000001"/>
    <s v="Learning"/>
    <s v="Mild impact"/>
    <n v="4.0999999999999996"/>
    <s v="Somewhat"/>
    <s v="Off"/>
    <s v="Public"/>
    <s v="No"/>
    <d v="2023-07-03T00:00:00"/>
    <s v="Relaxed"/>
    <s v="Yes"/>
  </r>
  <r>
    <s v="USR00223"/>
    <x v="2"/>
    <s v="Female"/>
    <s v="Australia"/>
    <s v="Entrepreneur"/>
    <s v="Twitter/X"/>
    <n v="3"/>
    <n v="2.7"/>
    <n v="4"/>
    <n v="0.67500000000000004"/>
    <n v="40.5"/>
    <s v="Laptop"/>
    <s v="Evening (6-9pm)"/>
    <n v="347"/>
    <n v="659"/>
    <n v="5"/>
    <n v="19"/>
    <n v="1"/>
    <n v="0"/>
    <n v="13"/>
    <s v="Entertainment"/>
    <s v="Slow"/>
    <n v="9.9000000000000005E-2"/>
    <s v="Sometimes"/>
    <n v="55.7"/>
    <s v="Socializing"/>
    <s v="Moderate impact"/>
    <n v="6.7"/>
    <s v="Yes"/>
    <s v="Do Not Disturb"/>
    <s v="Friends Only"/>
    <s v="No"/>
    <d v="2022-11-12T00:00:00"/>
    <s v="Bored"/>
    <s v="Yes"/>
  </r>
  <r>
    <s v="USR00224"/>
    <x v="30"/>
    <s v="Female"/>
    <s v="India"/>
    <s v="Other"/>
    <s v="YouTube"/>
    <n v="2"/>
    <n v="1.7"/>
    <n v="3"/>
    <n v="0.56666666666666665"/>
    <n v="34"/>
    <s v="Laptop"/>
    <s v="Morning (6-10am)"/>
    <n v="447"/>
    <n v="1273"/>
    <n v="5"/>
    <n v="23"/>
    <n v="2"/>
    <n v="1"/>
    <n v="11"/>
    <s v="News"/>
    <s v="Slow"/>
    <n v="6.9000000000000006E-2"/>
    <s v="Sometimes"/>
    <n v="22.04"/>
    <s v="Business/Marketing"/>
    <s v="Moderate impact"/>
    <n v="5.0999999999999996"/>
    <s v="Somewhat"/>
    <s v="Selected"/>
    <s v="Friends Only"/>
    <s v="No"/>
    <d v="2024-02-18T00:00:00"/>
    <s v="Inspired"/>
    <s v="Occasionally"/>
  </r>
  <r>
    <s v="USR00225"/>
    <x v="5"/>
    <s v="Non-binary"/>
    <s v="Pakistan"/>
    <s v="Entrepreneur"/>
    <s v="Instagram"/>
    <n v="3"/>
    <n v="2.1"/>
    <n v="3"/>
    <n v="0.7"/>
    <n v="42"/>
    <s v="Smartphone"/>
    <s v="Late Night (12am+)"/>
    <n v="5299"/>
    <n v="124"/>
    <n v="2"/>
    <n v="26"/>
    <n v="6"/>
    <n v="2"/>
    <n v="11"/>
    <s v="Entertainment"/>
    <s v="Medium"/>
    <n v="0.249"/>
    <s v="Sometimes"/>
    <n v="37.42"/>
    <s v="Entertainment"/>
    <s v="No impact"/>
    <n v="7.8"/>
    <s v="No"/>
    <s v="Do Not Disturb"/>
    <s v="Friends Only"/>
    <s v="No"/>
    <d v="2022-11-12T00:00:00"/>
    <s v="Stressed"/>
    <s v="Occasionally"/>
  </r>
  <r>
    <s v="USR00226"/>
    <x v="22"/>
    <s v="Female"/>
    <s v="Australia"/>
    <s v="Engineer"/>
    <s v="Facebook"/>
    <n v="2"/>
    <n v="0.9"/>
    <n v="5"/>
    <n v="0.18000000000000002"/>
    <n v="10.8"/>
    <s v="Smartphone"/>
    <s v="Night (9pm-12am)"/>
    <n v="191"/>
    <n v="1868"/>
    <n v="8"/>
    <n v="28"/>
    <n v="9"/>
    <n v="4"/>
    <n v="10"/>
    <s v="Memes"/>
    <s v="Medium"/>
    <n v="4.8000000000000001E-2"/>
    <s v="Sometimes"/>
    <n v="62.12"/>
    <s v="Entertainment"/>
    <s v="Moderate impact"/>
    <n v="7.5"/>
    <s v="Yes"/>
    <s v="Do Not Disturb"/>
    <s v="Public"/>
    <s v="No"/>
    <d v="2024-03-08T00:00:00"/>
    <s v="Relaxed"/>
    <s v="Occasionally"/>
  </r>
  <r>
    <s v="USR00227"/>
    <x v="15"/>
    <s v="Female"/>
    <s v="USA"/>
    <s v="Teacher"/>
    <s v="Twitter/X"/>
    <n v="3"/>
    <n v="4.4000000000000004"/>
    <n v="5"/>
    <n v="0.88"/>
    <n v="52.8"/>
    <s v="Smartphone"/>
    <s v="Evening (6-9pm)"/>
    <n v="2684"/>
    <n v="106"/>
    <n v="5"/>
    <n v="19"/>
    <n v="4"/>
    <n v="0"/>
    <n v="7"/>
    <s v="Entertainment"/>
    <s v="Fast"/>
    <n v="8.3000000000000004E-2"/>
    <s v="Yes"/>
    <n v="6.5"/>
    <s v="News &amp; Updates"/>
    <s v="Moderate impact"/>
    <n v="4.7"/>
    <s v="Yes"/>
    <s v="Do Not Disturb"/>
    <s v="Public"/>
    <s v="No"/>
    <d v="2023-10-11T00:00:00"/>
    <s v="Stressed"/>
    <s v="No"/>
  </r>
  <r>
    <s v="USR00228"/>
    <x v="10"/>
    <s v="Female"/>
    <s v="UAE"/>
    <s v="Researcher"/>
    <s v="Snapchat"/>
    <n v="2"/>
    <n v="4.3"/>
    <n v="5"/>
    <n v="0.86"/>
    <n v="51.6"/>
    <s v="Laptop"/>
    <s v="Evening (6-9pm)"/>
    <n v="10100"/>
    <n v="415"/>
    <n v="4"/>
    <n v="18"/>
    <n v="6"/>
    <n v="1"/>
    <n v="5"/>
    <s v="Educational"/>
    <s v="Fast"/>
    <n v="0.2"/>
    <s v="Yes"/>
    <n v="14.95"/>
    <s v="Learning"/>
    <s v="Mild impact"/>
    <n v="6.8"/>
    <s v="No"/>
    <s v="Do Not Disturb"/>
    <s v="Public"/>
    <s v="Yes"/>
    <d v="2024-01-09T00:00:00"/>
    <s v="Bored"/>
    <s v="Occasionally"/>
  </r>
  <r>
    <s v="USR00229"/>
    <x v="21"/>
    <s v="Non-binary"/>
    <s v="Pakistan"/>
    <s v="Other"/>
    <s v="Instagram"/>
    <n v="1"/>
    <n v="1.1000000000000001"/>
    <n v="9"/>
    <n v="0.12166666666666666"/>
    <n v="7.3"/>
    <s v="Laptop"/>
    <s v="Afternoon (12-4pm)"/>
    <n v="292"/>
    <n v="169"/>
    <n v="3"/>
    <n v="23"/>
    <n v="2"/>
    <n v="1"/>
    <n v="8"/>
    <s v="Entertainment"/>
    <s v="Slow"/>
    <n v="0.26400000000000001"/>
    <s v="Yes"/>
    <n v="32.49"/>
    <s v="Networking"/>
    <s v="Moderate impact"/>
    <n v="6.9"/>
    <s v="Yes"/>
    <s v="Do Not Disturb"/>
    <s v="Friends Only"/>
    <s v="No"/>
    <d v="2022-08-07T00:00:00"/>
    <s v="Happy"/>
    <s v="Occasionally"/>
  </r>
  <r>
    <s v="USR00230"/>
    <x v="2"/>
    <s v="Male"/>
    <s v="Nigeria"/>
    <s v="Doctor"/>
    <s v="Pinterest"/>
    <n v="2"/>
    <n v="1.1000000000000001"/>
    <n v="3"/>
    <n v="0.36666666666666664"/>
    <n v="22"/>
    <s v="Tablet"/>
    <s v="Night (9pm-12am)"/>
    <n v="2506"/>
    <n v="169"/>
    <n v="5"/>
    <n v="20"/>
    <n v="4"/>
    <n v="1"/>
    <n v="10"/>
    <s v="Reels/Shorts"/>
    <s v="Medium"/>
    <n v="0.16400000000000001"/>
    <s v="Yes"/>
    <n v="16.73"/>
    <s v="Learning"/>
    <s v="Moderate impact"/>
    <n v="5.3"/>
    <s v="No"/>
    <s v="Always On"/>
    <s v="Private"/>
    <s v="No"/>
    <d v="2022-07-07T00:00:00"/>
    <s v="Neutral"/>
    <s v="No"/>
  </r>
  <r>
    <s v="USR00231"/>
    <x v="21"/>
    <s v="Female"/>
    <s v="UK"/>
    <s v="Student"/>
    <s v="Instagram"/>
    <n v="4"/>
    <n v="1.3"/>
    <n v="3"/>
    <n v="0.43333333333333335"/>
    <n v="26"/>
    <s v="Desktop"/>
    <s v="Evening (6-9pm)"/>
    <n v="430"/>
    <n v="116"/>
    <n v="2"/>
    <n v="21"/>
    <n v="3"/>
    <n v="4"/>
    <n v="7"/>
    <s v="Photos"/>
    <s v="Medium"/>
    <n v="0.182"/>
    <s v="Yes"/>
    <n v="1.95"/>
    <s v="Learning"/>
    <s v="Moderate impact"/>
    <n v="6.2"/>
    <s v="No"/>
    <s v="Always On"/>
    <s v="Public"/>
    <s v="No"/>
    <d v="2022-01-11T00:00:00"/>
    <s v="Happy"/>
    <s v="Yes"/>
  </r>
  <r>
    <s v="USR00232"/>
    <x v="7"/>
    <s v="Female"/>
    <s v="Pakistan"/>
    <s v="Student"/>
    <s v="Instagram"/>
    <n v="5"/>
    <n v="3.7"/>
    <n v="6"/>
    <n v="0.6166666666666667"/>
    <n v="37"/>
    <s v="Smartphone"/>
    <s v="Night (9pm-12am)"/>
    <n v="3510"/>
    <n v="565"/>
    <n v="4"/>
    <n v="24"/>
    <n v="1"/>
    <n v="4"/>
    <n v="8"/>
    <s v="Memes"/>
    <s v="Medium"/>
    <n v="8.0000000000000002E-3"/>
    <s v="Sometimes"/>
    <n v="98.65"/>
    <s v="News &amp; Updates"/>
    <s v="No impact"/>
    <n v="7.1"/>
    <s v="No"/>
    <s v="Off"/>
    <s v="Private"/>
    <s v="No"/>
    <d v="2023-09-24T00:00:00"/>
    <s v="Happy"/>
    <s v="Yes"/>
  </r>
  <r>
    <s v="USR00233"/>
    <x v="15"/>
    <s v="Male"/>
    <s v="USA"/>
    <s v="Doctor"/>
    <s v="Facebook"/>
    <n v="4"/>
    <n v="3.2"/>
    <n v="6"/>
    <n v="0.53333333333333333"/>
    <n v="32"/>
    <s v="Smartphone"/>
    <s v="Night (9pm-12am)"/>
    <n v="39"/>
    <n v="677"/>
    <n v="0"/>
    <n v="18"/>
    <n v="5"/>
    <n v="4"/>
    <n v="9"/>
    <s v="News"/>
    <s v="Medium"/>
    <n v="0.13300000000000001"/>
    <s v="Sometimes"/>
    <n v="27.17"/>
    <s v="News &amp; Updates"/>
    <s v="No impact"/>
    <n v="5.4"/>
    <s v="No"/>
    <s v="Always On"/>
    <s v="Public"/>
    <s v="No"/>
    <d v="2024-06-29T00:00:00"/>
    <s v="Happy"/>
    <s v="Yes"/>
  </r>
  <r>
    <s v="USR00234"/>
    <x v="21"/>
    <s v="Male"/>
    <s v="UAE"/>
    <s v="Researcher"/>
    <s v="Facebook"/>
    <n v="2"/>
    <n v="4.9000000000000004"/>
    <n v="3"/>
    <n v="1.6333333333333333"/>
    <n v="98"/>
    <s v="Smartphone"/>
    <s v="Evening (6-9pm)"/>
    <n v="34"/>
    <n v="226"/>
    <n v="2"/>
    <n v="17"/>
    <n v="3"/>
    <n v="3"/>
    <n v="3"/>
    <s v="Reels/Shorts"/>
    <s v="Fast"/>
    <n v="0.19700000000000001"/>
    <s v="No"/>
    <n v="0"/>
    <s v="Entertainment"/>
    <s v="Severe impact"/>
    <n v="4.5999999999999996"/>
    <s v="Yes"/>
    <s v="Always On"/>
    <s v="Friends Only"/>
    <s v="No"/>
    <d v="2024-01-08T00:00:00"/>
    <s v="Relaxed"/>
    <s v="Occasionally"/>
  </r>
  <r>
    <s v="USR00235"/>
    <x v="29"/>
    <s v="Male"/>
    <s v="Pakistan"/>
    <s v="Other"/>
    <s v="TikTok"/>
    <n v="2"/>
    <n v="5.3"/>
    <n v="7"/>
    <n v="0.7566666666666666"/>
    <n v="45.4"/>
    <s v="Smartphone"/>
    <s v="Evening (6-9pm)"/>
    <n v="328"/>
    <n v="47"/>
    <n v="3"/>
    <n v="12"/>
    <n v="2"/>
    <n v="3"/>
    <n v="14"/>
    <s v="Entertainment"/>
    <s v="Fast"/>
    <n v="0.22800000000000001"/>
    <s v="Sometimes"/>
    <n v="44.48"/>
    <s v="Socializing"/>
    <s v="Mild impact"/>
    <n v="6.6"/>
    <s v="No"/>
    <s v="Always On"/>
    <s v="Private"/>
    <s v="No"/>
    <d v="2023-07-07T00:00:00"/>
    <s v="Inspired"/>
    <s v="No"/>
  </r>
  <r>
    <s v="USR00236"/>
    <x v="2"/>
    <s v="Female"/>
    <s v="Pakistan"/>
    <s v="Teacher"/>
    <s v="Instagram"/>
    <n v="2"/>
    <n v="0.7"/>
    <n v="4"/>
    <n v="0.17499999999999999"/>
    <n v="10.5"/>
    <s v="Smartphone"/>
    <s v="Late Night (12am+)"/>
    <n v="134"/>
    <n v="396"/>
    <n v="7"/>
    <n v="18"/>
    <n v="3"/>
    <n v="3"/>
    <n v="9"/>
    <s v="Educational"/>
    <s v="Medium"/>
    <n v="0.20799999999999999"/>
    <s v="No"/>
    <n v="0"/>
    <s v="Business/Marketing"/>
    <s v="Mild impact"/>
    <n v="8.9"/>
    <s v="Yes"/>
    <s v="Do Not Disturb"/>
    <s v="Private"/>
    <s v="No"/>
    <d v="2022-07-29T00:00:00"/>
    <s v="Happy"/>
    <s v="Yes"/>
  </r>
  <r>
    <s v="USR00237"/>
    <x v="8"/>
    <s v="Prefer not to say"/>
    <s v="USA"/>
    <s v="Teacher"/>
    <s v="Snapchat"/>
    <n v="5"/>
    <n v="3.6"/>
    <n v="1"/>
    <n v="3.6"/>
    <n v="216"/>
    <s v="Smartphone"/>
    <s v="Evening (6-9pm)"/>
    <n v="262"/>
    <n v="406"/>
    <n v="5"/>
    <n v="15"/>
    <n v="5"/>
    <n v="2"/>
    <n v="8"/>
    <s v="Photos"/>
    <s v="Fast"/>
    <n v="0.13100000000000001"/>
    <s v="Yes"/>
    <n v="7.02"/>
    <s v="Networking"/>
    <s v="Severe impact"/>
    <n v="5.9"/>
    <s v="Yes"/>
    <s v="Always On"/>
    <s v="Friends Only"/>
    <s v="No"/>
    <d v="2022-09-29T00:00:00"/>
    <s v="Bored"/>
    <s v="Occasionally"/>
  </r>
  <r>
    <s v="USR00238"/>
    <x v="7"/>
    <s v="Female"/>
    <s v="UAE"/>
    <s v="Marketer"/>
    <s v="TikTok"/>
    <n v="5"/>
    <n v="5.0999999999999996"/>
    <n v="7"/>
    <n v="0.72833333333333339"/>
    <n v="43.7"/>
    <s v="Laptop"/>
    <s v="Evening (6-9pm)"/>
    <n v="448"/>
    <n v="188"/>
    <n v="5"/>
    <n v="11"/>
    <n v="1"/>
    <n v="2"/>
    <n v="4"/>
    <s v="Photos"/>
    <s v="Fast"/>
    <n v="0.23400000000000001"/>
    <s v="Sometimes"/>
    <n v="81.84"/>
    <s v="Networking"/>
    <s v="No impact"/>
    <n v="5.6"/>
    <s v="Yes"/>
    <s v="Selected"/>
    <s v="Public"/>
    <s v="No"/>
    <d v="2022-06-28T00:00:00"/>
    <s v="Inspired"/>
    <s v="Occasionally"/>
  </r>
  <r>
    <s v="USR00239"/>
    <x v="21"/>
    <s v="Male"/>
    <s v="Pakistan"/>
    <s v="Entrepreneur"/>
    <s v="Facebook"/>
    <n v="3"/>
    <n v="2.1"/>
    <n v="7"/>
    <n v="0.3"/>
    <n v="18"/>
    <s v="Desktop"/>
    <s v="Morning (6-10am)"/>
    <n v="2430"/>
    <n v="2300"/>
    <n v="3"/>
    <n v="21"/>
    <n v="2"/>
    <n v="2"/>
    <n v="11"/>
    <s v="Stories"/>
    <s v="Medium"/>
    <n v="6.7000000000000004E-2"/>
    <s v="No"/>
    <n v="0"/>
    <s v="Socializing"/>
    <s v="Mild impact"/>
    <n v="4.8"/>
    <s v="Yes"/>
    <s v="Selected"/>
    <s v="Public"/>
    <s v="No"/>
    <d v="2023-01-19T00:00:00"/>
    <s v="Relaxed"/>
    <s v="Yes"/>
  </r>
  <r>
    <s v="USR00240"/>
    <x v="4"/>
    <s v="Male"/>
    <s v="Brazil"/>
    <s v="Doctor"/>
    <s v="Facebook"/>
    <n v="2"/>
    <n v="2.6"/>
    <n v="2"/>
    <n v="1.3"/>
    <n v="78"/>
    <s v="Smartphone"/>
    <s v="Evening (6-9pm)"/>
    <n v="319"/>
    <n v="37"/>
    <n v="1"/>
    <n v="25"/>
    <n v="0"/>
    <n v="0"/>
    <n v="6"/>
    <s v="Educational"/>
    <s v="Medium"/>
    <n v="2.5000000000000001E-2"/>
    <s v="Yes"/>
    <n v="2.39"/>
    <s v="Learning"/>
    <s v="Mild impact"/>
    <n v="8.3000000000000007"/>
    <s v="No"/>
    <s v="Always On"/>
    <s v="Public"/>
    <s v="No"/>
    <d v="2024-06-01T00:00:00"/>
    <s v="Bored"/>
    <s v="Occasionally"/>
  </r>
  <r>
    <s v="USR00241"/>
    <x v="24"/>
    <s v="Non-binary"/>
    <s v="Nigeria"/>
    <s v="Marketer"/>
    <s v="TikTok"/>
    <n v="3"/>
    <n v="2.2999999999999998"/>
    <n v="5"/>
    <n v="0.46"/>
    <n v="27.6"/>
    <s v="Smartphone"/>
    <s v="Evening (6-9pm)"/>
    <n v="150"/>
    <n v="17"/>
    <n v="2"/>
    <n v="14"/>
    <n v="1"/>
    <n v="1"/>
    <n v="9"/>
    <s v="Videos"/>
    <s v="Medium"/>
    <n v="8.4000000000000005E-2"/>
    <s v="Sometimes"/>
    <n v="54.24"/>
    <s v="Business/Marketing"/>
    <s v="No impact"/>
    <n v="7.8"/>
    <s v="No"/>
    <s v="Always On"/>
    <s v="Friends Only"/>
    <s v="No"/>
    <d v="2024-07-08T00:00:00"/>
    <s v="Bored"/>
    <s v="Occasionally"/>
  </r>
  <r>
    <s v="USR00242"/>
    <x v="19"/>
    <s v="Female"/>
    <s v="Pakistan"/>
    <s v="Designer"/>
    <s v="Facebook"/>
    <n v="4"/>
    <n v="2.4"/>
    <n v="6"/>
    <n v="0.4"/>
    <n v="24"/>
    <s v="Laptop"/>
    <s v="Evening (6-9pm)"/>
    <n v="353"/>
    <n v="101"/>
    <n v="2"/>
    <n v="9"/>
    <n v="2"/>
    <n v="3"/>
    <n v="12"/>
    <s v="Memes"/>
    <s v="Fast"/>
    <n v="1.4999999999999999E-2"/>
    <s v="No"/>
    <n v="0"/>
    <s v="Networking"/>
    <s v="Mild impact"/>
    <n v="5.9"/>
    <s v="Yes"/>
    <s v="Always On"/>
    <s v="Friends Only"/>
    <s v="No"/>
    <d v="2024-11-15T00:00:00"/>
    <s v="Happy"/>
    <s v="Occasionally"/>
  </r>
  <r>
    <s v="USR00243"/>
    <x v="6"/>
    <s v="Male"/>
    <s v="Nigeria"/>
    <s v="Teacher"/>
    <s v="Twitter/X"/>
    <n v="5"/>
    <n v="4.3"/>
    <n v="9"/>
    <n v="0.47833333333333333"/>
    <n v="28.7"/>
    <s v="Desktop"/>
    <s v="Late Night (12am+)"/>
    <n v="166"/>
    <n v="573"/>
    <n v="5"/>
    <n v="20"/>
    <n v="4"/>
    <n v="1"/>
    <n v="6"/>
    <s v="Educational"/>
    <s v="Fast"/>
    <n v="3.4000000000000002E-2"/>
    <s v="No"/>
    <n v="0"/>
    <s v="News &amp; Updates"/>
    <s v="Moderate impact"/>
    <n v="4.8"/>
    <s v="Yes"/>
    <s v="Always On"/>
    <s v="Friends Only"/>
    <s v="No"/>
    <d v="2024-04-15T00:00:00"/>
    <s v="Inspired"/>
    <s v="Occasionally"/>
  </r>
  <r>
    <s v="USR00244"/>
    <x v="4"/>
    <s v="Female"/>
    <s v="India"/>
    <s v="Doctor"/>
    <s v="LinkedIn"/>
    <n v="1"/>
    <n v="7.1"/>
    <n v="3"/>
    <n v="2.3666666666666667"/>
    <n v="142"/>
    <s v="Smartphone"/>
    <s v="Afternoon (12-4pm)"/>
    <n v="123"/>
    <n v="68"/>
    <n v="1"/>
    <n v="24"/>
    <n v="6"/>
    <n v="1"/>
    <n v="7"/>
    <s v="Reels/Shorts"/>
    <s v="Fast"/>
    <n v="3.9E-2"/>
    <s v="Sometimes"/>
    <n v="2.2599999999999998"/>
    <s v="Entertainment"/>
    <s v="No impact"/>
    <n v="4.8"/>
    <s v="Yes"/>
    <s v="Selected"/>
    <s v="Friends Only"/>
    <s v="No"/>
    <d v="2022-07-31T00:00:00"/>
    <s v="Inspired"/>
    <s v="Occasionally"/>
  </r>
  <r>
    <s v="USR00245"/>
    <x v="16"/>
    <s v="Male"/>
    <s v="UAE"/>
    <s v="Freelancer"/>
    <s v="Instagram"/>
    <n v="5"/>
    <n v="5.9"/>
    <n v="4"/>
    <n v="1.4750000000000001"/>
    <n v="88.5"/>
    <s v="Smartphone"/>
    <s v="Evening (6-9pm)"/>
    <n v="36"/>
    <n v="75"/>
    <n v="3"/>
    <n v="21"/>
    <n v="3"/>
    <n v="0"/>
    <n v="9"/>
    <s v="Reels/Shorts"/>
    <s v="Fast"/>
    <n v="8.6999999999999994E-2"/>
    <s v="Sometimes"/>
    <n v="69.58"/>
    <s v="Socializing"/>
    <s v="Moderate impact"/>
    <n v="4.7"/>
    <s v="No"/>
    <s v="Always On"/>
    <s v="Friends Only"/>
    <s v="No"/>
    <d v="2022-02-23T00:00:00"/>
    <s v="Happy"/>
    <s v="Occasionally"/>
  </r>
  <r>
    <s v="USR00246"/>
    <x v="17"/>
    <s v="Male"/>
    <s v="Nigeria"/>
    <s v="Engineer"/>
    <s v="YouTube"/>
    <n v="3"/>
    <n v="1.8"/>
    <n v="10"/>
    <n v="0.18000000000000002"/>
    <n v="10.8"/>
    <s v="Smartphone"/>
    <s v="Evening (6-9pm)"/>
    <n v="753"/>
    <n v="766"/>
    <n v="2"/>
    <n v="16"/>
    <n v="2"/>
    <n v="3"/>
    <n v="9"/>
    <s v="News"/>
    <s v="Fast"/>
    <n v="5.0999999999999997E-2"/>
    <s v="No"/>
    <n v="0"/>
    <s v="Business/Marketing"/>
    <s v="Severe impact"/>
    <n v="5.3"/>
    <s v="Somewhat"/>
    <s v="Selected"/>
    <s v="Private"/>
    <s v="No"/>
    <d v="2022-07-03T00:00:00"/>
    <s v="Inspired"/>
    <s v="Yes"/>
  </r>
  <r>
    <s v="USR00247"/>
    <x v="5"/>
    <s v="Female"/>
    <s v="Pakistan"/>
    <s v="Other"/>
    <s v="TikTok"/>
    <n v="1"/>
    <n v="3.1"/>
    <n v="4"/>
    <n v="0.77500000000000002"/>
    <n v="46.5"/>
    <s v="Smartphone"/>
    <s v="Morning (6-10am)"/>
    <n v="238"/>
    <n v="426"/>
    <n v="2"/>
    <n v="23"/>
    <n v="6"/>
    <n v="1"/>
    <n v="12"/>
    <s v="Educational"/>
    <s v="Fast"/>
    <n v="0.04"/>
    <s v="Yes"/>
    <n v="161.16999999999999"/>
    <s v="Socializing"/>
    <s v="Severe impact"/>
    <n v="5.2"/>
    <s v="No"/>
    <s v="Off"/>
    <s v="Public"/>
    <s v="No"/>
    <d v="2023-12-26T00:00:00"/>
    <s v="Inspired"/>
    <s v="Yes"/>
  </r>
  <r>
    <s v="USR00248"/>
    <x v="21"/>
    <s v="Female"/>
    <s v="Australia"/>
    <s v="Researcher"/>
    <s v="TikTok"/>
    <n v="1"/>
    <n v="1.4"/>
    <n v="4"/>
    <n v="0.35"/>
    <n v="21"/>
    <s v="Smartphone"/>
    <s v="Afternoon (12-4pm)"/>
    <n v="3786"/>
    <n v="384"/>
    <n v="3"/>
    <n v="20"/>
    <n v="2"/>
    <n v="0"/>
    <n v="12"/>
    <s v="News"/>
    <s v="Fast"/>
    <n v="1.7999999999999999E-2"/>
    <s v="Yes"/>
    <n v="42.76"/>
    <s v="Business/Marketing"/>
    <s v="Mild impact"/>
    <n v="4.9000000000000004"/>
    <s v="Somewhat"/>
    <s v="Do Not Disturb"/>
    <s v="Private"/>
    <s v="No"/>
    <d v="2022-07-10T00:00:00"/>
    <s v="Stressed"/>
    <s v="No"/>
  </r>
  <r>
    <s v="USR00249"/>
    <x v="18"/>
    <s v="Male"/>
    <s v="Canada"/>
    <s v="Freelancer"/>
    <s v="Facebook"/>
    <n v="1"/>
    <n v="1.6"/>
    <n v="4"/>
    <n v="0.4"/>
    <n v="24"/>
    <s v="Smartphone"/>
    <s v="Night (9pm-12am)"/>
    <n v="49"/>
    <n v="624"/>
    <n v="5"/>
    <n v="14"/>
    <n v="5"/>
    <n v="2"/>
    <n v="8"/>
    <s v="Videos"/>
    <s v="Medium"/>
    <n v="7.8E-2"/>
    <s v="No"/>
    <n v="0"/>
    <s v="Business/Marketing"/>
    <s v="Moderate impact"/>
    <n v="8.1999999999999993"/>
    <s v="Yes"/>
    <s v="Do Not Disturb"/>
    <s v="Public"/>
    <s v="No"/>
    <d v="2023-10-27T00:00:00"/>
    <s v="Bored"/>
    <s v="No"/>
  </r>
  <r>
    <s v="USR00250"/>
    <x v="0"/>
    <s v="Female"/>
    <s v="India"/>
    <s v="Freelancer"/>
    <s v="TikTok"/>
    <n v="5"/>
    <n v="2.5"/>
    <n v="7"/>
    <n v="0.35666666666666663"/>
    <n v="21.4"/>
    <s v="Smartphone"/>
    <s v="Morning (6-10am)"/>
    <n v="250"/>
    <n v="146"/>
    <n v="3"/>
    <n v="18"/>
    <n v="8"/>
    <n v="1"/>
    <n v="8"/>
    <s v="Entertainment"/>
    <s v="Medium"/>
    <n v="0.13"/>
    <s v="Sometimes"/>
    <n v="9.86"/>
    <s v="Networking"/>
    <s v="Moderate impact"/>
    <n v="9.1"/>
    <s v="Yes"/>
    <s v="Off"/>
    <s v="Friends Only"/>
    <s v="No"/>
    <d v="2024-02-28T00:00:00"/>
    <s v="Bored"/>
    <s v="Yes"/>
  </r>
  <r>
    <s v="USR00251"/>
    <x v="20"/>
    <s v="Female"/>
    <s v="Canada"/>
    <s v="Marketer"/>
    <s v="TikTok"/>
    <n v="2"/>
    <n v="1.5"/>
    <n v="8"/>
    <n v="0.18666666666666665"/>
    <n v="11.2"/>
    <s v="Laptop"/>
    <s v="Night (9pm-12am)"/>
    <n v="17382"/>
    <n v="155"/>
    <n v="1"/>
    <n v="13"/>
    <n v="3"/>
    <n v="2"/>
    <n v="4"/>
    <s v="Reels/Shorts"/>
    <s v="Fast"/>
    <n v="0.217"/>
    <s v="Sometimes"/>
    <n v="42.11"/>
    <s v="Business/Marketing"/>
    <s v="Moderate impact"/>
    <n v="4.2"/>
    <s v="Somewhat"/>
    <s v="Selected"/>
    <s v="Private"/>
    <s v="Yes"/>
    <d v="2022-01-26T00:00:00"/>
    <s v="Inspired"/>
    <s v="Yes"/>
  </r>
  <r>
    <s v="USR00252"/>
    <x v="23"/>
    <s v="Male"/>
    <s v="UK"/>
    <s v="Engineer"/>
    <s v="YouTube"/>
    <n v="1"/>
    <n v="1.7"/>
    <n v="6"/>
    <n v="0.28333333333333333"/>
    <n v="17"/>
    <s v="Laptop"/>
    <s v="Morning (6-10am)"/>
    <n v="122"/>
    <n v="646"/>
    <n v="3"/>
    <n v="23"/>
    <n v="4"/>
    <n v="1"/>
    <n v="13"/>
    <s v="News"/>
    <s v="Fast"/>
    <n v="0.223"/>
    <s v="Yes"/>
    <n v="2.8"/>
    <s v="Socializing"/>
    <s v="Mild impact"/>
    <n v="5.2"/>
    <s v="No"/>
    <s v="Do Not Disturb"/>
    <s v="Friends Only"/>
    <s v="No"/>
    <d v="2023-08-21T00:00:00"/>
    <s v="Relaxed"/>
    <s v="Yes"/>
  </r>
  <r>
    <s v="USR00253"/>
    <x v="34"/>
    <s v="Female"/>
    <s v="India"/>
    <s v="Marketer"/>
    <s v="Instagram"/>
    <n v="4"/>
    <n v="3"/>
    <n v="6"/>
    <n v="0.5"/>
    <n v="30"/>
    <s v="Laptop"/>
    <s v="Night (9pm-12am)"/>
    <n v="434"/>
    <n v="48"/>
    <n v="1"/>
    <n v="27"/>
    <n v="4"/>
    <n v="2"/>
    <n v="13"/>
    <s v="Entertainment"/>
    <s v="Fast"/>
    <n v="0.27200000000000002"/>
    <s v="Sometimes"/>
    <n v="18.8"/>
    <s v="Socializing"/>
    <s v="Mild impact"/>
    <n v="4.5"/>
    <s v="No"/>
    <s v="Do Not Disturb"/>
    <s v="Private"/>
    <s v="No"/>
    <d v="2024-04-27T00:00:00"/>
    <s v="Stressed"/>
    <s v="Yes"/>
  </r>
  <r>
    <s v="USR00254"/>
    <x v="22"/>
    <s v="Male"/>
    <s v="Germany"/>
    <s v="Researcher"/>
    <s v="Twitter/X"/>
    <n v="4"/>
    <n v="3.6"/>
    <n v="3"/>
    <n v="1.2"/>
    <n v="72"/>
    <s v="Smartphone"/>
    <s v="Evening (6-9pm)"/>
    <n v="74"/>
    <n v="18"/>
    <n v="3"/>
    <n v="20"/>
    <n v="6"/>
    <n v="2"/>
    <n v="7"/>
    <s v="Stories"/>
    <s v="Fast"/>
    <n v="0.01"/>
    <s v="No"/>
    <n v="0"/>
    <s v="Learning"/>
    <s v="No impact"/>
    <n v="6.8"/>
    <s v="Somewhat"/>
    <s v="Off"/>
    <s v="Friends Only"/>
    <s v="No"/>
    <d v="2024-03-05T00:00:00"/>
    <s v="Relaxed"/>
    <s v="Occasionally"/>
  </r>
  <r>
    <s v="USR00255"/>
    <x v="30"/>
    <s v="Non-binary"/>
    <s v="UAE"/>
    <s v="Entrepreneur"/>
    <s v="Pinterest"/>
    <n v="1"/>
    <n v="3.5"/>
    <n v="5"/>
    <n v="0.7"/>
    <n v="42"/>
    <s v="Smartphone"/>
    <s v="Late Night (12am+)"/>
    <n v="58"/>
    <n v="145"/>
    <n v="2"/>
    <n v="17"/>
    <n v="4"/>
    <n v="6"/>
    <n v="11"/>
    <s v="Educational"/>
    <s v="Medium"/>
    <n v="0.04"/>
    <s v="Sometimes"/>
    <n v="32.33"/>
    <s v="Networking"/>
    <s v="No impact"/>
    <n v="5.6"/>
    <s v="No"/>
    <s v="Selected"/>
    <s v="Private"/>
    <s v="No"/>
    <d v="2022-06-23T00:00:00"/>
    <s v="Relaxed"/>
    <s v="Occasionally"/>
  </r>
  <r>
    <s v="USR00256"/>
    <x v="5"/>
    <s v="Female"/>
    <s v="USA"/>
    <s v="Doctor"/>
    <s v="Pinterest"/>
    <n v="4"/>
    <n v="3.5"/>
    <n v="6"/>
    <n v="0.58333333333333337"/>
    <n v="35"/>
    <s v="Smartphone"/>
    <s v="Night (9pm-12am)"/>
    <n v="10776"/>
    <n v="747"/>
    <n v="5"/>
    <n v="16"/>
    <n v="6"/>
    <n v="4"/>
    <n v="8"/>
    <s v="Stories"/>
    <s v="Medium"/>
    <n v="6.0999999999999999E-2"/>
    <s v="Yes"/>
    <n v="8.7799999999999994"/>
    <s v="Business/Marketing"/>
    <s v="Mild impact"/>
    <n v="4.3"/>
    <s v="No"/>
    <s v="Always On"/>
    <s v="Private"/>
    <s v="Yes"/>
    <d v="2023-05-13T00:00:00"/>
    <s v="Neutral"/>
    <s v="Occasionally"/>
  </r>
  <r>
    <s v="USR00257"/>
    <x v="25"/>
    <s v="Female"/>
    <s v="USA"/>
    <s v="Teacher"/>
    <s v="Instagram"/>
    <n v="4"/>
    <n v="1"/>
    <n v="2"/>
    <n v="0.5"/>
    <n v="30"/>
    <s v="Smartphone"/>
    <s v="Night (9pm-12am)"/>
    <n v="904"/>
    <n v="332"/>
    <n v="4"/>
    <n v="18"/>
    <n v="5"/>
    <n v="2"/>
    <n v="8"/>
    <s v="News"/>
    <s v="Slow"/>
    <n v="0.127"/>
    <s v="Yes"/>
    <n v="6.22"/>
    <s v="News &amp; Updates"/>
    <s v="Mild impact"/>
    <n v="9.1999999999999993"/>
    <s v="No"/>
    <s v="Always On"/>
    <s v="Private"/>
    <s v="No"/>
    <d v="2024-12-03T00:00:00"/>
    <s v="Stressed"/>
    <s v="Occasionally"/>
  </r>
  <r>
    <s v="USR00258"/>
    <x v="21"/>
    <s v="Female"/>
    <s v="UAE"/>
    <s v="Other"/>
    <s v="Instagram"/>
    <n v="4"/>
    <n v="1.5"/>
    <n v="8"/>
    <n v="0.18666666666666665"/>
    <n v="11.2"/>
    <s v="Smartphone"/>
    <s v="Evening (6-9pm)"/>
    <n v="846"/>
    <n v="684"/>
    <n v="5"/>
    <n v="16"/>
    <n v="4"/>
    <n v="3"/>
    <n v="7"/>
    <s v="Reels/Shorts"/>
    <s v="Medium"/>
    <n v="4.8000000000000001E-2"/>
    <s v="No"/>
    <n v="0"/>
    <s v="Networking"/>
    <s v="Mild impact"/>
    <n v="7.1"/>
    <s v="No"/>
    <s v="Selected"/>
    <s v="Public"/>
    <s v="No"/>
    <d v="2022-12-14T00:00:00"/>
    <s v="Relaxed"/>
    <s v="Occasionally"/>
  </r>
  <r>
    <s v="USR00259"/>
    <x v="0"/>
    <s v="Male"/>
    <s v="USA"/>
    <s v="Engineer"/>
    <s v="TikTok"/>
    <n v="3"/>
    <n v="2.7"/>
    <n v="5"/>
    <n v="0.53999999999999992"/>
    <n v="32.4"/>
    <s v="Smartphone"/>
    <s v="Night (9pm-12am)"/>
    <n v="31"/>
    <n v="21"/>
    <n v="1"/>
    <n v="26"/>
    <n v="7"/>
    <n v="0"/>
    <n v="5"/>
    <s v="Videos"/>
    <s v="Slow"/>
    <n v="0.4"/>
    <s v="Sometimes"/>
    <n v="13.01"/>
    <s v="Networking"/>
    <s v="Severe impact"/>
    <n v="4.4000000000000004"/>
    <s v="No"/>
    <s v="Do Not Disturb"/>
    <s v="Public"/>
    <s v="No"/>
    <d v="2024-02-19T00:00:00"/>
    <s v="Bored"/>
    <s v="Occasionally"/>
  </r>
  <r>
    <s v="USR00260"/>
    <x v="4"/>
    <s v="Female"/>
    <s v="USA"/>
    <s v="Other"/>
    <s v="LinkedIn"/>
    <n v="3"/>
    <n v="5"/>
    <n v="4"/>
    <n v="1.25"/>
    <n v="75"/>
    <s v="Smartphone"/>
    <s v="Late Night (12am+)"/>
    <n v="1268"/>
    <n v="357"/>
    <n v="1"/>
    <n v="20"/>
    <n v="9"/>
    <n v="0"/>
    <n v="8"/>
    <s v="Stories"/>
    <s v="Fast"/>
    <n v="2.4E-2"/>
    <s v="No"/>
    <n v="0"/>
    <s v="Business/Marketing"/>
    <s v="No impact"/>
    <n v="8.9"/>
    <s v="Yes"/>
    <s v="Selected"/>
    <s v="Friends Only"/>
    <s v="No"/>
    <d v="2022-12-14T00:00:00"/>
    <s v="Inspired"/>
    <s v="Yes"/>
  </r>
  <r>
    <s v="USR00261"/>
    <x v="12"/>
    <s v="Female"/>
    <s v="India"/>
    <s v="Entrepreneur"/>
    <s v="Snapchat"/>
    <n v="4"/>
    <n v="9.4"/>
    <n v="4"/>
    <n v="2.35"/>
    <n v="141"/>
    <s v="Smartphone"/>
    <s v="Late Night (12am+)"/>
    <n v="5342"/>
    <n v="536"/>
    <n v="1"/>
    <n v="19"/>
    <n v="6"/>
    <n v="0"/>
    <n v="7"/>
    <s v="Videos"/>
    <s v="Fast"/>
    <n v="0.121"/>
    <s v="Sometimes"/>
    <n v="17.72"/>
    <s v="Entertainment"/>
    <s v="Moderate impact"/>
    <n v="4.0999999999999996"/>
    <s v="Somewhat"/>
    <s v="Always On"/>
    <s v="Private"/>
    <s v="No"/>
    <d v="2022-10-12T00:00:00"/>
    <s v="Happy"/>
    <s v="No"/>
  </r>
  <r>
    <s v="USR00262"/>
    <x v="19"/>
    <s v="Male"/>
    <s v="Germany"/>
    <s v="Freelancer"/>
    <s v="Snapchat"/>
    <n v="2"/>
    <n v="3.2"/>
    <n v="2"/>
    <n v="1.6"/>
    <n v="96"/>
    <s v="Smartphone"/>
    <s v="Afternoon (12-4pm)"/>
    <n v="5266"/>
    <n v="48"/>
    <n v="2"/>
    <n v="18"/>
    <n v="4"/>
    <n v="1"/>
    <n v="6"/>
    <s v="Photos"/>
    <s v="Slow"/>
    <n v="6.0999999999999999E-2"/>
    <s v="Sometimes"/>
    <n v="77.66"/>
    <s v="News &amp; Updates"/>
    <s v="No impact"/>
    <n v="7.3"/>
    <s v="Somewhat"/>
    <s v="Do Not Disturb"/>
    <s v="Friends Only"/>
    <s v="No"/>
    <d v="2023-07-05T00:00:00"/>
    <s v="Happy"/>
    <s v="No"/>
  </r>
  <r>
    <s v="USR00263"/>
    <x v="8"/>
    <s v="Male"/>
    <s v="Pakistan"/>
    <s v="Researcher"/>
    <s v="TikTok"/>
    <n v="4"/>
    <n v="4.0999999999999996"/>
    <n v="5"/>
    <n v="0.82000000000000006"/>
    <n v="49.2"/>
    <s v="Desktop"/>
    <s v="Evening (6-9pm)"/>
    <n v="2214"/>
    <n v="688"/>
    <n v="2"/>
    <n v="21"/>
    <n v="3"/>
    <n v="3"/>
    <n v="10"/>
    <s v="Entertainment"/>
    <s v="Medium"/>
    <n v="0.124"/>
    <s v="Yes"/>
    <n v="48.15"/>
    <s v="Networking"/>
    <s v="Moderate impact"/>
    <n v="10"/>
    <s v="Yes"/>
    <s v="Off"/>
    <s v="Public"/>
    <s v="No"/>
    <d v="2023-09-09T00:00:00"/>
    <s v="Neutral"/>
    <s v="No"/>
  </r>
  <r>
    <s v="USR00264"/>
    <x v="10"/>
    <s v="Male"/>
    <s v="India"/>
    <s v="Freelancer"/>
    <s v="Instagram"/>
    <n v="3"/>
    <n v="0.9"/>
    <n v="5"/>
    <n v="0.18000000000000002"/>
    <n v="10.8"/>
    <s v="Smartphone"/>
    <s v="Evening (6-9pm)"/>
    <n v="87"/>
    <n v="214"/>
    <n v="1"/>
    <n v="15"/>
    <n v="4"/>
    <n v="4"/>
    <n v="5"/>
    <s v="Entertainment"/>
    <s v="Fast"/>
    <n v="0.104"/>
    <s v="Sometimes"/>
    <n v="43.98"/>
    <s v="Entertainment"/>
    <s v="Mild impact"/>
    <n v="6"/>
    <s v="No"/>
    <s v="Do Not Disturb"/>
    <s v="Private"/>
    <s v="No"/>
    <d v="2023-07-04T00:00:00"/>
    <s v="Inspired"/>
    <s v="No"/>
  </r>
  <r>
    <s v="USR00265"/>
    <x v="17"/>
    <s v="Female"/>
    <s v="UK"/>
    <s v="Entrepreneur"/>
    <s v="Snapchat"/>
    <n v="1"/>
    <n v="4"/>
    <n v="4"/>
    <n v="1"/>
    <n v="60"/>
    <s v="Tablet"/>
    <s v="Night (9pm-12am)"/>
    <n v="1168"/>
    <n v="9755"/>
    <n v="1"/>
    <n v="26"/>
    <n v="5"/>
    <n v="1"/>
    <n v="6"/>
    <s v="News"/>
    <s v="Medium"/>
    <n v="0.31900000000000001"/>
    <s v="Yes"/>
    <n v="51.13"/>
    <s v="Entertainment"/>
    <s v="No impact"/>
    <n v="5.7"/>
    <s v="Somewhat"/>
    <s v="Always On"/>
    <s v="Friends Only"/>
    <s v="No"/>
    <d v="2024-10-06T00:00:00"/>
    <s v="Inspired"/>
    <s v="Occasionally"/>
  </r>
  <r>
    <s v="USR00266"/>
    <x v="16"/>
    <s v="Male"/>
    <s v="UAE"/>
    <s v="Teacher"/>
    <s v="YouTube"/>
    <n v="4"/>
    <n v="7.9"/>
    <n v="2"/>
    <n v="3.95"/>
    <n v="237"/>
    <s v="Smartphone"/>
    <s v="Afternoon (12-4pm)"/>
    <n v="2212"/>
    <n v="17"/>
    <n v="4"/>
    <n v="14"/>
    <n v="3"/>
    <n v="2"/>
    <n v="6"/>
    <s v="Stories"/>
    <s v="Medium"/>
    <n v="4.3999999999999997E-2"/>
    <s v="No"/>
    <n v="0"/>
    <s v="Business/Marketing"/>
    <s v="Moderate impact"/>
    <n v="6.5"/>
    <s v="Yes"/>
    <s v="Selected"/>
    <s v="Private"/>
    <s v="No"/>
    <d v="2022-10-26T00:00:00"/>
    <s v="Bored"/>
    <s v="Yes"/>
  </r>
  <r>
    <s v="USR00267"/>
    <x v="35"/>
    <s v="Male"/>
    <s v="Pakistan"/>
    <s v="Other"/>
    <s v="Facebook"/>
    <n v="5"/>
    <n v="1.5"/>
    <n v="4"/>
    <n v="0.375"/>
    <n v="22.5"/>
    <s v="Smartphone"/>
    <s v="Evening (6-9pm)"/>
    <n v="26"/>
    <n v="1265"/>
    <n v="6"/>
    <n v="15"/>
    <n v="5"/>
    <n v="2"/>
    <n v="12"/>
    <s v="Educational"/>
    <s v="Medium"/>
    <n v="1.7000000000000001E-2"/>
    <s v="Sometimes"/>
    <n v="10.97"/>
    <s v="Entertainment"/>
    <s v="Moderate impact"/>
    <n v="10"/>
    <s v="Yes"/>
    <s v="Off"/>
    <s v="Public"/>
    <s v="No"/>
    <d v="2022-05-10T00:00:00"/>
    <s v="Neutral"/>
    <s v="Yes"/>
  </r>
  <r>
    <s v="USR00268"/>
    <x v="13"/>
    <s v="Female"/>
    <s v="Pakistan"/>
    <s v="Teacher"/>
    <s v="Pinterest"/>
    <n v="3"/>
    <n v="1.7"/>
    <n v="4"/>
    <n v="0.42499999999999999"/>
    <n v="25.5"/>
    <s v="Desktop"/>
    <s v="Night (9pm-12am)"/>
    <n v="88"/>
    <n v="152"/>
    <n v="3"/>
    <n v="22"/>
    <n v="2"/>
    <n v="3"/>
    <n v="12"/>
    <s v="Entertainment"/>
    <s v="Medium"/>
    <n v="7.0999999999999994E-2"/>
    <s v="No"/>
    <n v="0"/>
    <s v="Entertainment"/>
    <s v="Mild impact"/>
    <n v="8.9"/>
    <s v="No"/>
    <s v="Selected"/>
    <s v="Public"/>
    <s v="No"/>
    <d v="2022-12-09T00:00:00"/>
    <s v="Relaxed"/>
    <s v="Occasionally"/>
  </r>
  <r>
    <s v="USR00269"/>
    <x v="5"/>
    <s v="Female"/>
    <s v="Pakistan"/>
    <s v="Researcher"/>
    <s v="Facebook"/>
    <n v="3"/>
    <n v="4.4000000000000004"/>
    <n v="1"/>
    <n v="4.4000000000000004"/>
    <n v="264"/>
    <s v="Smartphone"/>
    <s v="Late Night (12am+)"/>
    <n v="3290"/>
    <n v="35"/>
    <n v="1"/>
    <n v="22"/>
    <n v="5"/>
    <n v="1"/>
    <n v="11"/>
    <s v="Educational"/>
    <s v="Medium"/>
    <n v="5.0999999999999997E-2"/>
    <s v="Sometimes"/>
    <n v="24.05"/>
    <s v="Socializing"/>
    <s v="Severe impact"/>
    <n v="5.4"/>
    <s v="Yes"/>
    <s v="Selected"/>
    <s v="Friends Only"/>
    <s v="No"/>
    <d v="2024-06-09T00:00:00"/>
    <s v="Neutral"/>
    <s v="Occasionally"/>
  </r>
  <r>
    <s v="USR00270"/>
    <x v="7"/>
    <s v="Female"/>
    <s v="Pakistan"/>
    <s v="Designer"/>
    <s v="Instagram"/>
    <n v="3"/>
    <n v="2.6"/>
    <n v="8"/>
    <n v="0.32500000000000001"/>
    <n v="19.5"/>
    <s v="Smartphone"/>
    <s v="Morning (6-10am)"/>
    <n v="3219"/>
    <n v="130"/>
    <n v="6"/>
    <n v="22"/>
    <n v="3"/>
    <n v="1"/>
    <n v="5"/>
    <s v="Videos"/>
    <s v="Fast"/>
    <n v="4.8000000000000001E-2"/>
    <s v="No"/>
    <n v="0"/>
    <s v="News &amp; Updates"/>
    <s v="No impact"/>
    <n v="6.7"/>
    <s v="Somewhat"/>
    <s v="Always On"/>
    <s v="Friends Only"/>
    <s v="No"/>
    <d v="2023-07-20T00:00:00"/>
    <s v="Happy"/>
    <s v="Occasionally"/>
  </r>
  <r>
    <s v="USR00271"/>
    <x v="14"/>
    <s v="Female"/>
    <s v="UAE"/>
    <s v="Entrepreneur"/>
    <s v="YouTube"/>
    <n v="1"/>
    <n v="0.5"/>
    <n v="4"/>
    <n v="0.125"/>
    <n v="7.5"/>
    <s v="Smartphone"/>
    <s v="Evening (6-9pm)"/>
    <n v="40"/>
    <n v="341"/>
    <n v="2"/>
    <n v="21"/>
    <n v="2"/>
    <n v="1"/>
    <n v="4"/>
    <s v="Educational"/>
    <s v="Fast"/>
    <n v="0.375"/>
    <s v="No"/>
    <n v="0"/>
    <s v="Learning"/>
    <s v="Mild impact"/>
    <n v="7.9"/>
    <s v="Somewhat"/>
    <s v="Do Not Disturb"/>
    <s v="Public"/>
    <s v="No"/>
    <d v="2024-05-12T00:00:00"/>
    <s v="Inspired"/>
    <s v="Occasionally"/>
  </r>
  <r>
    <s v="USR00272"/>
    <x v="13"/>
    <s v="Female"/>
    <s v="Nigeria"/>
    <s v="Researcher"/>
    <s v="TikTok"/>
    <n v="5"/>
    <n v="1.8"/>
    <n v="10"/>
    <n v="0.18000000000000002"/>
    <n v="10.8"/>
    <s v="Smartphone"/>
    <s v="Night (9pm-12am)"/>
    <n v="2782"/>
    <n v="849"/>
    <n v="3"/>
    <n v="18"/>
    <n v="0"/>
    <n v="2"/>
    <n v="12"/>
    <s v="Memes"/>
    <s v="Slow"/>
    <n v="0.02"/>
    <s v="Sometimes"/>
    <n v="15.03"/>
    <s v="Learning"/>
    <s v="Mild impact"/>
    <n v="5.4"/>
    <s v="No"/>
    <s v="Do Not Disturb"/>
    <s v="Public"/>
    <s v="No"/>
    <d v="2023-09-06T00:00:00"/>
    <s v="Happy"/>
    <s v="No"/>
  </r>
  <r>
    <s v="USR00273"/>
    <x v="28"/>
    <s v="Female"/>
    <s v="USA"/>
    <s v="Entrepreneur"/>
    <s v="Facebook"/>
    <n v="5"/>
    <n v="6.1"/>
    <n v="6"/>
    <n v="1.0166666666666666"/>
    <n v="61"/>
    <s v="Smartphone"/>
    <s v="Afternoon (12-4pm)"/>
    <n v="789"/>
    <n v="1932"/>
    <n v="7"/>
    <n v="28"/>
    <n v="4"/>
    <n v="2"/>
    <n v="9"/>
    <s v="Memes"/>
    <s v="Medium"/>
    <n v="0.129"/>
    <s v="No"/>
    <n v="0"/>
    <s v="News &amp; Updates"/>
    <s v="Mild impact"/>
    <n v="4.2"/>
    <s v="Somewhat"/>
    <s v="Selected"/>
    <s v="Friends Only"/>
    <s v="No"/>
    <d v="2024-09-18T00:00:00"/>
    <s v="Happy"/>
    <s v="Occasionally"/>
  </r>
  <r>
    <s v="USR00274"/>
    <x v="15"/>
    <s v="Male"/>
    <s v="UAE"/>
    <s v="Student"/>
    <s v="LinkedIn"/>
    <n v="5"/>
    <n v="2.1"/>
    <n v="3"/>
    <n v="0.7"/>
    <n v="42"/>
    <s v="Laptop"/>
    <s v="Morning (6-10am)"/>
    <n v="2713"/>
    <n v="1347"/>
    <n v="3"/>
    <n v="14"/>
    <n v="6"/>
    <n v="1"/>
    <n v="3"/>
    <s v="Videos"/>
    <s v="Medium"/>
    <n v="0.112"/>
    <s v="Sometimes"/>
    <n v="16.690000000000001"/>
    <s v="Business/Marketing"/>
    <s v="Moderate impact"/>
    <n v="8.1999999999999993"/>
    <s v="No"/>
    <s v="Selected"/>
    <s v="Friends Only"/>
    <s v="No"/>
    <d v="2022-06-07T00:00:00"/>
    <s v="Neutral"/>
    <s v="Occasionally"/>
  </r>
  <r>
    <s v="USR00275"/>
    <x v="12"/>
    <s v="Female"/>
    <s v="Pakistan"/>
    <s v="Researcher"/>
    <s v="Instagram"/>
    <n v="3"/>
    <n v="2.1"/>
    <n v="6"/>
    <n v="0.35"/>
    <n v="21"/>
    <s v="Smartphone"/>
    <s v="Evening (6-9pm)"/>
    <n v="212"/>
    <n v="76"/>
    <n v="5"/>
    <n v="18"/>
    <n v="3"/>
    <n v="2"/>
    <n v="8"/>
    <s v="Reels/Shorts"/>
    <s v="Medium"/>
    <n v="0.20899999999999999"/>
    <s v="No"/>
    <n v="0"/>
    <s v="Entertainment"/>
    <s v="Moderate impact"/>
    <n v="7.1"/>
    <s v="Yes"/>
    <s v="Always On"/>
    <s v="Private"/>
    <s v="No"/>
    <d v="2024-01-10T00:00:00"/>
    <s v="Bored"/>
    <s v="No"/>
  </r>
  <r>
    <s v="USR00276"/>
    <x v="0"/>
    <s v="Female"/>
    <s v="UAE"/>
    <s v="Engineer"/>
    <s v="Instagram"/>
    <n v="4"/>
    <n v="4.3"/>
    <n v="4"/>
    <n v="1.075"/>
    <n v="64.5"/>
    <s v="Tablet"/>
    <s v="Night (9pm-12am)"/>
    <n v="2124"/>
    <n v="949"/>
    <n v="4"/>
    <n v="20"/>
    <n v="3"/>
    <n v="3"/>
    <n v="6"/>
    <s v="Stories"/>
    <s v="Medium"/>
    <n v="4.2000000000000003E-2"/>
    <s v="Yes"/>
    <n v="42.88"/>
    <s v="Business/Marketing"/>
    <s v="Moderate impact"/>
    <n v="6.8"/>
    <s v="Yes"/>
    <s v="Selected"/>
    <s v="Private"/>
    <s v="No"/>
    <d v="2023-05-31T00:00:00"/>
    <s v="Bored"/>
    <s v="Yes"/>
  </r>
  <r>
    <s v="USR00277"/>
    <x v="7"/>
    <s v="Female"/>
    <s v="Pakistan"/>
    <s v="Freelancer"/>
    <s v="Instagram"/>
    <n v="4"/>
    <n v="3.2"/>
    <n v="3"/>
    <n v="1.0666666666666667"/>
    <n v="64"/>
    <s v="Smartphone"/>
    <s v="Evening (6-9pm)"/>
    <n v="3037"/>
    <n v="391"/>
    <n v="4"/>
    <n v="22"/>
    <n v="4"/>
    <n v="1"/>
    <n v="8"/>
    <s v="Entertainment"/>
    <s v="Medium"/>
    <n v="0.127"/>
    <s v="No"/>
    <n v="0"/>
    <s v="Business/Marketing"/>
    <s v="Mild impact"/>
    <n v="8.1999999999999993"/>
    <s v="Somewhat"/>
    <s v="Do Not Disturb"/>
    <s v="Public"/>
    <s v="No"/>
    <d v="2023-05-21T00:00:00"/>
    <s v="Neutral"/>
    <s v="Occasionally"/>
  </r>
  <r>
    <s v="USR00278"/>
    <x v="9"/>
    <s v="Prefer not to say"/>
    <s v="Pakistan"/>
    <s v="Teacher"/>
    <s v="Twitter/X"/>
    <n v="5"/>
    <n v="2.1"/>
    <n v="2"/>
    <n v="1.05"/>
    <n v="63"/>
    <s v="Smartphone"/>
    <s v="Morning (6-10am)"/>
    <n v="353"/>
    <n v="111"/>
    <n v="4"/>
    <n v="22"/>
    <n v="5"/>
    <n v="1"/>
    <n v="8"/>
    <s v="News"/>
    <s v="Slow"/>
    <n v="3.9E-2"/>
    <s v="Yes"/>
    <n v="8.27"/>
    <s v="Learning"/>
    <s v="Moderate impact"/>
    <n v="4.0999999999999996"/>
    <s v="No"/>
    <s v="Always On"/>
    <s v="Public"/>
    <s v="No"/>
    <d v="2024-10-12T00:00:00"/>
    <s v="Inspired"/>
    <s v="Yes"/>
  </r>
  <r>
    <s v="USR00279"/>
    <x v="15"/>
    <s v="Female"/>
    <s v="Canada"/>
    <s v="Other"/>
    <s v="TikTok"/>
    <n v="3"/>
    <n v="1.7"/>
    <n v="3"/>
    <n v="0.56666666666666665"/>
    <n v="34"/>
    <s v="Smartphone"/>
    <s v="Late Night (12am+)"/>
    <n v="686"/>
    <n v="189"/>
    <n v="6"/>
    <n v="23"/>
    <n v="2"/>
    <n v="1"/>
    <n v="7"/>
    <s v="Photos"/>
    <s v="Medium"/>
    <n v="0.14499999999999999"/>
    <s v="Sometimes"/>
    <n v="29.23"/>
    <s v="Networking"/>
    <s v="No impact"/>
    <n v="5.8"/>
    <s v="Yes"/>
    <s v="Always On"/>
    <s v="Private"/>
    <s v="No"/>
    <d v="2023-02-05T00:00:00"/>
    <s v="Stressed"/>
    <s v="Yes"/>
  </r>
  <r>
    <s v="USR00280"/>
    <x v="5"/>
    <s v="Female"/>
    <s v="Germany"/>
    <s v="Marketer"/>
    <s v="Facebook"/>
    <n v="4"/>
    <n v="12"/>
    <n v="5"/>
    <n v="2.4"/>
    <n v="144"/>
    <s v="Smartphone"/>
    <s v="Evening (6-9pm)"/>
    <n v="206"/>
    <n v="104"/>
    <n v="3"/>
    <n v="20"/>
    <n v="1"/>
    <n v="3"/>
    <n v="7"/>
    <s v="Memes"/>
    <s v="Fast"/>
    <n v="8.3000000000000004E-2"/>
    <s v="No"/>
    <n v="0"/>
    <s v="Business/Marketing"/>
    <s v="Mild impact"/>
    <n v="10"/>
    <s v="Somewhat"/>
    <s v="Do Not Disturb"/>
    <s v="Public"/>
    <s v="No"/>
    <d v="2024-07-26T00:00:00"/>
    <s v="Inspired"/>
    <s v="Occasionally"/>
  </r>
  <r>
    <s v="USR00281"/>
    <x v="15"/>
    <s v="Female"/>
    <s v="Germany"/>
    <s v="Researcher"/>
    <s v="YouTube"/>
    <n v="2"/>
    <n v="5.5"/>
    <n v="3"/>
    <n v="1.8333333333333333"/>
    <n v="110"/>
    <s v="Smartphone"/>
    <s v="Evening (6-9pm)"/>
    <n v="13003"/>
    <n v="255"/>
    <n v="3"/>
    <n v="19"/>
    <n v="2"/>
    <n v="5"/>
    <n v="5"/>
    <s v="Videos"/>
    <s v="Medium"/>
    <n v="0.115"/>
    <s v="Yes"/>
    <n v="30.37"/>
    <s v="Business/Marketing"/>
    <s v="Mild impact"/>
    <n v="7.2"/>
    <s v="Yes"/>
    <s v="Selected"/>
    <s v="Public"/>
    <s v="Yes"/>
    <d v="2022-08-08T00:00:00"/>
    <s v="Inspired"/>
    <s v="Occasionally"/>
  </r>
  <r>
    <s v="USR00282"/>
    <x v="2"/>
    <s v="Prefer not to say"/>
    <s v="India"/>
    <s v="Other"/>
    <s v="Instagram"/>
    <n v="4"/>
    <n v="3.5"/>
    <n v="4"/>
    <n v="0.875"/>
    <n v="52.5"/>
    <s v="Smartphone"/>
    <s v="Night (9pm-12am)"/>
    <n v="535"/>
    <n v="101"/>
    <n v="4"/>
    <n v="15"/>
    <n v="9"/>
    <n v="1"/>
    <n v="12"/>
    <s v="Educational"/>
    <s v="Slow"/>
    <n v="0.48699999999999999"/>
    <s v="Sometimes"/>
    <n v="77.06"/>
    <s v="Business/Marketing"/>
    <s v="Mild impact"/>
    <n v="7.3"/>
    <s v="Yes"/>
    <s v="Off"/>
    <s v="Friends Only"/>
    <s v="No"/>
    <d v="2022-10-05T00:00:00"/>
    <s v="Bored"/>
    <s v="Occasionally"/>
  </r>
  <r>
    <s v="USR00283"/>
    <x v="3"/>
    <s v="Female"/>
    <s v="UAE"/>
    <s v="Doctor"/>
    <s v="Facebook"/>
    <n v="4"/>
    <n v="3.7"/>
    <n v="3"/>
    <n v="1.2333333333333334"/>
    <n v="74"/>
    <s v="Smartphone"/>
    <s v="Night (9pm-12am)"/>
    <n v="126"/>
    <n v="71"/>
    <n v="7"/>
    <n v="18"/>
    <n v="4"/>
    <n v="4"/>
    <n v="4"/>
    <s v="Photos"/>
    <s v="Slow"/>
    <n v="0.307"/>
    <s v="Sometimes"/>
    <n v="42.8"/>
    <s v="Business/Marketing"/>
    <s v="Mild impact"/>
    <n v="6.4"/>
    <s v="Yes"/>
    <s v="Selected"/>
    <s v="Friends Only"/>
    <s v="No"/>
    <d v="2023-09-16T00:00:00"/>
    <s v="Happy"/>
    <s v="Yes"/>
  </r>
  <r>
    <s v="USR00284"/>
    <x v="16"/>
    <s v="Male"/>
    <s v="UK"/>
    <s v="Teacher"/>
    <s v="TikTok"/>
    <n v="2"/>
    <n v="2.4"/>
    <n v="6"/>
    <n v="0.4"/>
    <n v="24"/>
    <s v="Laptop"/>
    <s v="Afternoon (12-4pm)"/>
    <n v="183"/>
    <n v="434"/>
    <n v="2"/>
    <n v="25"/>
    <n v="1"/>
    <n v="3"/>
    <n v="9"/>
    <s v="Photos"/>
    <s v="Fast"/>
    <n v="0.13900000000000001"/>
    <s v="Sometimes"/>
    <n v="4.4800000000000004"/>
    <s v="Socializing"/>
    <s v="Moderate impact"/>
    <n v="2.9"/>
    <s v="Yes"/>
    <s v="Always On"/>
    <s v="Friends Only"/>
    <s v="No"/>
    <d v="2022-01-14T00:00:00"/>
    <s v="Relaxed"/>
    <s v="Occasionally"/>
  </r>
  <r>
    <s v="USR00285"/>
    <x v="29"/>
    <s v="Male"/>
    <s v="India"/>
    <s v="Marketer"/>
    <s v="Twitter/X"/>
    <n v="4"/>
    <n v="3.2"/>
    <n v="5"/>
    <n v="0.64"/>
    <n v="38.4"/>
    <s v="Tablet"/>
    <s v="Evening (6-9pm)"/>
    <n v="835"/>
    <n v="520"/>
    <n v="1"/>
    <n v="19"/>
    <n v="5"/>
    <n v="1"/>
    <n v="6"/>
    <s v="Educational"/>
    <s v="Medium"/>
    <n v="0.114"/>
    <s v="No"/>
    <n v="0"/>
    <s v="Entertainment"/>
    <s v="Mild impact"/>
    <n v="4.7"/>
    <s v="No"/>
    <s v="Selected"/>
    <s v="Public"/>
    <s v="No"/>
    <d v="2024-03-21T00:00:00"/>
    <s v="Neutral"/>
    <s v="Occasionally"/>
  </r>
  <r>
    <s v="USR00286"/>
    <x v="8"/>
    <s v="Female"/>
    <s v="USA"/>
    <s v="Other"/>
    <s v="LinkedIn"/>
    <n v="1"/>
    <n v="2.2000000000000002"/>
    <n v="5"/>
    <n v="0.44"/>
    <n v="26.4"/>
    <s v="Smartphone"/>
    <s v="Night (9pm-12am)"/>
    <n v="2581"/>
    <n v="195"/>
    <n v="2"/>
    <n v="15"/>
    <n v="3"/>
    <n v="2"/>
    <n v="11"/>
    <s v="Photos"/>
    <s v="Medium"/>
    <n v="0.10299999999999999"/>
    <s v="Sometimes"/>
    <n v="32.619999999999997"/>
    <s v="Networking"/>
    <s v="Moderate impact"/>
    <n v="7.8"/>
    <s v="Somewhat"/>
    <s v="Always On"/>
    <s v="Friends Only"/>
    <s v="No"/>
    <d v="2023-11-12T00:00:00"/>
    <s v="Inspired"/>
    <s v="Yes"/>
  </r>
  <r>
    <s v="USR00287"/>
    <x v="1"/>
    <s v="Male"/>
    <s v="Australia"/>
    <s v="Entrepreneur"/>
    <s v="Snapchat"/>
    <n v="3"/>
    <n v="1.4"/>
    <n v="4"/>
    <n v="0.35"/>
    <n v="21"/>
    <s v="Smartphone"/>
    <s v="Afternoon (12-4pm)"/>
    <n v="60"/>
    <n v="1262"/>
    <n v="3"/>
    <n v="26"/>
    <n v="2"/>
    <n v="5"/>
    <n v="5"/>
    <s v="Educational"/>
    <s v="Fast"/>
    <n v="0.14499999999999999"/>
    <s v="No"/>
    <n v="0"/>
    <s v="News &amp; Updates"/>
    <s v="Mild impact"/>
    <n v="5.2"/>
    <s v="No"/>
    <s v="Always On"/>
    <s v="Friends Only"/>
    <s v="No"/>
    <d v="2024-02-18T00:00:00"/>
    <s v="Neutral"/>
    <s v="No"/>
  </r>
  <r>
    <s v="USR00288"/>
    <x v="6"/>
    <s v="Female"/>
    <s v="UK"/>
    <s v="Teacher"/>
    <s v="Instagram"/>
    <n v="1"/>
    <n v="3.3"/>
    <n v="4"/>
    <n v="0.82499999999999996"/>
    <n v="49.5"/>
    <s v="Laptop"/>
    <s v="Afternoon (12-4pm)"/>
    <n v="18504"/>
    <n v="179"/>
    <n v="2"/>
    <n v="22"/>
    <n v="5"/>
    <n v="0"/>
    <n v="11"/>
    <s v="Videos"/>
    <s v="Medium"/>
    <n v="0.112"/>
    <s v="No"/>
    <n v="0"/>
    <s v="Socializing"/>
    <s v="Severe impact"/>
    <n v="5.9"/>
    <s v="No"/>
    <s v="Selected"/>
    <s v="Friends Only"/>
    <s v="Yes"/>
    <d v="2023-11-06T00:00:00"/>
    <s v="Stressed"/>
    <s v="Occasionally"/>
  </r>
  <r>
    <s v="USR00289"/>
    <x v="11"/>
    <s v="Female"/>
    <s v="Nigeria"/>
    <s v="Doctor"/>
    <s v="Twitter/X"/>
    <n v="1"/>
    <n v="2.1"/>
    <n v="6"/>
    <n v="0.35"/>
    <n v="21"/>
    <s v="Smartphone"/>
    <s v="Evening (6-9pm)"/>
    <n v="1159"/>
    <n v="170"/>
    <n v="3"/>
    <n v="21"/>
    <n v="5"/>
    <n v="2"/>
    <n v="7"/>
    <s v="Photos"/>
    <s v="Medium"/>
    <n v="0.14299999999999999"/>
    <s v="No"/>
    <n v="0"/>
    <s v="Learning"/>
    <s v="Mild impact"/>
    <n v="6.7"/>
    <s v="No"/>
    <s v="Selected"/>
    <s v="Public"/>
    <s v="No"/>
    <d v="2024-06-20T00:00:00"/>
    <s v="Inspired"/>
    <s v="Yes"/>
  </r>
  <r>
    <s v="USR00290"/>
    <x v="9"/>
    <s v="Female"/>
    <s v="Pakistan"/>
    <s v="Designer"/>
    <s v="TikTok"/>
    <n v="3"/>
    <n v="3.4"/>
    <n v="4"/>
    <n v="0.85"/>
    <n v="51"/>
    <s v="Laptop"/>
    <s v="Evening (6-9pm)"/>
    <n v="1540"/>
    <n v="540"/>
    <n v="4"/>
    <n v="20"/>
    <n v="1"/>
    <n v="2"/>
    <n v="8"/>
    <s v="Entertainment"/>
    <s v="Fast"/>
    <n v="4.4999999999999998E-2"/>
    <s v="No"/>
    <n v="0"/>
    <s v="News &amp; Updates"/>
    <s v="Moderate impact"/>
    <n v="4.4000000000000004"/>
    <s v="Somewhat"/>
    <s v="Always On"/>
    <s v="Public"/>
    <s v="No"/>
    <d v="2023-11-17T00:00:00"/>
    <s v="Happy"/>
    <s v="No"/>
  </r>
  <r>
    <s v="USR00291"/>
    <x v="1"/>
    <s v="Female"/>
    <s v="USA"/>
    <s v="Marketer"/>
    <s v="Instagram"/>
    <n v="1"/>
    <n v="3.8"/>
    <n v="6"/>
    <n v="0.6333333333333333"/>
    <n v="38"/>
    <s v="Smartphone"/>
    <s v="Morning (6-10am)"/>
    <n v="558"/>
    <n v="208"/>
    <n v="0"/>
    <n v="30"/>
    <n v="3"/>
    <n v="2"/>
    <n v="2"/>
    <s v="Reels/Shorts"/>
    <s v="Medium"/>
    <n v="8.4000000000000005E-2"/>
    <s v="Sometimes"/>
    <n v="9.9600000000000009"/>
    <s v="Business/Marketing"/>
    <s v="Moderate impact"/>
    <n v="3.9"/>
    <s v="Yes"/>
    <s v="Selected"/>
    <s v="Friends Only"/>
    <s v="No"/>
    <d v="2024-05-31T00:00:00"/>
    <s v="Relaxed"/>
    <s v="No"/>
  </r>
  <r>
    <s v="USR00292"/>
    <x v="5"/>
    <s v="Male"/>
    <s v="Brazil"/>
    <s v="Engineer"/>
    <s v="YouTube"/>
    <n v="4"/>
    <n v="3.5"/>
    <n v="4"/>
    <n v="0.875"/>
    <n v="52.5"/>
    <s v="Smartphone"/>
    <s v="Morning (6-10am)"/>
    <n v="688"/>
    <n v="270"/>
    <n v="5"/>
    <n v="21"/>
    <n v="7"/>
    <n v="2"/>
    <n v="6"/>
    <s v="Photos"/>
    <s v="Medium"/>
    <n v="6.9000000000000006E-2"/>
    <s v="Sometimes"/>
    <n v="20.07"/>
    <s v="News &amp; Updates"/>
    <s v="Mild impact"/>
    <n v="6.2"/>
    <s v="Yes"/>
    <s v="Do Not Disturb"/>
    <s v="Public"/>
    <s v="No"/>
    <d v="2022-10-06T00:00:00"/>
    <s v="Relaxed"/>
    <s v="Occasionally"/>
  </r>
  <r>
    <s v="USR00293"/>
    <x v="9"/>
    <s v="Female"/>
    <s v="USA"/>
    <s v="Researcher"/>
    <s v="Facebook"/>
    <n v="5"/>
    <n v="1.3"/>
    <n v="5"/>
    <n v="0.26"/>
    <n v="15.6"/>
    <s v="Laptop"/>
    <s v="Late Night (12am+)"/>
    <n v="509"/>
    <n v="11"/>
    <n v="0"/>
    <n v="24"/>
    <n v="8"/>
    <n v="3"/>
    <n v="8"/>
    <s v="Stories"/>
    <s v="Medium"/>
    <n v="0.32700000000000001"/>
    <s v="Sometimes"/>
    <n v="77.2"/>
    <s v="Business/Marketing"/>
    <s v="Mild impact"/>
    <n v="5.5"/>
    <s v="No"/>
    <s v="Do Not Disturb"/>
    <s v="Public"/>
    <s v="No"/>
    <d v="2023-09-08T00:00:00"/>
    <s v="Relaxed"/>
    <s v="Occasionally"/>
  </r>
  <r>
    <s v="USR00294"/>
    <x v="4"/>
    <s v="Male"/>
    <s v="India"/>
    <s v="Teacher"/>
    <s v="TikTok"/>
    <n v="5"/>
    <n v="1.9"/>
    <n v="5"/>
    <n v="0.38"/>
    <n v="22.8"/>
    <s v="Tablet"/>
    <s v="Evening (6-9pm)"/>
    <n v="4154"/>
    <n v="249"/>
    <n v="5"/>
    <n v="23"/>
    <n v="4"/>
    <n v="2"/>
    <n v="8"/>
    <s v="Reels/Shorts"/>
    <s v="Fast"/>
    <n v="0.23300000000000001"/>
    <s v="No"/>
    <n v="0"/>
    <s v="Entertainment"/>
    <s v="Mild impact"/>
    <n v="6.6"/>
    <s v="No"/>
    <s v="Selected"/>
    <s v="Friends Only"/>
    <s v="No"/>
    <d v="2023-10-19T00:00:00"/>
    <s v="Relaxed"/>
    <s v="Yes"/>
  </r>
  <r>
    <s v="USR00295"/>
    <x v="11"/>
    <s v="Non-binary"/>
    <s v="USA"/>
    <s v="Engineer"/>
    <s v="YouTube"/>
    <n v="1"/>
    <n v="2.1"/>
    <n v="4"/>
    <n v="0.52500000000000002"/>
    <n v="31.5"/>
    <s v="Smartphone"/>
    <s v="Late Night (12am+)"/>
    <n v="655"/>
    <n v="27"/>
    <n v="4"/>
    <n v="19"/>
    <n v="5"/>
    <n v="3"/>
    <n v="9"/>
    <s v="Photos"/>
    <s v="Fast"/>
    <n v="3.9E-2"/>
    <s v="No"/>
    <n v="0"/>
    <s v="Networking"/>
    <s v="Mild impact"/>
    <n v="3.6"/>
    <s v="No"/>
    <s v="Selected"/>
    <s v="Friends Only"/>
    <s v="No"/>
    <d v="2023-02-16T00:00:00"/>
    <s v="Neutral"/>
    <s v="No"/>
  </r>
  <r>
    <s v="USR00296"/>
    <x v="21"/>
    <s v="Female"/>
    <s v="USA"/>
    <s v="Entrepreneur"/>
    <s v="Twitter/X"/>
    <n v="5"/>
    <n v="4.7"/>
    <n v="5"/>
    <n v="0.94"/>
    <n v="56.4"/>
    <s v="Laptop"/>
    <s v="Evening (6-9pm)"/>
    <n v="2645"/>
    <n v="56"/>
    <n v="4"/>
    <n v="28"/>
    <n v="4"/>
    <n v="2"/>
    <n v="7"/>
    <s v="Stories"/>
    <s v="Fast"/>
    <n v="6.0000000000000001E-3"/>
    <s v="Yes"/>
    <n v="11.34"/>
    <s v="Networking"/>
    <s v="No impact"/>
    <n v="5.2"/>
    <s v="Somewhat"/>
    <s v="Selected"/>
    <s v="Public"/>
    <s v="No"/>
    <d v="2024-09-08T00:00:00"/>
    <s v="Neutral"/>
    <s v="Yes"/>
  </r>
  <r>
    <s v="USR00297"/>
    <x v="23"/>
    <s v="Female"/>
    <s v="Pakistan"/>
    <s v="Doctor"/>
    <s v="Twitter/X"/>
    <n v="1"/>
    <n v="4.5999999999999996"/>
    <n v="3"/>
    <n v="1.5333333333333334"/>
    <n v="92"/>
    <s v="Smartphone"/>
    <s v="Evening (6-9pm)"/>
    <n v="304"/>
    <n v="49"/>
    <n v="4"/>
    <n v="21"/>
    <n v="1"/>
    <n v="0"/>
    <n v="4"/>
    <s v="Videos"/>
    <s v="Medium"/>
    <n v="0.106"/>
    <s v="Yes"/>
    <n v="32.29"/>
    <s v="Learning"/>
    <s v="Moderate impact"/>
    <n v="7.4"/>
    <s v="Yes"/>
    <s v="Always On"/>
    <s v="Friends Only"/>
    <s v="No"/>
    <d v="2023-10-06T00:00:00"/>
    <s v="Happy"/>
    <s v="Occasionally"/>
  </r>
  <r>
    <s v="USR00298"/>
    <x v="11"/>
    <s v="Female"/>
    <s v="UK"/>
    <s v="Researcher"/>
    <s v="Instagram"/>
    <n v="3"/>
    <n v="1.5"/>
    <n v="4"/>
    <n v="0.375"/>
    <n v="22.5"/>
    <s v="Smartphone"/>
    <s v="Night (9pm-12am)"/>
    <n v="945"/>
    <n v="70"/>
    <n v="2"/>
    <n v="24"/>
    <n v="7"/>
    <n v="2"/>
    <n v="8"/>
    <s v="Memes"/>
    <s v="Fast"/>
    <n v="7.3999999999999996E-2"/>
    <s v="Yes"/>
    <n v="16.649999999999999"/>
    <s v="Business/Marketing"/>
    <s v="No impact"/>
    <n v="10"/>
    <s v="No"/>
    <s v="Do Not Disturb"/>
    <s v="Friends Only"/>
    <s v="No"/>
    <d v="2022-12-30T00:00:00"/>
    <s v="Happy"/>
    <s v="Occasionally"/>
  </r>
  <r>
    <s v="USR00299"/>
    <x v="4"/>
    <s v="Male"/>
    <s v="Australia"/>
    <s v="Researcher"/>
    <s v="Instagram"/>
    <n v="2"/>
    <n v="1"/>
    <n v="6"/>
    <n v="0.16666666666666666"/>
    <n v="10"/>
    <s v="Smartphone"/>
    <s v="Morning (6-10am)"/>
    <n v="156"/>
    <n v="126"/>
    <n v="1"/>
    <n v="24"/>
    <n v="3"/>
    <n v="2"/>
    <n v="3"/>
    <s v="Videos"/>
    <s v="Medium"/>
    <n v="1.7999999999999999E-2"/>
    <s v="Sometimes"/>
    <n v="10.72"/>
    <s v="Learning"/>
    <s v="No impact"/>
    <n v="6.4"/>
    <s v="No"/>
    <s v="Do Not Disturb"/>
    <s v="Public"/>
    <s v="No"/>
    <d v="2024-03-26T00:00:00"/>
    <s v="Inspired"/>
    <s v="Yes"/>
  </r>
  <r>
    <s v="USR00300"/>
    <x v="2"/>
    <s v="Male"/>
    <s v="India"/>
    <s v="Entrepreneur"/>
    <s v="Snapchat"/>
    <n v="1"/>
    <n v="9.6999999999999993"/>
    <n v="6"/>
    <n v="1.6166666666666667"/>
    <n v="97"/>
    <s v="Smartphone"/>
    <s v="Afternoon (12-4pm)"/>
    <n v="5941"/>
    <n v="136"/>
    <n v="2"/>
    <n v="24"/>
    <n v="4"/>
    <n v="1"/>
    <n v="9"/>
    <s v="Photos"/>
    <s v="Medium"/>
    <n v="0.16200000000000001"/>
    <s v="Sometimes"/>
    <n v="24.78"/>
    <s v="Learning"/>
    <s v="Moderate impact"/>
    <n v="7.4"/>
    <s v="Yes"/>
    <s v="Always On"/>
    <s v="Private"/>
    <s v="No"/>
    <d v="2023-10-16T00:00:00"/>
    <s v="Relaxed"/>
    <s v="Yes"/>
  </r>
  <r>
    <s v="USR00301"/>
    <x v="24"/>
    <s v="Female"/>
    <s v="Canada"/>
    <s v="Freelancer"/>
    <s v="LinkedIn"/>
    <n v="2"/>
    <n v="3.4"/>
    <n v="1"/>
    <n v="3.4"/>
    <n v="204"/>
    <s v="Smartphone"/>
    <s v="Morning (6-10am)"/>
    <n v="148"/>
    <n v="543"/>
    <n v="5"/>
    <n v="27"/>
    <n v="3"/>
    <n v="4"/>
    <n v="6"/>
    <s v="Photos"/>
    <s v="Slow"/>
    <n v="3.5000000000000003E-2"/>
    <s v="Yes"/>
    <n v="16.420000000000002"/>
    <s v="News &amp; Updates"/>
    <s v="Mild impact"/>
    <n v="7.1"/>
    <s v="Yes"/>
    <s v="Selected"/>
    <s v="Friends Only"/>
    <s v="No"/>
    <d v="2023-08-20T00:00:00"/>
    <s v="Stressed"/>
    <s v="Yes"/>
  </r>
  <r>
    <s v="USR00302"/>
    <x v="9"/>
    <s v="Male"/>
    <s v="UK"/>
    <s v="Engineer"/>
    <s v="Twitter/X"/>
    <n v="4"/>
    <n v="0.8"/>
    <n v="3"/>
    <n v="0.26666666666666666"/>
    <n v="16"/>
    <s v="Smartphone"/>
    <s v="Evening (6-9pm)"/>
    <n v="370"/>
    <n v="319"/>
    <n v="2"/>
    <n v="21"/>
    <n v="4"/>
    <n v="1"/>
    <n v="6"/>
    <s v="Videos"/>
    <s v="Fast"/>
    <n v="5.2999999999999999E-2"/>
    <s v="No"/>
    <n v="0"/>
    <s v="Learning"/>
    <s v="No impact"/>
    <n v="6.7"/>
    <s v="Somewhat"/>
    <s v="Always On"/>
    <s v="Private"/>
    <s v="No"/>
    <d v="2024-10-02T00:00:00"/>
    <s v="Relaxed"/>
    <s v="No"/>
  </r>
  <r>
    <s v="USR00303"/>
    <x v="2"/>
    <s v="Female"/>
    <s v="Pakistan"/>
    <s v="Engineer"/>
    <s v="Snapchat"/>
    <n v="3"/>
    <n v="1.7"/>
    <n v="4"/>
    <n v="0.42499999999999999"/>
    <n v="25.5"/>
    <s v="Smartphone"/>
    <s v="Night (9pm-12am)"/>
    <n v="377"/>
    <n v="24"/>
    <n v="1"/>
    <n v="18"/>
    <n v="6"/>
    <n v="3"/>
    <n v="4"/>
    <s v="Entertainment"/>
    <s v="Medium"/>
    <n v="0.34399999999999997"/>
    <s v="Yes"/>
    <n v="6.15"/>
    <s v="Business/Marketing"/>
    <s v="Mild impact"/>
    <n v="7.4"/>
    <s v="No"/>
    <s v="Off"/>
    <s v="Public"/>
    <s v="No"/>
    <d v="2023-05-12T00:00:00"/>
    <s v="Stressed"/>
    <s v="Yes"/>
  </r>
  <r>
    <s v="USR00304"/>
    <x v="6"/>
    <s v="Male"/>
    <s v="Canada"/>
    <s v="Marketer"/>
    <s v="Facebook"/>
    <n v="5"/>
    <n v="4.9000000000000004"/>
    <n v="6"/>
    <n v="0.81666666666666665"/>
    <n v="49"/>
    <s v="Smartphone"/>
    <s v="Night (9pm-12am)"/>
    <n v="351"/>
    <n v="270"/>
    <n v="5"/>
    <n v="20"/>
    <n v="5"/>
    <n v="4"/>
    <n v="6"/>
    <s v="Photos"/>
    <s v="Fast"/>
    <n v="0.316"/>
    <s v="No"/>
    <n v="0"/>
    <s v="Learning"/>
    <s v="Moderate impact"/>
    <n v="4.5"/>
    <s v="Yes"/>
    <s v="Do Not Disturb"/>
    <s v="Friends Only"/>
    <s v="No"/>
    <d v="2023-10-30T00:00:00"/>
    <s v="Relaxed"/>
    <s v="Occasionally"/>
  </r>
  <r>
    <s v="USR00305"/>
    <x v="19"/>
    <s v="Female"/>
    <s v="USA"/>
    <s v="Designer"/>
    <s v="Instagram"/>
    <n v="1"/>
    <n v="8.3000000000000007"/>
    <n v="4"/>
    <n v="2.0750000000000002"/>
    <n v="124.5"/>
    <s v="Laptop"/>
    <s v="Evening (6-9pm)"/>
    <n v="2441"/>
    <n v="358"/>
    <n v="3"/>
    <n v="21"/>
    <n v="4"/>
    <n v="4"/>
    <n v="8"/>
    <s v="News"/>
    <s v="Medium"/>
    <n v="0.16900000000000001"/>
    <s v="No"/>
    <n v="0"/>
    <s v="Socializing"/>
    <s v="Mild impact"/>
    <n v="5.6"/>
    <s v="Somewhat"/>
    <s v="Always On"/>
    <s v="Public"/>
    <s v="No"/>
    <d v="2024-02-10T00:00:00"/>
    <s v="Inspired"/>
    <s v="No"/>
  </r>
  <r>
    <s v="USR00306"/>
    <x v="15"/>
    <s v="Male"/>
    <s v="Pakistan"/>
    <s v="Engineer"/>
    <s v="Instagram"/>
    <n v="1"/>
    <n v="7.5"/>
    <n v="3"/>
    <n v="2.5"/>
    <n v="150"/>
    <s v="Smartphone"/>
    <s v="Afternoon (12-4pm)"/>
    <n v="376"/>
    <n v="164"/>
    <n v="1"/>
    <n v="19"/>
    <n v="4"/>
    <n v="0"/>
    <n v="8"/>
    <s v="Educational"/>
    <s v="Medium"/>
    <n v="2.1999999999999999E-2"/>
    <s v="No"/>
    <n v="0"/>
    <s v="Socializing"/>
    <s v="Mild impact"/>
    <n v="6.6"/>
    <s v="Yes"/>
    <s v="Off"/>
    <s v="Public"/>
    <s v="No"/>
    <d v="2023-07-29T00:00:00"/>
    <s v="Neutral"/>
    <s v="Occasionally"/>
  </r>
  <r>
    <s v="USR00307"/>
    <x v="25"/>
    <s v="Female"/>
    <s v="UAE"/>
    <s v="Designer"/>
    <s v="TikTok"/>
    <n v="4"/>
    <n v="3.4"/>
    <n v="14"/>
    <n v="0.24333333333333332"/>
    <n v="14.6"/>
    <s v="Smartphone"/>
    <s v="Evening (6-9pm)"/>
    <n v="8176"/>
    <n v="227"/>
    <n v="0"/>
    <n v="26"/>
    <n v="2"/>
    <n v="1"/>
    <n v="11"/>
    <s v="Entertainment"/>
    <s v="Fast"/>
    <n v="0.24399999999999999"/>
    <s v="Sometimes"/>
    <n v="9.2799999999999994"/>
    <s v="Learning"/>
    <s v="Mild impact"/>
    <n v="4.5"/>
    <s v="No"/>
    <s v="Always On"/>
    <s v="Public"/>
    <s v="No"/>
    <d v="2024-03-15T00:00:00"/>
    <s v="Bored"/>
    <s v="Occasionally"/>
  </r>
  <r>
    <s v="USR00308"/>
    <x v="9"/>
    <s v="Female"/>
    <s v="UAE"/>
    <s v="Entrepreneur"/>
    <s v="Snapchat"/>
    <n v="3"/>
    <n v="2.6"/>
    <n v="5"/>
    <n v="0.52"/>
    <n v="31.2"/>
    <s v="Tablet"/>
    <s v="Afternoon (12-4pm)"/>
    <n v="152"/>
    <n v="307"/>
    <n v="5"/>
    <n v="22"/>
    <n v="6"/>
    <n v="3"/>
    <n v="11"/>
    <s v="Memes"/>
    <s v="Medium"/>
    <n v="8.0000000000000002E-3"/>
    <s v="Yes"/>
    <n v="51.95"/>
    <s v="Entertainment"/>
    <s v="No impact"/>
    <n v="7"/>
    <s v="No"/>
    <s v="Always On"/>
    <s v="Private"/>
    <s v="No"/>
    <d v="2024-01-18T00:00:00"/>
    <s v="Stressed"/>
    <s v="Occasionally"/>
  </r>
  <r>
    <s v="USR00309"/>
    <x v="6"/>
    <s v="Male"/>
    <s v="Canada"/>
    <s v="Entrepreneur"/>
    <s v="YouTube"/>
    <n v="2"/>
    <n v="1.2"/>
    <n v="4"/>
    <n v="0.3"/>
    <n v="18"/>
    <s v="Smartphone"/>
    <s v="Late Night (12am+)"/>
    <n v="902"/>
    <n v="612"/>
    <n v="3"/>
    <n v="21"/>
    <n v="5"/>
    <n v="1"/>
    <n v="7"/>
    <s v="Educational"/>
    <s v="Fast"/>
    <n v="0.32200000000000001"/>
    <s v="No"/>
    <n v="0"/>
    <s v="Networking"/>
    <s v="Mild impact"/>
    <n v="2.8"/>
    <s v="Yes"/>
    <s v="Always On"/>
    <s v="Private"/>
    <s v="No"/>
    <d v="2022-08-22T00:00:00"/>
    <s v="Relaxed"/>
    <s v="No"/>
  </r>
  <r>
    <s v="USR00310"/>
    <x v="1"/>
    <s v="Female"/>
    <s v="UK"/>
    <s v="Student"/>
    <s v="Snapchat"/>
    <n v="3"/>
    <n v="2.8"/>
    <n v="5"/>
    <n v="0.56000000000000005"/>
    <n v="33.6"/>
    <s v="Smartphone"/>
    <s v="Evening (6-9pm)"/>
    <n v="164"/>
    <n v="36"/>
    <n v="3"/>
    <n v="15"/>
    <n v="6"/>
    <n v="1"/>
    <n v="11"/>
    <s v="Photos"/>
    <s v="Fast"/>
    <n v="0.10299999999999999"/>
    <s v="No"/>
    <n v="0"/>
    <s v="Learning"/>
    <s v="No impact"/>
    <n v="7.7"/>
    <s v="Yes"/>
    <s v="Do Not Disturb"/>
    <s v="Friends Only"/>
    <s v="No"/>
    <d v="2023-02-14T00:00:00"/>
    <s v="Inspired"/>
    <s v="Yes"/>
  </r>
  <r>
    <s v="USR00311"/>
    <x v="1"/>
    <s v="Male"/>
    <s v="USA"/>
    <s v="Entrepreneur"/>
    <s v="Snapchat"/>
    <n v="4"/>
    <n v="1.3"/>
    <n v="5"/>
    <n v="0.26"/>
    <n v="15.6"/>
    <s v="Laptop"/>
    <s v="Afternoon (12-4pm)"/>
    <n v="1419"/>
    <n v="182"/>
    <n v="2"/>
    <n v="20"/>
    <n v="8"/>
    <n v="3"/>
    <n v="8"/>
    <s v="Videos"/>
    <s v="Slow"/>
    <n v="0.246"/>
    <s v="Sometimes"/>
    <n v="130.66"/>
    <s v="Socializing"/>
    <s v="Mild impact"/>
    <n v="5.9"/>
    <s v="No"/>
    <s v="Off"/>
    <s v="Private"/>
    <s v="No"/>
    <d v="2023-01-04T00:00:00"/>
    <s v="Stressed"/>
    <s v="Occasionally"/>
  </r>
  <r>
    <s v="USR00312"/>
    <x v="22"/>
    <s v="Female"/>
    <s v="Australia"/>
    <s v="Doctor"/>
    <s v="Instagram"/>
    <n v="2"/>
    <n v="1.9"/>
    <n v="7"/>
    <n v="0.27166666666666667"/>
    <n v="16.3"/>
    <s v="Smartphone"/>
    <s v="Night (9pm-12am)"/>
    <n v="646"/>
    <n v="1495"/>
    <n v="2"/>
    <n v="19"/>
    <n v="3"/>
    <n v="2"/>
    <n v="4"/>
    <s v="Photos"/>
    <s v="Medium"/>
    <n v="0.161"/>
    <s v="No"/>
    <n v="0"/>
    <s v="News &amp; Updates"/>
    <s v="Mild impact"/>
    <n v="7.4"/>
    <s v="Yes"/>
    <s v="Always On"/>
    <s v="Public"/>
    <s v="No"/>
    <d v="2022-02-25T00:00:00"/>
    <s v="Relaxed"/>
    <s v="Yes"/>
  </r>
  <r>
    <s v="USR00313"/>
    <x v="4"/>
    <s v="Male"/>
    <s v="UK"/>
    <s v="Marketer"/>
    <s v="TikTok"/>
    <n v="2"/>
    <n v="4.4000000000000004"/>
    <n v="7"/>
    <n v="0.62833333333333341"/>
    <n v="37.700000000000003"/>
    <s v="Smartphone"/>
    <s v="Evening (6-9pm)"/>
    <n v="503"/>
    <n v="1339"/>
    <n v="3"/>
    <n v="13"/>
    <n v="7"/>
    <n v="2"/>
    <n v="8"/>
    <s v="Photos"/>
    <s v="Fast"/>
    <n v="3.4000000000000002E-2"/>
    <s v="No"/>
    <n v="0"/>
    <s v="Socializing"/>
    <s v="Moderate impact"/>
    <n v="8"/>
    <s v="No"/>
    <s v="Off"/>
    <s v="Friends Only"/>
    <s v="No"/>
    <d v="2024-08-03T00:00:00"/>
    <s v="Neutral"/>
    <s v="No"/>
  </r>
  <r>
    <s v="USR00314"/>
    <x v="4"/>
    <s v="Female"/>
    <s v="USA"/>
    <s v="Other"/>
    <s v="Instagram"/>
    <n v="1"/>
    <n v="2.2000000000000002"/>
    <n v="7"/>
    <n v="0.315"/>
    <n v="18.899999999999999"/>
    <s v="Laptop"/>
    <s v="Morning (6-10am)"/>
    <n v="5649"/>
    <n v="679"/>
    <n v="2"/>
    <n v="19"/>
    <n v="4"/>
    <n v="3"/>
    <n v="8"/>
    <s v="Entertainment"/>
    <s v="Fast"/>
    <n v="0.16200000000000001"/>
    <s v="No"/>
    <n v="0"/>
    <s v="Entertainment"/>
    <s v="Mild impact"/>
    <n v="8.6999999999999993"/>
    <s v="Somewhat"/>
    <s v="Selected"/>
    <s v="Friends Only"/>
    <s v="No"/>
    <d v="2023-03-06T00:00:00"/>
    <s v="Inspired"/>
    <s v="Yes"/>
  </r>
  <r>
    <s v="USR00315"/>
    <x v="25"/>
    <s v="Male"/>
    <s v="UK"/>
    <s v="Engineer"/>
    <s v="YouTube"/>
    <n v="1"/>
    <n v="2.1"/>
    <n v="2"/>
    <n v="1.05"/>
    <n v="63"/>
    <s v="Smartphone"/>
    <s v="Evening (6-9pm)"/>
    <n v="204"/>
    <n v="466"/>
    <n v="5"/>
    <n v="22"/>
    <n v="5"/>
    <n v="0"/>
    <n v="5"/>
    <s v="Reels/Shorts"/>
    <s v="Fast"/>
    <n v="0.186"/>
    <s v="Yes"/>
    <n v="7.01"/>
    <s v="Networking"/>
    <s v="Mild impact"/>
    <n v="6.7"/>
    <s v="Yes"/>
    <s v="Selected"/>
    <s v="Friends Only"/>
    <s v="No"/>
    <d v="2024-06-16T00:00:00"/>
    <s v="Relaxed"/>
    <s v="Occasionally"/>
  </r>
  <r>
    <s v="USR00316"/>
    <x v="15"/>
    <s v="Male"/>
    <s v="Nigeria"/>
    <s v="Other"/>
    <s v="Snapchat"/>
    <n v="3"/>
    <n v="2.5"/>
    <n v="5"/>
    <n v="0.5"/>
    <n v="30"/>
    <s v="Smart TV"/>
    <s v="Late Night (12am+)"/>
    <n v="1911"/>
    <n v="1782"/>
    <n v="3"/>
    <n v="20"/>
    <n v="3"/>
    <n v="0"/>
    <n v="9"/>
    <s v="Reels/Shorts"/>
    <s v="Fast"/>
    <n v="3.5999999999999997E-2"/>
    <s v="Sometimes"/>
    <n v="53.7"/>
    <s v="Business/Marketing"/>
    <s v="Mild impact"/>
    <n v="3.1"/>
    <s v="No"/>
    <s v="Off"/>
    <s v="Public"/>
    <s v="No"/>
    <d v="2023-08-20T00:00:00"/>
    <s v="Neutral"/>
    <s v="Occasionally"/>
  </r>
  <r>
    <s v="USR00317"/>
    <x v="2"/>
    <s v="Male"/>
    <s v="UAE"/>
    <s v="Freelancer"/>
    <s v="TikTok"/>
    <n v="2"/>
    <n v="10.5"/>
    <n v="3"/>
    <n v="3.5"/>
    <n v="210"/>
    <s v="Smartphone"/>
    <s v="Morning (6-10am)"/>
    <n v="166"/>
    <n v="2444"/>
    <n v="4"/>
    <n v="28"/>
    <n v="4"/>
    <n v="1"/>
    <n v="7"/>
    <s v="Educational"/>
    <s v="Medium"/>
    <n v="1.2E-2"/>
    <s v="No"/>
    <n v="0"/>
    <s v="Entertainment"/>
    <s v="Mild impact"/>
    <n v="3"/>
    <s v="No"/>
    <s v="Always On"/>
    <s v="Friends Only"/>
    <s v="No"/>
    <d v="2022-05-22T00:00:00"/>
    <s v="Neutral"/>
    <s v="Yes"/>
  </r>
  <r>
    <s v="USR00318"/>
    <x v="17"/>
    <s v="Female"/>
    <s v="USA"/>
    <s v="Researcher"/>
    <s v="Facebook"/>
    <n v="1"/>
    <n v="1.1000000000000001"/>
    <n v="7"/>
    <n v="0.15666666666666668"/>
    <n v="9.4"/>
    <s v="Smartphone"/>
    <s v="Evening (6-9pm)"/>
    <n v="814"/>
    <n v="209"/>
    <n v="3"/>
    <n v="19"/>
    <n v="5"/>
    <n v="2"/>
    <n v="11"/>
    <s v="Reels/Shorts"/>
    <s v="Slow"/>
    <n v="1.2999999999999999E-2"/>
    <s v="No"/>
    <n v="0"/>
    <s v="Networking"/>
    <s v="Mild impact"/>
    <n v="3.9"/>
    <s v="Yes"/>
    <s v="Selected"/>
    <s v="Private"/>
    <s v="No"/>
    <d v="2024-04-17T00:00:00"/>
    <s v="Neutral"/>
    <s v="No"/>
  </r>
  <r>
    <s v="USR00319"/>
    <x v="11"/>
    <s v="Male"/>
    <s v="Nigeria"/>
    <s v="Other"/>
    <s v="Instagram"/>
    <n v="2"/>
    <n v="3.1"/>
    <n v="2"/>
    <n v="1.55"/>
    <n v="93"/>
    <s v="Smartphone"/>
    <s v="Afternoon (12-4pm)"/>
    <n v="77"/>
    <n v="76"/>
    <n v="5"/>
    <n v="17"/>
    <n v="9"/>
    <n v="1"/>
    <n v="15"/>
    <s v="Photos"/>
    <s v="Medium"/>
    <n v="2.7E-2"/>
    <s v="Sometimes"/>
    <n v="3.06"/>
    <s v="Learning"/>
    <s v="Mild impact"/>
    <n v="7.5"/>
    <s v="No"/>
    <s v="Selected"/>
    <s v="Private"/>
    <s v="No"/>
    <d v="2024-10-19T00:00:00"/>
    <s v="Inspired"/>
    <s v="Yes"/>
  </r>
  <r>
    <s v="USR00320"/>
    <x v="1"/>
    <s v="Male"/>
    <s v="India"/>
    <s v="Student"/>
    <s v="LinkedIn"/>
    <n v="2"/>
    <n v="7.1"/>
    <n v="6"/>
    <n v="1.1833333333333333"/>
    <n v="71"/>
    <s v="Desktop"/>
    <s v="Late Night (12am+)"/>
    <n v="201"/>
    <n v="176"/>
    <n v="1"/>
    <n v="17"/>
    <n v="4"/>
    <n v="0"/>
    <n v="11"/>
    <s v="Educational"/>
    <s v="Medium"/>
    <n v="6.8000000000000005E-2"/>
    <s v="No"/>
    <n v="0"/>
    <s v="Entertainment"/>
    <s v="Moderate impact"/>
    <n v="3.7"/>
    <s v="No"/>
    <s v="Selected"/>
    <s v="Public"/>
    <s v="No"/>
    <d v="2022-10-13T00:00:00"/>
    <s v="Stressed"/>
    <s v="No"/>
  </r>
  <r>
    <s v="USR00321"/>
    <x v="15"/>
    <s v="Male"/>
    <s v="Pakistan"/>
    <s v="Other"/>
    <s v="Snapchat"/>
    <n v="5"/>
    <n v="2.5"/>
    <n v="4"/>
    <n v="0.625"/>
    <n v="37.5"/>
    <s v="Desktop"/>
    <s v="Evening (6-9pm)"/>
    <n v="573"/>
    <n v="10000"/>
    <n v="3"/>
    <n v="19"/>
    <n v="6"/>
    <n v="1"/>
    <n v="12"/>
    <s v="Memes"/>
    <s v="Slow"/>
    <n v="8.1000000000000003E-2"/>
    <s v="No"/>
    <n v="0"/>
    <s v="Entertainment"/>
    <s v="Mild impact"/>
    <n v="5.8"/>
    <s v="Yes"/>
    <s v="Always On"/>
    <s v="Friends Only"/>
    <s v="No"/>
    <d v="2023-09-13T00:00:00"/>
    <s v="Bored"/>
    <s v="Occasionally"/>
  </r>
  <r>
    <s v="USR00322"/>
    <x v="6"/>
    <s v="Male"/>
    <s v="Pakistan"/>
    <s v="Engineer"/>
    <s v="Pinterest"/>
    <n v="1"/>
    <n v="5.4"/>
    <n v="8"/>
    <n v="0.67500000000000004"/>
    <n v="40.5"/>
    <s v="Smartphone"/>
    <s v="Morning (6-10am)"/>
    <n v="17437"/>
    <n v="37"/>
    <n v="4"/>
    <n v="21"/>
    <n v="4"/>
    <n v="0"/>
    <n v="14"/>
    <s v="Memes"/>
    <s v="Fast"/>
    <n v="0.24"/>
    <s v="Yes"/>
    <n v="33.57"/>
    <s v="Socializing"/>
    <s v="Severe impact"/>
    <n v="5.4"/>
    <s v="No"/>
    <s v="Selected"/>
    <s v="Public"/>
    <s v="Yes"/>
    <d v="2023-05-11T00:00:00"/>
    <s v="Happy"/>
    <s v="Yes"/>
  </r>
  <r>
    <s v="USR00323"/>
    <x v="24"/>
    <s v="Male"/>
    <s v="Australia"/>
    <s v="Student"/>
    <s v="YouTube"/>
    <n v="1"/>
    <n v="0.9"/>
    <n v="5"/>
    <n v="0.18000000000000002"/>
    <n v="10.8"/>
    <s v="Smartphone"/>
    <s v="Evening (6-9pm)"/>
    <n v="797"/>
    <n v="139"/>
    <n v="2"/>
    <n v="21"/>
    <n v="5"/>
    <n v="2"/>
    <n v="11"/>
    <s v="Educational"/>
    <s v="Medium"/>
    <n v="8.6999999999999994E-2"/>
    <s v="Sometimes"/>
    <n v="45.75"/>
    <s v="Networking"/>
    <s v="Mild impact"/>
    <n v="6.8"/>
    <s v="Somewhat"/>
    <s v="Always On"/>
    <s v="Public"/>
    <s v="No"/>
    <d v="2023-06-02T00:00:00"/>
    <s v="Stressed"/>
    <s v="Yes"/>
  </r>
  <r>
    <s v="USR00324"/>
    <x v="34"/>
    <s v="Male"/>
    <s v="USA"/>
    <s v="Other"/>
    <s v="Snapchat"/>
    <n v="1"/>
    <n v="2.2999999999999998"/>
    <n v="1"/>
    <n v="2.2999999999999998"/>
    <n v="138"/>
    <s v="Laptop"/>
    <s v="Morning (6-10am)"/>
    <n v="13074"/>
    <n v="44"/>
    <n v="1"/>
    <n v="18"/>
    <n v="4"/>
    <n v="3"/>
    <n v="8"/>
    <s v="Educational"/>
    <s v="Slow"/>
    <n v="0.25600000000000001"/>
    <s v="Sometimes"/>
    <n v="1.1399999999999999"/>
    <s v="Networking"/>
    <s v="Mild impact"/>
    <n v="7.5"/>
    <s v="No"/>
    <s v="Off"/>
    <s v="Public"/>
    <s v="Yes"/>
    <d v="2022-11-12T00:00:00"/>
    <s v="Happy"/>
    <s v="Yes"/>
  </r>
  <r>
    <s v="USR00325"/>
    <x v="10"/>
    <s v="Male"/>
    <s v="Canada"/>
    <s v="Marketer"/>
    <s v="Instagram"/>
    <n v="5"/>
    <n v="1.4"/>
    <n v="2"/>
    <n v="0.7"/>
    <n v="42"/>
    <s v="Smartphone"/>
    <s v="Late Night (12am+)"/>
    <n v="988"/>
    <n v="284"/>
    <n v="1"/>
    <n v="26"/>
    <n v="5"/>
    <n v="0"/>
    <n v="5"/>
    <s v="Memes"/>
    <s v="Fast"/>
    <n v="0.125"/>
    <s v="Sometimes"/>
    <n v="16.82"/>
    <s v="Entertainment"/>
    <s v="Severe impact"/>
    <n v="6.4"/>
    <s v="Yes"/>
    <s v="Selected"/>
    <s v="Friends Only"/>
    <s v="No"/>
    <d v="2024-05-16T00:00:00"/>
    <s v="Stressed"/>
    <s v="Occasionally"/>
  </r>
  <r>
    <s v="USR00326"/>
    <x v="16"/>
    <s v="Non-binary"/>
    <s v="Pakistan"/>
    <s v="Doctor"/>
    <s v="YouTube"/>
    <n v="4"/>
    <n v="2.5"/>
    <n v="3"/>
    <n v="0.83333333333333337"/>
    <n v="50"/>
    <s v="Laptop"/>
    <s v="Evening (6-9pm)"/>
    <n v="331"/>
    <n v="57"/>
    <n v="3"/>
    <n v="22"/>
    <n v="3"/>
    <n v="2"/>
    <n v="9"/>
    <s v="Memes"/>
    <s v="Medium"/>
    <n v="0.111"/>
    <s v="Yes"/>
    <n v="11.66"/>
    <s v="Entertainment"/>
    <s v="Moderate impact"/>
    <n v="7.6"/>
    <s v="No"/>
    <s v="Off"/>
    <s v="Friends Only"/>
    <s v="No"/>
    <d v="2024-02-12T00:00:00"/>
    <s v="Inspired"/>
    <s v="Yes"/>
  </r>
  <r>
    <s v="USR00327"/>
    <x v="28"/>
    <s v="Male"/>
    <s v="Australia"/>
    <s v="Other"/>
    <s v="TikTok"/>
    <n v="5"/>
    <n v="2.5"/>
    <n v="6"/>
    <n v="0.41666666666666669"/>
    <n v="25"/>
    <s v="Smartphone"/>
    <s v="Night (9pm-12am)"/>
    <n v="10623"/>
    <n v="214"/>
    <n v="3"/>
    <n v="16"/>
    <n v="2"/>
    <n v="1"/>
    <n v="10"/>
    <s v="News"/>
    <s v="Slow"/>
    <n v="0.16500000000000001"/>
    <s v="Sometimes"/>
    <n v="27.65"/>
    <s v="Entertainment"/>
    <s v="Mild impact"/>
    <n v="4.2"/>
    <s v="No"/>
    <s v="Do Not Disturb"/>
    <s v="Private"/>
    <s v="Yes"/>
    <d v="2022-06-01T00:00:00"/>
    <s v="Stressed"/>
    <s v="Yes"/>
  </r>
  <r>
    <s v="USR00328"/>
    <x v="4"/>
    <s v="Female"/>
    <s v="USA"/>
    <s v="Marketer"/>
    <s v="LinkedIn"/>
    <n v="4"/>
    <n v="2.7"/>
    <n v="8"/>
    <n v="0.33666666666666667"/>
    <n v="20.2"/>
    <s v="Smartphone"/>
    <s v="Late Night (12am+)"/>
    <n v="1460"/>
    <n v="23"/>
    <n v="1"/>
    <n v="24"/>
    <n v="3"/>
    <n v="2"/>
    <n v="6"/>
    <s v="Photos"/>
    <s v="Slow"/>
    <n v="0.16300000000000001"/>
    <s v="No"/>
    <n v="0"/>
    <s v="Networking"/>
    <s v="Moderate impact"/>
    <n v="8"/>
    <s v="Yes"/>
    <s v="Always On"/>
    <s v="Friends Only"/>
    <s v="No"/>
    <d v="2024-07-08T00:00:00"/>
    <s v="Happy"/>
    <s v="Yes"/>
  </r>
  <r>
    <s v="USR00329"/>
    <x v="6"/>
    <s v="Male"/>
    <s v="Pakistan"/>
    <s v="Freelancer"/>
    <s v="YouTube"/>
    <n v="3"/>
    <n v="4.4000000000000004"/>
    <n v="4"/>
    <n v="1.1000000000000001"/>
    <n v="66"/>
    <s v="Smartphone"/>
    <s v="Afternoon (12-4pm)"/>
    <n v="209"/>
    <n v="513"/>
    <n v="6"/>
    <n v="18"/>
    <n v="5"/>
    <n v="1"/>
    <n v="11"/>
    <s v="Memes"/>
    <s v="Fast"/>
    <n v="0.315"/>
    <s v="Sometimes"/>
    <n v="4.9000000000000004"/>
    <s v="Entertainment"/>
    <s v="Mild impact"/>
    <n v="6.4"/>
    <s v="No"/>
    <s v="Selected"/>
    <s v="Friends Only"/>
    <s v="No"/>
    <d v="2024-09-08T00:00:00"/>
    <s v="Bored"/>
    <s v="Occasionally"/>
  </r>
  <r>
    <s v="USR00330"/>
    <x v="2"/>
    <s v="Female"/>
    <s v="USA"/>
    <s v="Student"/>
    <s v="Snapchat"/>
    <n v="1"/>
    <n v="0.5"/>
    <n v="3"/>
    <n v="0.16666666666666666"/>
    <n v="10"/>
    <s v="Smartphone"/>
    <s v="Evening (6-9pm)"/>
    <n v="1551"/>
    <n v="1060"/>
    <n v="2"/>
    <n v="14"/>
    <n v="1"/>
    <n v="1"/>
    <n v="11"/>
    <s v="Photos"/>
    <s v="Fast"/>
    <n v="0.08"/>
    <s v="No"/>
    <n v="0"/>
    <s v="Networking"/>
    <s v="Moderate impact"/>
    <n v="7.6"/>
    <s v="No"/>
    <s v="Do Not Disturb"/>
    <s v="Public"/>
    <s v="No"/>
    <d v="2024-03-31T00:00:00"/>
    <s v="Happy"/>
    <s v="No"/>
  </r>
  <r>
    <s v="USR00331"/>
    <x v="19"/>
    <s v="Prefer not to say"/>
    <s v="USA"/>
    <s v="Designer"/>
    <s v="YouTube"/>
    <n v="4"/>
    <n v="1.7"/>
    <n v="6"/>
    <n v="0.28333333333333333"/>
    <n v="17"/>
    <s v="Tablet"/>
    <s v="Afternoon (12-4pm)"/>
    <n v="392"/>
    <n v="154"/>
    <n v="1"/>
    <n v="23"/>
    <n v="2"/>
    <n v="0"/>
    <n v="7"/>
    <s v="Entertainment"/>
    <s v="Medium"/>
    <n v="4.0000000000000001E-3"/>
    <s v="Yes"/>
    <n v="4.8899999999999997"/>
    <s v="Networking"/>
    <s v="No impact"/>
    <n v="5.3"/>
    <s v="Yes"/>
    <s v="Selected"/>
    <s v="Public"/>
    <s v="No"/>
    <d v="2024-12-30T00:00:00"/>
    <s v="Relaxed"/>
    <s v="Yes"/>
  </r>
  <r>
    <s v="USR00332"/>
    <x v="12"/>
    <s v="Female"/>
    <s v="USA"/>
    <s v="Freelancer"/>
    <s v="TikTok"/>
    <n v="2"/>
    <n v="3"/>
    <n v="6"/>
    <n v="0.5"/>
    <n v="30"/>
    <s v="Smartphone"/>
    <s v="Afternoon (12-4pm)"/>
    <n v="18"/>
    <n v="208"/>
    <n v="6"/>
    <n v="17"/>
    <n v="4"/>
    <n v="1"/>
    <n v="8"/>
    <s v="Educational"/>
    <s v="Medium"/>
    <n v="0.17699999999999999"/>
    <s v="Sometimes"/>
    <n v="54.62"/>
    <s v="Entertainment"/>
    <s v="Severe impact"/>
    <n v="2.5"/>
    <s v="No"/>
    <s v="Selected"/>
    <s v="Friends Only"/>
    <s v="No"/>
    <d v="2024-11-03T00:00:00"/>
    <s v="Relaxed"/>
    <s v="Occasionally"/>
  </r>
  <r>
    <s v="USR00333"/>
    <x v="15"/>
    <s v="Female"/>
    <s v="UAE"/>
    <s v="Marketer"/>
    <s v="YouTube"/>
    <n v="4"/>
    <n v="0.5"/>
    <n v="8"/>
    <n v="6.3333333333333325E-2"/>
    <n v="3.8"/>
    <s v="Laptop"/>
    <s v="Afternoon (12-4pm)"/>
    <n v="3585"/>
    <n v="201"/>
    <n v="3"/>
    <n v="18"/>
    <n v="5"/>
    <n v="1"/>
    <n v="7"/>
    <s v="Videos"/>
    <s v="Slow"/>
    <n v="0.115"/>
    <s v="Yes"/>
    <n v="53.8"/>
    <s v="Business/Marketing"/>
    <s v="Mild impact"/>
    <n v="7.4"/>
    <s v="No"/>
    <s v="Selected"/>
    <s v="Friends Only"/>
    <s v="No"/>
    <d v="2024-05-06T00:00:00"/>
    <s v="Inspired"/>
    <s v="Yes"/>
  </r>
  <r>
    <s v="USR00334"/>
    <x v="21"/>
    <s v="Female"/>
    <s v="India"/>
    <s v="Other"/>
    <s v="Instagram"/>
    <n v="4"/>
    <n v="3.9"/>
    <n v="6"/>
    <n v="0.65"/>
    <n v="39"/>
    <s v="Smartphone"/>
    <s v="Night (9pm-12am)"/>
    <n v="4773"/>
    <n v="304"/>
    <n v="1"/>
    <n v="27"/>
    <n v="1"/>
    <n v="0"/>
    <n v="3"/>
    <s v="Entertainment"/>
    <s v="Medium"/>
    <n v="1.6E-2"/>
    <s v="No"/>
    <n v="0"/>
    <s v="News &amp; Updates"/>
    <s v="No impact"/>
    <n v="5.9"/>
    <s v="No"/>
    <s v="Do Not Disturb"/>
    <s v="Public"/>
    <s v="No"/>
    <d v="2022-03-17T00:00:00"/>
    <s v="Happy"/>
    <s v="Occasionally"/>
  </r>
  <r>
    <s v="USR00335"/>
    <x v="23"/>
    <s v="Female"/>
    <s v="UAE"/>
    <s v="Marketer"/>
    <s v="Snapchat"/>
    <n v="2"/>
    <n v="1.6"/>
    <n v="6"/>
    <n v="0.26666666666666666"/>
    <n v="16"/>
    <s v="Smart TV"/>
    <s v="Late Night (12am+)"/>
    <n v="18183"/>
    <n v="233"/>
    <n v="2"/>
    <n v="23"/>
    <n v="2"/>
    <n v="0"/>
    <n v="7"/>
    <s v="Stories"/>
    <s v="Slow"/>
    <n v="0.34399999999999997"/>
    <s v="No"/>
    <n v="0"/>
    <s v="Entertainment"/>
    <s v="Moderate impact"/>
    <n v="8.4"/>
    <s v="No"/>
    <s v="Selected"/>
    <s v="Public"/>
    <s v="Yes"/>
    <d v="2024-01-07T00:00:00"/>
    <s v="Neutral"/>
    <s v="Yes"/>
  </r>
  <r>
    <s v="USR00336"/>
    <x v="1"/>
    <s v="Male"/>
    <s v="UAE"/>
    <s v="Teacher"/>
    <s v="Snapchat"/>
    <n v="3"/>
    <n v="2.2999999999999998"/>
    <n v="5"/>
    <n v="0.46"/>
    <n v="27.6"/>
    <s v="Smartphone"/>
    <s v="Evening (6-9pm)"/>
    <n v="1422"/>
    <n v="615"/>
    <n v="2"/>
    <n v="25"/>
    <n v="4"/>
    <n v="2"/>
    <n v="8"/>
    <s v="News"/>
    <s v="Slow"/>
    <n v="0.156"/>
    <s v="Sometimes"/>
    <n v="32"/>
    <s v="Learning"/>
    <s v="Moderate impact"/>
    <n v="7"/>
    <s v="Somewhat"/>
    <s v="Selected"/>
    <s v="Friends Only"/>
    <s v="No"/>
    <d v="2022-06-24T00:00:00"/>
    <s v="Happy"/>
    <s v="Occasionally"/>
  </r>
  <r>
    <s v="USR00337"/>
    <x v="24"/>
    <s v="Female"/>
    <s v="Brazil"/>
    <s v="Marketer"/>
    <s v="TikTok"/>
    <n v="1"/>
    <n v="4.5"/>
    <n v="4"/>
    <n v="1.125"/>
    <n v="67.5"/>
    <s v="Smartphone"/>
    <s v="Evening (6-9pm)"/>
    <n v="425"/>
    <n v="1074"/>
    <n v="4"/>
    <n v="23"/>
    <n v="1"/>
    <n v="2"/>
    <n v="10"/>
    <s v="Photos"/>
    <s v="Medium"/>
    <n v="0.19600000000000001"/>
    <s v="Sometimes"/>
    <n v="206.75"/>
    <s v="News &amp; Updates"/>
    <s v="Moderate impact"/>
    <n v="10"/>
    <s v="No"/>
    <s v="Always On"/>
    <s v="Public"/>
    <s v="No"/>
    <d v="2022-08-12T00:00:00"/>
    <s v="Inspired"/>
    <s v="Occasionally"/>
  </r>
  <r>
    <s v="USR00338"/>
    <x v="17"/>
    <s v="Female"/>
    <s v="Pakistan"/>
    <s v="Entrepreneur"/>
    <s v="YouTube"/>
    <n v="5"/>
    <n v="5.6"/>
    <n v="5"/>
    <n v="1.1200000000000001"/>
    <n v="67.2"/>
    <s v="Desktop"/>
    <s v="Night (9pm-12am)"/>
    <n v="2989"/>
    <n v="92"/>
    <n v="3"/>
    <n v="23"/>
    <n v="6"/>
    <n v="4"/>
    <n v="9"/>
    <s v="Videos"/>
    <s v="Medium"/>
    <n v="9.0999999999999998E-2"/>
    <s v="Sometimes"/>
    <n v="137.84"/>
    <s v="Socializing"/>
    <s v="Mild impact"/>
    <n v="8.5"/>
    <s v="No"/>
    <s v="Off"/>
    <s v="Friends Only"/>
    <s v="No"/>
    <d v="2023-05-24T00:00:00"/>
    <s v="Inspired"/>
    <s v="Occasionally"/>
  </r>
  <r>
    <s v="USR00339"/>
    <x v="0"/>
    <s v="Male"/>
    <s v="India"/>
    <s v="Marketer"/>
    <s v="Twitter/X"/>
    <n v="3"/>
    <n v="3.9"/>
    <n v="5"/>
    <n v="0.77999999999999992"/>
    <n v="46.8"/>
    <s v="Smartphone"/>
    <s v="Night (9pm-12am)"/>
    <n v="3070"/>
    <n v="168"/>
    <n v="3"/>
    <n v="27"/>
    <n v="3"/>
    <n v="0"/>
    <n v="8"/>
    <s v="Videos"/>
    <s v="Slow"/>
    <n v="6.5000000000000002E-2"/>
    <s v="Yes"/>
    <n v="13.28"/>
    <s v="Learning"/>
    <s v="Severe impact"/>
    <n v="5.8"/>
    <s v="Yes"/>
    <s v="Selected"/>
    <s v="Private"/>
    <s v="No"/>
    <d v="2023-12-29T00:00:00"/>
    <s v="Bored"/>
    <s v="Yes"/>
  </r>
  <r>
    <s v="USR00340"/>
    <x v="9"/>
    <s v="Female"/>
    <s v="India"/>
    <s v="Entrepreneur"/>
    <s v="TikTok"/>
    <n v="5"/>
    <n v="1.1000000000000001"/>
    <n v="6"/>
    <n v="0.18333333333333332"/>
    <n v="11"/>
    <s v="Smartphone"/>
    <s v="Night (9pm-12am)"/>
    <n v="12694"/>
    <n v="721"/>
    <n v="5"/>
    <n v="17"/>
    <n v="8"/>
    <n v="3"/>
    <n v="4"/>
    <s v="Entertainment"/>
    <s v="Slow"/>
    <n v="0.308"/>
    <s v="Sometimes"/>
    <n v="61.93"/>
    <s v="Learning"/>
    <s v="Mild impact"/>
    <n v="3.3"/>
    <s v="Somewhat"/>
    <s v="Do Not Disturb"/>
    <s v="Private"/>
    <s v="Yes"/>
    <d v="2022-12-07T00:00:00"/>
    <s v="Neutral"/>
    <s v="Yes"/>
  </r>
  <r>
    <s v="USR00341"/>
    <x v="24"/>
    <s v="Male"/>
    <s v="Pakistan"/>
    <s v="Researcher"/>
    <s v="YouTube"/>
    <n v="5"/>
    <n v="3.8"/>
    <n v="11"/>
    <n v="0.34499999999999997"/>
    <n v="20.7"/>
    <s v="Smartphone"/>
    <s v="Afternoon (12-4pm)"/>
    <n v="613"/>
    <n v="44"/>
    <n v="1"/>
    <n v="24"/>
    <n v="4"/>
    <n v="3"/>
    <n v="10"/>
    <s v="Memes"/>
    <s v="Fast"/>
    <n v="0.11"/>
    <s v="No"/>
    <n v="0"/>
    <s v="Entertainment"/>
    <s v="Moderate impact"/>
    <n v="4.5999999999999996"/>
    <s v="Yes"/>
    <s v="Selected"/>
    <s v="Public"/>
    <s v="No"/>
    <d v="2022-04-01T00:00:00"/>
    <s v="Happy"/>
    <s v="Occasionally"/>
  </r>
  <r>
    <s v="USR00342"/>
    <x v="7"/>
    <s v="Female"/>
    <s v="India"/>
    <s v="Marketer"/>
    <s v="TikTok"/>
    <n v="3"/>
    <n v="4"/>
    <n v="8"/>
    <n v="0.5"/>
    <n v="30"/>
    <s v="Smartphone"/>
    <s v="Morning (6-10am)"/>
    <n v="493"/>
    <n v="22"/>
    <n v="3"/>
    <n v="16"/>
    <n v="3"/>
    <n v="1"/>
    <n v="4"/>
    <s v="Videos"/>
    <s v="Medium"/>
    <n v="0.26300000000000001"/>
    <s v="Yes"/>
    <n v="25.07"/>
    <s v="Networking"/>
    <s v="Mild impact"/>
    <n v="4.5"/>
    <s v="Yes"/>
    <s v="Selected"/>
    <s v="Public"/>
    <s v="No"/>
    <d v="2024-03-29T00:00:00"/>
    <s v="Neutral"/>
    <s v="Occasionally"/>
  </r>
  <r>
    <s v="USR00343"/>
    <x v="7"/>
    <s v="Female"/>
    <s v="USA"/>
    <s v="Designer"/>
    <s v="Instagram"/>
    <n v="4"/>
    <n v="3.5"/>
    <n v="7"/>
    <n v="0.5"/>
    <n v="30"/>
    <s v="Smartphone"/>
    <s v="Night (9pm-12am)"/>
    <n v="183"/>
    <n v="321"/>
    <n v="5"/>
    <n v="17"/>
    <n v="4"/>
    <n v="4"/>
    <n v="12"/>
    <s v="Stories"/>
    <s v="Fast"/>
    <n v="1.9E-2"/>
    <s v="No"/>
    <n v="0"/>
    <s v="Business/Marketing"/>
    <s v="Moderate impact"/>
    <n v="5.3"/>
    <s v="Somewhat"/>
    <s v="Selected"/>
    <s v="Public"/>
    <s v="No"/>
    <d v="2023-11-11T00:00:00"/>
    <s v="Bored"/>
    <s v="Occasionally"/>
  </r>
  <r>
    <s v="USR00344"/>
    <x v="9"/>
    <s v="Female"/>
    <s v="Australia"/>
    <s v="Marketer"/>
    <s v="Instagram"/>
    <n v="3"/>
    <n v="6.1"/>
    <n v="7"/>
    <n v="0.87166666666666659"/>
    <n v="52.3"/>
    <s v="Laptop"/>
    <s v="Morning (6-10am)"/>
    <n v="1750"/>
    <n v="443"/>
    <n v="3"/>
    <n v="20"/>
    <n v="4"/>
    <n v="0"/>
    <n v="7"/>
    <s v="Stories"/>
    <s v="Fast"/>
    <n v="4.8000000000000001E-2"/>
    <s v="Sometimes"/>
    <n v="98.71"/>
    <s v="Learning"/>
    <s v="Severe impact"/>
    <n v="6"/>
    <s v="Yes"/>
    <s v="Always On"/>
    <s v="Public"/>
    <s v="No"/>
    <d v="2024-05-31T00:00:00"/>
    <s v="Bored"/>
    <s v="Occasionally"/>
  </r>
  <r>
    <s v="USR00345"/>
    <x v="5"/>
    <s v="Male"/>
    <s v="UK"/>
    <s v="Teacher"/>
    <s v="TikTok"/>
    <n v="5"/>
    <n v="2.8"/>
    <n v="4"/>
    <n v="0.7"/>
    <n v="42"/>
    <s v="Tablet"/>
    <s v="Morning (6-10am)"/>
    <n v="40"/>
    <n v="102"/>
    <n v="3"/>
    <n v="22"/>
    <n v="4"/>
    <n v="1"/>
    <n v="10"/>
    <s v="Photos"/>
    <s v="Medium"/>
    <n v="0.14499999999999999"/>
    <s v="Yes"/>
    <n v="46.45"/>
    <s v="Business/Marketing"/>
    <s v="Mild impact"/>
    <n v="6.8"/>
    <s v="Somewhat"/>
    <s v="Selected"/>
    <s v="Public"/>
    <s v="No"/>
    <d v="2022-08-05T00:00:00"/>
    <s v="Stressed"/>
    <s v="Yes"/>
  </r>
  <r>
    <s v="USR00346"/>
    <x v="7"/>
    <s v="Male"/>
    <s v="Brazil"/>
    <s v="Engineer"/>
    <s v="Snapchat"/>
    <n v="3"/>
    <n v="6"/>
    <n v="8"/>
    <n v="0.75"/>
    <n v="45"/>
    <s v="Smartphone"/>
    <s v="Evening (6-9pm)"/>
    <n v="2689"/>
    <n v="122"/>
    <n v="2"/>
    <n v="29"/>
    <n v="6"/>
    <n v="4"/>
    <n v="5"/>
    <s v="Memes"/>
    <s v="Medium"/>
    <n v="0.22"/>
    <s v="Sometimes"/>
    <n v="70.180000000000007"/>
    <s v="Business/Marketing"/>
    <s v="Moderate impact"/>
    <n v="8.6999999999999993"/>
    <s v="No"/>
    <s v="Off"/>
    <s v="Friends Only"/>
    <s v="No"/>
    <d v="2022-01-22T00:00:00"/>
    <s v="Stressed"/>
    <s v="Yes"/>
  </r>
  <r>
    <s v="USR00347"/>
    <x v="13"/>
    <s v="Male"/>
    <s v="India"/>
    <s v="Student"/>
    <s v="Pinterest"/>
    <n v="2"/>
    <n v="6"/>
    <n v="6"/>
    <n v="1"/>
    <n v="60"/>
    <s v="Smartphone"/>
    <s v="Late Night (12am+)"/>
    <n v="1916"/>
    <n v="98"/>
    <n v="4"/>
    <n v="22"/>
    <n v="5"/>
    <n v="2"/>
    <n v="9"/>
    <s v="Photos"/>
    <s v="Medium"/>
    <n v="5.8999999999999997E-2"/>
    <s v="Sometimes"/>
    <n v="28.57"/>
    <s v="Socializing"/>
    <s v="No impact"/>
    <n v="4.5999999999999996"/>
    <s v="Yes"/>
    <s v="Always On"/>
    <s v="Public"/>
    <s v="No"/>
    <d v="2022-07-21T00:00:00"/>
    <s v="Stressed"/>
    <s v="No"/>
  </r>
  <r>
    <s v="USR00348"/>
    <x v="13"/>
    <s v="Female"/>
    <s v="Canada"/>
    <s v="Freelancer"/>
    <s v="TikTok"/>
    <n v="4"/>
    <n v="4"/>
    <n v="2"/>
    <n v="2"/>
    <n v="120"/>
    <s v="Smartphone"/>
    <s v="Late Night (12am+)"/>
    <n v="1906"/>
    <n v="86"/>
    <n v="4"/>
    <n v="17"/>
    <n v="3"/>
    <n v="2"/>
    <n v="7"/>
    <s v="Memes"/>
    <s v="Medium"/>
    <n v="0.249"/>
    <s v="No"/>
    <n v="0"/>
    <s v="Learning"/>
    <s v="Mild impact"/>
    <n v="3.7"/>
    <s v="No"/>
    <s v="Selected"/>
    <s v="Friends Only"/>
    <s v="No"/>
    <d v="2023-06-14T00:00:00"/>
    <s v="Bored"/>
    <s v="No"/>
  </r>
  <r>
    <s v="USR00349"/>
    <x v="21"/>
    <s v="Female"/>
    <s v="UK"/>
    <s v="Marketer"/>
    <s v="Facebook"/>
    <n v="4"/>
    <n v="3.2"/>
    <n v="4"/>
    <n v="0.8"/>
    <n v="48"/>
    <s v="Smartphone"/>
    <s v="Night (9pm-12am)"/>
    <n v="853"/>
    <n v="562"/>
    <n v="4"/>
    <n v="18"/>
    <n v="3"/>
    <n v="1"/>
    <n v="13"/>
    <s v="Memes"/>
    <s v="Medium"/>
    <n v="3.6999999999999998E-2"/>
    <s v="Sometimes"/>
    <n v="20.239999999999998"/>
    <s v="Socializing"/>
    <s v="Mild impact"/>
    <n v="7.7"/>
    <s v="Yes"/>
    <s v="Off"/>
    <s v="Friends Only"/>
    <s v="No"/>
    <d v="2023-03-31T00:00:00"/>
    <s v="Happy"/>
    <s v="Occasionally"/>
  </r>
  <r>
    <s v="USR00350"/>
    <x v="1"/>
    <s v="Male"/>
    <s v="Nigeria"/>
    <s v="Doctor"/>
    <s v="TikTok"/>
    <n v="5"/>
    <n v="3.5"/>
    <n v="1"/>
    <n v="3.5"/>
    <n v="210"/>
    <s v="Smartphone"/>
    <s v="Afternoon (12-4pm)"/>
    <n v="10502"/>
    <n v="59"/>
    <n v="0"/>
    <n v="20"/>
    <n v="5"/>
    <n v="4"/>
    <n v="7"/>
    <s v="Educational"/>
    <s v="Medium"/>
    <n v="0.20599999999999999"/>
    <s v="Yes"/>
    <n v="16.02"/>
    <s v="News &amp; Updates"/>
    <s v="Moderate impact"/>
    <n v="8.6"/>
    <s v="No"/>
    <s v="Always On"/>
    <s v="Friends Only"/>
    <s v="Yes"/>
    <d v="2024-11-11T00:00:00"/>
    <s v="Stressed"/>
    <s v="Yes"/>
  </r>
  <r>
    <s v="USR00351"/>
    <x v="11"/>
    <s v="Male"/>
    <s v="USA"/>
    <s v="Student"/>
    <s v="Pinterest"/>
    <n v="4"/>
    <n v="6.9"/>
    <n v="6"/>
    <n v="1.1499999999999999"/>
    <n v="69"/>
    <s v="Smartphone"/>
    <s v="Afternoon (12-4pm)"/>
    <n v="3195"/>
    <n v="177"/>
    <n v="4"/>
    <n v="15"/>
    <n v="6"/>
    <n v="1"/>
    <n v="6"/>
    <s v="Videos"/>
    <s v="Fast"/>
    <n v="0.29499999999999998"/>
    <s v="Yes"/>
    <n v="25.35"/>
    <s v="Business/Marketing"/>
    <s v="Mild impact"/>
    <n v="5.3"/>
    <s v="Somewhat"/>
    <s v="Always On"/>
    <s v="Friends Only"/>
    <s v="No"/>
    <d v="2024-11-28T00:00:00"/>
    <s v="Bored"/>
    <s v="No"/>
  </r>
  <r>
    <s v="USR00352"/>
    <x v="14"/>
    <s v="Male"/>
    <s v="USA"/>
    <s v="Doctor"/>
    <s v="Twitter/X"/>
    <n v="5"/>
    <n v="5"/>
    <n v="1"/>
    <n v="5"/>
    <n v="300"/>
    <s v="Tablet"/>
    <s v="Afternoon (12-4pm)"/>
    <n v="223"/>
    <n v="82"/>
    <n v="2"/>
    <n v="19"/>
    <n v="4"/>
    <n v="1"/>
    <n v="13"/>
    <s v="Reels/Shorts"/>
    <s v="Medium"/>
    <n v="0.14099999999999999"/>
    <s v="No"/>
    <n v="0"/>
    <s v="Entertainment"/>
    <s v="Mild impact"/>
    <n v="8.1"/>
    <s v="No"/>
    <s v="Off"/>
    <s v="Public"/>
    <s v="No"/>
    <d v="2023-03-29T00:00:00"/>
    <s v="Bored"/>
    <s v="Occasionally"/>
  </r>
  <r>
    <s v="USR00353"/>
    <x v="4"/>
    <s v="Female"/>
    <s v="UK"/>
    <s v="Doctor"/>
    <s v="LinkedIn"/>
    <n v="2"/>
    <n v="1.2"/>
    <n v="7"/>
    <n v="0.17166666666666669"/>
    <n v="10.3"/>
    <s v="Smartphone"/>
    <s v="Afternoon (12-4pm)"/>
    <n v="230"/>
    <n v="42"/>
    <n v="2"/>
    <n v="14"/>
    <n v="6"/>
    <n v="2"/>
    <n v="8"/>
    <s v="News"/>
    <s v="Fast"/>
    <n v="5.5E-2"/>
    <s v="No"/>
    <n v="0"/>
    <s v="Entertainment"/>
    <s v="Severe impact"/>
    <n v="7.6"/>
    <s v="Somewhat"/>
    <s v="Do Not Disturb"/>
    <s v="Friends Only"/>
    <s v="No"/>
    <d v="2024-07-01T00:00:00"/>
    <s v="Relaxed"/>
    <s v="Yes"/>
  </r>
  <r>
    <s v="USR00354"/>
    <x v="1"/>
    <s v="Non-binary"/>
    <s v="Germany"/>
    <s v="Designer"/>
    <s v="Instagram"/>
    <n v="5"/>
    <n v="3.4"/>
    <n v="9"/>
    <n v="0.3783333333333333"/>
    <n v="22.7"/>
    <s v="Smartphone"/>
    <s v="Evening (6-9pm)"/>
    <n v="136"/>
    <n v="695"/>
    <n v="5"/>
    <n v="13"/>
    <n v="6"/>
    <n v="1"/>
    <n v="8"/>
    <s v="Memes"/>
    <s v="Fast"/>
    <n v="0.14000000000000001"/>
    <s v="Yes"/>
    <n v="1.05"/>
    <s v="Networking"/>
    <s v="No impact"/>
    <n v="3.1"/>
    <s v="Somewhat"/>
    <s v="Selected"/>
    <s v="Private"/>
    <s v="No"/>
    <d v="2024-02-06T00:00:00"/>
    <s v="Inspired"/>
    <s v="Occasionally"/>
  </r>
  <r>
    <s v="USR00355"/>
    <x v="19"/>
    <s v="Male"/>
    <s v="Pakistan"/>
    <s v="Entrepreneur"/>
    <s v="Pinterest"/>
    <n v="2"/>
    <n v="1.4"/>
    <n v="7"/>
    <n v="0.2"/>
    <n v="12"/>
    <s v="Smartphone"/>
    <s v="Late Night (12am+)"/>
    <n v="1794"/>
    <n v="131"/>
    <n v="3"/>
    <n v="22"/>
    <n v="3"/>
    <n v="1"/>
    <n v="8"/>
    <s v="Educational"/>
    <s v="Medium"/>
    <n v="8.1000000000000003E-2"/>
    <s v="No"/>
    <n v="0"/>
    <s v="Business/Marketing"/>
    <s v="Mild impact"/>
    <n v="5.0999999999999996"/>
    <s v="No"/>
    <s v="Selected"/>
    <s v="Friends Only"/>
    <s v="No"/>
    <d v="2024-03-12T00:00:00"/>
    <s v="Happy"/>
    <s v="Yes"/>
  </r>
  <r>
    <s v="USR00356"/>
    <x v="10"/>
    <s v="Female"/>
    <s v="UAE"/>
    <s v="Entrepreneur"/>
    <s v="Instagram"/>
    <n v="2"/>
    <n v="1.6"/>
    <n v="2"/>
    <n v="0.8"/>
    <n v="48"/>
    <s v="Laptop"/>
    <s v="Evening (6-9pm)"/>
    <n v="109"/>
    <n v="306"/>
    <n v="2"/>
    <n v="24"/>
    <n v="4"/>
    <n v="4"/>
    <n v="11"/>
    <s v="News"/>
    <s v="Medium"/>
    <n v="7.4999999999999997E-2"/>
    <s v="No"/>
    <n v="0"/>
    <s v="Socializing"/>
    <s v="Moderate impact"/>
    <n v="5.3"/>
    <s v="Yes"/>
    <s v="Off"/>
    <s v="Public"/>
    <s v="No"/>
    <d v="2024-08-06T00:00:00"/>
    <s v="Stressed"/>
    <s v="No"/>
  </r>
  <r>
    <s v="USR00357"/>
    <x v="19"/>
    <s v="Female"/>
    <s v="India"/>
    <s v="Engineer"/>
    <s v="Pinterest"/>
    <n v="4"/>
    <n v="2"/>
    <n v="4"/>
    <n v="0.5"/>
    <n v="30"/>
    <s v="Smartphone"/>
    <s v="Evening (6-9pm)"/>
    <n v="4675"/>
    <n v="40"/>
    <n v="5"/>
    <n v="11"/>
    <n v="6"/>
    <n v="1"/>
    <n v="8"/>
    <s v="Videos"/>
    <s v="Fast"/>
    <n v="3.5000000000000003E-2"/>
    <s v="Yes"/>
    <n v="16.61"/>
    <s v="Learning"/>
    <s v="Mild impact"/>
    <n v="9.8000000000000007"/>
    <s v="No"/>
    <s v="Always On"/>
    <s v="Friends Only"/>
    <s v="No"/>
    <d v="2024-10-21T00:00:00"/>
    <s v="Stressed"/>
    <s v="No"/>
  </r>
  <r>
    <s v="USR00358"/>
    <x v="17"/>
    <s v="Male"/>
    <s v="UK"/>
    <s v="Freelancer"/>
    <s v="TikTok"/>
    <n v="4"/>
    <n v="0.8"/>
    <n v="8"/>
    <n v="0.1"/>
    <n v="6"/>
    <s v="Smartphone"/>
    <s v="Late Night (12am+)"/>
    <n v="7196"/>
    <n v="100"/>
    <n v="2"/>
    <n v="17"/>
    <n v="2"/>
    <n v="2"/>
    <n v="8"/>
    <s v="Reels/Shorts"/>
    <s v="Medium"/>
    <n v="3.5000000000000003E-2"/>
    <s v="No"/>
    <n v="0"/>
    <s v="Socializing"/>
    <s v="No impact"/>
    <n v="7.1"/>
    <s v="No"/>
    <s v="Always On"/>
    <s v="Private"/>
    <s v="No"/>
    <d v="2022-11-05T00:00:00"/>
    <s v="Neutral"/>
    <s v="Yes"/>
  </r>
  <r>
    <s v="USR00359"/>
    <x v="11"/>
    <s v="Female"/>
    <s v="Germany"/>
    <s v="Marketer"/>
    <s v="Instagram"/>
    <n v="5"/>
    <n v="1.3"/>
    <n v="5"/>
    <n v="0.26"/>
    <n v="15.6"/>
    <s v="Laptop"/>
    <s v="Late Night (12am+)"/>
    <n v="136"/>
    <n v="606"/>
    <n v="1"/>
    <n v="17"/>
    <n v="2"/>
    <n v="2"/>
    <n v="5"/>
    <s v="News"/>
    <s v="Fast"/>
    <n v="0.10199999999999999"/>
    <s v="No"/>
    <n v="0"/>
    <s v="Business/Marketing"/>
    <s v="Moderate impact"/>
    <n v="5.3"/>
    <s v="No"/>
    <s v="Selected"/>
    <s v="Private"/>
    <s v="No"/>
    <d v="2023-12-08T00:00:00"/>
    <s v="Relaxed"/>
    <s v="Occasionally"/>
  </r>
  <r>
    <s v="USR00360"/>
    <x v="24"/>
    <s v="Male"/>
    <s v="India"/>
    <s v="Freelancer"/>
    <s v="Twitter/X"/>
    <n v="5"/>
    <n v="6.3"/>
    <n v="5"/>
    <n v="1.26"/>
    <n v="75.599999999999994"/>
    <s v="Smartphone"/>
    <s v="Late Night (12am+)"/>
    <n v="476"/>
    <n v="5457"/>
    <n v="3"/>
    <n v="15"/>
    <n v="4"/>
    <n v="1"/>
    <n v="10"/>
    <s v="Reels/Shorts"/>
    <s v="Slow"/>
    <n v="0.106"/>
    <s v="Yes"/>
    <n v="33.93"/>
    <s v="Socializing"/>
    <s v="Mild impact"/>
    <n v="4.9000000000000004"/>
    <s v="No"/>
    <s v="Always On"/>
    <s v="Public"/>
    <s v="No"/>
    <d v="2022-02-20T00:00:00"/>
    <s v="Relaxed"/>
    <s v="Yes"/>
  </r>
  <r>
    <s v="USR00361"/>
    <x v="6"/>
    <s v="Female"/>
    <s v="UAE"/>
    <s v="Doctor"/>
    <s v="YouTube"/>
    <n v="4"/>
    <n v="1.6"/>
    <n v="6"/>
    <n v="0.26666666666666666"/>
    <n v="16"/>
    <s v="Smartphone"/>
    <s v="Late Night (12am+)"/>
    <n v="685"/>
    <n v="22"/>
    <n v="3"/>
    <n v="21"/>
    <n v="3"/>
    <n v="4"/>
    <n v="11"/>
    <s v="Entertainment"/>
    <s v="Fast"/>
    <n v="0.191"/>
    <s v="Sometimes"/>
    <n v="0.17"/>
    <s v="Business/Marketing"/>
    <s v="No impact"/>
    <n v="3.4"/>
    <s v="No"/>
    <s v="Selected"/>
    <s v="Public"/>
    <s v="No"/>
    <d v="2024-09-15T00:00:00"/>
    <s v="Relaxed"/>
    <s v="Occasionally"/>
  </r>
  <r>
    <s v="USR00362"/>
    <x v="3"/>
    <s v="Female"/>
    <s v="USA"/>
    <s v="Student"/>
    <s v="TikTok"/>
    <n v="5"/>
    <n v="4.4000000000000004"/>
    <n v="2"/>
    <n v="2.2000000000000002"/>
    <n v="132"/>
    <s v="Laptop"/>
    <s v="Evening (6-9pm)"/>
    <n v="3265"/>
    <n v="192"/>
    <n v="1"/>
    <n v="20"/>
    <n v="5"/>
    <n v="0"/>
    <n v="9"/>
    <s v="Educational"/>
    <s v="Fast"/>
    <n v="0.114"/>
    <s v="Yes"/>
    <n v="103.74"/>
    <s v="Socializing"/>
    <s v="No impact"/>
    <n v="8.1"/>
    <s v="No"/>
    <s v="Selected"/>
    <s v="Private"/>
    <s v="No"/>
    <d v="2022-08-03T00:00:00"/>
    <s v="Happy"/>
    <s v="Yes"/>
  </r>
  <r>
    <s v="USR00363"/>
    <x v="19"/>
    <s v="Female"/>
    <s v="USA"/>
    <s v="Student"/>
    <s v="Facebook"/>
    <n v="3"/>
    <n v="2.9"/>
    <n v="4"/>
    <n v="0.72499999999999998"/>
    <n v="43.5"/>
    <s v="Tablet"/>
    <s v="Evening (6-9pm)"/>
    <n v="12049"/>
    <n v="401"/>
    <n v="3"/>
    <n v="17"/>
    <n v="4"/>
    <n v="0"/>
    <n v="3"/>
    <s v="Memes"/>
    <s v="Slow"/>
    <n v="0.14499999999999999"/>
    <s v="No"/>
    <n v="0"/>
    <s v="Business/Marketing"/>
    <s v="Moderate impact"/>
    <n v="6.9"/>
    <s v="Yes"/>
    <s v="Off"/>
    <s v="Public"/>
    <s v="Yes"/>
    <d v="2023-08-29T00:00:00"/>
    <s v="Neutral"/>
    <s v="Occasionally"/>
  </r>
  <r>
    <s v="USR00364"/>
    <x v="0"/>
    <s v="Female"/>
    <s v="UK"/>
    <s v="Other"/>
    <s v="Twitter/X"/>
    <n v="5"/>
    <n v="3.7"/>
    <n v="7"/>
    <n v="0.52833333333333332"/>
    <n v="31.7"/>
    <s v="Smartphone"/>
    <s v="Evening (6-9pm)"/>
    <n v="32"/>
    <n v="116"/>
    <n v="1"/>
    <n v="14"/>
    <n v="5"/>
    <n v="2"/>
    <n v="7"/>
    <s v="Entertainment"/>
    <s v="Fast"/>
    <n v="0.23699999999999999"/>
    <s v="No"/>
    <n v="0"/>
    <s v="Business/Marketing"/>
    <s v="Mild impact"/>
    <n v="7.3"/>
    <s v="No"/>
    <s v="Selected"/>
    <s v="Public"/>
    <s v="No"/>
    <d v="2024-05-01T00:00:00"/>
    <s v="Happy"/>
    <s v="No"/>
  </r>
  <r>
    <s v="USR00365"/>
    <x v="2"/>
    <s v="Male"/>
    <s v="Australia"/>
    <s v="Entrepreneur"/>
    <s v="TikTok"/>
    <n v="3"/>
    <n v="3.8"/>
    <n v="3"/>
    <n v="1.2666666666666666"/>
    <n v="76"/>
    <s v="Smartphone"/>
    <s v="Morning (6-10am)"/>
    <n v="375"/>
    <n v="678"/>
    <n v="4"/>
    <n v="13"/>
    <n v="5"/>
    <n v="2"/>
    <n v="10"/>
    <s v="Videos"/>
    <s v="Slow"/>
    <n v="1.7999999999999999E-2"/>
    <s v="No"/>
    <n v="0"/>
    <s v="Business/Marketing"/>
    <s v="Moderate impact"/>
    <n v="3.9"/>
    <s v="Somewhat"/>
    <s v="Off"/>
    <s v="Friends Only"/>
    <s v="No"/>
    <d v="2022-06-25T00:00:00"/>
    <s v="Relaxed"/>
    <s v="Yes"/>
  </r>
  <r>
    <s v="USR00366"/>
    <x v="5"/>
    <s v="Male"/>
    <s v="Germany"/>
    <s v="Engineer"/>
    <s v="Facebook"/>
    <n v="5"/>
    <n v="1.3"/>
    <n v="6"/>
    <n v="0.21666666666666667"/>
    <n v="13"/>
    <s v="Smartphone"/>
    <s v="Evening (6-9pm)"/>
    <n v="412"/>
    <n v="86"/>
    <n v="3"/>
    <n v="13"/>
    <n v="5"/>
    <n v="2"/>
    <n v="8"/>
    <s v="Memes"/>
    <s v="Medium"/>
    <n v="0.19500000000000001"/>
    <s v="Sometimes"/>
    <n v="24.02"/>
    <s v="Learning"/>
    <s v="Mild impact"/>
    <n v="7.5"/>
    <s v="Yes"/>
    <s v="Do Not Disturb"/>
    <s v="Friends Only"/>
    <s v="No"/>
    <d v="2022-08-26T00:00:00"/>
    <s v="Bored"/>
    <s v="No"/>
  </r>
  <r>
    <s v="USR00367"/>
    <x v="7"/>
    <s v="Female"/>
    <s v="Australia"/>
    <s v="Researcher"/>
    <s v="TikTok"/>
    <n v="3"/>
    <n v="4.4000000000000004"/>
    <n v="2"/>
    <n v="2.2000000000000002"/>
    <n v="132"/>
    <s v="Desktop"/>
    <s v="Afternoon (12-4pm)"/>
    <n v="53"/>
    <n v="294"/>
    <n v="4"/>
    <n v="13"/>
    <n v="4"/>
    <n v="2"/>
    <n v="9"/>
    <s v="Photos"/>
    <s v="Fast"/>
    <n v="4.8000000000000001E-2"/>
    <s v="Sometimes"/>
    <n v="3.41"/>
    <s v="Networking"/>
    <s v="Moderate impact"/>
    <n v="5.8"/>
    <s v="Yes"/>
    <s v="Do Not Disturb"/>
    <s v="Private"/>
    <s v="No"/>
    <d v="2022-10-18T00:00:00"/>
    <s v="Happy"/>
    <s v="Occasionally"/>
  </r>
  <r>
    <s v="USR00368"/>
    <x v="15"/>
    <s v="Male"/>
    <s v="UK"/>
    <s v="Student"/>
    <s v="YouTube"/>
    <n v="2"/>
    <n v="1"/>
    <n v="8"/>
    <n v="0.125"/>
    <n v="7.5"/>
    <s v="Laptop"/>
    <s v="Evening (6-9pm)"/>
    <n v="277"/>
    <n v="130"/>
    <n v="3"/>
    <n v="25"/>
    <n v="6"/>
    <n v="1"/>
    <n v="6"/>
    <s v="Educational"/>
    <s v="Fast"/>
    <n v="0.125"/>
    <s v="Yes"/>
    <n v="85.4"/>
    <s v="Socializing"/>
    <s v="Moderate impact"/>
    <n v="4.9000000000000004"/>
    <s v="Somewhat"/>
    <s v="Selected"/>
    <s v="Friends Only"/>
    <s v="No"/>
    <d v="2023-12-15T00:00:00"/>
    <s v="Neutral"/>
    <s v="Yes"/>
  </r>
  <r>
    <s v="USR00369"/>
    <x v="15"/>
    <s v="Male"/>
    <s v="India"/>
    <s v="Doctor"/>
    <s v="Instagram"/>
    <n v="1"/>
    <n v="1.6"/>
    <n v="10"/>
    <n v="0.16"/>
    <n v="9.6"/>
    <s v="Smartphone"/>
    <s v="Afternoon (12-4pm)"/>
    <n v="1436"/>
    <n v="1057"/>
    <n v="6"/>
    <n v="17"/>
    <n v="5"/>
    <n v="4"/>
    <n v="7"/>
    <s v="Educational"/>
    <s v="Medium"/>
    <n v="0.19600000000000001"/>
    <s v="Sometimes"/>
    <n v="17.11"/>
    <s v="News &amp; Updates"/>
    <s v="Mild impact"/>
    <n v="7.1"/>
    <s v="Yes"/>
    <s v="Selected"/>
    <s v="Friends Only"/>
    <s v="No"/>
    <d v="2023-10-01T00:00:00"/>
    <s v="Relaxed"/>
    <s v="No"/>
  </r>
  <r>
    <s v="USR00370"/>
    <x v="24"/>
    <s v="Female"/>
    <s v="Pakistan"/>
    <s v="Doctor"/>
    <s v="LinkedIn"/>
    <n v="5"/>
    <n v="3.8"/>
    <n v="5"/>
    <n v="0.76"/>
    <n v="45.6"/>
    <s v="Smartphone"/>
    <s v="Night (9pm-12am)"/>
    <n v="402"/>
    <n v="108"/>
    <n v="1"/>
    <n v="19"/>
    <n v="3"/>
    <n v="2"/>
    <n v="7"/>
    <s v="Reels/Shorts"/>
    <s v="Fast"/>
    <n v="9.4E-2"/>
    <s v="No"/>
    <n v="0"/>
    <s v="Business/Marketing"/>
    <s v="Severe impact"/>
    <n v="4"/>
    <s v="Yes"/>
    <s v="Always On"/>
    <s v="Public"/>
    <s v="No"/>
    <d v="2023-12-04T00:00:00"/>
    <s v="Inspired"/>
    <s v="No"/>
  </r>
  <r>
    <s v="USR00371"/>
    <x v="15"/>
    <s v="Male"/>
    <s v="Nigeria"/>
    <s v="Researcher"/>
    <s v="Twitter/X"/>
    <n v="5"/>
    <n v="1.2"/>
    <n v="4"/>
    <n v="0.3"/>
    <n v="18"/>
    <s v="Smartphone"/>
    <s v="Afternoon (12-4pm)"/>
    <n v="41"/>
    <n v="160"/>
    <n v="3"/>
    <n v="23"/>
    <n v="4"/>
    <n v="3"/>
    <n v="12"/>
    <s v="Memes"/>
    <s v="Slow"/>
    <n v="0.17599999999999999"/>
    <s v="No"/>
    <n v="0"/>
    <s v="News &amp; Updates"/>
    <s v="Mild impact"/>
    <n v="6.5"/>
    <s v="No"/>
    <s v="Selected"/>
    <s v="Private"/>
    <s v="No"/>
    <d v="2024-07-21T00:00:00"/>
    <s v="Bored"/>
    <s v="Occasionally"/>
  </r>
  <r>
    <s v="USR00372"/>
    <x v="0"/>
    <s v="Female"/>
    <s v="USA"/>
    <s v="Freelancer"/>
    <s v="YouTube"/>
    <n v="2"/>
    <n v="0.5"/>
    <n v="4"/>
    <n v="0.125"/>
    <n v="7.5"/>
    <s v="Smartphone"/>
    <s v="Evening (6-9pm)"/>
    <n v="117400"/>
    <n v="761"/>
    <n v="5"/>
    <n v="23"/>
    <n v="2"/>
    <n v="3"/>
    <n v="13"/>
    <s v="Videos"/>
    <s v="Slow"/>
    <n v="0.13400000000000001"/>
    <s v="No"/>
    <n v="0"/>
    <s v="Socializing"/>
    <s v="No impact"/>
    <n v="5.7"/>
    <s v="Yes"/>
    <s v="Do Not Disturb"/>
    <s v="Friends Only"/>
    <s v="Yes"/>
    <d v="2023-02-28T00:00:00"/>
    <s v="Happy"/>
    <s v="Yes"/>
  </r>
  <r>
    <s v="USR00373"/>
    <x v="14"/>
    <s v="Female"/>
    <s v="India"/>
    <s v="Doctor"/>
    <s v="YouTube"/>
    <n v="4"/>
    <n v="3.3"/>
    <n v="8"/>
    <n v="0.41333333333333333"/>
    <n v="24.8"/>
    <s v="Laptop"/>
    <s v="Evening (6-9pm)"/>
    <n v="1073"/>
    <n v="71"/>
    <n v="2"/>
    <n v="22"/>
    <n v="2"/>
    <n v="1"/>
    <n v="8"/>
    <s v="Reels/Shorts"/>
    <s v="Slow"/>
    <n v="8.5000000000000006E-2"/>
    <s v="Yes"/>
    <n v="6.86"/>
    <s v="News &amp; Updates"/>
    <s v="No impact"/>
    <n v="8.1"/>
    <s v="No"/>
    <s v="Do Not Disturb"/>
    <s v="Friends Only"/>
    <s v="No"/>
    <d v="2024-12-03T00:00:00"/>
    <s v="Bored"/>
    <s v="No"/>
  </r>
  <r>
    <s v="USR00374"/>
    <x v="23"/>
    <s v="Female"/>
    <s v="Canada"/>
    <s v="Doctor"/>
    <s v="Facebook"/>
    <n v="4"/>
    <n v="0.7"/>
    <n v="9"/>
    <n v="7.8333333333333338E-2"/>
    <n v="4.7"/>
    <s v="Smartphone"/>
    <s v="Late Night (12am+)"/>
    <n v="813"/>
    <n v="265"/>
    <n v="3"/>
    <n v="21"/>
    <n v="4"/>
    <n v="2"/>
    <n v="7"/>
    <s v="News"/>
    <s v="Fast"/>
    <n v="0.17899999999999999"/>
    <s v="Sometimes"/>
    <n v="70.180000000000007"/>
    <s v="Networking"/>
    <s v="Moderate impact"/>
    <n v="7.8"/>
    <s v="Yes"/>
    <s v="Do Not Disturb"/>
    <s v="Friends Only"/>
    <s v="No"/>
    <d v="2024-09-16T00:00:00"/>
    <s v="Happy"/>
    <s v="Occasionally"/>
  </r>
  <r>
    <s v="USR00375"/>
    <x v="29"/>
    <s v="Male"/>
    <s v="Pakistan"/>
    <s v="Entrepreneur"/>
    <s v="TikTok"/>
    <n v="4"/>
    <n v="4"/>
    <n v="7"/>
    <n v="0.57166666666666666"/>
    <n v="34.299999999999997"/>
    <s v="Smartphone"/>
    <s v="Late Night (12am+)"/>
    <n v="92"/>
    <n v="27"/>
    <n v="2"/>
    <n v="17"/>
    <n v="2"/>
    <n v="2"/>
    <n v="8"/>
    <s v="Reels/Shorts"/>
    <s v="Slow"/>
    <n v="8.9999999999999993E-3"/>
    <s v="No"/>
    <n v="0"/>
    <s v="Socializing"/>
    <s v="Mild impact"/>
    <n v="6.4"/>
    <s v="No"/>
    <s v="Always On"/>
    <s v="Friends Only"/>
    <s v="No"/>
    <d v="2023-12-15T00:00:00"/>
    <s v="Inspired"/>
    <s v="Yes"/>
  </r>
  <r>
    <s v="USR00376"/>
    <x v="24"/>
    <s v="Male"/>
    <s v="Australia"/>
    <s v="Entrepreneur"/>
    <s v="Instagram"/>
    <n v="2"/>
    <n v="2.1"/>
    <n v="7"/>
    <n v="0.3"/>
    <n v="18"/>
    <s v="Laptop"/>
    <s v="Night (9pm-12am)"/>
    <n v="1063"/>
    <n v="66"/>
    <n v="5"/>
    <n v="17"/>
    <n v="7"/>
    <n v="1"/>
    <n v="8"/>
    <s v="Memes"/>
    <s v="Slow"/>
    <n v="0.1"/>
    <s v="No"/>
    <n v="0"/>
    <s v="Entertainment"/>
    <s v="No impact"/>
    <n v="6.7"/>
    <s v="Somewhat"/>
    <s v="Always On"/>
    <s v="Friends Only"/>
    <s v="No"/>
    <d v="2024-09-02T00:00:00"/>
    <s v="Happy"/>
    <s v="Occasionally"/>
  </r>
  <r>
    <s v="USR00377"/>
    <x v="4"/>
    <s v="Male"/>
    <s v="Pakistan"/>
    <s v="Engineer"/>
    <s v="Facebook"/>
    <n v="1"/>
    <n v="3.2"/>
    <n v="3"/>
    <n v="1.0666666666666667"/>
    <n v="64"/>
    <s v="Smartphone"/>
    <s v="Late Night (12am+)"/>
    <n v="494"/>
    <n v="387"/>
    <n v="0"/>
    <n v="15"/>
    <n v="5"/>
    <n v="2"/>
    <n v="8"/>
    <s v="Photos"/>
    <s v="Fast"/>
    <n v="0.214"/>
    <s v="Yes"/>
    <n v="4.0999999999999996"/>
    <s v="News &amp; Updates"/>
    <s v="Mild impact"/>
    <n v="7.3"/>
    <s v="Yes"/>
    <s v="Selected"/>
    <s v="Public"/>
    <s v="No"/>
    <d v="2022-07-19T00:00:00"/>
    <s v="Bored"/>
    <s v="No"/>
  </r>
  <r>
    <s v="USR00378"/>
    <x v="7"/>
    <s v="Male"/>
    <s v="India"/>
    <s v="Entrepreneur"/>
    <s v="TikTok"/>
    <n v="4"/>
    <n v="3.2"/>
    <n v="8"/>
    <n v="0.4"/>
    <n v="24"/>
    <s v="Smartphone"/>
    <s v="Night (9pm-12am)"/>
    <n v="22"/>
    <n v="74"/>
    <n v="1"/>
    <n v="16"/>
    <n v="5"/>
    <n v="2"/>
    <n v="6"/>
    <s v="Stories"/>
    <s v="Medium"/>
    <n v="0.252"/>
    <s v="Sometimes"/>
    <n v="41.7"/>
    <s v="Networking"/>
    <s v="Moderate impact"/>
    <n v="6.2"/>
    <s v="Yes"/>
    <s v="Selected"/>
    <s v="Friends Only"/>
    <s v="No"/>
    <d v="2024-06-16T00:00:00"/>
    <s v="Bored"/>
    <s v="Yes"/>
  </r>
  <r>
    <s v="USR00379"/>
    <x v="29"/>
    <s v="Male"/>
    <s v="Pakistan"/>
    <s v="Other"/>
    <s v="TikTok"/>
    <n v="4"/>
    <n v="4.2"/>
    <n v="7"/>
    <n v="0.6"/>
    <n v="36"/>
    <s v="Smartphone"/>
    <s v="Night (9pm-12am)"/>
    <n v="96"/>
    <n v="127"/>
    <n v="3"/>
    <n v="28"/>
    <n v="4"/>
    <n v="1"/>
    <n v="8"/>
    <s v="Memes"/>
    <s v="Medium"/>
    <n v="3.7999999999999999E-2"/>
    <s v="Sometimes"/>
    <n v="29.87"/>
    <s v="Networking"/>
    <s v="No impact"/>
    <n v="4.7"/>
    <s v="No"/>
    <s v="Always On"/>
    <s v="Private"/>
    <s v="No"/>
    <d v="2024-07-15T00:00:00"/>
    <s v="Stressed"/>
    <s v="No"/>
  </r>
  <r>
    <s v="USR00380"/>
    <x v="24"/>
    <s v="Male"/>
    <s v="Germany"/>
    <s v="Researcher"/>
    <s v="Snapchat"/>
    <n v="5"/>
    <n v="3.8"/>
    <n v="2"/>
    <n v="1.9"/>
    <n v="114"/>
    <s v="Smartphone"/>
    <s v="Morning (6-10am)"/>
    <n v="2781"/>
    <n v="442"/>
    <n v="3"/>
    <n v="17"/>
    <n v="6"/>
    <n v="2"/>
    <n v="11"/>
    <s v="Entertainment"/>
    <s v="Medium"/>
    <n v="8.8999999999999996E-2"/>
    <s v="Sometimes"/>
    <n v="13.9"/>
    <s v="Business/Marketing"/>
    <s v="Mild impact"/>
    <n v="5.3"/>
    <s v="No"/>
    <s v="Do Not Disturb"/>
    <s v="Friends Only"/>
    <s v="No"/>
    <d v="2023-10-16T00:00:00"/>
    <s v="Neutral"/>
    <s v="Yes"/>
  </r>
  <r>
    <s v="USR00381"/>
    <x v="24"/>
    <s v="Female"/>
    <s v="USA"/>
    <s v="Engineer"/>
    <s v="YouTube"/>
    <n v="2"/>
    <n v="1.2"/>
    <n v="5"/>
    <n v="0.24000000000000002"/>
    <n v="14.4"/>
    <s v="Smartphone"/>
    <s v="Evening (6-9pm)"/>
    <n v="22009"/>
    <n v="122"/>
    <n v="4"/>
    <n v="18"/>
    <n v="3"/>
    <n v="2"/>
    <n v="7"/>
    <s v="Photos"/>
    <s v="Slow"/>
    <n v="0.106"/>
    <s v="Yes"/>
    <n v="66.31"/>
    <s v="Entertainment"/>
    <s v="Moderate impact"/>
    <n v="4"/>
    <s v="No"/>
    <s v="Selected"/>
    <s v="Private"/>
    <s v="Yes"/>
    <d v="2022-05-18T00:00:00"/>
    <s v="Relaxed"/>
    <s v="Occasionally"/>
  </r>
  <r>
    <s v="USR00382"/>
    <x v="9"/>
    <s v="Male"/>
    <s v="India"/>
    <s v="Doctor"/>
    <s v="TikTok"/>
    <n v="2"/>
    <n v="2.2000000000000002"/>
    <n v="7"/>
    <n v="0.315"/>
    <n v="18.899999999999999"/>
    <s v="Smartphone"/>
    <s v="Night (9pm-12am)"/>
    <n v="1288"/>
    <n v="656"/>
    <n v="4"/>
    <n v="18"/>
    <n v="2"/>
    <n v="2"/>
    <n v="4"/>
    <s v="Reels/Shorts"/>
    <s v="Medium"/>
    <n v="0.13600000000000001"/>
    <s v="Sometimes"/>
    <n v="21.6"/>
    <s v="Business/Marketing"/>
    <s v="Severe impact"/>
    <n v="7.9"/>
    <s v="Somewhat"/>
    <s v="Do Not Disturb"/>
    <s v="Private"/>
    <s v="No"/>
    <d v="2023-09-07T00:00:00"/>
    <s v="Inspired"/>
    <s v="Yes"/>
  </r>
  <r>
    <s v="USR00383"/>
    <x v="8"/>
    <s v="Male"/>
    <s v="Germany"/>
    <s v="Engineer"/>
    <s v="TikTok"/>
    <n v="3"/>
    <n v="3.2"/>
    <n v="6"/>
    <n v="0.53333333333333333"/>
    <n v="32"/>
    <s v="Smartphone"/>
    <s v="Afternoon (12-4pm)"/>
    <n v="4844"/>
    <n v="316"/>
    <n v="4"/>
    <n v="20"/>
    <n v="2"/>
    <n v="0"/>
    <n v="10"/>
    <s v="Educational"/>
    <s v="Medium"/>
    <n v="0.443"/>
    <s v="Yes"/>
    <n v="18.39"/>
    <s v="Learning"/>
    <s v="No impact"/>
    <n v="6.9"/>
    <s v="Yes"/>
    <s v="Selected"/>
    <s v="Friends Only"/>
    <s v="No"/>
    <d v="2022-04-02T00:00:00"/>
    <s v="Bored"/>
    <s v="Occasionally"/>
  </r>
  <r>
    <s v="USR00384"/>
    <x v="9"/>
    <s v="Female"/>
    <s v="UAE"/>
    <s v="Doctor"/>
    <s v="TikTok"/>
    <n v="5"/>
    <n v="6"/>
    <n v="1"/>
    <n v="6"/>
    <n v="360"/>
    <s v="Smartphone"/>
    <s v="Evening (6-9pm)"/>
    <n v="502"/>
    <n v="412"/>
    <n v="5"/>
    <n v="21"/>
    <n v="4"/>
    <n v="1"/>
    <n v="7"/>
    <s v="Videos"/>
    <s v="Medium"/>
    <n v="0.25800000000000001"/>
    <s v="Yes"/>
    <n v="7.09"/>
    <s v="Learning"/>
    <s v="Moderate impact"/>
    <n v="5.4"/>
    <s v="No"/>
    <s v="Always On"/>
    <s v="Private"/>
    <s v="No"/>
    <d v="2022-08-24T00:00:00"/>
    <s v="Relaxed"/>
    <s v="No"/>
  </r>
  <r>
    <s v="USR00385"/>
    <x v="24"/>
    <s v="Male"/>
    <s v="India"/>
    <s v="Researcher"/>
    <s v="TikTok"/>
    <n v="3"/>
    <n v="3.9"/>
    <n v="3"/>
    <n v="1.3"/>
    <n v="78"/>
    <s v="Smart TV"/>
    <s v="Evening (6-9pm)"/>
    <n v="569"/>
    <n v="1084"/>
    <n v="3"/>
    <n v="24"/>
    <n v="4"/>
    <n v="2"/>
    <n v="7"/>
    <s v="Stories"/>
    <s v="Fast"/>
    <n v="0.129"/>
    <s v="No"/>
    <n v="0"/>
    <s v="Entertainment"/>
    <s v="Mild impact"/>
    <n v="4.9000000000000004"/>
    <s v="Yes"/>
    <s v="Always On"/>
    <s v="Friends Only"/>
    <s v="No"/>
    <d v="2022-02-16T00:00:00"/>
    <s v="Inspired"/>
    <s v="No"/>
  </r>
  <r>
    <s v="USR00386"/>
    <x v="7"/>
    <s v="Female"/>
    <s v="Germany"/>
    <s v="Engineer"/>
    <s v="TikTok"/>
    <n v="3"/>
    <n v="5.7"/>
    <n v="4"/>
    <n v="1.425"/>
    <n v="85.5"/>
    <s v="Smartphone"/>
    <s v="Evening (6-9pm)"/>
    <n v="4739"/>
    <n v="359"/>
    <n v="4"/>
    <n v="25"/>
    <n v="2"/>
    <n v="2"/>
    <n v="8"/>
    <s v="News"/>
    <s v="Medium"/>
    <n v="8.2000000000000003E-2"/>
    <s v="Sometimes"/>
    <n v="11.17"/>
    <s v="Learning"/>
    <s v="Mild impact"/>
    <n v="6.6"/>
    <s v="Yes"/>
    <s v="Do Not Disturb"/>
    <s v="Public"/>
    <s v="No"/>
    <d v="2023-12-04T00:00:00"/>
    <s v="Relaxed"/>
    <s v="No"/>
  </r>
  <r>
    <s v="USR00387"/>
    <x v="11"/>
    <s v="Non-binary"/>
    <s v="USA"/>
    <s v="Engineer"/>
    <s v="Instagram"/>
    <n v="1"/>
    <n v="3.3"/>
    <n v="4"/>
    <n v="0.82499999999999996"/>
    <n v="49.5"/>
    <s v="Smartphone"/>
    <s v="Evening (6-9pm)"/>
    <n v="13266"/>
    <n v="1550"/>
    <n v="0"/>
    <n v="20"/>
    <n v="7"/>
    <n v="0"/>
    <n v="10"/>
    <s v="Stories"/>
    <s v="Fast"/>
    <n v="0.16500000000000001"/>
    <s v="Yes"/>
    <n v="18.22"/>
    <s v="News &amp; Updates"/>
    <s v="No impact"/>
    <n v="3.7"/>
    <s v="No"/>
    <s v="Do Not Disturb"/>
    <s v="Friends Only"/>
    <s v="Yes"/>
    <d v="2022-08-12T00:00:00"/>
    <s v="Relaxed"/>
    <s v="Yes"/>
  </r>
  <r>
    <s v="USR00388"/>
    <x v="26"/>
    <s v="Male"/>
    <s v="UK"/>
    <s v="Designer"/>
    <s v="Twitter/X"/>
    <n v="4"/>
    <n v="5"/>
    <n v="3"/>
    <n v="1.6666666666666667"/>
    <n v="100"/>
    <s v="Laptop"/>
    <s v="Evening (6-9pm)"/>
    <n v="6918"/>
    <n v="730"/>
    <n v="4"/>
    <n v="24"/>
    <n v="3"/>
    <n v="1"/>
    <n v="9"/>
    <s v="Entertainment"/>
    <s v="Fast"/>
    <n v="0.248"/>
    <s v="No"/>
    <n v="0"/>
    <s v="News &amp; Updates"/>
    <s v="Moderate impact"/>
    <n v="4.3"/>
    <s v="Somewhat"/>
    <s v="Selected"/>
    <s v="Friends Only"/>
    <s v="No"/>
    <d v="2022-12-03T00:00:00"/>
    <s v="Inspired"/>
    <s v="No"/>
  </r>
  <r>
    <s v="USR00389"/>
    <x v="23"/>
    <s v="Male"/>
    <s v="India"/>
    <s v="Engineer"/>
    <s v="LinkedIn"/>
    <n v="2"/>
    <n v="3.1"/>
    <n v="7"/>
    <n v="0.44333333333333336"/>
    <n v="26.6"/>
    <s v="Tablet"/>
    <s v="Afternoon (12-4pm)"/>
    <n v="97"/>
    <n v="130"/>
    <n v="4"/>
    <n v="23"/>
    <n v="5"/>
    <n v="3"/>
    <n v="9"/>
    <s v="Stories"/>
    <s v="Medium"/>
    <n v="0.09"/>
    <s v="Sometimes"/>
    <n v="162.22"/>
    <s v="Learning"/>
    <s v="Mild impact"/>
    <n v="6.2"/>
    <s v="No"/>
    <s v="Always On"/>
    <s v="Public"/>
    <s v="No"/>
    <d v="2023-05-15T00:00:00"/>
    <s v="Neutral"/>
    <s v="No"/>
  </r>
  <r>
    <s v="USR00390"/>
    <x v="9"/>
    <s v="Male"/>
    <s v="USA"/>
    <s v="Doctor"/>
    <s v="Facebook"/>
    <n v="3"/>
    <n v="4.9000000000000004"/>
    <n v="9"/>
    <n v="0.54500000000000004"/>
    <n v="32.700000000000003"/>
    <s v="Tablet"/>
    <s v="Afternoon (12-4pm)"/>
    <n v="589"/>
    <n v="1154"/>
    <n v="1"/>
    <n v="24"/>
    <n v="3"/>
    <n v="1"/>
    <n v="11"/>
    <s v="Reels/Shorts"/>
    <s v="Slow"/>
    <n v="4.5999999999999999E-2"/>
    <s v="Yes"/>
    <n v="27.56"/>
    <s v="News &amp; Updates"/>
    <s v="No impact"/>
    <n v="10"/>
    <s v="Yes"/>
    <s v="Always On"/>
    <s v="Public"/>
    <s v="No"/>
    <d v="2024-11-22T00:00:00"/>
    <s v="Happy"/>
    <s v="No"/>
  </r>
  <r>
    <s v="USR00391"/>
    <x v="12"/>
    <s v="Female"/>
    <s v="UAE"/>
    <s v="Researcher"/>
    <s v="LinkedIn"/>
    <n v="5"/>
    <n v="2"/>
    <n v="4"/>
    <n v="0.5"/>
    <n v="30"/>
    <s v="Smartphone"/>
    <s v="Evening (6-9pm)"/>
    <n v="1096"/>
    <n v="335"/>
    <n v="5"/>
    <n v="16"/>
    <n v="3"/>
    <n v="2"/>
    <n v="3"/>
    <s v="Photos"/>
    <s v="Medium"/>
    <n v="0.189"/>
    <s v="No"/>
    <n v="0"/>
    <s v="Learning"/>
    <s v="Moderate impact"/>
    <n v="7"/>
    <s v="No"/>
    <s v="Selected"/>
    <s v="Public"/>
    <s v="No"/>
    <d v="2022-12-24T00:00:00"/>
    <s v="Bored"/>
    <s v="Occasionally"/>
  </r>
  <r>
    <s v="USR00392"/>
    <x v="0"/>
    <s v="Female"/>
    <s v="USA"/>
    <s v="Student"/>
    <s v="Facebook"/>
    <n v="2"/>
    <n v="6.5"/>
    <n v="3"/>
    <n v="2.1666666666666665"/>
    <n v="130"/>
    <s v="Smartphone"/>
    <s v="Afternoon (12-4pm)"/>
    <n v="416"/>
    <n v="152"/>
    <n v="2"/>
    <n v="15"/>
    <n v="4"/>
    <n v="2"/>
    <n v="9"/>
    <s v="Reels/Shorts"/>
    <s v="Medium"/>
    <n v="0.24"/>
    <s v="No"/>
    <n v="0"/>
    <s v="News &amp; Updates"/>
    <s v="Mild impact"/>
    <n v="6.5"/>
    <s v="Somewhat"/>
    <s v="Always On"/>
    <s v="Private"/>
    <s v="No"/>
    <d v="2022-11-24T00:00:00"/>
    <s v="Happy"/>
    <s v="Occasionally"/>
  </r>
  <r>
    <s v="USR00393"/>
    <x v="20"/>
    <s v="Non-binary"/>
    <s v="Germany"/>
    <s v="Other"/>
    <s v="TikTok"/>
    <n v="4"/>
    <n v="3.6"/>
    <n v="4"/>
    <n v="0.9"/>
    <n v="54"/>
    <s v="Smartphone"/>
    <s v="Late Night (12am+)"/>
    <n v="1336"/>
    <n v="341"/>
    <n v="2"/>
    <n v="21"/>
    <n v="8"/>
    <n v="1"/>
    <n v="7"/>
    <s v="Reels/Shorts"/>
    <s v="Fast"/>
    <n v="0.11799999999999999"/>
    <s v="Sometimes"/>
    <n v="49.31"/>
    <s v="Entertainment"/>
    <s v="No impact"/>
    <n v="4.0999999999999996"/>
    <s v="Yes"/>
    <s v="Always On"/>
    <s v="Friends Only"/>
    <s v="No"/>
    <d v="2023-11-09T00:00:00"/>
    <s v="Neutral"/>
    <s v="Occasionally"/>
  </r>
  <r>
    <s v="USR00394"/>
    <x v="18"/>
    <s v="Female"/>
    <s v="India"/>
    <s v="Doctor"/>
    <s v="Twitter/X"/>
    <n v="2"/>
    <n v="0.8"/>
    <n v="4"/>
    <n v="0.2"/>
    <n v="12"/>
    <s v="Smartphone"/>
    <s v="Evening (6-9pm)"/>
    <n v="2913"/>
    <n v="929"/>
    <n v="3"/>
    <n v="16"/>
    <n v="2"/>
    <n v="2"/>
    <n v="9"/>
    <s v="News"/>
    <s v="Fast"/>
    <n v="0.20300000000000001"/>
    <s v="Sometimes"/>
    <n v="135.88"/>
    <s v="Entertainment"/>
    <s v="Mild impact"/>
    <n v="4.5"/>
    <s v="Yes"/>
    <s v="Off"/>
    <s v="Friends Only"/>
    <s v="No"/>
    <d v="2024-05-23T00:00:00"/>
    <s v="Relaxed"/>
    <s v="No"/>
  </r>
  <r>
    <s v="USR00395"/>
    <x v="28"/>
    <s v="Male"/>
    <s v="Pakistan"/>
    <s v="Teacher"/>
    <s v="Instagram"/>
    <n v="1"/>
    <n v="3.3"/>
    <n v="6"/>
    <n v="0.55000000000000004"/>
    <n v="33"/>
    <s v="Desktop"/>
    <s v="Evening (6-9pm)"/>
    <n v="4044"/>
    <n v="422"/>
    <n v="4"/>
    <n v="14"/>
    <n v="3"/>
    <n v="2"/>
    <n v="9"/>
    <s v="Videos"/>
    <s v="Medium"/>
    <n v="0.25700000000000001"/>
    <s v="Sometimes"/>
    <n v="219.22"/>
    <s v="Learning"/>
    <s v="No impact"/>
    <n v="8.6"/>
    <s v="Yes"/>
    <s v="Do Not Disturb"/>
    <s v="Private"/>
    <s v="No"/>
    <d v="2024-08-04T00:00:00"/>
    <s v="Happy"/>
    <s v="No"/>
  </r>
  <r>
    <s v="USR00396"/>
    <x v="5"/>
    <s v="Male"/>
    <s v="Canada"/>
    <s v="Doctor"/>
    <s v="TikTok"/>
    <n v="4"/>
    <n v="3.9"/>
    <n v="3"/>
    <n v="1.3"/>
    <n v="78"/>
    <s v="Laptop"/>
    <s v="Morning (6-10am)"/>
    <n v="13829"/>
    <n v="2179"/>
    <n v="4"/>
    <n v="18"/>
    <n v="7"/>
    <n v="3"/>
    <n v="8"/>
    <s v="News"/>
    <s v="Medium"/>
    <n v="0.104"/>
    <s v="Sometimes"/>
    <n v="69.040000000000006"/>
    <s v="Entertainment"/>
    <s v="Moderate impact"/>
    <n v="5.4"/>
    <s v="No"/>
    <s v="Do Not Disturb"/>
    <s v="Public"/>
    <s v="Yes"/>
    <d v="2023-04-20T00:00:00"/>
    <s v="Neutral"/>
    <s v="No"/>
  </r>
  <r>
    <s v="USR00397"/>
    <x v="8"/>
    <s v="Male"/>
    <s v="Australia"/>
    <s v="Freelancer"/>
    <s v="Twitter/X"/>
    <n v="4"/>
    <n v="4.5"/>
    <n v="10"/>
    <n v="0.45"/>
    <n v="27"/>
    <s v="Smartphone"/>
    <s v="Morning (6-10am)"/>
    <n v="367"/>
    <n v="901"/>
    <n v="2"/>
    <n v="15"/>
    <n v="2"/>
    <n v="2"/>
    <n v="11"/>
    <s v="Reels/Shorts"/>
    <s v="Fast"/>
    <n v="7.2999999999999995E-2"/>
    <s v="No"/>
    <n v="0"/>
    <s v="Learning"/>
    <s v="No impact"/>
    <n v="6.3"/>
    <s v="Yes"/>
    <s v="Selected"/>
    <s v="Public"/>
    <s v="No"/>
    <d v="2024-04-09T00:00:00"/>
    <s v="Neutral"/>
    <s v="No"/>
  </r>
  <r>
    <s v="USR00398"/>
    <x v="25"/>
    <s v="Male"/>
    <s v="UK"/>
    <s v="Other"/>
    <s v="Facebook"/>
    <n v="2"/>
    <n v="7.8"/>
    <n v="5"/>
    <n v="1.5599999999999998"/>
    <n v="93.6"/>
    <s v="Smartphone"/>
    <s v="Morning (6-10am)"/>
    <n v="57"/>
    <n v="458"/>
    <n v="1"/>
    <n v="22"/>
    <n v="5"/>
    <n v="1"/>
    <n v="12"/>
    <s v="Videos"/>
    <s v="Medium"/>
    <n v="0.14799999999999999"/>
    <s v="No"/>
    <n v="0"/>
    <s v="Business/Marketing"/>
    <s v="Moderate impact"/>
    <n v="7.3"/>
    <s v="No"/>
    <s v="Selected"/>
    <s v="Private"/>
    <s v="No"/>
    <d v="2023-01-13T00:00:00"/>
    <s v="Happy"/>
    <s v="No"/>
  </r>
  <r>
    <s v="USR00399"/>
    <x v="19"/>
    <s v="Female"/>
    <s v="India"/>
    <s v="Student"/>
    <s v="Facebook"/>
    <n v="5"/>
    <n v="1.8"/>
    <n v="5"/>
    <n v="0.36000000000000004"/>
    <n v="21.6"/>
    <s v="Smartphone"/>
    <s v="Evening (6-9pm)"/>
    <n v="1267"/>
    <n v="71"/>
    <n v="5"/>
    <n v="20"/>
    <n v="3"/>
    <n v="2"/>
    <n v="11"/>
    <s v="Entertainment"/>
    <s v="Slow"/>
    <n v="0.14499999999999999"/>
    <s v="No"/>
    <n v="0"/>
    <s v="Learning"/>
    <s v="No impact"/>
    <n v="5.4"/>
    <s v="Somewhat"/>
    <s v="Always On"/>
    <s v="Friends Only"/>
    <s v="No"/>
    <d v="2023-01-17T00:00:00"/>
    <s v="Inspired"/>
    <s v="Yes"/>
  </r>
  <r>
    <s v="USR00400"/>
    <x v="28"/>
    <s v="Female"/>
    <s v="Nigeria"/>
    <s v="Teacher"/>
    <s v="Twitter/X"/>
    <n v="3"/>
    <n v="7.8"/>
    <n v="3"/>
    <n v="2.6"/>
    <n v="156"/>
    <s v="Laptop"/>
    <s v="Evening (6-9pm)"/>
    <n v="19749"/>
    <n v="197"/>
    <n v="4"/>
    <n v="13"/>
    <n v="4"/>
    <n v="1"/>
    <n v="8"/>
    <s v="News"/>
    <s v="Fast"/>
    <n v="0.29899999999999999"/>
    <s v="No"/>
    <n v="0"/>
    <s v="Learning"/>
    <s v="No impact"/>
    <n v="5.3"/>
    <s v="Somewhat"/>
    <s v="Selected"/>
    <s v="Friends Only"/>
    <s v="Yes"/>
    <d v="2024-06-04T00:00:00"/>
    <s v="Happy"/>
    <s v="Occasionally"/>
  </r>
  <r>
    <s v="USR00401"/>
    <x v="30"/>
    <s v="Male"/>
    <s v="Canada"/>
    <s v="Other"/>
    <s v="Twitter/X"/>
    <n v="3"/>
    <n v="2.6"/>
    <n v="2"/>
    <n v="1.3"/>
    <n v="78"/>
    <s v="Smart TV"/>
    <s v="Afternoon (12-4pm)"/>
    <n v="281"/>
    <n v="266"/>
    <n v="5"/>
    <n v="22"/>
    <n v="3"/>
    <n v="1"/>
    <n v="10"/>
    <s v="News"/>
    <s v="Fast"/>
    <n v="0.03"/>
    <s v="Sometimes"/>
    <n v="50.15"/>
    <s v="Networking"/>
    <s v="Mild impact"/>
    <n v="3.1"/>
    <s v="No"/>
    <s v="Do Not Disturb"/>
    <s v="Friends Only"/>
    <s v="No"/>
    <d v="2024-03-21T00:00:00"/>
    <s v="Bored"/>
    <s v="No"/>
  </r>
  <r>
    <s v="USR00402"/>
    <x v="9"/>
    <s v="Male"/>
    <s v="USA"/>
    <s v="Doctor"/>
    <s v="Instagram"/>
    <n v="3"/>
    <n v="1.5"/>
    <n v="7"/>
    <n v="0.215"/>
    <n v="12.9"/>
    <s v="Smartphone"/>
    <s v="Late Night (12am+)"/>
    <n v="2290"/>
    <n v="564"/>
    <n v="3"/>
    <n v="18"/>
    <n v="4"/>
    <n v="0"/>
    <n v="10"/>
    <s v="News"/>
    <s v="Medium"/>
    <n v="0.19"/>
    <s v="No"/>
    <n v="0"/>
    <s v="Networking"/>
    <s v="Severe impact"/>
    <n v="4"/>
    <s v="Yes"/>
    <s v="Always On"/>
    <s v="Public"/>
    <s v="No"/>
    <d v="2022-03-01T00:00:00"/>
    <s v="Neutral"/>
    <s v="Occasionally"/>
  </r>
  <r>
    <s v="USR00403"/>
    <x v="15"/>
    <s v="Female"/>
    <s v="Brazil"/>
    <s v="Entrepreneur"/>
    <s v="Twitter/X"/>
    <n v="2"/>
    <n v="1.8"/>
    <n v="5"/>
    <n v="0.36000000000000004"/>
    <n v="21.6"/>
    <s v="Tablet"/>
    <s v="Night (9pm-12am)"/>
    <n v="2327"/>
    <n v="525"/>
    <n v="3"/>
    <n v="18"/>
    <n v="4"/>
    <n v="2"/>
    <n v="8"/>
    <s v="Reels/Shorts"/>
    <s v="Fast"/>
    <n v="0.19"/>
    <s v="Sometimes"/>
    <n v="7.5"/>
    <s v="News &amp; Updates"/>
    <s v="Severe impact"/>
    <n v="7.3"/>
    <s v="Somewhat"/>
    <s v="Selected"/>
    <s v="Friends Only"/>
    <s v="No"/>
    <d v="2023-02-09T00:00:00"/>
    <s v="Inspired"/>
    <s v="Occasionally"/>
  </r>
  <r>
    <s v="USR00404"/>
    <x v="15"/>
    <s v="Male"/>
    <s v="UK"/>
    <s v="Marketer"/>
    <s v="LinkedIn"/>
    <n v="5"/>
    <n v="3.7"/>
    <n v="4"/>
    <n v="0.92500000000000004"/>
    <n v="55.5"/>
    <s v="Desktop"/>
    <s v="Night (9pm-12am)"/>
    <n v="938"/>
    <n v="299"/>
    <n v="2"/>
    <n v="16"/>
    <n v="0"/>
    <n v="3"/>
    <n v="10"/>
    <s v="Reels/Shorts"/>
    <s v="Medium"/>
    <n v="0.14099999999999999"/>
    <s v="Yes"/>
    <n v="124.48"/>
    <s v="Learning"/>
    <s v="No impact"/>
    <n v="5.4"/>
    <s v="Somewhat"/>
    <s v="Off"/>
    <s v="Friends Only"/>
    <s v="No"/>
    <d v="2024-07-09T00:00:00"/>
    <s v="Inspired"/>
    <s v="Occasionally"/>
  </r>
  <r>
    <s v="USR00405"/>
    <x v="5"/>
    <s v="Male"/>
    <s v="UAE"/>
    <s v="Freelancer"/>
    <s v="YouTube"/>
    <n v="2"/>
    <n v="1.3"/>
    <n v="6"/>
    <n v="0.21666666666666667"/>
    <n v="13"/>
    <s v="Tablet"/>
    <s v="Night (9pm-12am)"/>
    <n v="673"/>
    <n v="282"/>
    <n v="3"/>
    <n v="16"/>
    <n v="3"/>
    <n v="2"/>
    <n v="11"/>
    <s v="Entertainment"/>
    <s v="Slow"/>
    <n v="0.191"/>
    <s v="No"/>
    <n v="0"/>
    <s v="Entertainment"/>
    <s v="Mild impact"/>
    <n v="7.4"/>
    <s v="Yes"/>
    <s v="Do Not Disturb"/>
    <s v="Public"/>
    <s v="No"/>
    <d v="2024-05-29T00:00:00"/>
    <s v="Stressed"/>
    <s v="No"/>
  </r>
  <r>
    <s v="USR00406"/>
    <x v="6"/>
    <s v="Male"/>
    <s v="Germany"/>
    <s v="Doctor"/>
    <s v="Instagram"/>
    <n v="3"/>
    <n v="2.1"/>
    <n v="5"/>
    <n v="0.42"/>
    <n v="25.2"/>
    <s v="Smartphone"/>
    <s v="Evening (6-9pm)"/>
    <n v="126"/>
    <n v="580"/>
    <n v="1"/>
    <n v="20"/>
    <n v="5"/>
    <n v="0"/>
    <n v="4"/>
    <s v="Memes"/>
    <s v="Medium"/>
    <n v="0.183"/>
    <s v="Yes"/>
    <n v="85.59"/>
    <s v="Business/Marketing"/>
    <s v="Mild impact"/>
    <n v="3.3"/>
    <s v="Somewhat"/>
    <s v="Do Not Disturb"/>
    <s v="Private"/>
    <s v="No"/>
    <d v="2024-03-07T00:00:00"/>
    <s v="Relaxed"/>
    <s v="Occasionally"/>
  </r>
  <r>
    <s v="USR00407"/>
    <x v="10"/>
    <s v="Female"/>
    <s v="USA"/>
    <s v="Marketer"/>
    <s v="Instagram"/>
    <n v="3"/>
    <n v="3.3"/>
    <n v="4"/>
    <n v="0.82499999999999996"/>
    <n v="49.5"/>
    <s v="Smartphone"/>
    <s v="Morning (6-10am)"/>
    <n v="10"/>
    <n v="87"/>
    <n v="2"/>
    <n v="18"/>
    <n v="3"/>
    <n v="1"/>
    <n v="5"/>
    <s v="News"/>
    <s v="Fast"/>
    <n v="2.8000000000000001E-2"/>
    <s v="No"/>
    <n v="0"/>
    <s v="Networking"/>
    <s v="No impact"/>
    <n v="7.7"/>
    <s v="Somewhat"/>
    <s v="Always On"/>
    <s v="Public"/>
    <s v="No"/>
    <d v="2022-01-10T00:00:00"/>
    <s v="Stressed"/>
    <s v="Occasionally"/>
  </r>
  <r>
    <s v="USR00408"/>
    <x v="1"/>
    <s v="Female"/>
    <s v="UK"/>
    <s v="Doctor"/>
    <s v="Twitter/X"/>
    <n v="3"/>
    <n v="6.4"/>
    <n v="7"/>
    <n v="0.91499999999999992"/>
    <n v="54.9"/>
    <s v="Smartphone"/>
    <s v="Late Night (12am+)"/>
    <n v="89"/>
    <n v="1871"/>
    <n v="4"/>
    <n v="19"/>
    <n v="4"/>
    <n v="2"/>
    <n v="8"/>
    <s v="News"/>
    <s v="Medium"/>
    <n v="0.217"/>
    <s v="Sometimes"/>
    <n v="16.05"/>
    <s v="News &amp; Updates"/>
    <s v="Mild impact"/>
    <n v="6.1"/>
    <s v="Somewhat"/>
    <s v="Always On"/>
    <s v="Public"/>
    <s v="No"/>
    <d v="2023-03-16T00:00:00"/>
    <s v="Bored"/>
    <s v="Occasionally"/>
  </r>
  <r>
    <s v="USR00409"/>
    <x v="15"/>
    <s v="Male"/>
    <s v="UAE"/>
    <s v="Other"/>
    <s v="Facebook"/>
    <n v="5"/>
    <n v="4.4000000000000004"/>
    <n v="4"/>
    <n v="1.1000000000000001"/>
    <n v="66"/>
    <s v="Laptop"/>
    <s v="Afternoon (12-4pm)"/>
    <n v="329"/>
    <n v="20"/>
    <n v="2"/>
    <n v="13"/>
    <n v="6"/>
    <n v="2"/>
    <n v="14"/>
    <s v="Educational"/>
    <s v="Slow"/>
    <n v="0.03"/>
    <s v="Sometimes"/>
    <n v="35.479999999999997"/>
    <s v="Entertainment"/>
    <s v="Moderate impact"/>
    <n v="3.6"/>
    <s v="Yes"/>
    <s v="Selected"/>
    <s v="Friends Only"/>
    <s v="No"/>
    <d v="2023-02-26T00:00:00"/>
    <s v="Relaxed"/>
    <s v="No"/>
  </r>
  <r>
    <s v="USR00410"/>
    <x v="6"/>
    <s v="Male"/>
    <s v="UK"/>
    <s v="Teacher"/>
    <s v="TikTok"/>
    <n v="1"/>
    <n v="2.7"/>
    <n v="2"/>
    <n v="1.35"/>
    <n v="81"/>
    <s v="Smartphone"/>
    <s v="Evening (6-9pm)"/>
    <n v="4795"/>
    <n v="1403"/>
    <n v="5"/>
    <n v="18"/>
    <n v="2"/>
    <n v="3"/>
    <n v="6"/>
    <s v="Videos"/>
    <s v="Slow"/>
    <n v="0.39500000000000002"/>
    <s v="Yes"/>
    <n v="37.380000000000003"/>
    <s v="News &amp; Updates"/>
    <s v="No impact"/>
    <n v="8.1999999999999993"/>
    <s v="Somewhat"/>
    <s v="Selected"/>
    <s v="Public"/>
    <s v="No"/>
    <d v="2023-07-25T00:00:00"/>
    <s v="Bored"/>
    <s v="Occasionally"/>
  </r>
  <r>
    <s v="USR00411"/>
    <x v="2"/>
    <s v="Male"/>
    <s v="USA"/>
    <s v="Doctor"/>
    <s v="YouTube"/>
    <n v="3"/>
    <n v="3.7"/>
    <n v="3"/>
    <n v="1.2333333333333334"/>
    <n v="74"/>
    <s v="Tablet"/>
    <s v="Late Night (12am+)"/>
    <n v="552"/>
    <n v="231"/>
    <n v="4"/>
    <n v="20"/>
    <n v="1"/>
    <n v="2"/>
    <n v="10"/>
    <s v="Videos"/>
    <s v="Fast"/>
    <n v="0.251"/>
    <s v="Sometimes"/>
    <n v="91.78"/>
    <s v="Entertainment"/>
    <s v="Moderate impact"/>
    <n v="3.7"/>
    <s v="Yes"/>
    <s v="Always On"/>
    <s v="Private"/>
    <s v="No"/>
    <d v="2022-05-09T00:00:00"/>
    <s v="Inspired"/>
    <s v="Occasionally"/>
  </r>
  <r>
    <s v="USR00412"/>
    <x v="10"/>
    <s v="Female"/>
    <s v="Pakistan"/>
    <s v="Designer"/>
    <s v="YouTube"/>
    <n v="3"/>
    <n v="3"/>
    <n v="8"/>
    <n v="0.375"/>
    <n v="22.5"/>
    <s v="Tablet"/>
    <s v="Evening (6-9pm)"/>
    <n v="261"/>
    <n v="814"/>
    <n v="2"/>
    <n v="18"/>
    <n v="7"/>
    <n v="1"/>
    <n v="5"/>
    <s v="Reels/Shorts"/>
    <s v="Fast"/>
    <n v="0.129"/>
    <s v="Sometimes"/>
    <n v="29.66"/>
    <s v="Business/Marketing"/>
    <s v="No impact"/>
    <n v="8.1"/>
    <s v="Yes"/>
    <s v="Always On"/>
    <s v="Public"/>
    <s v="No"/>
    <d v="2022-07-28T00:00:00"/>
    <s v="Relaxed"/>
    <s v="Occasionally"/>
  </r>
  <r>
    <s v="USR00413"/>
    <x v="30"/>
    <s v="Male"/>
    <s v="Pakistan"/>
    <s v="Student"/>
    <s v="Facebook"/>
    <n v="5"/>
    <n v="1.1000000000000001"/>
    <n v="5"/>
    <n v="0.22"/>
    <n v="13.2"/>
    <s v="Smartphone"/>
    <s v="Evening (6-9pm)"/>
    <n v="133"/>
    <n v="378"/>
    <n v="4"/>
    <n v="21"/>
    <n v="3"/>
    <n v="1"/>
    <n v="8"/>
    <s v="Reels/Shorts"/>
    <s v="Medium"/>
    <n v="3.1E-2"/>
    <s v="Sometimes"/>
    <n v="73.849999999999994"/>
    <s v="Business/Marketing"/>
    <s v="Mild impact"/>
    <n v="6.1"/>
    <s v="Yes"/>
    <s v="Selected"/>
    <s v="Private"/>
    <s v="No"/>
    <d v="2023-01-18T00:00:00"/>
    <s v="Neutral"/>
    <s v="No"/>
  </r>
  <r>
    <s v="USR00414"/>
    <x v="25"/>
    <s v="Female"/>
    <s v="Canada"/>
    <s v="Researcher"/>
    <s v="TikTok"/>
    <n v="2"/>
    <n v="7.1"/>
    <n v="6"/>
    <n v="1.1833333333333333"/>
    <n v="71"/>
    <s v="Smartphone"/>
    <s v="Night (9pm-12am)"/>
    <n v="2169"/>
    <n v="370"/>
    <n v="1"/>
    <n v="24"/>
    <n v="4"/>
    <n v="2"/>
    <n v="5"/>
    <s v="News"/>
    <s v="Medium"/>
    <n v="3.6999999999999998E-2"/>
    <s v="No"/>
    <n v="0"/>
    <s v="Networking"/>
    <s v="Moderate impact"/>
    <n v="4.5999999999999996"/>
    <s v="No"/>
    <s v="Always On"/>
    <s v="Public"/>
    <s v="No"/>
    <d v="2024-01-20T00:00:00"/>
    <s v="Inspired"/>
    <s v="Yes"/>
  </r>
  <r>
    <s v="USR00415"/>
    <x v="11"/>
    <s v="Male"/>
    <s v="India"/>
    <s v="Designer"/>
    <s v="Instagram"/>
    <n v="4"/>
    <n v="6.5"/>
    <n v="2"/>
    <n v="3.25"/>
    <n v="195"/>
    <s v="Smart TV"/>
    <s v="Evening (6-9pm)"/>
    <n v="7669"/>
    <n v="475"/>
    <n v="4"/>
    <n v="17"/>
    <n v="5"/>
    <n v="4"/>
    <n v="4"/>
    <s v="Educational"/>
    <s v="Fast"/>
    <n v="3.2000000000000001E-2"/>
    <s v="No"/>
    <n v="0"/>
    <s v="Entertainment"/>
    <s v="Moderate impact"/>
    <n v="9.5"/>
    <s v="Yes"/>
    <s v="Selected"/>
    <s v="Private"/>
    <s v="No"/>
    <d v="2023-10-30T00:00:00"/>
    <s v="Bored"/>
    <s v="No"/>
  </r>
  <r>
    <s v="USR00416"/>
    <x v="21"/>
    <s v="Female"/>
    <s v="USA"/>
    <s v="Engineer"/>
    <s v="Instagram"/>
    <n v="4"/>
    <n v="2.5"/>
    <n v="3"/>
    <n v="0.83333333333333337"/>
    <n v="50"/>
    <s v="Smartphone"/>
    <s v="Morning (6-10am)"/>
    <n v="4510"/>
    <n v="646"/>
    <n v="2"/>
    <n v="17"/>
    <n v="3"/>
    <n v="0"/>
    <n v="7"/>
    <s v="Educational"/>
    <s v="Medium"/>
    <n v="2.5000000000000001E-2"/>
    <s v="Yes"/>
    <n v="20.07"/>
    <s v="Business/Marketing"/>
    <s v="Moderate impact"/>
    <n v="6.9"/>
    <s v="Yes"/>
    <s v="Selected"/>
    <s v="Public"/>
    <s v="No"/>
    <d v="2023-02-08T00:00:00"/>
    <s v="Bored"/>
    <s v="No"/>
  </r>
  <r>
    <s v="USR00417"/>
    <x v="3"/>
    <s v="Female"/>
    <s v="India"/>
    <s v="Designer"/>
    <s v="TikTok"/>
    <n v="5"/>
    <n v="1.9"/>
    <n v="3"/>
    <n v="0.6333333333333333"/>
    <n v="38"/>
    <s v="Laptop"/>
    <s v="Afternoon (12-4pm)"/>
    <n v="1980"/>
    <n v="164"/>
    <n v="7"/>
    <n v="24"/>
    <n v="2"/>
    <n v="1"/>
    <n v="9"/>
    <s v="Photos"/>
    <s v="Slow"/>
    <n v="0.115"/>
    <s v="No"/>
    <n v="0"/>
    <s v="Business/Marketing"/>
    <s v="Moderate impact"/>
    <n v="8.4"/>
    <s v="No"/>
    <s v="Always On"/>
    <s v="Public"/>
    <s v="No"/>
    <d v="2024-07-26T00:00:00"/>
    <s v="Happy"/>
    <s v="Yes"/>
  </r>
  <r>
    <s v="USR00418"/>
    <x v="15"/>
    <s v="Male"/>
    <s v="Australia"/>
    <s v="Researcher"/>
    <s v="Twitter/X"/>
    <n v="1"/>
    <n v="1.1000000000000001"/>
    <n v="7"/>
    <n v="0.15666666666666668"/>
    <n v="9.4"/>
    <s v="Smartphone"/>
    <s v="Afternoon (12-4pm)"/>
    <n v="46"/>
    <n v="847"/>
    <n v="3"/>
    <n v="14"/>
    <n v="6"/>
    <n v="2"/>
    <n v="4"/>
    <s v="Stories"/>
    <s v="Fast"/>
    <n v="8.5999999999999993E-2"/>
    <s v="Yes"/>
    <n v="52.69"/>
    <s v="Networking"/>
    <s v="Moderate impact"/>
    <n v="7"/>
    <s v="Yes"/>
    <s v="Selected"/>
    <s v="Friends Only"/>
    <s v="No"/>
    <d v="2022-08-22T00:00:00"/>
    <s v="Stressed"/>
    <s v="No"/>
  </r>
  <r>
    <s v="USR00419"/>
    <x v="28"/>
    <s v="Female"/>
    <s v="Pakistan"/>
    <s v="Other"/>
    <s v="Snapchat"/>
    <n v="2"/>
    <n v="3.9"/>
    <n v="5"/>
    <n v="0.77999999999999992"/>
    <n v="46.8"/>
    <s v="Smartphone"/>
    <s v="Late Night (12am+)"/>
    <n v="353"/>
    <n v="66"/>
    <n v="2"/>
    <n v="16"/>
    <n v="6"/>
    <n v="2"/>
    <n v="10"/>
    <s v="News"/>
    <s v="Medium"/>
    <n v="3.5000000000000003E-2"/>
    <s v="Sometimes"/>
    <n v="57.18"/>
    <s v="Networking"/>
    <s v="Mild impact"/>
    <n v="5.8"/>
    <s v="Somewhat"/>
    <s v="Always On"/>
    <s v="Friends Only"/>
    <s v="No"/>
    <d v="2023-06-22T00:00:00"/>
    <s v="Happy"/>
    <s v="Occasionally"/>
  </r>
  <r>
    <s v="USR00420"/>
    <x v="15"/>
    <s v="Non-binary"/>
    <s v="India"/>
    <s v="Marketer"/>
    <s v="Instagram"/>
    <n v="3"/>
    <n v="3.9"/>
    <n v="2"/>
    <n v="1.95"/>
    <n v="117"/>
    <s v="Smartphone"/>
    <s v="Morning (6-10am)"/>
    <n v="22140"/>
    <n v="243"/>
    <n v="6"/>
    <n v="18"/>
    <n v="5"/>
    <n v="5"/>
    <n v="4"/>
    <s v="News"/>
    <s v="Medium"/>
    <n v="0.34499999999999997"/>
    <s v="No"/>
    <n v="0"/>
    <s v="News &amp; Updates"/>
    <s v="No impact"/>
    <n v="4.5999999999999996"/>
    <s v="Yes"/>
    <s v="Selected"/>
    <s v="Friends Only"/>
    <s v="Yes"/>
    <d v="2024-09-29T00:00:00"/>
    <s v="Neutral"/>
    <s v="No"/>
  </r>
  <r>
    <s v="USR00421"/>
    <x v="34"/>
    <s v="Female"/>
    <s v="USA"/>
    <s v="Designer"/>
    <s v="TikTok"/>
    <n v="2"/>
    <n v="1.4"/>
    <n v="2"/>
    <n v="0.7"/>
    <n v="42"/>
    <s v="Smartphone"/>
    <s v="Night (9pm-12am)"/>
    <n v="5011"/>
    <n v="667"/>
    <n v="1"/>
    <n v="23"/>
    <n v="3"/>
    <n v="2"/>
    <n v="8"/>
    <s v="Stories"/>
    <s v="Slow"/>
    <n v="9.6000000000000002E-2"/>
    <s v="Yes"/>
    <n v="21.75"/>
    <s v="News &amp; Updates"/>
    <s v="Severe impact"/>
    <n v="5.9"/>
    <s v="Yes"/>
    <s v="Off"/>
    <s v="Friends Only"/>
    <s v="No"/>
    <d v="2024-12-16T00:00:00"/>
    <s v="Neutral"/>
    <s v="No"/>
  </r>
  <r>
    <s v="USR00422"/>
    <x v="18"/>
    <s v="Male"/>
    <s v="Germany"/>
    <s v="Teacher"/>
    <s v="Facebook"/>
    <n v="1"/>
    <n v="3.1"/>
    <n v="7"/>
    <n v="0.44333333333333336"/>
    <n v="26.6"/>
    <s v="Tablet"/>
    <s v="Night (9pm-12am)"/>
    <n v="41"/>
    <n v="807"/>
    <n v="2"/>
    <n v="16"/>
    <n v="3"/>
    <n v="2"/>
    <n v="5"/>
    <s v="Reels/Shorts"/>
    <s v="Medium"/>
    <n v="0.13600000000000001"/>
    <s v="Sometimes"/>
    <n v="78.180000000000007"/>
    <s v="Socializing"/>
    <s v="Mild impact"/>
    <n v="6.5"/>
    <s v="Yes"/>
    <s v="Always On"/>
    <s v="Private"/>
    <s v="No"/>
    <d v="2023-10-04T00:00:00"/>
    <s v="Relaxed"/>
    <s v="Occasionally"/>
  </r>
  <r>
    <s v="USR00423"/>
    <x v="1"/>
    <s v="Male"/>
    <s v="UAE"/>
    <s v="Engineer"/>
    <s v="Instagram"/>
    <n v="3"/>
    <n v="4.3"/>
    <n v="8"/>
    <n v="0.53666666666666674"/>
    <n v="32.200000000000003"/>
    <s v="Smartphone"/>
    <s v="Night (9pm-12am)"/>
    <n v="601"/>
    <n v="425"/>
    <n v="4"/>
    <n v="18"/>
    <n v="0"/>
    <n v="1"/>
    <n v="8"/>
    <s v="News"/>
    <s v="Fast"/>
    <n v="2.1999999999999999E-2"/>
    <s v="Yes"/>
    <n v="20.64"/>
    <s v="Learning"/>
    <s v="Mild impact"/>
    <n v="7.7"/>
    <s v="Yes"/>
    <s v="Always On"/>
    <s v="Private"/>
    <s v="No"/>
    <d v="2024-03-06T00:00:00"/>
    <s v="Bored"/>
    <s v="No"/>
  </r>
  <r>
    <s v="USR00424"/>
    <x v="23"/>
    <s v="Non-binary"/>
    <s v="India"/>
    <s v="Marketer"/>
    <s v="Facebook"/>
    <n v="5"/>
    <n v="1.8"/>
    <n v="4"/>
    <n v="0.45"/>
    <n v="27"/>
    <s v="Smartphone"/>
    <s v="Evening (6-9pm)"/>
    <n v="1278"/>
    <n v="152"/>
    <n v="7"/>
    <n v="19"/>
    <n v="4"/>
    <n v="0"/>
    <n v="5"/>
    <s v="Reels/Shorts"/>
    <s v="Fast"/>
    <n v="8.1000000000000003E-2"/>
    <s v="Sometimes"/>
    <n v="32.06"/>
    <s v="Learning"/>
    <s v="No impact"/>
    <n v="5.5"/>
    <s v="Somewhat"/>
    <s v="Always On"/>
    <s v="Friends Only"/>
    <s v="No"/>
    <d v="2024-03-14T00:00:00"/>
    <s v="Stressed"/>
    <s v="Yes"/>
  </r>
  <r>
    <s v="USR00425"/>
    <x v="2"/>
    <s v="Female"/>
    <s v="UAE"/>
    <s v="Student"/>
    <s v="Twitter/X"/>
    <n v="5"/>
    <n v="2.2999999999999998"/>
    <n v="4"/>
    <n v="0.57499999999999996"/>
    <n v="34.5"/>
    <s v="Smartphone"/>
    <s v="Afternoon (12-4pm)"/>
    <n v="168"/>
    <n v="717"/>
    <n v="5"/>
    <n v="14"/>
    <n v="5"/>
    <n v="1"/>
    <n v="7"/>
    <s v="Photos"/>
    <s v="Medium"/>
    <n v="0.22"/>
    <s v="Yes"/>
    <n v="8.4"/>
    <s v="Business/Marketing"/>
    <s v="Moderate impact"/>
    <n v="7.1"/>
    <s v="Yes"/>
    <s v="Selected"/>
    <s v="Public"/>
    <s v="No"/>
    <d v="2022-08-22T00:00:00"/>
    <s v="Happy"/>
    <s v="Occasionally"/>
  </r>
  <r>
    <s v="USR00426"/>
    <x v="25"/>
    <s v="Male"/>
    <s v="USA"/>
    <s v="Designer"/>
    <s v="TikTok"/>
    <n v="3"/>
    <n v="2.2999999999999998"/>
    <n v="4"/>
    <n v="0.57499999999999996"/>
    <n v="34.5"/>
    <s v="Smartphone"/>
    <s v="Evening (6-9pm)"/>
    <n v="10"/>
    <n v="109"/>
    <n v="2"/>
    <n v="19"/>
    <n v="9"/>
    <n v="1"/>
    <n v="13"/>
    <s v="Educational"/>
    <s v="Fast"/>
    <n v="0.34599999999999997"/>
    <s v="Sometimes"/>
    <n v="0.85"/>
    <s v="News &amp; Updates"/>
    <s v="Severe impact"/>
    <n v="9.1999999999999993"/>
    <s v="Yes"/>
    <s v="Do Not Disturb"/>
    <s v="Public"/>
    <s v="No"/>
    <d v="2023-12-14T00:00:00"/>
    <s v="Happy"/>
    <s v="Yes"/>
  </r>
  <r>
    <s v="USR00427"/>
    <x v="12"/>
    <s v="Female"/>
    <s v="Pakistan"/>
    <s v="Teacher"/>
    <s v="Facebook"/>
    <n v="3"/>
    <n v="1.5"/>
    <n v="3"/>
    <n v="0.5"/>
    <n v="30"/>
    <s v="Laptop"/>
    <s v="Night (9pm-12am)"/>
    <n v="794"/>
    <n v="2001"/>
    <n v="4"/>
    <n v="23"/>
    <n v="2"/>
    <n v="3"/>
    <n v="4"/>
    <s v="Educational"/>
    <s v="Medium"/>
    <n v="0.317"/>
    <s v="No"/>
    <n v="0"/>
    <s v="News &amp; Updates"/>
    <s v="Mild impact"/>
    <n v="6.5"/>
    <s v="No"/>
    <s v="Off"/>
    <s v="Public"/>
    <s v="No"/>
    <d v="2023-12-22T00:00:00"/>
    <s v="Neutral"/>
    <s v="Occasionally"/>
  </r>
  <r>
    <s v="USR00428"/>
    <x v="2"/>
    <s v="Female"/>
    <s v="India"/>
    <s v="Other"/>
    <s v="Instagram"/>
    <n v="5"/>
    <n v="2.2999999999999998"/>
    <n v="4"/>
    <n v="0.57499999999999996"/>
    <n v="34.5"/>
    <s v="Desktop"/>
    <s v="Late Night (12am+)"/>
    <n v="161"/>
    <n v="221"/>
    <n v="5"/>
    <n v="25"/>
    <n v="3"/>
    <n v="0"/>
    <n v="6"/>
    <s v="News"/>
    <s v="Fast"/>
    <n v="7.3999999999999996E-2"/>
    <s v="Sometimes"/>
    <n v="37.049999999999997"/>
    <s v="Entertainment"/>
    <s v="Moderate impact"/>
    <n v="2.7"/>
    <s v="No"/>
    <s v="Do Not Disturb"/>
    <s v="Public"/>
    <s v="No"/>
    <d v="2024-07-26T00:00:00"/>
    <s v="Neutral"/>
    <s v="Yes"/>
  </r>
  <r>
    <s v="USR00429"/>
    <x v="22"/>
    <s v="Female"/>
    <s v="India"/>
    <s v="Freelancer"/>
    <s v="YouTube"/>
    <n v="1"/>
    <n v="0.7"/>
    <n v="6"/>
    <n v="0.11666666666666667"/>
    <n v="7"/>
    <s v="Desktop"/>
    <s v="Morning (6-10am)"/>
    <n v="162"/>
    <n v="38"/>
    <n v="2"/>
    <n v="27"/>
    <n v="6"/>
    <n v="8"/>
    <n v="5"/>
    <s v="Stories"/>
    <s v="Slow"/>
    <n v="9.4E-2"/>
    <s v="No"/>
    <n v="0"/>
    <s v="Learning"/>
    <s v="No impact"/>
    <n v="6.3"/>
    <s v="Yes"/>
    <s v="Selected"/>
    <s v="Private"/>
    <s v="No"/>
    <d v="2022-12-20T00:00:00"/>
    <s v="Happy"/>
    <s v="No"/>
  </r>
  <r>
    <s v="USR00430"/>
    <x v="8"/>
    <s v="Female"/>
    <s v="Germany"/>
    <s v="Student"/>
    <s v="YouTube"/>
    <n v="1"/>
    <n v="2.2000000000000002"/>
    <n v="5"/>
    <n v="0.44"/>
    <n v="26.4"/>
    <s v="Smartphone"/>
    <s v="Late Night (12am+)"/>
    <n v="351"/>
    <n v="58"/>
    <n v="2"/>
    <n v="29"/>
    <n v="6"/>
    <n v="3"/>
    <n v="10"/>
    <s v="Entertainment"/>
    <s v="Slow"/>
    <n v="8.4000000000000005E-2"/>
    <s v="No"/>
    <n v="0"/>
    <s v="Networking"/>
    <s v="Mild impact"/>
    <n v="6"/>
    <s v="Yes"/>
    <s v="Do Not Disturb"/>
    <s v="Friends Only"/>
    <s v="No"/>
    <d v="2023-09-02T00:00:00"/>
    <s v="Neutral"/>
    <s v="Yes"/>
  </r>
  <r>
    <s v="USR00431"/>
    <x v="16"/>
    <s v="Female"/>
    <s v="USA"/>
    <s v="Designer"/>
    <s v="Instagram"/>
    <n v="5"/>
    <n v="2.2000000000000002"/>
    <n v="5"/>
    <n v="0.44"/>
    <n v="26.4"/>
    <s v="Tablet"/>
    <s v="Night (9pm-12am)"/>
    <n v="522"/>
    <n v="257"/>
    <n v="1"/>
    <n v="22"/>
    <n v="4"/>
    <n v="2"/>
    <n v="7"/>
    <s v="Stories"/>
    <s v="Fast"/>
    <n v="0.154"/>
    <s v="No"/>
    <n v="0"/>
    <s v="Entertainment"/>
    <s v="No impact"/>
    <n v="6"/>
    <s v="Somewhat"/>
    <s v="Always On"/>
    <s v="Friends Only"/>
    <s v="No"/>
    <d v="2022-06-23T00:00:00"/>
    <s v="Relaxed"/>
    <s v="Yes"/>
  </r>
  <r>
    <s v="USR00432"/>
    <x v="8"/>
    <s v="Female"/>
    <s v="UK"/>
    <s v="Freelancer"/>
    <s v="Twitter/X"/>
    <n v="2"/>
    <n v="2.5"/>
    <n v="3"/>
    <n v="0.83333333333333337"/>
    <n v="50"/>
    <s v="Smartphone"/>
    <s v="Night (9pm-12am)"/>
    <n v="654"/>
    <n v="289"/>
    <n v="1"/>
    <n v="23"/>
    <n v="8"/>
    <n v="1"/>
    <n v="6"/>
    <s v="Photos"/>
    <s v="Medium"/>
    <n v="0.44900000000000001"/>
    <s v="Sometimes"/>
    <n v="42.17"/>
    <s v="Learning"/>
    <s v="Mild impact"/>
    <n v="3.3"/>
    <s v="No"/>
    <s v="Always On"/>
    <s v="Private"/>
    <s v="No"/>
    <d v="2022-10-02T00:00:00"/>
    <s v="Relaxed"/>
    <s v="Occasionally"/>
  </r>
  <r>
    <s v="USR00433"/>
    <x v="17"/>
    <s v="Male"/>
    <s v="USA"/>
    <s v="Marketer"/>
    <s v="Instagram"/>
    <n v="1"/>
    <n v="3.5"/>
    <n v="6"/>
    <n v="0.58333333333333337"/>
    <n v="35"/>
    <s v="Smartphone"/>
    <s v="Morning (6-10am)"/>
    <n v="135"/>
    <n v="2600"/>
    <n v="3"/>
    <n v="27"/>
    <n v="5"/>
    <n v="2"/>
    <n v="8"/>
    <s v="Stories"/>
    <s v="Medium"/>
    <n v="0.26600000000000001"/>
    <s v="No"/>
    <n v="0"/>
    <s v="Networking"/>
    <s v="Mild impact"/>
    <n v="6.7"/>
    <s v="Yes"/>
    <s v="Selected"/>
    <s v="Public"/>
    <s v="No"/>
    <d v="2023-10-04T00:00:00"/>
    <s v="Bored"/>
    <s v="No"/>
  </r>
  <r>
    <s v="USR00434"/>
    <x v="2"/>
    <s v="Male"/>
    <s v="UAE"/>
    <s v="Doctor"/>
    <s v="LinkedIn"/>
    <n v="1"/>
    <n v="1"/>
    <n v="4"/>
    <n v="0.25"/>
    <n v="15"/>
    <s v="Smartphone"/>
    <s v="Afternoon (12-4pm)"/>
    <n v="447"/>
    <n v="70"/>
    <n v="4"/>
    <n v="28"/>
    <n v="7"/>
    <n v="3"/>
    <n v="12"/>
    <s v="Reels/Shorts"/>
    <s v="Slow"/>
    <n v="0.23899999999999999"/>
    <s v="Sometimes"/>
    <n v="23.48"/>
    <s v="News &amp; Updates"/>
    <s v="No impact"/>
    <n v="5.2"/>
    <s v="Somewhat"/>
    <s v="Always On"/>
    <s v="Private"/>
    <s v="No"/>
    <d v="2022-08-30T00:00:00"/>
    <s v="Happy"/>
    <s v="Occasionally"/>
  </r>
  <r>
    <s v="USR00435"/>
    <x v="3"/>
    <s v="Female"/>
    <s v="Pakistan"/>
    <s v="Student"/>
    <s v="Twitter/X"/>
    <n v="1"/>
    <n v="1.2"/>
    <n v="2"/>
    <n v="0.6"/>
    <n v="36"/>
    <s v="Smartphone"/>
    <s v="Afternoon (12-4pm)"/>
    <n v="28"/>
    <n v="256"/>
    <n v="2"/>
    <n v="29"/>
    <n v="5"/>
    <n v="2"/>
    <n v="5"/>
    <s v="Educational"/>
    <s v="Medium"/>
    <n v="2.4E-2"/>
    <s v="Sometimes"/>
    <n v="52.89"/>
    <s v="News &amp; Updates"/>
    <s v="Mild impact"/>
    <n v="6"/>
    <s v="Yes"/>
    <s v="Do Not Disturb"/>
    <s v="Friends Only"/>
    <s v="No"/>
    <d v="2023-05-04T00:00:00"/>
    <s v="Bored"/>
    <s v="Occasionally"/>
  </r>
  <r>
    <s v="USR00436"/>
    <x v="15"/>
    <s v="Female"/>
    <s v="Pakistan"/>
    <s v="Entrepreneur"/>
    <s v="Instagram"/>
    <n v="4"/>
    <n v="1.5"/>
    <n v="5"/>
    <n v="0.3"/>
    <n v="18"/>
    <s v="Smartphone"/>
    <s v="Evening (6-9pm)"/>
    <n v="1164"/>
    <n v="68"/>
    <n v="1"/>
    <n v="16"/>
    <n v="6"/>
    <n v="3"/>
    <n v="4"/>
    <s v="Educational"/>
    <s v="Slow"/>
    <n v="0.42899999999999999"/>
    <s v="Sometimes"/>
    <n v="6.05"/>
    <s v="Learning"/>
    <s v="No impact"/>
    <n v="7.9"/>
    <s v="No"/>
    <s v="Always On"/>
    <s v="Private"/>
    <s v="No"/>
    <d v="2023-09-18T00:00:00"/>
    <s v="Inspired"/>
    <s v="Yes"/>
  </r>
  <r>
    <s v="USR00437"/>
    <x v="35"/>
    <s v="Male"/>
    <s v="Pakistan"/>
    <s v="Other"/>
    <s v="TikTok"/>
    <n v="4"/>
    <n v="0.9"/>
    <n v="7"/>
    <n v="0.12833333333333333"/>
    <n v="7.7"/>
    <s v="Smartphone"/>
    <s v="Morning (6-10am)"/>
    <n v="3"/>
    <n v="135"/>
    <n v="1"/>
    <n v="15"/>
    <n v="5"/>
    <n v="0"/>
    <n v="7"/>
    <s v="News"/>
    <s v="Medium"/>
    <n v="7.3999999999999996E-2"/>
    <s v="Sometimes"/>
    <n v="44.24"/>
    <s v="News &amp; Updates"/>
    <s v="Mild impact"/>
    <n v="4.7"/>
    <s v="No"/>
    <s v="Always On"/>
    <s v="Public"/>
    <s v="No"/>
    <d v="2022-08-28T00:00:00"/>
    <s v="Inspired"/>
    <s v="Occasionally"/>
  </r>
  <r>
    <s v="USR00438"/>
    <x v="13"/>
    <s v="Male"/>
    <s v="India"/>
    <s v="Marketer"/>
    <s v="Snapchat"/>
    <n v="3"/>
    <n v="3.8"/>
    <n v="8"/>
    <n v="0.47499999999999998"/>
    <n v="28.5"/>
    <s v="Smartphone"/>
    <s v="Late Night (12am+)"/>
    <n v="395"/>
    <n v="1845"/>
    <n v="5"/>
    <n v="17"/>
    <n v="2"/>
    <n v="1"/>
    <n v="10"/>
    <s v="Memes"/>
    <s v="Fast"/>
    <n v="0.13400000000000001"/>
    <s v="No"/>
    <n v="0"/>
    <s v="Socializing"/>
    <s v="Severe impact"/>
    <n v="6"/>
    <s v="Yes"/>
    <s v="Always On"/>
    <s v="Friends Only"/>
    <s v="No"/>
    <d v="2023-01-10T00:00:00"/>
    <s v="Relaxed"/>
    <s v="Occasionally"/>
  </r>
  <r>
    <s v="USR00439"/>
    <x v="8"/>
    <s v="Male"/>
    <s v="Germany"/>
    <s v="Engineer"/>
    <s v="Twitter/X"/>
    <n v="1"/>
    <n v="1.7"/>
    <n v="1"/>
    <n v="1.7"/>
    <n v="102"/>
    <s v="Desktop"/>
    <s v="Afternoon (12-4pm)"/>
    <n v="3479"/>
    <n v="62"/>
    <n v="1"/>
    <n v="20"/>
    <n v="1"/>
    <n v="1"/>
    <n v="12"/>
    <s v="Reels/Shorts"/>
    <s v="Fast"/>
    <n v="0.193"/>
    <s v="Sometimes"/>
    <n v="8.89"/>
    <s v="Business/Marketing"/>
    <s v="No impact"/>
    <n v="5.8"/>
    <s v="Yes"/>
    <s v="Off"/>
    <s v="Friends Only"/>
    <s v="No"/>
    <d v="2024-02-04T00:00:00"/>
    <s v="Inspired"/>
    <s v="No"/>
  </r>
  <r>
    <s v="USR00440"/>
    <x v="19"/>
    <s v="Male"/>
    <s v="UAE"/>
    <s v="Teacher"/>
    <s v="YouTube"/>
    <n v="4"/>
    <n v="2.5"/>
    <n v="5"/>
    <n v="0.5"/>
    <n v="30"/>
    <s v="Smartphone"/>
    <s v="Night (9pm-12am)"/>
    <n v="98"/>
    <n v="494"/>
    <n v="2"/>
    <n v="28"/>
    <n v="5"/>
    <n v="2"/>
    <n v="7"/>
    <s v="Videos"/>
    <s v="Slow"/>
    <n v="0.39"/>
    <s v="Sometimes"/>
    <n v="20.64"/>
    <s v="Learning"/>
    <s v="Mild impact"/>
    <n v="5.9"/>
    <s v="No"/>
    <s v="Off"/>
    <s v="Private"/>
    <s v="No"/>
    <d v="2022-10-17T00:00:00"/>
    <s v="Inspired"/>
    <s v="No"/>
  </r>
  <r>
    <s v="USR00441"/>
    <x v="0"/>
    <s v="Male"/>
    <s v="Pakistan"/>
    <s v="Marketer"/>
    <s v="Facebook"/>
    <n v="1"/>
    <n v="1.4"/>
    <n v="4"/>
    <n v="0.35"/>
    <n v="21"/>
    <s v="Smartphone"/>
    <s v="Late Night (12am+)"/>
    <n v="2415"/>
    <n v="392"/>
    <n v="2"/>
    <n v="25"/>
    <n v="0"/>
    <n v="2"/>
    <n v="10"/>
    <s v="Photos"/>
    <s v="Medium"/>
    <n v="0.17199999999999999"/>
    <s v="Yes"/>
    <n v="53.35"/>
    <s v="Networking"/>
    <s v="No impact"/>
    <n v="5.4"/>
    <s v="Yes"/>
    <s v="Off"/>
    <s v="Friends Only"/>
    <s v="No"/>
    <d v="2024-11-12T00:00:00"/>
    <s v="Happy"/>
    <s v="Yes"/>
  </r>
  <r>
    <s v="USR00442"/>
    <x v="19"/>
    <s v="Female"/>
    <s v="Australia"/>
    <s v="Researcher"/>
    <s v="Pinterest"/>
    <n v="1"/>
    <n v="2"/>
    <n v="6"/>
    <n v="0.33333333333333331"/>
    <n v="20"/>
    <s v="Smartphone"/>
    <s v="Morning (6-10am)"/>
    <n v="5325"/>
    <n v="237"/>
    <n v="1"/>
    <n v="36"/>
    <n v="1"/>
    <n v="4"/>
    <n v="10"/>
    <s v="Photos"/>
    <s v="Slow"/>
    <n v="0.21"/>
    <s v="Sometimes"/>
    <n v="4.3"/>
    <s v="Networking"/>
    <s v="No impact"/>
    <n v="5.5"/>
    <s v="Yes"/>
    <s v="Off"/>
    <s v="Friends Only"/>
    <s v="No"/>
    <d v="2024-03-06T00:00:00"/>
    <s v="Inspired"/>
    <s v="No"/>
  </r>
  <r>
    <s v="USR00443"/>
    <x v="8"/>
    <s v="Female"/>
    <s v="Nigeria"/>
    <s v="Marketer"/>
    <s v="Facebook"/>
    <n v="3"/>
    <n v="3.2"/>
    <n v="4"/>
    <n v="0.8"/>
    <n v="48"/>
    <s v="Smartphone"/>
    <s v="Afternoon (12-4pm)"/>
    <n v="1"/>
    <n v="456"/>
    <n v="4"/>
    <n v="23"/>
    <n v="1"/>
    <n v="3"/>
    <n v="6"/>
    <s v="Reels/Shorts"/>
    <s v="Slow"/>
    <n v="0.152"/>
    <s v="No"/>
    <n v="0"/>
    <s v="Networking"/>
    <s v="Mild impact"/>
    <n v="9.1999999999999993"/>
    <s v="No"/>
    <s v="Do Not Disturb"/>
    <s v="Friends Only"/>
    <s v="No"/>
    <d v="2024-05-06T00:00:00"/>
    <s v="Stressed"/>
    <s v="Occasionally"/>
  </r>
  <r>
    <s v="USR00444"/>
    <x v="19"/>
    <s v="Male"/>
    <s v="USA"/>
    <s v="Freelancer"/>
    <s v="LinkedIn"/>
    <n v="5"/>
    <n v="3.3"/>
    <n v="7"/>
    <n v="0.47166666666666668"/>
    <n v="28.3"/>
    <s v="Tablet"/>
    <s v="Night (9pm-12am)"/>
    <n v="506"/>
    <n v="60"/>
    <n v="2"/>
    <n v="15"/>
    <n v="4"/>
    <n v="2"/>
    <n v="7"/>
    <s v="Educational"/>
    <s v="Slow"/>
    <n v="0.153"/>
    <s v="Sometimes"/>
    <n v="19.12"/>
    <s v="Learning"/>
    <s v="Mild impact"/>
    <n v="5.4"/>
    <s v="No"/>
    <s v="Always On"/>
    <s v="Private"/>
    <s v="No"/>
    <d v="2022-10-10T00:00:00"/>
    <s v="Bored"/>
    <s v="No"/>
  </r>
  <r>
    <s v="USR00445"/>
    <x v="20"/>
    <s v="Female"/>
    <s v="Pakistan"/>
    <s v="Engineer"/>
    <s v="Snapchat"/>
    <n v="5"/>
    <n v="1.2"/>
    <n v="2"/>
    <n v="0.6"/>
    <n v="36"/>
    <s v="Smartphone"/>
    <s v="Night (9pm-12am)"/>
    <n v="3"/>
    <n v="1785"/>
    <n v="2"/>
    <n v="17"/>
    <n v="2"/>
    <n v="2"/>
    <n v="13"/>
    <s v="Stories"/>
    <s v="Fast"/>
    <n v="0.16500000000000001"/>
    <s v="Sometimes"/>
    <n v="10.1"/>
    <s v="Learning"/>
    <s v="Moderate impact"/>
    <n v="6.7"/>
    <s v="Somewhat"/>
    <s v="Selected"/>
    <s v="Public"/>
    <s v="No"/>
    <d v="2024-02-25T00:00:00"/>
    <s v="Stressed"/>
    <s v="No"/>
  </r>
  <r>
    <s v="USR00446"/>
    <x v="2"/>
    <s v="Male"/>
    <s v="Australia"/>
    <s v="Other"/>
    <s v="Facebook"/>
    <n v="1"/>
    <n v="2.5"/>
    <n v="3"/>
    <n v="0.83333333333333337"/>
    <n v="50"/>
    <s v="Tablet"/>
    <s v="Late Night (12am+)"/>
    <n v="537"/>
    <n v="2464"/>
    <n v="2"/>
    <n v="21"/>
    <n v="1"/>
    <n v="1"/>
    <n v="6"/>
    <s v="Educational"/>
    <s v="Medium"/>
    <n v="0.125"/>
    <s v="Sometimes"/>
    <n v="77.709999999999994"/>
    <s v="Entertainment"/>
    <s v="Mild impact"/>
    <n v="6.4"/>
    <s v="Yes"/>
    <s v="Selected"/>
    <s v="Public"/>
    <s v="No"/>
    <d v="2024-05-16T00:00:00"/>
    <s v="Relaxed"/>
    <s v="No"/>
  </r>
  <r>
    <s v="USR00447"/>
    <x v="11"/>
    <s v="Female"/>
    <s v="Pakistan"/>
    <s v="Freelancer"/>
    <s v="YouTube"/>
    <n v="3"/>
    <n v="1.4"/>
    <n v="3"/>
    <n v="0.46666666666666667"/>
    <n v="28"/>
    <s v="Smartphone"/>
    <s v="Late Night (12am+)"/>
    <n v="656"/>
    <n v="258"/>
    <n v="4"/>
    <n v="9"/>
    <n v="3"/>
    <n v="0"/>
    <n v="6"/>
    <s v="Videos"/>
    <s v="Medium"/>
    <n v="2.1000000000000001E-2"/>
    <s v="Yes"/>
    <n v="22.72"/>
    <s v="Entertainment"/>
    <s v="No impact"/>
    <n v="6.3"/>
    <s v="No"/>
    <s v="Do Not Disturb"/>
    <s v="Public"/>
    <s v="No"/>
    <d v="2023-01-16T00:00:00"/>
    <s v="Inspired"/>
    <s v="Yes"/>
  </r>
  <r>
    <s v="USR00448"/>
    <x v="12"/>
    <s v="Non-binary"/>
    <s v="UAE"/>
    <s v="Student"/>
    <s v="Twitter/X"/>
    <n v="4"/>
    <n v="2.4"/>
    <n v="5"/>
    <n v="0.48000000000000004"/>
    <n v="28.8"/>
    <s v="Smartphone"/>
    <s v="Night (9pm-12am)"/>
    <n v="7"/>
    <n v="4481"/>
    <n v="8"/>
    <n v="26"/>
    <n v="8"/>
    <n v="3"/>
    <n v="10"/>
    <s v="Stories"/>
    <s v="Medium"/>
    <n v="5.8000000000000003E-2"/>
    <s v="No"/>
    <n v="0"/>
    <s v="Socializing"/>
    <s v="No impact"/>
    <n v="7.1"/>
    <s v="Somewhat"/>
    <s v="Off"/>
    <s v="Public"/>
    <s v="No"/>
    <d v="2024-09-23T00:00:00"/>
    <s v="Neutral"/>
    <s v="No"/>
  </r>
  <r>
    <s v="USR00449"/>
    <x v="9"/>
    <s v="Female"/>
    <s v="Australia"/>
    <s v="Marketer"/>
    <s v="Snapchat"/>
    <n v="2"/>
    <n v="1.6"/>
    <n v="6"/>
    <n v="0.26666666666666666"/>
    <n v="16"/>
    <s v="Smartphone"/>
    <s v="Evening (6-9pm)"/>
    <n v="21262"/>
    <n v="151"/>
    <n v="2"/>
    <n v="21"/>
    <n v="5"/>
    <n v="2"/>
    <n v="4"/>
    <s v="Photos"/>
    <s v="Fast"/>
    <n v="3.2000000000000001E-2"/>
    <s v="No"/>
    <n v="0"/>
    <s v="News &amp; Updates"/>
    <s v="No impact"/>
    <n v="5.0999999999999996"/>
    <s v="No"/>
    <s v="Selected"/>
    <s v="Private"/>
    <s v="Yes"/>
    <d v="2022-12-21T00:00:00"/>
    <s v="Bored"/>
    <s v="Yes"/>
  </r>
  <r>
    <s v="USR00450"/>
    <x v="10"/>
    <s v="Male"/>
    <s v="Brazil"/>
    <s v="Student"/>
    <s v="Twitter/X"/>
    <n v="3"/>
    <n v="7.4"/>
    <n v="9"/>
    <n v="0.82166666666666666"/>
    <n v="49.3"/>
    <s v="Smartphone"/>
    <s v="Night (9pm-12am)"/>
    <n v="1113"/>
    <n v="395"/>
    <n v="3"/>
    <n v="22"/>
    <n v="4"/>
    <n v="0"/>
    <n v="10"/>
    <s v="Reels/Shorts"/>
    <s v="Fast"/>
    <n v="0.219"/>
    <s v="No"/>
    <n v="0"/>
    <s v="Learning"/>
    <s v="Severe impact"/>
    <n v="8.6999999999999993"/>
    <s v="No"/>
    <s v="Selected"/>
    <s v="Friends Only"/>
    <s v="No"/>
    <d v="2022-12-08T00:00:00"/>
    <s v="Happy"/>
    <s v="No"/>
  </r>
  <r>
    <s v="USR00451"/>
    <x v="19"/>
    <s v="Male"/>
    <s v="USA"/>
    <s v="Engineer"/>
    <s v="Snapchat"/>
    <n v="1"/>
    <n v="4.3"/>
    <n v="6"/>
    <n v="0.71666666666666667"/>
    <n v="43"/>
    <s v="Smartphone"/>
    <s v="Morning (6-10am)"/>
    <n v="144"/>
    <n v="1364"/>
    <n v="3"/>
    <n v="24"/>
    <n v="2"/>
    <n v="2"/>
    <n v="10"/>
    <s v="Reels/Shorts"/>
    <s v="Fast"/>
    <n v="5.5E-2"/>
    <s v="No"/>
    <n v="0"/>
    <s v="Socializing"/>
    <s v="No impact"/>
    <n v="4.5"/>
    <s v="Somewhat"/>
    <s v="Always On"/>
    <s v="Private"/>
    <s v="No"/>
    <d v="2024-09-29T00:00:00"/>
    <s v="Happy"/>
    <s v="Occasionally"/>
  </r>
  <r>
    <s v="USR00452"/>
    <x v="23"/>
    <s v="Male"/>
    <s v="USA"/>
    <s v="Engineer"/>
    <s v="YouTube"/>
    <n v="5"/>
    <n v="3.4"/>
    <n v="7"/>
    <n v="0.48500000000000004"/>
    <n v="29.1"/>
    <s v="Laptop"/>
    <s v="Morning (6-10am)"/>
    <n v="9299"/>
    <n v="141"/>
    <n v="0"/>
    <n v="29"/>
    <n v="3"/>
    <n v="3"/>
    <n v="6"/>
    <s v="Educational"/>
    <s v="Medium"/>
    <n v="0.08"/>
    <s v="Sometimes"/>
    <n v="41.41"/>
    <s v="Learning"/>
    <s v="No impact"/>
    <n v="5.9"/>
    <s v="Somewhat"/>
    <s v="Always On"/>
    <s v="Private"/>
    <s v="No"/>
    <d v="2023-08-15T00:00:00"/>
    <s v="Bored"/>
    <s v="Occasionally"/>
  </r>
  <r>
    <s v="USR00453"/>
    <x v="12"/>
    <s v="Male"/>
    <s v="UAE"/>
    <s v="Doctor"/>
    <s v="Twitter/X"/>
    <n v="4"/>
    <n v="2.1"/>
    <n v="2"/>
    <n v="1.05"/>
    <n v="63"/>
    <s v="Laptop"/>
    <s v="Afternoon (12-4pm)"/>
    <n v="26"/>
    <n v="46"/>
    <n v="3"/>
    <n v="20"/>
    <n v="5"/>
    <n v="3"/>
    <n v="7"/>
    <s v="Educational"/>
    <s v="Medium"/>
    <n v="0.18"/>
    <s v="Sometimes"/>
    <n v="14.99"/>
    <s v="Socializing"/>
    <s v="No impact"/>
    <n v="4.0999999999999996"/>
    <s v="No"/>
    <s v="Always On"/>
    <s v="Public"/>
    <s v="No"/>
    <d v="2022-10-15T00:00:00"/>
    <s v="Happy"/>
    <s v="Yes"/>
  </r>
  <r>
    <s v="USR00454"/>
    <x v="6"/>
    <s v="Male"/>
    <s v="Pakistan"/>
    <s v="Student"/>
    <s v="TikTok"/>
    <n v="3"/>
    <n v="4.4000000000000004"/>
    <n v="2"/>
    <n v="2.2000000000000002"/>
    <n v="132"/>
    <s v="Smart TV"/>
    <s v="Night (9pm-12am)"/>
    <n v="72"/>
    <n v="35"/>
    <n v="3"/>
    <n v="20"/>
    <n v="5"/>
    <n v="2"/>
    <n v="5"/>
    <s v="Entertainment"/>
    <s v="Medium"/>
    <n v="0.14499999999999999"/>
    <s v="Yes"/>
    <n v="30.15"/>
    <s v="Networking"/>
    <s v="Mild impact"/>
    <n v="7.8"/>
    <s v="Somewhat"/>
    <s v="Always On"/>
    <s v="Friends Only"/>
    <s v="No"/>
    <d v="2023-01-19T00:00:00"/>
    <s v="Relaxed"/>
    <s v="Yes"/>
  </r>
  <r>
    <s v="USR00455"/>
    <x v="9"/>
    <s v="Male"/>
    <s v="Brazil"/>
    <s v="Marketer"/>
    <s v="TikTok"/>
    <n v="5"/>
    <n v="2.5"/>
    <n v="8"/>
    <n v="0.31333333333333335"/>
    <n v="18.8"/>
    <s v="Smartphone"/>
    <s v="Night (9pm-12am)"/>
    <n v="10"/>
    <n v="2901"/>
    <n v="7"/>
    <n v="16"/>
    <n v="1"/>
    <n v="3"/>
    <n v="4"/>
    <s v="Photos"/>
    <s v="Medium"/>
    <n v="1.7999999999999999E-2"/>
    <s v="No"/>
    <n v="0"/>
    <s v="News &amp; Updates"/>
    <s v="Mild impact"/>
    <n v="4.5"/>
    <s v="Yes"/>
    <s v="Always On"/>
    <s v="Friends Only"/>
    <s v="No"/>
    <d v="2023-10-07T00:00:00"/>
    <s v="Happy"/>
    <s v="No"/>
  </r>
  <r>
    <s v="USR00456"/>
    <x v="24"/>
    <s v="Male"/>
    <s v="Canada"/>
    <s v="Teacher"/>
    <s v="Facebook"/>
    <n v="3"/>
    <n v="6.9"/>
    <n v="8"/>
    <n v="0.86333333333333329"/>
    <n v="51.8"/>
    <s v="Smartphone"/>
    <s v="Evening (6-9pm)"/>
    <n v="17015"/>
    <n v="129"/>
    <n v="3"/>
    <n v="13"/>
    <n v="4"/>
    <n v="3"/>
    <n v="5"/>
    <s v="Stories"/>
    <s v="Fast"/>
    <n v="7.4999999999999997E-2"/>
    <s v="No"/>
    <n v="0"/>
    <s v="Learning"/>
    <s v="No impact"/>
    <n v="7.6"/>
    <s v="No"/>
    <s v="Do Not Disturb"/>
    <s v="Private"/>
    <s v="Yes"/>
    <d v="2024-07-12T00:00:00"/>
    <s v="Inspired"/>
    <s v="Yes"/>
  </r>
  <r>
    <s v="USR00457"/>
    <x v="19"/>
    <s v="Female"/>
    <s v="Pakistan"/>
    <s v="Teacher"/>
    <s v="YouTube"/>
    <n v="2"/>
    <n v="4.7"/>
    <n v="8"/>
    <n v="0.58666666666666667"/>
    <n v="35.200000000000003"/>
    <s v="Smartphone"/>
    <s v="Evening (6-9pm)"/>
    <n v="1209"/>
    <n v="195"/>
    <n v="2"/>
    <n v="18"/>
    <n v="1"/>
    <n v="1"/>
    <n v="13"/>
    <s v="Stories"/>
    <s v="Medium"/>
    <n v="4.8000000000000001E-2"/>
    <s v="Yes"/>
    <n v="41.33"/>
    <s v="Entertainment"/>
    <s v="Moderate impact"/>
    <n v="6.7"/>
    <s v="No"/>
    <s v="Selected"/>
    <s v="Friends Only"/>
    <s v="No"/>
    <d v="2022-04-20T00:00:00"/>
    <s v="Stressed"/>
    <s v="No"/>
  </r>
  <r>
    <s v="USR00458"/>
    <x v="10"/>
    <s v="Male"/>
    <s v="Pakistan"/>
    <s v="Designer"/>
    <s v="Twitter/X"/>
    <n v="3"/>
    <n v="2"/>
    <n v="7"/>
    <n v="0.28500000000000003"/>
    <n v="17.100000000000001"/>
    <s v="Smartphone"/>
    <s v="Night (9pm-12am)"/>
    <n v="2179"/>
    <n v="64"/>
    <n v="0"/>
    <n v="13"/>
    <n v="7"/>
    <n v="2"/>
    <n v="10"/>
    <s v="Reels/Shorts"/>
    <s v="Fast"/>
    <n v="7.6999999999999999E-2"/>
    <s v="No"/>
    <n v="0"/>
    <s v="News &amp; Updates"/>
    <s v="Moderate impact"/>
    <n v="6.5"/>
    <s v="Yes"/>
    <s v="Selected"/>
    <s v="Public"/>
    <s v="No"/>
    <d v="2024-01-06T00:00:00"/>
    <s v="Happy"/>
    <s v="Occasionally"/>
  </r>
  <r>
    <s v="USR00459"/>
    <x v="9"/>
    <s v="Male"/>
    <s v="Canada"/>
    <s v="Researcher"/>
    <s v="Facebook"/>
    <n v="2"/>
    <n v="6.5"/>
    <n v="6"/>
    <n v="1.0833333333333333"/>
    <n v="65"/>
    <s v="Smartphone"/>
    <s v="Evening (6-9pm)"/>
    <n v="1143"/>
    <n v="763"/>
    <n v="5"/>
    <n v="19"/>
    <n v="4"/>
    <n v="1"/>
    <n v="8"/>
    <s v="Educational"/>
    <s v="Medium"/>
    <n v="0.27500000000000002"/>
    <s v="No"/>
    <n v="0"/>
    <s v="News &amp; Updates"/>
    <s v="Mild impact"/>
    <n v="8.1999999999999993"/>
    <s v="No"/>
    <s v="Selected"/>
    <s v="Public"/>
    <s v="No"/>
    <d v="2022-01-20T00:00:00"/>
    <s v="Bored"/>
    <s v="Yes"/>
  </r>
  <r>
    <s v="USR00460"/>
    <x v="16"/>
    <s v="Female"/>
    <s v="Brazil"/>
    <s v="Designer"/>
    <s v="TikTok"/>
    <n v="4"/>
    <n v="2.1"/>
    <n v="2"/>
    <n v="1.05"/>
    <n v="63"/>
    <s v="Smartphone"/>
    <s v="Afternoon (12-4pm)"/>
    <n v="1868"/>
    <n v="95"/>
    <n v="2"/>
    <n v="16"/>
    <n v="1"/>
    <n v="1"/>
    <n v="8"/>
    <s v="News"/>
    <s v="Fast"/>
    <n v="4.5999999999999999E-2"/>
    <s v="No"/>
    <n v="0"/>
    <s v="Business/Marketing"/>
    <s v="Moderate impact"/>
    <n v="5.0999999999999996"/>
    <s v="Yes"/>
    <s v="Do Not Disturb"/>
    <s v="Friends Only"/>
    <s v="No"/>
    <d v="2024-09-19T00:00:00"/>
    <s v="Neutral"/>
    <s v="Occasionally"/>
  </r>
  <r>
    <s v="USR00461"/>
    <x v="26"/>
    <s v="Male"/>
    <s v="UK"/>
    <s v="Student"/>
    <s v="Instagram"/>
    <n v="1"/>
    <n v="7.6"/>
    <n v="7"/>
    <n v="1.085"/>
    <n v="65.099999999999994"/>
    <s v="Smartphone"/>
    <s v="Night (9pm-12am)"/>
    <n v="765"/>
    <n v="135"/>
    <n v="2"/>
    <n v="22"/>
    <n v="1"/>
    <n v="1"/>
    <n v="7"/>
    <s v="Stories"/>
    <s v="Fast"/>
    <n v="8.4000000000000005E-2"/>
    <s v="Yes"/>
    <n v="23.46"/>
    <s v="Networking"/>
    <s v="No impact"/>
    <n v="8.8000000000000007"/>
    <s v="Somewhat"/>
    <s v="Selected"/>
    <s v="Public"/>
    <s v="No"/>
    <d v="2022-10-07T00:00:00"/>
    <s v="Happy"/>
    <s v="Occasionally"/>
  </r>
  <r>
    <s v="USR00462"/>
    <x v="15"/>
    <s v="Male"/>
    <s v="Germany"/>
    <s v="Teacher"/>
    <s v="TikTok"/>
    <n v="1"/>
    <n v="6.7"/>
    <n v="6"/>
    <n v="1.1166666666666667"/>
    <n v="67"/>
    <s v="Smartphone"/>
    <s v="Night (9pm-12am)"/>
    <n v="1083"/>
    <n v="350"/>
    <n v="3"/>
    <n v="11"/>
    <n v="7"/>
    <n v="1"/>
    <n v="8"/>
    <s v="Entertainment"/>
    <s v="Fast"/>
    <n v="0.27100000000000002"/>
    <s v="No"/>
    <n v="0"/>
    <s v="Entertainment"/>
    <s v="Mild impact"/>
    <n v="5.5"/>
    <s v="Somewhat"/>
    <s v="Always On"/>
    <s v="Friends Only"/>
    <s v="No"/>
    <d v="2023-02-04T00:00:00"/>
    <s v="Happy"/>
    <s v="Occasionally"/>
  </r>
  <r>
    <s v="USR00463"/>
    <x v="21"/>
    <s v="Male"/>
    <s v="Brazil"/>
    <s v="Other"/>
    <s v="TikTok"/>
    <n v="2"/>
    <n v="3.2"/>
    <n v="5"/>
    <n v="0.64"/>
    <n v="38.4"/>
    <s v="Smartphone"/>
    <s v="Afternoon (12-4pm)"/>
    <n v="807"/>
    <n v="68"/>
    <n v="2"/>
    <n v="21"/>
    <n v="1"/>
    <n v="2"/>
    <n v="9"/>
    <s v="Memes"/>
    <s v="Medium"/>
    <n v="4.5999999999999999E-2"/>
    <s v="No"/>
    <n v="0"/>
    <s v="Learning"/>
    <s v="Moderate impact"/>
    <n v="7"/>
    <s v="No"/>
    <s v="Always On"/>
    <s v="Public"/>
    <s v="No"/>
    <d v="2024-02-26T00:00:00"/>
    <s v="Inspired"/>
    <s v="Occasionally"/>
  </r>
  <r>
    <s v="USR00464"/>
    <x v="7"/>
    <s v="Male"/>
    <s v="Brazil"/>
    <s v="Teacher"/>
    <s v="TikTok"/>
    <n v="4"/>
    <n v="0.7"/>
    <n v="6"/>
    <n v="0.11666666666666667"/>
    <n v="7"/>
    <s v="Tablet"/>
    <s v="Night (9pm-12am)"/>
    <n v="222"/>
    <n v="197"/>
    <n v="1"/>
    <n v="22"/>
    <n v="4"/>
    <n v="0"/>
    <n v="9"/>
    <s v="News"/>
    <s v="Medium"/>
    <n v="0.41899999999999998"/>
    <s v="Sometimes"/>
    <n v="12.1"/>
    <s v="Learning"/>
    <s v="No impact"/>
    <n v="5.9"/>
    <s v="Yes"/>
    <s v="Always On"/>
    <s v="Friends Only"/>
    <s v="No"/>
    <d v="2024-11-01T00:00:00"/>
    <s v="Bored"/>
    <s v="Occasionally"/>
  </r>
  <r>
    <s v="USR00465"/>
    <x v="19"/>
    <s v="Male"/>
    <s v="India"/>
    <s v="Engineer"/>
    <s v="Twitter/X"/>
    <n v="3"/>
    <n v="3"/>
    <n v="4"/>
    <n v="0.75"/>
    <n v="45"/>
    <s v="Smartphone"/>
    <s v="Evening (6-9pm)"/>
    <n v="611"/>
    <n v="1316"/>
    <n v="5"/>
    <n v="12"/>
    <n v="9"/>
    <n v="1"/>
    <n v="7"/>
    <s v="Reels/Shorts"/>
    <s v="Fast"/>
    <n v="0.105"/>
    <s v="Sometimes"/>
    <n v="80.91"/>
    <s v="Entertainment"/>
    <s v="Moderate impact"/>
    <n v="7.3"/>
    <s v="No"/>
    <s v="Selected"/>
    <s v="Public"/>
    <s v="No"/>
    <d v="2024-10-10T00:00:00"/>
    <s v="Relaxed"/>
    <s v="Yes"/>
  </r>
  <r>
    <s v="USR00466"/>
    <x v="1"/>
    <s v="Female"/>
    <s v="Australia"/>
    <s v="Other"/>
    <s v="Instagram"/>
    <n v="3"/>
    <n v="1.1000000000000001"/>
    <n v="4"/>
    <n v="0.27500000000000002"/>
    <n v="16.5"/>
    <s v="Desktop"/>
    <s v="Evening (6-9pm)"/>
    <n v="1088"/>
    <n v="409"/>
    <n v="2"/>
    <n v="21"/>
    <n v="3"/>
    <n v="5"/>
    <n v="13"/>
    <s v="Photos"/>
    <s v="Medium"/>
    <n v="0.14099999999999999"/>
    <s v="No"/>
    <n v="0"/>
    <s v="Networking"/>
    <s v="Moderate impact"/>
    <n v="4.4000000000000004"/>
    <s v="Yes"/>
    <s v="Always On"/>
    <s v="Friends Only"/>
    <s v="No"/>
    <d v="2024-04-17T00:00:00"/>
    <s v="Neutral"/>
    <s v="Occasionally"/>
  </r>
  <r>
    <s v="USR00467"/>
    <x v="6"/>
    <s v="Female"/>
    <s v="India"/>
    <s v="Engineer"/>
    <s v="TikTok"/>
    <n v="4"/>
    <n v="1.7"/>
    <n v="4"/>
    <n v="0.42499999999999999"/>
    <n v="25.5"/>
    <s v="Smart TV"/>
    <s v="Afternoon (12-4pm)"/>
    <n v="811"/>
    <n v="286"/>
    <n v="2"/>
    <n v="21"/>
    <n v="5"/>
    <n v="2"/>
    <n v="8"/>
    <s v="Photos"/>
    <s v="Slow"/>
    <n v="0.20100000000000001"/>
    <s v="No"/>
    <n v="0"/>
    <s v="Networking"/>
    <s v="Severe impact"/>
    <n v="6.4"/>
    <s v="Yes"/>
    <s v="Do Not Disturb"/>
    <s v="Public"/>
    <s v="No"/>
    <d v="2024-10-04T00:00:00"/>
    <s v="Stressed"/>
    <s v="Occasionally"/>
  </r>
  <r>
    <s v="USR00468"/>
    <x v="4"/>
    <s v="Female"/>
    <s v="Pakistan"/>
    <s v="Entrepreneur"/>
    <s v="Facebook"/>
    <n v="2"/>
    <n v="1.8"/>
    <n v="5"/>
    <n v="0.36000000000000004"/>
    <n v="21.6"/>
    <s v="Laptop"/>
    <s v="Late Night (12am+)"/>
    <n v="46"/>
    <n v="316"/>
    <n v="4"/>
    <n v="24"/>
    <n v="3"/>
    <n v="1"/>
    <n v="6"/>
    <s v="Photos"/>
    <s v="Fast"/>
    <n v="2.5999999999999999E-2"/>
    <s v="Yes"/>
    <n v="95.38"/>
    <s v="Networking"/>
    <s v="Mild impact"/>
    <n v="6.2"/>
    <s v="Somewhat"/>
    <s v="Selected"/>
    <s v="Friends Only"/>
    <s v="No"/>
    <d v="2024-05-01T00:00:00"/>
    <s v="Inspired"/>
    <s v="No"/>
  </r>
  <r>
    <s v="USR00469"/>
    <x v="9"/>
    <s v="Female"/>
    <s v="Germany"/>
    <s v="Teacher"/>
    <s v="YouTube"/>
    <n v="2"/>
    <n v="1.1000000000000001"/>
    <n v="4"/>
    <n v="0.27500000000000002"/>
    <n v="16.5"/>
    <s v="Desktop"/>
    <s v="Night (9pm-12am)"/>
    <n v="59"/>
    <n v="153"/>
    <n v="1"/>
    <n v="26"/>
    <n v="1"/>
    <n v="2"/>
    <n v="2"/>
    <s v="Videos"/>
    <s v="Medium"/>
    <n v="6.4000000000000001E-2"/>
    <s v="Yes"/>
    <n v="18.899999999999999"/>
    <s v="Socializing"/>
    <s v="No impact"/>
    <n v="7"/>
    <s v="Yes"/>
    <s v="Do Not Disturb"/>
    <s v="Friends Only"/>
    <s v="No"/>
    <d v="2024-06-28T00:00:00"/>
    <s v="Happy"/>
    <s v="Occasionally"/>
  </r>
  <r>
    <s v="USR00470"/>
    <x v="9"/>
    <s v="Male"/>
    <s v="India"/>
    <s v="Researcher"/>
    <s v="Instagram"/>
    <n v="1"/>
    <n v="3"/>
    <n v="7"/>
    <n v="0.42833333333333334"/>
    <n v="25.7"/>
    <s v="Laptop"/>
    <s v="Evening (6-9pm)"/>
    <n v="4670"/>
    <n v="2684"/>
    <n v="1"/>
    <n v="25"/>
    <n v="5"/>
    <n v="1"/>
    <n v="10"/>
    <s v="Educational"/>
    <s v="Medium"/>
    <n v="4.3999999999999997E-2"/>
    <s v="Sometimes"/>
    <n v="38.64"/>
    <s v="Learning"/>
    <s v="Mild impact"/>
    <n v="6.9"/>
    <s v="Yes"/>
    <s v="Selected"/>
    <s v="Public"/>
    <s v="No"/>
    <d v="2024-09-27T00:00:00"/>
    <s v="Relaxed"/>
    <s v="Occasionally"/>
  </r>
  <r>
    <s v="USR00471"/>
    <x v="17"/>
    <s v="Female"/>
    <s v="UK"/>
    <s v="Freelancer"/>
    <s v="TikTok"/>
    <n v="1"/>
    <n v="1.5"/>
    <n v="2"/>
    <n v="0.75"/>
    <n v="45"/>
    <s v="Smartphone"/>
    <s v="Evening (6-9pm)"/>
    <n v="382"/>
    <n v="92"/>
    <n v="3"/>
    <n v="15"/>
    <n v="4"/>
    <n v="3"/>
    <n v="9"/>
    <s v="Memes"/>
    <s v="Fast"/>
    <n v="0.11600000000000001"/>
    <s v="Sometimes"/>
    <n v="112.02"/>
    <s v="News &amp; Updates"/>
    <s v="Mild impact"/>
    <n v="4.7"/>
    <s v="No"/>
    <s v="Off"/>
    <s v="Private"/>
    <s v="No"/>
    <d v="2022-12-09T00:00:00"/>
    <s v="Neutral"/>
    <s v="Occasionally"/>
  </r>
  <r>
    <s v="USR00472"/>
    <x v="8"/>
    <s v="Female"/>
    <s v="USA"/>
    <s v="Doctor"/>
    <s v="Twitter/X"/>
    <n v="4"/>
    <n v="2.2000000000000002"/>
    <n v="4"/>
    <n v="0.55000000000000004"/>
    <n v="33"/>
    <s v="Smartphone"/>
    <s v="Evening (6-9pm)"/>
    <n v="1905"/>
    <n v="315"/>
    <n v="1"/>
    <n v="13"/>
    <n v="7"/>
    <n v="1"/>
    <n v="10"/>
    <s v="Photos"/>
    <s v="Slow"/>
    <n v="8.4000000000000005E-2"/>
    <s v="Yes"/>
    <n v="26.73"/>
    <s v="Socializing"/>
    <s v="No impact"/>
    <n v="8.6"/>
    <s v="Yes"/>
    <s v="Do Not Disturb"/>
    <s v="Public"/>
    <s v="No"/>
    <d v="2022-06-19T00:00:00"/>
    <s v="Neutral"/>
    <s v="No"/>
  </r>
  <r>
    <s v="USR00473"/>
    <x v="30"/>
    <s v="Male"/>
    <s v="Canada"/>
    <s v="Entrepreneur"/>
    <s v="TikTok"/>
    <n v="3"/>
    <n v="1.8"/>
    <n v="1"/>
    <n v="1.8"/>
    <n v="108"/>
    <s v="Tablet"/>
    <s v="Evening (6-9pm)"/>
    <n v="93"/>
    <n v="280"/>
    <n v="2"/>
    <n v="21"/>
    <n v="3"/>
    <n v="1"/>
    <n v="9"/>
    <s v="Stories"/>
    <s v="Medium"/>
    <n v="0.16200000000000001"/>
    <s v="Sometimes"/>
    <n v="31.91"/>
    <s v="Learning"/>
    <s v="Mild impact"/>
    <n v="6.1"/>
    <s v="Yes"/>
    <s v="Do Not Disturb"/>
    <s v="Friends Only"/>
    <s v="No"/>
    <d v="2022-03-05T00:00:00"/>
    <s v="Neutral"/>
    <s v="Occasionally"/>
  </r>
  <r>
    <s v="USR00474"/>
    <x v="25"/>
    <s v="Female"/>
    <s v="India"/>
    <s v="Researcher"/>
    <s v="Instagram"/>
    <n v="5"/>
    <n v="3.6"/>
    <n v="6"/>
    <n v="0.6"/>
    <n v="36"/>
    <s v="Laptop"/>
    <s v="Night (9pm-12am)"/>
    <n v="46"/>
    <n v="820"/>
    <n v="5"/>
    <n v="25"/>
    <n v="4"/>
    <n v="3"/>
    <n v="8"/>
    <s v="Videos"/>
    <s v="Medium"/>
    <n v="6.8000000000000005E-2"/>
    <s v="No"/>
    <n v="0"/>
    <s v="News &amp; Updates"/>
    <s v="Moderate impact"/>
    <n v="7.5"/>
    <s v="No"/>
    <s v="Off"/>
    <s v="Public"/>
    <s v="No"/>
    <d v="2023-03-28T00:00:00"/>
    <s v="Relaxed"/>
    <s v="No"/>
  </r>
  <r>
    <s v="USR00475"/>
    <x v="35"/>
    <s v="Male"/>
    <s v="USA"/>
    <s v="Doctor"/>
    <s v="Twitter/X"/>
    <n v="2"/>
    <n v="3.4"/>
    <n v="1"/>
    <n v="3.4"/>
    <n v="204"/>
    <s v="Smartphone"/>
    <s v="Evening (6-9pm)"/>
    <n v="145"/>
    <n v="919"/>
    <n v="3"/>
    <n v="13"/>
    <n v="8"/>
    <n v="2"/>
    <n v="10"/>
    <s v="Entertainment"/>
    <s v="Fast"/>
    <n v="0.13800000000000001"/>
    <s v="Sometimes"/>
    <n v="52.68"/>
    <s v="News &amp; Updates"/>
    <s v="Mild impact"/>
    <n v="3.9"/>
    <s v="Yes"/>
    <s v="Selected"/>
    <s v="Friends Only"/>
    <s v="No"/>
    <d v="2023-08-22T00:00:00"/>
    <s v="Neutral"/>
    <s v="Yes"/>
  </r>
  <r>
    <s v="USR00476"/>
    <x v="1"/>
    <s v="Male"/>
    <s v="Pakistan"/>
    <s v="Marketer"/>
    <s v="LinkedIn"/>
    <n v="4"/>
    <n v="2.1"/>
    <n v="6"/>
    <n v="0.35"/>
    <n v="21"/>
    <s v="Tablet"/>
    <s v="Night (9pm-12am)"/>
    <n v="445"/>
    <n v="235"/>
    <n v="2"/>
    <n v="23"/>
    <n v="3"/>
    <n v="2"/>
    <n v="11"/>
    <s v="Videos"/>
    <s v="Medium"/>
    <n v="0.245"/>
    <s v="No"/>
    <n v="0"/>
    <s v="Learning"/>
    <s v="No impact"/>
    <n v="5.5"/>
    <s v="Yes"/>
    <s v="Selected"/>
    <s v="Public"/>
    <s v="No"/>
    <d v="2022-03-08T00:00:00"/>
    <s v="Bored"/>
    <s v="Yes"/>
  </r>
  <r>
    <s v="USR00477"/>
    <x v="6"/>
    <s v="Female"/>
    <s v="Pakistan"/>
    <s v="Researcher"/>
    <s v="Facebook"/>
    <n v="5"/>
    <n v="3.7"/>
    <n v="6"/>
    <n v="0.6166666666666667"/>
    <n v="37"/>
    <s v="Desktop"/>
    <s v="Afternoon (12-4pm)"/>
    <n v="200"/>
    <n v="346"/>
    <n v="1"/>
    <n v="23"/>
    <n v="5"/>
    <n v="2"/>
    <n v="10"/>
    <s v="Entertainment"/>
    <s v="Medium"/>
    <n v="0.1"/>
    <s v="Yes"/>
    <n v="23.35"/>
    <s v="Business/Marketing"/>
    <s v="Mild impact"/>
    <n v="8.1"/>
    <s v="No"/>
    <s v="Off"/>
    <s v="Friends Only"/>
    <s v="No"/>
    <d v="2023-07-17T00:00:00"/>
    <s v="Inspired"/>
    <s v="No"/>
  </r>
  <r>
    <s v="USR00478"/>
    <x v="11"/>
    <s v="Female"/>
    <s v="Nigeria"/>
    <s v="Engineer"/>
    <s v="Facebook"/>
    <n v="4"/>
    <n v="5.4"/>
    <n v="1"/>
    <n v="5.4"/>
    <n v="324"/>
    <s v="Smartphone"/>
    <s v="Evening (6-9pm)"/>
    <n v="6830"/>
    <n v="362"/>
    <n v="4"/>
    <n v="17"/>
    <n v="9"/>
    <n v="0"/>
    <n v="11"/>
    <s v="Photos"/>
    <s v="Medium"/>
    <n v="0.29499999999999998"/>
    <s v="No"/>
    <n v="0"/>
    <s v="News &amp; Updates"/>
    <s v="Mild impact"/>
    <n v="9.1"/>
    <s v="Yes"/>
    <s v="Selected"/>
    <s v="Public"/>
    <s v="No"/>
    <d v="2023-04-06T00:00:00"/>
    <s v="Relaxed"/>
    <s v="Occasionally"/>
  </r>
  <r>
    <s v="USR00479"/>
    <x v="36"/>
    <s v="Male"/>
    <s v="USA"/>
    <s v="Other"/>
    <s v="Snapchat"/>
    <n v="3"/>
    <n v="0.5"/>
    <n v="6"/>
    <n v="8.3333333333333329E-2"/>
    <n v="5"/>
    <s v="Laptop"/>
    <s v="Morning (6-10am)"/>
    <n v="918"/>
    <n v="16"/>
    <n v="5"/>
    <n v="27"/>
    <n v="4"/>
    <n v="0"/>
    <n v="8"/>
    <s v="Reels/Shorts"/>
    <s v="Slow"/>
    <n v="6.5000000000000002E-2"/>
    <s v="No"/>
    <n v="0"/>
    <s v="Entertainment"/>
    <s v="Moderate impact"/>
    <n v="7"/>
    <s v="No"/>
    <s v="Always On"/>
    <s v="Friends Only"/>
    <s v="No"/>
    <d v="2023-08-15T00:00:00"/>
    <s v="Happy"/>
    <s v="Yes"/>
  </r>
  <r>
    <s v="USR00480"/>
    <x v="22"/>
    <s v="Female"/>
    <s v="India"/>
    <s v="Teacher"/>
    <s v="YouTube"/>
    <n v="5"/>
    <n v="1.7"/>
    <n v="1"/>
    <n v="1.7"/>
    <n v="102"/>
    <s v="Smartphone"/>
    <s v="Late Night (12am+)"/>
    <n v="18547"/>
    <n v="36"/>
    <n v="3"/>
    <n v="18"/>
    <n v="7"/>
    <n v="1"/>
    <n v="11"/>
    <s v="Entertainment"/>
    <s v="Medium"/>
    <n v="0.105"/>
    <s v="Sometimes"/>
    <n v="104"/>
    <s v="Networking"/>
    <s v="No impact"/>
    <n v="6"/>
    <s v="Somewhat"/>
    <s v="Selected"/>
    <s v="Public"/>
    <s v="Yes"/>
    <d v="2022-12-11T00:00:00"/>
    <s v="Stressed"/>
    <s v="Occasionally"/>
  </r>
  <r>
    <s v="USR00481"/>
    <x v="1"/>
    <s v="Male"/>
    <s v="UK"/>
    <s v="Teacher"/>
    <s v="TikTok"/>
    <n v="2"/>
    <n v="1.3"/>
    <n v="4"/>
    <n v="0.32500000000000001"/>
    <n v="19.5"/>
    <s v="Tablet"/>
    <s v="Evening (6-9pm)"/>
    <n v="1377"/>
    <n v="118"/>
    <n v="6"/>
    <n v="18"/>
    <n v="4"/>
    <n v="3"/>
    <n v="7"/>
    <s v="Entertainment"/>
    <s v="Medium"/>
    <n v="0.11899999999999999"/>
    <s v="Sometimes"/>
    <n v="17.16"/>
    <s v="Learning"/>
    <s v="Mild impact"/>
    <n v="4.3"/>
    <s v="Somewhat"/>
    <s v="Off"/>
    <s v="Friends Only"/>
    <s v="No"/>
    <d v="2024-07-25T00:00:00"/>
    <s v="Bored"/>
    <s v="No"/>
  </r>
  <r>
    <s v="USR00482"/>
    <x v="12"/>
    <s v="Male"/>
    <s v="UK"/>
    <s v="Entrepreneur"/>
    <s v="Instagram"/>
    <n v="4"/>
    <n v="1.6"/>
    <n v="6"/>
    <n v="0.26666666666666666"/>
    <n v="16"/>
    <s v="Smartphone"/>
    <s v="Afternoon (12-4pm)"/>
    <n v="8"/>
    <n v="124"/>
    <n v="5"/>
    <n v="18"/>
    <n v="5"/>
    <n v="3"/>
    <n v="6"/>
    <s v="Educational"/>
    <s v="Slow"/>
    <n v="0.09"/>
    <s v="Sometimes"/>
    <n v="8.7799999999999994"/>
    <s v="Entertainment"/>
    <s v="Moderate impact"/>
    <n v="7.6"/>
    <s v="Somewhat"/>
    <s v="Do Not Disturb"/>
    <s v="Public"/>
    <s v="No"/>
    <d v="2024-10-11T00:00:00"/>
    <s v="Neutral"/>
    <s v="Yes"/>
  </r>
  <r>
    <s v="USR00483"/>
    <x v="30"/>
    <s v="Male"/>
    <s v="USA"/>
    <s v="Other"/>
    <s v="TikTok"/>
    <n v="4"/>
    <n v="0.5"/>
    <n v="7"/>
    <n v="7.166666666666667E-2"/>
    <n v="4.3"/>
    <s v="Smartphone"/>
    <s v="Afternoon (12-4pm)"/>
    <n v="4450"/>
    <n v="58"/>
    <n v="4"/>
    <n v="26"/>
    <n v="5"/>
    <n v="1"/>
    <n v="7"/>
    <s v="Memes"/>
    <s v="Fast"/>
    <n v="7.2999999999999995E-2"/>
    <s v="No"/>
    <n v="0"/>
    <s v="News &amp; Updates"/>
    <s v="No impact"/>
    <n v="6.8"/>
    <s v="Yes"/>
    <s v="Do Not Disturb"/>
    <s v="Public"/>
    <s v="No"/>
    <d v="2024-11-12T00:00:00"/>
    <s v="Bored"/>
    <s v="No"/>
  </r>
  <r>
    <s v="USR00484"/>
    <x v="7"/>
    <s v="Female"/>
    <s v="Brazil"/>
    <s v="Doctor"/>
    <s v="YouTube"/>
    <n v="1"/>
    <n v="0.5"/>
    <n v="6"/>
    <n v="8.3333333333333329E-2"/>
    <n v="5"/>
    <s v="Desktop"/>
    <s v="Late Night (12am+)"/>
    <n v="43"/>
    <n v="601"/>
    <n v="4"/>
    <n v="16"/>
    <n v="1"/>
    <n v="1"/>
    <n v="11"/>
    <s v="Entertainment"/>
    <s v="Medium"/>
    <n v="0.32100000000000001"/>
    <s v="Sometimes"/>
    <n v="24.83"/>
    <s v="Socializing"/>
    <s v="Moderate impact"/>
    <n v="2"/>
    <s v="Yes"/>
    <s v="Always On"/>
    <s v="Friends Only"/>
    <s v="No"/>
    <d v="2022-08-20T00:00:00"/>
    <s v="Bored"/>
    <s v="Occasionally"/>
  </r>
  <r>
    <s v="USR00485"/>
    <x v="24"/>
    <s v="Male"/>
    <s v="India"/>
    <s v="Doctor"/>
    <s v="Snapchat"/>
    <n v="3"/>
    <n v="0.5"/>
    <n v="3"/>
    <n v="0.16666666666666666"/>
    <n v="10"/>
    <s v="Smartphone"/>
    <s v="Afternoon (12-4pm)"/>
    <n v="1007"/>
    <n v="245"/>
    <n v="2"/>
    <n v="13"/>
    <n v="5"/>
    <n v="1"/>
    <n v="7"/>
    <s v="Entertainment"/>
    <s v="Medium"/>
    <n v="0.128"/>
    <s v="No"/>
    <n v="0"/>
    <s v="Business/Marketing"/>
    <s v="No impact"/>
    <n v="3.1"/>
    <s v="Yes"/>
    <s v="Do Not Disturb"/>
    <s v="Friends Only"/>
    <s v="No"/>
    <d v="2022-08-22T00:00:00"/>
    <s v="Happy"/>
    <s v="No"/>
  </r>
  <r>
    <s v="USR00486"/>
    <x v="13"/>
    <s v="Male"/>
    <s v="USA"/>
    <s v="Researcher"/>
    <s v="LinkedIn"/>
    <n v="4"/>
    <n v="1.8"/>
    <n v="7"/>
    <n v="0.25666666666666665"/>
    <n v="15.4"/>
    <s v="Laptop"/>
    <s v="Night (9pm-12am)"/>
    <n v="164"/>
    <n v="189"/>
    <n v="3"/>
    <n v="19"/>
    <n v="4"/>
    <n v="0"/>
    <n v="7"/>
    <s v="News"/>
    <s v="Slow"/>
    <n v="0.186"/>
    <s v="Sometimes"/>
    <n v="6.24"/>
    <s v="Socializing"/>
    <s v="Mild impact"/>
    <n v="6.8"/>
    <s v="Somewhat"/>
    <s v="Always On"/>
    <s v="Private"/>
    <s v="No"/>
    <d v="2023-07-03T00:00:00"/>
    <s v="Stressed"/>
    <s v="Yes"/>
  </r>
  <r>
    <s v="USR00487"/>
    <x v="21"/>
    <s v="Male"/>
    <s v="Canada"/>
    <s v="Freelancer"/>
    <s v="TikTok"/>
    <n v="2"/>
    <n v="1.8"/>
    <n v="6"/>
    <n v="0.3"/>
    <n v="18"/>
    <s v="Smartphone"/>
    <s v="Late Night (12am+)"/>
    <n v="31472"/>
    <n v="54"/>
    <n v="6"/>
    <n v="23"/>
    <n v="4"/>
    <n v="3"/>
    <n v="8"/>
    <s v="Entertainment"/>
    <s v="Slow"/>
    <n v="0.13600000000000001"/>
    <s v="Yes"/>
    <n v="83.77"/>
    <s v="Business/Marketing"/>
    <s v="Moderate impact"/>
    <n v="4.7"/>
    <s v="Yes"/>
    <s v="Off"/>
    <s v="Public"/>
    <s v="Yes"/>
    <d v="2024-01-22T00:00:00"/>
    <s v="Relaxed"/>
    <s v="Yes"/>
  </r>
  <r>
    <s v="USR00488"/>
    <x v="10"/>
    <s v="Female"/>
    <s v="Nigeria"/>
    <s v="Engineer"/>
    <s v="YouTube"/>
    <n v="5"/>
    <n v="5.9"/>
    <n v="5"/>
    <n v="1.18"/>
    <n v="70.8"/>
    <s v="Tablet"/>
    <s v="Evening (6-9pm)"/>
    <n v="8877"/>
    <n v="231"/>
    <n v="3"/>
    <n v="28"/>
    <n v="6"/>
    <n v="1"/>
    <n v="12"/>
    <s v="Videos"/>
    <s v="Fast"/>
    <n v="0.14099999999999999"/>
    <s v="Sometimes"/>
    <n v="32.770000000000003"/>
    <s v="Business/Marketing"/>
    <s v="Mild impact"/>
    <n v="4.3"/>
    <s v="No"/>
    <s v="Off"/>
    <s v="Private"/>
    <s v="No"/>
    <d v="2022-03-27T00:00:00"/>
    <s v="Stressed"/>
    <s v="Occasionally"/>
  </r>
  <r>
    <s v="USR00489"/>
    <x v="35"/>
    <s v="Female"/>
    <s v="Australia"/>
    <s v="Student"/>
    <s v="Twitter/X"/>
    <n v="1"/>
    <n v="2.9"/>
    <n v="7"/>
    <n v="0.41499999999999998"/>
    <n v="24.9"/>
    <s v="Smartphone"/>
    <s v="Evening (6-9pm)"/>
    <n v="174"/>
    <n v="10"/>
    <n v="1"/>
    <n v="17"/>
    <n v="3"/>
    <n v="4"/>
    <n v="10"/>
    <s v="Entertainment"/>
    <s v="Fast"/>
    <n v="0.159"/>
    <s v="Yes"/>
    <n v="34"/>
    <s v="News &amp; Updates"/>
    <s v="Mild impact"/>
    <n v="6"/>
    <s v="No"/>
    <s v="Off"/>
    <s v="Friends Only"/>
    <s v="No"/>
    <d v="2024-06-22T00:00:00"/>
    <s v="Bored"/>
    <s v="Occasionally"/>
  </r>
  <r>
    <s v="USR00490"/>
    <x v="23"/>
    <s v="Male"/>
    <s v="Brazil"/>
    <s v="Doctor"/>
    <s v="Facebook"/>
    <n v="5"/>
    <n v="3.6"/>
    <n v="4"/>
    <n v="0.9"/>
    <n v="54"/>
    <s v="Smartphone"/>
    <s v="Afternoon (12-4pm)"/>
    <n v="528"/>
    <n v="201"/>
    <n v="5"/>
    <n v="22"/>
    <n v="3"/>
    <n v="5"/>
    <n v="8"/>
    <s v="Photos"/>
    <s v="Fast"/>
    <n v="7.6999999999999999E-2"/>
    <s v="No"/>
    <n v="0"/>
    <s v="Entertainment"/>
    <s v="No impact"/>
    <n v="6.8"/>
    <s v="Yes"/>
    <s v="Selected"/>
    <s v="Friends Only"/>
    <s v="No"/>
    <d v="2023-03-24T00:00:00"/>
    <s v="Bored"/>
    <s v="Yes"/>
  </r>
  <r>
    <s v="USR00491"/>
    <x v="19"/>
    <s v="Male"/>
    <s v="USA"/>
    <s v="Engineer"/>
    <s v="TikTok"/>
    <n v="5"/>
    <n v="12"/>
    <n v="7"/>
    <n v="1.7150000000000001"/>
    <n v="102.9"/>
    <s v="Laptop"/>
    <s v="Evening (6-9pm)"/>
    <n v="1033"/>
    <n v="263"/>
    <n v="3"/>
    <n v="21"/>
    <n v="7"/>
    <n v="1"/>
    <n v="6"/>
    <s v="News"/>
    <s v="Medium"/>
    <n v="0.31"/>
    <s v="Sometimes"/>
    <n v="21.28"/>
    <s v="Learning"/>
    <s v="Mild impact"/>
    <n v="8.8000000000000007"/>
    <s v="Somewhat"/>
    <s v="Selected"/>
    <s v="Public"/>
    <s v="No"/>
    <d v="2024-05-20T00:00:00"/>
    <s v="Inspired"/>
    <s v="No"/>
  </r>
  <r>
    <s v="USR00492"/>
    <x v="14"/>
    <s v="Female"/>
    <s v="Canada"/>
    <s v="Engineer"/>
    <s v="Instagram"/>
    <n v="1"/>
    <n v="0.5"/>
    <n v="1"/>
    <n v="0.5"/>
    <n v="30"/>
    <s v="Tablet"/>
    <s v="Morning (6-10am)"/>
    <n v="3146"/>
    <n v="327"/>
    <n v="1"/>
    <n v="15"/>
    <n v="3"/>
    <n v="4"/>
    <n v="5"/>
    <s v="Memes"/>
    <s v="Fast"/>
    <n v="0.113"/>
    <s v="Sometimes"/>
    <n v="30.62"/>
    <s v="Socializing"/>
    <s v="No impact"/>
    <n v="4.7"/>
    <s v="No"/>
    <s v="Selected"/>
    <s v="Friends Only"/>
    <s v="No"/>
    <d v="2022-07-29T00:00:00"/>
    <s v="Inspired"/>
    <s v="Yes"/>
  </r>
  <r>
    <s v="USR00493"/>
    <x v="15"/>
    <s v="Male"/>
    <s v="Germany"/>
    <s v="Teacher"/>
    <s v="Twitter/X"/>
    <n v="4"/>
    <n v="7"/>
    <n v="2"/>
    <n v="3.5"/>
    <n v="210"/>
    <s v="Smartphone"/>
    <s v="Morning (6-10am)"/>
    <n v="700"/>
    <n v="37"/>
    <n v="2"/>
    <n v="31"/>
    <n v="4"/>
    <n v="3"/>
    <n v="5"/>
    <s v="Memes"/>
    <s v="Fast"/>
    <n v="1.4999999999999999E-2"/>
    <s v="Yes"/>
    <n v="90"/>
    <s v="Entertainment"/>
    <s v="Mild impact"/>
    <n v="7"/>
    <s v="Yes"/>
    <s v="Selected"/>
    <s v="Friends Only"/>
    <s v="No"/>
    <d v="2023-05-22T00:00:00"/>
    <s v="Neutral"/>
    <s v="Occasionally"/>
  </r>
  <r>
    <s v="USR00494"/>
    <x v="24"/>
    <s v="Male"/>
    <s v="Pakistan"/>
    <s v="Entrepreneur"/>
    <s v="Instagram"/>
    <n v="3"/>
    <n v="2.5"/>
    <n v="2"/>
    <n v="1.25"/>
    <n v="75"/>
    <s v="Smartphone"/>
    <s v="Night (9pm-12am)"/>
    <n v="105"/>
    <n v="320"/>
    <n v="2"/>
    <n v="22"/>
    <n v="2"/>
    <n v="3"/>
    <n v="14"/>
    <s v="Videos"/>
    <s v="Medium"/>
    <n v="1.2999999999999999E-2"/>
    <s v="Sometimes"/>
    <n v="30.39"/>
    <s v="News &amp; Updates"/>
    <s v="Mild impact"/>
    <n v="4.4000000000000004"/>
    <s v="Somewhat"/>
    <s v="Selected"/>
    <s v="Public"/>
    <s v="No"/>
    <d v="2023-09-02T00:00:00"/>
    <s v="Relaxed"/>
    <s v="No"/>
  </r>
  <r>
    <s v="USR00495"/>
    <x v="3"/>
    <s v="Female"/>
    <s v="Nigeria"/>
    <s v="Student"/>
    <s v="TikTok"/>
    <n v="3"/>
    <n v="1.9"/>
    <n v="6"/>
    <n v="0.31666666666666665"/>
    <n v="19"/>
    <s v="Smartphone"/>
    <s v="Night (9pm-12am)"/>
    <n v="182"/>
    <n v="70"/>
    <n v="1"/>
    <n v="22"/>
    <n v="5"/>
    <n v="0"/>
    <n v="11"/>
    <s v="Reels/Shorts"/>
    <s v="Medium"/>
    <n v="3.3000000000000002E-2"/>
    <s v="Yes"/>
    <n v="111.41"/>
    <s v="Business/Marketing"/>
    <s v="No impact"/>
    <n v="5.3"/>
    <s v="Somewhat"/>
    <s v="Off"/>
    <s v="Private"/>
    <s v="No"/>
    <d v="2022-03-08T00:00:00"/>
    <s v="Inspired"/>
    <s v="Occasionally"/>
  </r>
  <r>
    <s v="USR00496"/>
    <x v="6"/>
    <s v="Prefer not to say"/>
    <s v="UAE"/>
    <s v="Entrepreneur"/>
    <s v="Facebook"/>
    <n v="5"/>
    <n v="1.7"/>
    <n v="8"/>
    <n v="0.21333333333333335"/>
    <n v="12.8"/>
    <s v="Tablet"/>
    <s v="Late Night (12am+)"/>
    <n v="659"/>
    <n v="92"/>
    <n v="4"/>
    <n v="22"/>
    <n v="6"/>
    <n v="4"/>
    <n v="5"/>
    <s v="Videos"/>
    <s v="Fast"/>
    <n v="0.218"/>
    <s v="Sometimes"/>
    <n v="41.21"/>
    <s v="News &amp; Updates"/>
    <s v="Severe impact"/>
    <n v="6.5"/>
    <s v="No"/>
    <s v="Do Not Disturb"/>
    <s v="Friends Only"/>
    <s v="No"/>
    <d v="2024-07-10T00:00:00"/>
    <s v="Inspired"/>
    <s v="Yes"/>
  </r>
  <r>
    <s v="USR00497"/>
    <x v="10"/>
    <s v="Female"/>
    <s v="Australia"/>
    <s v="Other"/>
    <s v="TikTok"/>
    <n v="5"/>
    <n v="3.2"/>
    <n v="6"/>
    <n v="0.53333333333333333"/>
    <n v="32"/>
    <s v="Smart TV"/>
    <s v="Evening (6-9pm)"/>
    <n v="6136"/>
    <n v="579"/>
    <n v="3"/>
    <n v="21"/>
    <n v="2"/>
    <n v="6"/>
    <n v="7"/>
    <s v="Photos"/>
    <s v="Medium"/>
    <n v="0.108"/>
    <s v="No"/>
    <n v="0"/>
    <s v="Learning"/>
    <s v="No impact"/>
    <n v="5.9"/>
    <s v="Somewhat"/>
    <s v="Selected"/>
    <s v="Public"/>
    <s v="No"/>
    <d v="2023-06-23T00:00:00"/>
    <s v="Relaxed"/>
    <s v="Yes"/>
  </r>
  <r>
    <s v="USR00498"/>
    <x v="1"/>
    <s v="Female"/>
    <s v="UAE"/>
    <s v="Entrepreneur"/>
    <s v="Instagram"/>
    <n v="3"/>
    <n v="1.9"/>
    <n v="1"/>
    <n v="1.9"/>
    <n v="114"/>
    <s v="Laptop"/>
    <s v="Evening (6-9pm)"/>
    <n v="1436"/>
    <n v="2743"/>
    <n v="5"/>
    <n v="15"/>
    <n v="5"/>
    <n v="1"/>
    <n v="3"/>
    <s v="Educational"/>
    <s v="Fast"/>
    <n v="0.11600000000000001"/>
    <s v="Yes"/>
    <n v="2.35"/>
    <s v="Socializing"/>
    <s v="Moderate impact"/>
    <n v="3.7"/>
    <s v="Somewhat"/>
    <s v="Selected"/>
    <s v="Friends Only"/>
    <s v="No"/>
    <d v="2023-12-15T00:00:00"/>
    <s v="Inspired"/>
    <s v="Yes"/>
  </r>
  <r>
    <s v="USR00499"/>
    <x v="12"/>
    <s v="Male"/>
    <s v="Brazil"/>
    <s v="Designer"/>
    <s v="Twitter/X"/>
    <n v="2"/>
    <n v="1.1000000000000001"/>
    <n v="10"/>
    <n v="0.11"/>
    <n v="6.6"/>
    <s v="Smartphone"/>
    <s v="Morning (6-10am)"/>
    <n v="165"/>
    <n v="260"/>
    <n v="2"/>
    <n v="15"/>
    <n v="3"/>
    <n v="3"/>
    <n v="11"/>
    <s v="Photos"/>
    <s v="Fast"/>
    <n v="0.28599999999999998"/>
    <s v="Yes"/>
    <n v="27.82"/>
    <s v="Entertainment"/>
    <s v="No impact"/>
    <n v="7.1"/>
    <s v="Yes"/>
    <s v="Do Not Disturb"/>
    <s v="Friends Only"/>
    <s v="No"/>
    <d v="2022-06-28T00:00:00"/>
    <s v="Bored"/>
    <s v="Occasionally"/>
  </r>
  <r>
    <s v="USR00500"/>
    <x v="13"/>
    <s v="Female"/>
    <s v="Canada"/>
    <s v="Marketer"/>
    <s v="Instagram"/>
    <n v="2"/>
    <n v="1.8"/>
    <n v="2"/>
    <n v="0.9"/>
    <n v="54"/>
    <s v="Smartphone"/>
    <s v="Late Night (12am+)"/>
    <n v="2136"/>
    <n v="91"/>
    <n v="2"/>
    <n v="13"/>
    <n v="4"/>
    <n v="0"/>
    <n v="4"/>
    <s v="Educational"/>
    <s v="Medium"/>
    <n v="6.4000000000000001E-2"/>
    <s v="Yes"/>
    <n v="101.09"/>
    <s v="Socializing"/>
    <s v="Moderate impact"/>
    <n v="7.5"/>
    <s v="Somewhat"/>
    <s v="Selected"/>
    <s v="Friends Only"/>
    <s v="No"/>
    <d v="2024-06-18T00:00:00"/>
    <s v="Inspired"/>
    <s v="Occasionally"/>
  </r>
  <r>
    <s v="USR00501"/>
    <x v="23"/>
    <s v="Non-binary"/>
    <s v="Germany"/>
    <s v="Entrepreneur"/>
    <s v="Facebook"/>
    <n v="5"/>
    <n v="3.3"/>
    <n v="5"/>
    <n v="0.66"/>
    <n v="39.6"/>
    <s v="Smartphone"/>
    <s v="Evening (6-9pm)"/>
    <n v="331"/>
    <n v="306"/>
    <n v="1"/>
    <n v="16"/>
    <n v="6"/>
    <n v="1"/>
    <n v="16"/>
    <s v="Memes"/>
    <s v="Medium"/>
    <n v="6.5000000000000002E-2"/>
    <s v="Yes"/>
    <n v="13.45"/>
    <s v="Networking"/>
    <s v="Mild impact"/>
    <n v="10"/>
    <s v="No"/>
    <s v="Do Not Disturb"/>
    <s v="Public"/>
    <s v="No"/>
    <d v="2022-08-29T00:00:00"/>
    <s v="Neutral"/>
    <s v="No"/>
  </r>
  <r>
    <s v="USR00502"/>
    <x v="26"/>
    <s v="Male"/>
    <s v="India"/>
    <s v="Engineer"/>
    <s v="Instagram"/>
    <n v="3"/>
    <n v="4"/>
    <n v="8"/>
    <n v="0.5"/>
    <n v="30"/>
    <s v="Laptop"/>
    <s v="Morning (6-10am)"/>
    <n v="3303"/>
    <n v="755"/>
    <n v="5"/>
    <n v="26"/>
    <n v="0"/>
    <n v="3"/>
    <n v="12"/>
    <s v="News"/>
    <s v="Medium"/>
    <n v="0.21099999999999999"/>
    <s v="No"/>
    <n v="0"/>
    <s v="Business/Marketing"/>
    <s v="Moderate impact"/>
    <n v="6.6"/>
    <s v="Yes"/>
    <s v="Do Not Disturb"/>
    <s v="Public"/>
    <s v="No"/>
    <d v="2023-05-01T00:00:00"/>
    <s v="Bored"/>
    <s v="Yes"/>
  </r>
  <r>
    <s v="USR00503"/>
    <x v="13"/>
    <s v="Female"/>
    <s v="UK"/>
    <s v="Other"/>
    <s v="TikTok"/>
    <n v="1"/>
    <n v="7.4"/>
    <n v="5"/>
    <n v="1.48"/>
    <n v="88.8"/>
    <s v="Laptop"/>
    <s v="Afternoon (12-4pm)"/>
    <n v="62857"/>
    <n v="515"/>
    <n v="4"/>
    <n v="21"/>
    <n v="3"/>
    <n v="2"/>
    <n v="4"/>
    <s v="News"/>
    <s v="Medium"/>
    <n v="0.20200000000000001"/>
    <s v="Yes"/>
    <n v="5.53"/>
    <s v="Socializing"/>
    <s v="Moderate impact"/>
    <n v="6.5"/>
    <s v="Somewhat"/>
    <s v="Off"/>
    <s v="Friends Only"/>
    <s v="Yes"/>
    <d v="2023-03-06T00:00:00"/>
    <s v="Stressed"/>
    <s v="Yes"/>
  </r>
  <r>
    <s v="USR00504"/>
    <x v="6"/>
    <s v="Male"/>
    <s v="India"/>
    <s v="Entrepreneur"/>
    <s v="Twitter/X"/>
    <n v="4"/>
    <n v="2.8"/>
    <n v="4"/>
    <n v="0.7"/>
    <n v="42"/>
    <s v="Smartphone"/>
    <s v="Night (9pm-12am)"/>
    <n v="348"/>
    <n v="6579"/>
    <n v="3"/>
    <n v="17"/>
    <n v="4"/>
    <n v="4"/>
    <n v="5"/>
    <s v="Entertainment"/>
    <s v="Slow"/>
    <n v="8.0000000000000002E-3"/>
    <s v="No"/>
    <n v="0"/>
    <s v="News &amp; Updates"/>
    <s v="Mild impact"/>
    <n v="6.7"/>
    <s v="Yes"/>
    <s v="Do Not Disturb"/>
    <s v="Public"/>
    <s v="No"/>
    <d v="2023-12-20T00:00:00"/>
    <s v="Bored"/>
    <s v="Occasionally"/>
  </r>
  <r>
    <s v="USR00505"/>
    <x v="21"/>
    <s v="Female"/>
    <s v="Nigeria"/>
    <s v="Doctor"/>
    <s v="Instagram"/>
    <n v="1"/>
    <n v="5.6"/>
    <n v="3"/>
    <n v="1.8666666666666667"/>
    <n v="112"/>
    <s v="Smartphone"/>
    <s v="Afternoon (12-4pm)"/>
    <n v="2815"/>
    <n v="103"/>
    <n v="5"/>
    <n v="19"/>
    <n v="6"/>
    <n v="1"/>
    <n v="9"/>
    <s v="Memes"/>
    <s v="Fast"/>
    <n v="6.5000000000000002E-2"/>
    <s v="Yes"/>
    <n v="18.829999999999998"/>
    <s v="Learning"/>
    <s v="Mild impact"/>
    <n v="3.7"/>
    <s v="No"/>
    <s v="Always On"/>
    <s v="Public"/>
    <s v="No"/>
    <d v="2024-05-26T00:00:00"/>
    <s v="Relaxed"/>
    <s v="Yes"/>
  </r>
  <r>
    <s v="USR00506"/>
    <x v="5"/>
    <s v="Male"/>
    <s v="USA"/>
    <s v="Designer"/>
    <s v="Facebook"/>
    <n v="2"/>
    <n v="2.2999999999999998"/>
    <n v="7"/>
    <n v="0.32833333333333331"/>
    <n v="19.7"/>
    <s v="Smartphone"/>
    <s v="Night (9pm-12am)"/>
    <n v="173"/>
    <n v="331"/>
    <n v="2"/>
    <n v="17"/>
    <n v="4"/>
    <n v="1"/>
    <n v="7"/>
    <s v="Photos"/>
    <s v="Fast"/>
    <n v="4.4999999999999998E-2"/>
    <s v="Sometimes"/>
    <n v="0.46"/>
    <s v="Entertainment"/>
    <s v="Moderate impact"/>
    <n v="3.9"/>
    <s v="Yes"/>
    <s v="Selected"/>
    <s v="Friends Only"/>
    <s v="No"/>
    <d v="2022-12-06T00:00:00"/>
    <s v="Relaxed"/>
    <s v="Occasionally"/>
  </r>
  <r>
    <s v="USR00507"/>
    <x v="9"/>
    <s v="Female"/>
    <s v="Germany"/>
    <s v="Freelancer"/>
    <s v="Instagram"/>
    <n v="2"/>
    <n v="2.5"/>
    <n v="7"/>
    <n v="0.35666666666666663"/>
    <n v="21.4"/>
    <s v="Smartphone"/>
    <s v="Night (9pm-12am)"/>
    <n v="543"/>
    <n v="1569"/>
    <n v="4"/>
    <n v="15"/>
    <n v="3"/>
    <n v="5"/>
    <n v="7"/>
    <s v="Stories"/>
    <s v="Fast"/>
    <n v="0.106"/>
    <s v="No"/>
    <n v="0"/>
    <s v="Learning"/>
    <s v="Moderate impact"/>
    <n v="6.1"/>
    <s v="Yes"/>
    <s v="Selected"/>
    <s v="Public"/>
    <s v="No"/>
    <d v="2022-10-13T00:00:00"/>
    <s v="Inspired"/>
    <s v="Occasionally"/>
  </r>
  <r>
    <s v="USR00508"/>
    <x v="24"/>
    <s v="Female"/>
    <s v="Pakistan"/>
    <s v="Other"/>
    <s v="Twitter/X"/>
    <n v="2"/>
    <n v="2.4"/>
    <n v="3"/>
    <n v="0.8"/>
    <n v="48"/>
    <s v="Smartphone"/>
    <s v="Afternoon (12-4pm)"/>
    <n v="701"/>
    <n v="1455"/>
    <n v="1"/>
    <n v="19"/>
    <n v="5"/>
    <n v="1"/>
    <n v="6"/>
    <s v="Memes"/>
    <s v="Medium"/>
    <n v="1.4E-2"/>
    <s v="No"/>
    <n v="0"/>
    <s v="News &amp; Updates"/>
    <s v="Mild impact"/>
    <n v="2.1"/>
    <s v="Yes"/>
    <s v="Always On"/>
    <s v="Private"/>
    <s v="No"/>
    <d v="2023-02-28T00:00:00"/>
    <s v="Inspired"/>
    <s v="Yes"/>
  </r>
  <r>
    <s v="USR00509"/>
    <x v="15"/>
    <s v="Female"/>
    <s v="Australia"/>
    <s v="Researcher"/>
    <s v="Instagram"/>
    <n v="5"/>
    <n v="3"/>
    <n v="3"/>
    <n v="1"/>
    <n v="60"/>
    <s v="Laptop"/>
    <s v="Evening (6-9pm)"/>
    <n v="469"/>
    <n v="23"/>
    <n v="0"/>
    <n v="22"/>
    <n v="3"/>
    <n v="0"/>
    <n v="6"/>
    <s v="Entertainment"/>
    <s v="Slow"/>
    <n v="9.2999999999999999E-2"/>
    <s v="Sometimes"/>
    <n v="20.149999999999999"/>
    <s v="Socializing"/>
    <s v="Mild impact"/>
    <n v="4.2"/>
    <s v="Yes"/>
    <s v="Selected"/>
    <s v="Friends Only"/>
    <s v="No"/>
    <d v="2023-02-28T00:00:00"/>
    <s v="Inspired"/>
    <s v="Occasionally"/>
  </r>
  <r>
    <s v="USR00510"/>
    <x v="24"/>
    <s v="Male"/>
    <s v="Australia"/>
    <s v="Researcher"/>
    <s v="TikTok"/>
    <n v="5"/>
    <n v="4.5"/>
    <n v="2"/>
    <n v="2.25"/>
    <n v="135"/>
    <s v="Laptop"/>
    <s v="Evening (6-9pm)"/>
    <n v="56017"/>
    <n v="243"/>
    <n v="3"/>
    <n v="17"/>
    <n v="4"/>
    <n v="2"/>
    <n v="8"/>
    <s v="Photos"/>
    <s v="Medium"/>
    <n v="6.5000000000000002E-2"/>
    <s v="No"/>
    <n v="0"/>
    <s v="News &amp; Updates"/>
    <s v="No impact"/>
    <n v="5.3"/>
    <s v="No"/>
    <s v="Off"/>
    <s v="Friends Only"/>
    <s v="Yes"/>
    <d v="2022-05-02T00:00:00"/>
    <s v="Bored"/>
    <s v="Yes"/>
  </r>
  <r>
    <s v="USR00511"/>
    <x v="11"/>
    <s v="Female"/>
    <s v="USA"/>
    <s v="Teacher"/>
    <s v="Instagram"/>
    <n v="1"/>
    <n v="1.9"/>
    <n v="2"/>
    <n v="0.95"/>
    <n v="57"/>
    <s v="Smartphone"/>
    <s v="Morning (6-10am)"/>
    <n v="383"/>
    <n v="1453"/>
    <n v="3"/>
    <n v="25"/>
    <n v="1"/>
    <n v="1"/>
    <n v="8"/>
    <s v="Educational"/>
    <s v="Medium"/>
    <n v="0.08"/>
    <s v="Yes"/>
    <n v="33.549999999999997"/>
    <s v="Networking"/>
    <s v="Moderate impact"/>
    <n v="8"/>
    <s v="No"/>
    <s v="Always On"/>
    <s v="Public"/>
    <s v="No"/>
    <d v="2023-12-20T00:00:00"/>
    <s v="Bored"/>
    <s v="Occasionally"/>
  </r>
  <r>
    <s v="USR00512"/>
    <x v="19"/>
    <s v="Male"/>
    <s v="Brazil"/>
    <s v="Researcher"/>
    <s v="TikTok"/>
    <n v="1"/>
    <n v="1.3"/>
    <n v="7"/>
    <n v="0.185"/>
    <n v="11.1"/>
    <s v="Desktop"/>
    <s v="Evening (6-9pm)"/>
    <n v="1912"/>
    <n v="7853"/>
    <n v="6"/>
    <n v="18"/>
    <n v="5"/>
    <n v="5"/>
    <n v="10"/>
    <s v="Photos"/>
    <s v="Medium"/>
    <n v="6.4000000000000001E-2"/>
    <s v="Sometimes"/>
    <n v="65.59"/>
    <s v="Entertainment"/>
    <s v="No impact"/>
    <n v="6.7"/>
    <s v="No"/>
    <s v="Selected"/>
    <s v="Public"/>
    <s v="No"/>
    <d v="2024-12-26T00:00:00"/>
    <s v="Neutral"/>
    <s v="Yes"/>
  </r>
  <r>
    <s v="USR00513"/>
    <x v="1"/>
    <s v="Female"/>
    <s v="USA"/>
    <s v="Other"/>
    <s v="YouTube"/>
    <n v="1"/>
    <n v="4.7"/>
    <n v="4"/>
    <n v="1.175"/>
    <n v="70.5"/>
    <s v="Smartphone"/>
    <s v="Morning (6-10am)"/>
    <n v="20"/>
    <n v="569"/>
    <n v="2"/>
    <n v="14"/>
    <n v="3"/>
    <n v="2"/>
    <n v="12"/>
    <s v="Educational"/>
    <s v="Medium"/>
    <n v="4.2999999999999997E-2"/>
    <s v="Yes"/>
    <n v="40.82"/>
    <s v="Learning"/>
    <s v="No impact"/>
    <n v="3.5"/>
    <s v="Yes"/>
    <s v="Off"/>
    <s v="Public"/>
    <s v="No"/>
    <d v="2023-07-30T00:00:00"/>
    <s v="Stressed"/>
    <s v="Yes"/>
  </r>
  <r>
    <s v="USR00514"/>
    <x v="12"/>
    <s v="Male"/>
    <s v="Nigeria"/>
    <s v="Freelancer"/>
    <s v="TikTok"/>
    <n v="2"/>
    <n v="4.5"/>
    <n v="1"/>
    <n v="4.5"/>
    <n v="270"/>
    <s v="Desktop"/>
    <s v="Late Night (12am+)"/>
    <n v="1447"/>
    <n v="157"/>
    <n v="4"/>
    <n v="14"/>
    <n v="2"/>
    <n v="5"/>
    <n v="8"/>
    <s v="Memes"/>
    <s v="Medium"/>
    <n v="1.6E-2"/>
    <s v="Sometimes"/>
    <n v="56.17"/>
    <s v="Entertainment"/>
    <s v="No impact"/>
    <n v="6.1"/>
    <s v="Somewhat"/>
    <s v="Always On"/>
    <s v="Friends Only"/>
    <s v="No"/>
    <d v="2022-12-11T00:00:00"/>
    <s v="Neutral"/>
    <s v="No"/>
  </r>
  <r>
    <s v="USR00515"/>
    <x v="9"/>
    <s v="Female"/>
    <s v="India"/>
    <s v="Teacher"/>
    <s v="YouTube"/>
    <n v="4"/>
    <n v="6.2"/>
    <n v="3"/>
    <n v="2.0666666666666669"/>
    <n v="124"/>
    <s v="Laptop"/>
    <s v="Night (9pm-12am)"/>
    <n v="5196"/>
    <n v="72"/>
    <n v="2"/>
    <n v="28"/>
    <n v="4"/>
    <n v="4"/>
    <n v="11"/>
    <s v="Stories"/>
    <s v="Slow"/>
    <n v="0.33900000000000002"/>
    <s v="Yes"/>
    <n v="14.98"/>
    <s v="Learning"/>
    <s v="Moderate impact"/>
    <n v="7.3"/>
    <s v="Somewhat"/>
    <s v="Do Not Disturb"/>
    <s v="Friends Only"/>
    <s v="No"/>
    <d v="2023-10-25T00:00:00"/>
    <s v="Relaxed"/>
    <s v="No"/>
  </r>
  <r>
    <s v="USR00516"/>
    <x v="4"/>
    <s v="Male"/>
    <s v="Pakistan"/>
    <s v="Student"/>
    <s v="Snapchat"/>
    <n v="4"/>
    <n v="1.7"/>
    <n v="10"/>
    <n v="0.16999999999999998"/>
    <n v="10.199999999999999"/>
    <s v="Smartphone"/>
    <s v="Afternoon (12-4pm)"/>
    <n v="257"/>
    <n v="3506"/>
    <n v="1"/>
    <n v="19"/>
    <n v="4"/>
    <n v="2"/>
    <n v="11"/>
    <s v="Stories"/>
    <s v="Fast"/>
    <n v="0.188"/>
    <s v="Sometimes"/>
    <n v="65.08"/>
    <s v="Socializing"/>
    <s v="Moderate impact"/>
    <n v="7.5"/>
    <s v="Yes"/>
    <s v="Selected"/>
    <s v="Friends Only"/>
    <s v="No"/>
    <d v="2023-08-23T00:00:00"/>
    <s v="Inspired"/>
    <s v="No"/>
  </r>
  <r>
    <s v="USR00517"/>
    <x v="6"/>
    <s v="Female"/>
    <s v="Germany"/>
    <s v="Student"/>
    <s v="TikTok"/>
    <n v="3"/>
    <n v="2.2000000000000002"/>
    <n v="3"/>
    <n v="0.73333333333333328"/>
    <n v="44"/>
    <s v="Tablet"/>
    <s v="Afternoon (12-4pm)"/>
    <n v="7"/>
    <n v="586"/>
    <n v="5"/>
    <n v="24"/>
    <n v="4"/>
    <n v="1"/>
    <n v="8"/>
    <s v="Memes"/>
    <s v="Fast"/>
    <n v="1.7000000000000001E-2"/>
    <s v="No"/>
    <n v="0"/>
    <s v="Entertainment"/>
    <s v="No impact"/>
    <n v="8.1"/>
    <s v="No"/>
    <s v="Selected"/>
    <s v="Private"/>
    <s v="No"/>
    <d v="2023-08-16T00:00:00"/>
    <s v="Happy"/>
    <s v="Yes"/>
  </r>
  <r>
    <s v="USR00518"/>
    <x v="12"/>
    <s v="Female"/>
    <s v="India"/>
    <s v="Entrepreneur"/>
    <s v="Instagram"/>
    <n v="3"/>
    <n v="4.8"/>
    <n v="6"/>
    <n v="0.8"/>
    <n v="48"/>
    <s v="Laptop"/>
    <s v="Afternoon (12-4pm)"/>
    <n v="620"/>
    <n v="88"/>
    <n v="4"/>
    <n v="23"/>
    <n v="1"/>
    <n v="2"/>
    <n v="10"/>
    <s v="News"/>
    <s v="Medium"/>
    <n v="7.0999999999999994E-2"/>
    <s v="Sometimes"/>
    <n v="61.57"/>
    <s v="Business/Marketing"/>
    <s v="Mild impact"/>
    <n v="8.4"/>
    <s v="No"/>
    <s v="Selected"/>
    <s v="Private"/>
    <s v="No"/>
    <d v="2023-07-02T00:00:00"/>
    <s v="Inspired"/>
    <s v="No"/>
  </r>
  <r>
    <s v="USR00519"/>
    <x v="15"/>
    <s v="Female"/>
    <s v="India"/>
    <s v="Other"/>
    <s v="Instagram"/>
    <n v="2"/>
    <n v="1.9"/>
    <n v="4"/>
    <n v="0.47499999999999998"/>
    <n v="28.5"/>
    <s v="Tablet"/>
    <s v="Evening (6-9pm)"/>
    <n v="686"/>
    <n v="191"/>
    <n v="1"/>
    <n v="27"/>
    <n v="2"/>
    <n v="2"/>
    <n v="10"/>
    <s v="Videos"/>
    <s v="Fast"/>
    <n v="1.4999999999999999E-2"/>
    <s v="Sometimes"/>
    <n v="0.98"/>
    <s v="Networking"/>
    <s v="No impact"/>
    <n v="7.2"/>
    <s v="Somewhat"/>
    <s v="Selected"/>
    <s v="Friends Only"/>
    <s v="No"/>
    <d v="2024-11-19T00:00:00"/>
    <s v="Neutral"/>
    <s v="Occasionally"/>
  </r>
  <r>
    <s v="USR00520"/>
    <x v="4"/>
    <s v="Prefer not to say"/>
    <s v="Australia"/>
    <s v="Engineer"/>
    <s v="Twitter/X"/>
    <n v="3"/>
    <n v="3.9"/>
    <n v="5"/>
    <n v="0.77999999999999992"/>
    <n v="46.8"/>
    <s v="Smartphone"/>
    <s v="Late Night (12am+)"/>
    <n v="2448"/>
    <n v="355"/>
    <n v="2"/>
    <n v="20"/>
    <n v="8"/>
    <n v="4"/>
    <n v="9"/>
    <s v="Entertainment"/>
    <s v="Medium"/>
    <n v="9.9000000000000005E-2"/>
    <s v="Yes"/>
    <n v="36.35"/>
    <s v="Learning"/>
    <s v="Mild impact"/>
    <n v="7.1"/>
    <s v="Somewhat"/>
    <s v="Off"/>
    <s v="Friends Only"/>
    <s v="No"/>
    <d v="2022-07-15T00:00:00"/>
    <s v="Relaxed"/>
    <s v="No"/>
  </r>
  <r>
    <s v="USR00521"/>
    <x v="8"/>
    <s v="Female"/>
    <s v="Brazil"/>
    <s v="Student"/>
    <s v="Pinterest"/>
    <n v="4"/>
    <n v="2.2999999999999998"/>
    <n v="3"/>
    <n v="0.76666666666666672"/>
    <n v="46"/>
    <s v="Smartphone"/>
    <s v="Afternoon (12-4pm)"/>
    <n v="24825"/>
    <n v="469"/>
    <n v="5"/>
    <n v="20"/>
    <n v="2"/>
    <n v="1"/>
    <n v="7"/>
    <s v="Reels/Shorts"/>
    <s v="Fast"/>
    <n v="0.129"/>
    <s v="Sometimes"/>
    <n v="8.08"/>
    <s v="News &amp; Updates"/>
    <s v="Moderate impact"/>
    <n v="6.6"/>
    <s v="Yes"/>
    <s v="Always On"/>
    <s v="Private"/>
    <s v="Yes"/>
    <d v="2022-10-05T00:00:00"/>
    <s v="Bored"/>
    <s v="Yes"/>
  </r>
  <r>
    <s v="USR00522"/>
    <x v="6"/>
    <s v="Female"/>
    <s v="UAE"/>
    <s v="Entrepreneur"/>
    <s v="TikTok"/>
    <n v="5"/>
    <n v="3.2"/>
    <n v="7"/>
    <n v="0.45666666666666667"/>
    <n v="27.4"/>
    <s v="Smartphone"/>
    <s v="Late Night (12am+)"/>
    <n v="335"/>
    <n v="83"/>
    <n v="1"/>
    <n v="17"/>
    <n v="9"/>
    <n v="0"/>
    <n v="4"/>
    <s v="Educational"/>
    <s v="Fast"/>
    <n v="0.02"/>
    <s v="Yes"/>
    <n v="23.81"/>
    <s v="Networking"/>
    <s v="No impact"/>
    <n v="7.7"/>
    <s v="Somewhat"/>
    <s v="Do Not Disturb"/>
    <s v="Public"/>
    <s v="No"/>
    <d v="2024-04-22T00:00:00"/>
    <s v="Neutral"/>
    <s v="No"/>
  </r>
  <r>
    <s v="USR00523"/>
    <x v="21"/>
    <s v="Male"/>
    <s v="Australia"/>
    <s v="Doctor"/>
    <s v="Facebook"/>
    <n v="2"/>
    <n v="1.1000000000000001"/>
    <n v="5"/>
    <n v="0.22"/>
    <n v="13.2"/>
    <s v="Smartphone"/>
    <s v="Late Night (12am+)"/>
    <n v="142"/>
    <n v="117"/>
    <n v="3"/>
    <n v="19"/>
    <n v="2"/>
    <n v="4"/>
    <n v="7"/>
    <s v="Reels/Shorts"/>
    <s v="Medium"/>
    <n v="0.29399999999999998"/>
    <s v="Yes"/>
    <n v="18.13"/>
    <s v="News &amp; Updates"/>
    <s v="No impact"/>
    <n v="4.8"/>
    <s v="Yes"/>
    <s v="Do Not Disturb"/>
    <s v="Public"/>
    <s v="No"/>
    <d v="2022-05-02T00:00:00"/>
    <s v="Neutral"/>
    <s v="Yes"/>
  </r>
  <r>
    <s v="USR00524"/>
    <x v="6"/>
    <s v="Male"/>
    <s v="Germany"/>
    <s v="Freelancer"/>
    <s v="YouTube"/>
    <n v="5"/>
    <n v="2.8"/>
    <n v="2"/>
    <n v="1.4"/>
    <n v="84"/>
    <s v="Smartphone"/>
    <s v="Evening (6-9pm)"/>
    <n v="81"/>
    <n v="33"/>
    <n v="5"/>
    <n v="14"/>
    <n v="1"/>
    <n v="1"/>
    <n v="7"/>
    <s v="Stories"/>
    <s v="Fast"/>
    <n v="0.26700000000000002"/>
    <s v="Yes"/>
    <n v="110.7"/>
    <s v="Business/Marketing"/>
    <s v="No impact"/>
    <n v="5.8"/>
    <s v="No"/>
    <s v="Selected"/>
    <s v="Friends Only"/>
    <s v="No"/>
    <d v="2023-07-22T00:00:00"/>
    <s v="Relaxed"/>
    <s v="Yes"/>
  </r>
  <r>
    <s v="USR00525"/>
    <x v="24"/>
    <s v="Female"/>
    <s v="USA"/>
    <s v="Researcher"/>
    <s v="Facebook"/>
    <n v="3"/>
    <n v="5.4"/>
    <n v="6"/>
    <n v="0.9"/>
    <n v="54"/>
    <s v="Desktop"/>
    <s v="Afternoon (12-4pm)"/>
    <n v="950"/>
    <n v="852"/>
    <n v="2"/>
    <n v="27"/>
    <n v="1"/>
    <n v="4"/>
    <n v="8"/>
    <s v="Entertainment"/>
    <s v="Slow"/>
    <n v="0.11"/>
    <s v="Yes"/>
    <n v="13.66"/>
    <s v="News &amp; Updates"/>
    <s v="Mild impact"/>
    <n v="4.9000000000000004"/>
    <s v="Yes"/>
    <s v="Off"/>
    <s v="Public"/>
    <s v="No"/>
    <d v="2022-09-17T00:00:00"/>
    <s v="Happy"/>
    <s v="No"/>
  </r>
  <r>
    <s v="USR00526"/>
    <x v="8"/>
    <s v="Male"/>
    <s v="Pakistan"/>
    <s v="Other"/>
    <s v="YouTube"/>
    <n v="5"/>
    <n v="4.2"/>
    <n v="3"/>
    <n v="1.4"/>
    <n v="84"/>
    <s v="Laptop"/>
    <s v="Evening (6-9pm)"/>
    <n v="1576"/>
    <n v="162"/>
    <n v="2"/>
    <n v="23"/>
    <n v="2"/>
    <n v="1"/>
    <n v="6"/>
    <s v="Videos"/>
    <s v="Fast"/>
    <n v="0.20899999999999999"/>
    <s v="Sometimes"/>
    <n v="38.229999999999997"/>
    <s v="Learning"/>
    <s v="No impact"/>
    <n v="7"/>
    <s v="Yes"/>
    <s v="Selected"/>
    <s v="Public"/>
    <s v="No"/>
    <d v="2022-09-29T00:00:00"/>
    <s v="Relaxed"/>
    <s v="Yes"/>
  </r>
  <r>
    <s v="USR00527"/>
    <x v="8"/>
    <s v="Female"/>
    <s v="Australia"/>
    <s v="Freelancer"/>
    <s v="LinkedIn"/>
    <n v="1"/>
    <n v="1.3"/>
    <n v="2"/>
    <n v="0.65"/>
    <n v="39"/>
    <s v="Smartphone"/>
    <s v="Evening (6-9pm)"/>
    <n v="249"/>
    <n v="428"/>
    <n v="3"/>
    <n v="19"/>
    <n v="6"/>
    <n v="5"/>
    <n v="9"/>
    <s v="News"/>
    <s v="Medium"/>
    <n v="0.154"/>
    <s v="Sometimes"/>
    <n v="25.48"/>
    <s v="Entertainment"/>
    <s v="Moderate impact"/>
    <n v="5.7"/>
    <s v="No"/>
    <s v="Do Not Disturb"/>
    <s v="Public"/>
    <s v="No"/>
    <d v="2023-05-27T00:00:00"/>
    <s v="Relaxed"/>
    <s v="Yes"/>
  </r>
  <r>
    <s v="USR00528"/>
    <x v="15"/>
    <s v="Female"/>
    <s v="Germany"/>
    <s v="Doctor"/>
    <s v="Instagram"/>
    <n v="2"/>
    <n v="7.1"/>
    <n v="7"/>
    <n v="1.0149999999999999"/>
    <n v="60.9"/>
    <s v="Smartphone"/>
    <s v="Afternoon (12-4pm)"/>
    <n v="2701"/>
    <n v="1348"/>
    <n v="2"/>
    <n v="21"/>
    <n v="2"/>
    <n v="1"/>
    <n v="8"/>
    <s v="Entertainment"/>
    <s v="Medium"/>
    <n v="0.374"/>
    <s v="Sometimes"/>
    <n v="16.670000000000002"/>
    <s v="Business/Marketing"/>
    <s v="Moderate impact"/>
    <n v="8"/>
    <s v="No"/>
    <s v="Selected"/>
    <s v="Public"/>
    <s v="No"/>
    <d v="2022-10-27T00:00:00"/>
    <s v="Inspired"/>
    <s v="Yes"/>
  </r>
  <r>
    <s v="USR00529"/>
    <x v="11"/>
    <s v="Male"/>
    <s v="Brazil"/>
    <s v="Entrepreneur"/>
    <s v="Instagram"/>
    <n v="2"/>
    <n v="5.2"/>
    <n v="6"/>
    <n v="0.8666666666666667"/>
    <n v="52"/>
    <s v="Laptop"/>
    <s v="Afternoon (12-4pm)"/>
    <n v="1537"/>
    <n v="318"/>
    <n v="3"/>
    <n v="21"/>
    <n v="5"/>
    <n v="1"/>
    <n v="6"/>
    <s v="Stories"/>
    <s v="Slow"/>
    <n v="4.3999999999999997E-2"/>
    <s v="Sometimes"/>
    <n v="36.85"/>
    <s v="Socializing"/>
    <s v="No impact"/>
    <n v="6.3"/>
    <s v="Yes"/>
    <s v="Always On"/>
    <s v="Public"/>
    <s v="No"/>
    <d v="2023-10-22T00:00:00"/>
    <s v="Stressed"/>
    <s v="No"/>
  </r>
  <r>
    <s v="USR00530"/>
    <x v="12"/>
    <s v="Female"/>
    <s v="USA"/>
    <s v="Freelancer"/>
    <s v="Instagram"/>
    <n v="3"/>
    <n v="1.1000000000000001"/>
    <n v="3"/>
    <n v="0.36666666666666664"/>
    <n v="22"/>
    <s v="Laptop"/>
    <s v="Morning (6-10am)"/>
    <n v="718"/>
    <n v="213"/>
    <n v="2"/>
    <n v="17"/>
    <n v="0"/>
    <n v="0"/>
    <n v="9"/>
    <s v="Reels/Shorts"/>
    <s v="Fast"/>
    <n v="0.22"/>
    <s v="Sometimes"/>
    <n v="5.27"/>
    <s v="Business/Marketing"/>
    <s v="No impact"/>
    <n v="8.1"/>
    <s v="Somewhat"/>
    <s v="Selected"/>
    <s v="Public"/>
    <s v="No"/>
    <d v="2023-05-22T00:00:00"/>
    <s v="Neutral"/>
    <s v="Yes"/>
  </r>
  <r>
    <s v="USR00531"/>
    <x v="2"/>
    <s v="Male"/>
    <s v="USA"/>
    <s v="Doctor"/>
    <s v="Instagram"/>
    <n v="4"/>
    <n v="1.8"/>
    <n v="5"/>
    <n v="0.36000000000000004"/>
    <n v="21.6"/>
    <s v="Smartphone"/>
    <s v="Afternoon (12-4pm)"/>
    <n v="131"/>
    <n v="308"/>
    <n v="4"/>
    <n v="24"/>
    <n v="4"/>
    <n v="1"/>
    <n v="9"/>
    <s v="News"/>
    <s v="Medium"/>
    <n v="0.13500000000000001"/>
    <s v="Sometimes"/>
    <n v="46.18"/>
    <s v="News &amp; Updates"/>
    <s v="Mild impact"/>
    <n v="2.4"/>
    <s v="Yes"/>
    <s v="Always On"/>
    <s v="Public"/>
    <s v="No"/>
    <d v="2024-03-15T00:00:00"/>
    <s v="Bored"/>
    <s v="Occasionally"/>
  </r>
  <r>
    <s v="USR00532"/>
    <x v="8"/>
    <s v="Female"/>
    <s v="Australia"/>
    <s v="Other"/>
    <s v="Facebook"/>
    <n v="5"/>
    <n v="1.1000000000000001"/>
    <n v="7"/>
    <n v="0.15666666666666668"/>
    <n v="9.4"/>
    <s v="Smartphone"/>
    <s v="Afternoon (12-4pm)"/>
    <n v="279"/>
    <n v="263"/>
    <n v="3"/>
    <n v="20"/>
    <n v="4"/>
    <n v="4"/>
    <n v="5"/>
    <s v="Reels/Shorts"/>
    <s v="Fast"/>
    <n v="6.8000000000000005E-2"/>
    <s v="No"/>
    <n v="0"/>
    <s v="Networking"/>
    <s v="Moderate impact"/>
    <n v="4.9000000000000004"/>
    <s v="Yes"/>
    <s v="Selected"/>
    <s v="Friends Only"/>
    <s v="No"/>
    <d v="2024-09-29T00:00:00"/>
    <s v="Bored"/>
    <s v="Yes"/>
  </r>
  <r>
    <s v="USR00533"/>
    <x v="19"/>
    <s v="Female"/>
    <s v="Canada"/>
    <s v="Researcher"/>
    <s v="Twitter/X"/>
    <n v="5"/>
    <n v="3.3"/>
    <n v="4"/>
    <n v="0.82499999999999996"/>
    <n v="49.5"/>
    <s v="Tablet"/>
    <s v="Night (9pm-12am)"/>
    <n v="8"/>
    <n v="1091"/>
    <n v="4"/>
    <n v="22"/>
    <n v="6"/>
    <n v="3"/>
    <n v="12"/>
    <s v="Videos"/>
    <s v="Medium"/>
    <n v="8.1000000000000003E-2"/>
    <s v="No"/>
    <n v="0"/>
    <s v="Business/Marketing"/>
    <s v="Severe impact"/>
    <n v="7.9"/>
    <s v="Somewhat"/>
    <s v="Do Not Disturb"/>
    <s v="Friends Only"/>
    <s v="No"/>
    <d v="2022-10-19T00:00:00"/>
    <s v="Happy"/>
    <s v="No"/>
  </r>
  <r>
    <s v="USR00534"/>
    <x v="16"/>
    <s v="Male"/>
    <s v="Australia"/>
    <s v="Marketer"/>
    <s v="Instagram"/>
    <n v="5"/>
    <n v="1.7"/>
    <n v="4"/>
    <n v="0.42499999999999999"/>
    <n v="25.5"/>
    <s v="Desktop"/>
    <s v="Evening (6-9pm)"/>
    <n v="1016"/>
    <n v="355"/>
    <n v="5"/>
    <n v="12"/>
    <n v="4"/>
    <n v="3"/>
    <n v="10"/>
    <s v="Photos"/>
    <s v="Medium"/>
    <n v="8.5000000000000006E-2"/>
    <s v="Yes"/>
    <n v="49.13"/>
    <s v="Networking"/>
    <s v="Mild impact"/>
    <n v="6.2"/>
    <s v="Somewhat"/>
    <s v="Selected"/>
    <s v="Private"/>
    <s v="No"/>
    <d v="2023-07-05T00:00:00"/>
    <s v="Stressed"/>
    <s v="Yes"/>
  </r>
  <r>
    <s v="USR00535"/>
    <x v="21"/>
    <s v="Male"/>
    <s v="Germany"/>
    <s v="Freelancer"/>
    <s v="Facebook"/>
    <n v="5"/>
    <n v="0.5"/>
    <n v="3"/>
    <n v="0.16666666666666666"/>
    <n v="10"/>
    <s v="Tablet"/>
    <s v="Night (9pm-12am)"/>
    <n v="697"/>
    <n v="127"/>
    <n v="3"/>
    <n v="20"/>
    <n v="3"/>
    <n v="2"/>
    <n v="5"/>
    <s v="Entertainment"/>
    <s v="Fast"/>
    <n v="3.0000000000000001E-3"/>
    <s v="No"/>
    <n v="0"/>
    <s v="Entertainment"/>
    <s v="Severe impact"/>
    <n v="8.1"/>
    <s v="Somewhat"/>
    <s v="Selected"/>
    <s v="Private"/>
    <s v="No"/>
    <d v="2024-04-28T00:00:00"/>
    <s v="Bored"/>
    <s v="Yes"/>
  </r>
  <r>
    <s v="USR00536"/>
    <x v="15"/>
    <s v="Female"/>
    <s v="Germany"/>
    <s v="Marketer"/>
    <s v="YouTube"/>
    <n v="3"/>
    <n v="2.5"/>
    <n v="6"/>
    <n v="0.41666666666666669"/>
    <n v="25"/>
    <s v="Laptop"/>
    <s v="Morning (6-10am)"/>
    <n v="933"/>
    <n v="860"/>
    <n v="1"/>
    <n v="21"/>
    <n v="3"/>
    <n v="3"/>
    <n v="6"/>
    <s v="Stories"/>
    <s v="Medium"/>
    <n v="2.1000000000000001E-2"/>
    <s v="Yes"/>
    <n v="18.96"/>
    <s v="Business/Marketing"/>
    <s v="No impact"/>
    <n v="6.7"/>
    <s v="Yes"/>
    <s v="Selected"/>
    <s v="Public"/>
    <s v="No"/>
    <d v="2024-02-08T00:00:00"/>
    <s v="Bored"/>
    <s v="Occasionally"/>
  </r>
  <r>
    <s v="USR00537"/>
    <x v="24"/>
    <s v="Male"/>
    <s v="Canada"/>
    <s v="Other"/>
    <s v="Instagram"/>
    <n v="5"/>
    <n v="4.5999999999999996"/>
    <n v="4"/>
    <n v="1.1499999999999999"/>
    <n v="69"/>
    <s v="Smartphone"/>
    <s v="Afternoon (12-4pm)"/>
    <n v="1648"/>
    <n v="1071"/>
    <n v="1"/>
    <n v="16"/>
    <n v="1"/>
    <n v="2"/>
    <n v="14"/>
    <s v="Entertainment"/>
    <s v="Medium"/>
    <n v="0.13500000000000001"/>
    <s v="Yes"/>
    <n v="67.78"/>
    <s v="Learning"/>
    <s v="No impact"/>
    <n v="4.5"/>
    <s v="No"/>
    <s v="Selected"/>
    <s v="Public"/>
    <s v="No"/>
    <d v="2024-07-14T00:00:00"/>
    <s v="Inspired"/>
    <s v="Occasionally"/>
  </r>
  <r>
    <s v="USR00538"/>
    <x v="5"/>
    <s v="Male"/>
    <s v="UK"/>
    <s v="Entrepreneur"/>
    <s v="Facebook"/>
    <n v="1"/>
    <n v="2.8"/>
    <n v="5"/>
    <n v="0.56000000000000005"/>
    <n v="33.6"/>
    <s v="Smartphone"/>
    <s v="Evening (6-9pm)"/>
    <n v="1332"/>
    <n v="49"/>
    <n v="2"/>
    <n v="13"/>
    <n v="5"/>
    <n v="1"/>
    <n v="8"/>
    <s v="News"/>
    <s v="Slow"/>
    <n v="0.113"/>
    <s v="Yes"/>
    <n v="85.12"/>
    <s v="Business/Marketing"/>
    <s v="Moderate impact"/>
    <n v="9.4"/>
    <s v="Somewhat"/>
    <s v="Selected"/>
    <s v="Private"/>
    <s v="No"/>
    <d v="2022-06-04T00:00:00"/>
    <s v="Happy"/>
    <s v="Occasionally"/>
  </r>
  <r>
    <s v="USR00539"/>
    <x v="22"/>
    <s v="Male"/>
    <s v="USA"/>
    <s v="Entrepreneur"/>
    <s v="YouTube"/>
    <n v="5"/>
    <n v="3.7"/>
    <n v="7"/>
    <n v="0.52833333333333332"/>
    <n v="31.7"/>
    <s v="Smartphone"/>
    <s v="Evening (6-9pm)"/>
    <n v="545"/>
    <n v="1539"/>
    <n v="3"/>
    <n v="23"/>
    <n v="4"/>
    <n v="5"/>
    <n v="5"/>
    <s v="Entertainment"/>
    <s v="Medium"/>
    <n v="9.5000000000000001E-2"/>
    <s v="Sometimes"/>
    <n v="19.03"/>
    <s v="Socializing"/>
    <s v="Mild impact"/>
    <n v="5"/>
    <s v="No"/>
    <s v="Selected"/>
    <s v="Public"/>
    <s v="No"/>
    <d v="2022-07-10T00:00:00"/>
    <s v="Inspired"/>
    <s v="Yes"/>
  </r>
  <r>
    <s v="USR00540"/>
    <x v="9"/>
    <s v="Male"/>
    <s v="UAE"/>
    <s v="Entrepreneur"/>
    <s v="Instagram"/>
    <n v="1"/>
    <n v="3"/>
    <n v="4"/>
    <n v="0.75"/>
    <n v="45"/>
    <s v="Smartphone"/>
    <s v="Morning (6-10am)"/>
    <n v="726"/>
    <n v="379"/>
    <n v="5"/>
    <n v="20"/>
    <n v="1"/>
    <n v="1"/>
    <n v="12"/>
    <s v="Entertainment"/>
    <s v="Medium"/>
    <n v="0.11899999999999999"/>
    <s v="Yes"/>
    <n v="92.75"/>
    <s v="News &amp; Updates"/>
    <s v="No impact"/>
    <n v="4.9000000000000004"/>
    <s v="No"/>
    <s v="Do Not Disturb"/>
    <s v="Friends Only"/>
    <s v="No"/>
    <d v="2024-04-05T00:00:00"/>
    <s v="Stressed"/>
    <s v="Occasionally"/>
  </r>
  <r>
    <s v="USR00541"/>
    <x v="4"/>
    <s v="Female"/>
    <s v="Germany"/>
    <s v="Entrepreneur"/>
    <s v="YouTube"/>
    <n v="5"/>
    <n v="4.0999999999999996"/>
    <n v="3"/>
    <n v="1.3666666666666667"/>
    <n v="82"/>
    <s v="Smartphone"/>
    <s v="Late Night (12am+)"/>
    <n v="53"/>
    <n v="343"/>
    <n v="2"/>
    <n v="20"/>
    <n v="1"/>
    <n v="1"/>
    <n v="10"/>
    <s v="Videos"/>
    <s v="Medium"/>
    <n v="0.13100000000000001"/>
    <s v="Sometimes"/>
    <n v="88.98"/>
    <s v="Learning"/>
    <s v="No impact"/>
    <n v="7.7"/>
    <s v="No"/>
    <s v="Do Not Disturb"/>
    <s v="Public"/>
    <s v="No"/>
    <d v="2024-11-21T00:00:00"/>
    <s v="Stressed"/>
    <s v="Yes"/>
  </r>
  <r>
    <s v="USR00542"/>
    <x v="16"/>
    <s v="Male"/>
    <s v="Canada"/>
    <s v="Designer"/>
    <s v="Pinterest"/>
    <n v="4"/>
    <n v="3.1"/>
    <n v="1"/>
    <n v="3.1"/>
    <n v="186"/>
    <s v="Smartphone"/>
    <s v="Morning (6-10am)"/>
    <n v="232"/>
    <n v="818"/>
    <n v="1"/>
    <n v="22"/>
    <n v="9"/>
    <n v="1"/>
    <n v="4"/>
    <s v="Entertainment"/>
    <s v="Medium"/>
    <n v="0.188"/>
    <s v="Sometimes"/>
    <n v="4.8600000000000003"/>
    <s v="Socializing"/>
    <s v="No impact"/>
    <n v="4.5999999999999996"/>
    <s v="Yes"/>
    <s v="Selected"/>
    <s v="Friends Only"/>
    <s v="No"/>
    <d v="2023-07-24T00:00:00"/>
    <s v="Relaxed"/>
    <s v="Occasionally"/>
  </r>
  <r>
    <s v="USR00543"/>
    <x v="6"/>
    <s v="Male"/>
    <s v="USA"/>
    <s v="Entrepreneur"/>
    <s v="Instagram"/>
    <n v="5"/>
    <n v="2.4"/>
    <n v="5"/>
    <n v="0.48000000000000004"/>
    <n v="28.8"/>
    <s v="Smartphone"/>
    <s v="Night (9pm-12am)"/>
    <n v="728"/>
    <n v="123"/>
    <n v="7"/>
    <n v="21"/>
    <n v="5"/>
    <n v="0"/>
    <n v="7"/>
    <s v="Memes"/>
    <s v="Medium"/>
    <n v="0.221"/>
    <s v="No"/>
    <n v="0"/>
    <s v="Entertainment"/>
    <s v="Mild impact"/>
    <n v="3.9"/>
    <s v="Yes"/>
    <s v="Always On"/>
    <s v="Private"/>
    <s v="No"/>
    <d v="2024-01-26T00:00:00"/>
    <s v="Stressed"/>
    <s v="Occasionally"/>
  </r>
  <r>
    <s v="USR00544"/>
    <x v="14"/>
    <s v="Female"/>
    <s v="Pakistan"/>
    <s v="Other"/>
    <s v="Instagram"/>
    <n v="2"/>
    <n v="2.8"/>
    <n v="8"/>
    <n v="0.35"/>
    <n v="21"/>
    <s v="Smartphone"/>
    <s v="Evening (6-9pm)"/>
    <n v="176"/>
    <n v="768"/>
    <n v="5"/>
    <n v="24"/>
    <n v="1"/>
    <n v="2"/>
    <n v="10"/>
    <s v="Videos"/>
    <s v="Medium"/>
    <n v="0.17399999999999999"/>
    <s v="Sometimes"/>
    <n v="57.29"/>
    <s v="Learning"/>
    <s v="Moderate impact"/>
    <n v="4.8"/>
    <s v="No"/>
    <s v="Selected"/>
    <s v="Friends Only"/>
    <s v="No"/>
    <d v="2024-07-20T00:00:00"/>
    <s v="Relaxed"/>
    <s v="Yes"/>
  </r>
  <r>
    <s v="USR00545"/>
    <x v="8"/>
    <s v="Female"/>
    <s v="Pakistan"/>
    <s v="Researcher"/>
    <s v="TikTok"/>
    <n v="5"/>
    <n v="6.3"/>
    <n v="5"/>
    <n v="1.26"/>
    <n v="75.599999999999994"/>
    <s v="Smartphone"/>
    <s v="Evening (6-9pm)"/>
    <n v="3128"/>
    <n v="155"/>
    <n v="2"/>
    <n v="26"/>
    <n v="3"/>
    <n v="6"/>
    <n v="9"/>
    <s v="Photos"/>
    <s v="Medium"/>
    <n v="2.3E-2"/>
    <s v="No"/>
    <n v="0"/>
    <s v="News &amp; Updates"/>
    <s v="Moderate impact"/>
    <n v="7.7"/>
    <s v="Yes"/>
    <s v="Selected"/>
    <s v="Friends Only"/>
    <s v="No"/>
    <d v="2024-09-26T00:00:00"/>
    <s v="Stressed"/>
    <s v="No"/>
  </r>
  <r>
    <s v="USR00546"/>
    <x v="24"/>
    <s v="Female"/>
    <s v="UAE"/>
    <s v="Researcher"/>
    <s v="Facebook"/>
    <n v="4"/>
    <n v="3.8"/>
    <n v="5"/>
    <n v="0.76"/>
    <n v="45.6"/>
    <s v="Smartphone"/>
    <s v="Evening (6-9pm)"/>
    <n v="203"/>
    <n v="41"/>
    <n v="2"/>
    <n v="25"/>
    <n v="1"/>
    <n v="2"/>
    <n v="14"/>
    <s v="Memes"/>
    <s v="Slow"/>
    <n v="2.8000000000000001E-2"/>
    <s v="No"/>
    <n v="0"/>
    <s v="Networking"/>
    <s v="Severe impact"/>
    <n v="10"/>
    <s v="No"/>
    <s v="Selected"/>
    <s v="Friends Only"/>
    <s v="No"/>
    <d v="2023-11-02T00:00:00"/>
    <s v="Relaxed"/>
    <s v="No"/>
  </r>
  <r>
    <s v="USR00547"/>
    <x v="6"/>
    <s v="Male"/>
    <s v="UAE"/>
    <s v="Doctor"/>
    <s v="LinkedIn"/>
    <n v="5"/>
    <n v="1.3"/>
    <n v="3"/>
    <n v="0.43333333333333335"/>
    <n v="26"/>
    <s v="Smartphone"/>
    <s v="Afternoon (12-4pm)"/>
    <n v="981"/>
    <n v="73"/>
    <n v="2"/>
    <n v="26"/>
    <n v="7"/>
    <n v="2"/>
    <n v="7"/>
    <s v="News"/>
    <s v="Fast"/>
    <n v="6.3E-2"/>
    <s v="Sometimes"/>
    <n v="28.2"/>
    <s v="News &amp; Updates"/>
    <s v="Mild impact"/>
    <n v="6.2"/>
    <s v="No"/>
    <s v="Selected"/>
    <s v="Public"/>
    <s v="No"/>
    <d v="2022-01-06T00:00:00"/>
    <s v="Happy"/>
    <s v="Occasionally"/>
  </r>
  <r>
    <s v="USR00548"/>
    <x v="1"/>
    <s v="Male"/>
    <s v="Germany"/>
    <s v="Marketer"/>
    <s v="TikTok"/>
    <n v="4"/>
    <n v="2.7"/>
    <n v="3"/>
    <n v="0.9"/>
    <n v="54"/>
    <s v="Laptop"/>
    <s v="Late Night (12am+)"/>
    <n v="820"/>
    <n v="483"/>
    <n v="2"/>
    <n v="23"/>
    <n v="3"/>
    <n v="2"/>
    <n v="8"/>
    <s v="Entertainment"/>
    <s v="Slow"/>
    <n v="0.308"/>
    <s v="Yes"/>
    <n v="4.55"/>
    <s v="Business/Marketing"/>
    <s v="No impact"/>
    <n v="4.9000000000000004"/>
    <s v="No"/>
    <s v="Do Not Disturb"/>
    <s v="Private"/>
    <s v="No"/>
    <d v="2022-07-10T00:00:00"/>
    <s v="Inspired"/>
    <s v="Yes"/>
  </r>
  <r>
    <s v="USR00549"/>
    <x v="11"/>
    <s v="Male"/>
    <s v="Pakistan"/>
    <s v="Marketer"/>
    <s v="YouTube"/>
    <n v="1"/>
    <n v="3.2"/>
    <n v="6"/>
    <n v="0.53333333333333333"/>
    <n v="32"/>
    <s v="Smartphone"/>
    <s v="Evening (6-9pm)"/>
    <n v="2548"/>
    <n v="78"/>
    <n v="1"/>
    <n v="22"/>
    <n v="5"/>
    <n v="2"/>
    <n v="5"/>
    <s v="Reels/Shorts"/>
    <s v="Fast"/>
    <n v="0.29699999999999999"/>
    <s v="No"/>
    <n v="0"/>
    <s v="News &amp; Updates"/>
    <s v="Severe impact"/>
    <n v="8.4"/>
    <s v="Yes"/>
    <s v="Selected"/>
    <s v="Public"/>
    <s v="No"/>
    <d v="2024-07-27T00:00:00"/>
    <s v="Relaxed"/>
    <s v="No"/>
  </r>
  <r>
    <s v="USR00550"/>
    <x v="9"/>
    <s v="Male"/>
    <s v="USA"/>
    <s v="Other"/>
    <s v="Instagram"/>
    <n v="3"/>
    <n v="2.2999999999999998"/>
    <n v="5"/>
    <n v="0.46"/>
    <n v="27.6"/>
    <s v="Smartphone"/>
    <s v="Morning (6-10am)"/>
    <n v="3365"/>
    <n v="1689"/>
    <n v="3"/>
    <n v="15"/>
    <n v="4"/>
    <n v="5"/>
    <n v="5"/>
    <s v="Stories"/>
    <s v="Medium"/>
    <n v="0.186"/>
    <s v="Yes"/>
    <n v="25.31"/>
    <s v="Entertainment"/>
    <s v="Moderate impact"/>
    <n v="5.0999999999999996"/>
    <s v="No"/>
    <s v="Do Not Disturb"/>
    <s v="Private"/>
    <s v="No"/>
    <d v="2024-01-04T00:00:00"/>
    <s v="Happy"/>
    <s v="Yes"/>
  </r>
  <r>
    <s v="USR00551"/>
    <x v="15"/>
    <s v="Female"/>
    <s v="UAE"/>
    <s v="Marketer"/>
    <s v="Facebook"/>
    <n v="3"/>
    <n v="0.5"/>
    <n v="7"/>
    <n v="7.166666666666667E-2"/>
    <n v="4.3"/>
    <s v="Smartphone"/>
    <s v="Morning (6-10am)"/>
    <n v="2319"/>
    <n v="1019"/>
    <n v="2"/>
    <n v="17"/>
    <n v="6"/>
    <n v="0"/>
    <n v="7"/>
    <s v="Photos"/>
    <s v="Fast"/>
    <n v="5.5E-2"/>
    <s v="No"/>
    <n v="0"/>
    <s v="Networking"/>
    <s v="Mild impact"/>
    <n v="5.4"/>
    <s v="No"/>
    <s v="Selected"/>
    <s v="Friends Only"/>
    <s v="No"/>
    <d v="2022-05-10T00:00:00"/>
    <s v="Relaxed"/>
    <s v="No"/>
  </r>
  <r>
    <s v="USR00552"/>
    <x v="1"/>
    <s v="Female"/>
    <s v="India"/>
    <s v="Researcher"/>
    <s v="Facebook"/>
    <n v="1"/>
    <n v="1.4"/>
    <n v="6"/>
    <n v="0.23333333333333334"/>
    <n v="14"/>
    <s v="Smartphone"/>
    <s v="Afternoon (12-4pm)"/>
    <n v="15"/>
    <n v="1212"/>
    <n v="6"/>
    <n v="23"/>
    <n v="6"/>
    <n v="1"/>
    <n v="9"/>
    <s v="Reels/Shorts"/>
    <s v="Medium"/>
    <n v="9.0999999999999998E-2"/>
    <s v="Sometimes"/>
    <n v="6.01"/>
    <s v="Socializing"/>
    <s v="No impact"/>
    <n v="6.9"/>
    <s v="Somewhat"/>
    <s v="Do Not Disturb"/>
    <s v="Public"/>
    <s v="No"/>
    <d v="2024-12-30T00:00:00"/>
    <s v="Neutral"/>
    <s v="No"/>
  </r>
  <r>
    <s v="USR00553"/>
    <x v="28"/>
    <s v="Prefer not to say"/>
    <s v="Pakistan"/>
    <s v="Doctor"/>
    <s v="Instagram"/>
    <n v="5"/>
    <n v="1.9"/>
    <n v="8"/>
    <n v="0.23666666666666666"/>
    <n v="14.2"/>
    <s v="Smartphone"/>
    <s v="Evening (6-9pm)"/>
    <n v="5707"/>
    <n v="284"/>
    <n v="6"/>
    <n v="20"/>
    <n v="4"/>
    <n v="2"/>
    <n v="5"/>
    <s v="Educational"/>
    <s v="Slow"/>
    <n v="6.0999999999999999E-2"/>
    <s v="Sometimes"/>
    <n v="44.75"/>
    <s v="Entertainment"/>
    <s v="No impact"/>
    <n v="8.3000000000000007"/>
    <s v="No"/>
    <s v="Do Not Disturb"/>
    <s v="Friends Only"/>
    <s v="No"/>
    <d v="2024-03-25T00:00:00"/>
    <s v="Bored"/>
    <s v="Occasionally"/>
  </r>
  <r>
    <s v="USR00554"/>
    <x v="11"/>
    <s v="Female"/>
    <s v="Pakistan"/>
    <s v="Designer"/>
    <s v="YouTube"/>
    <n v="2"/>
    <n v="7.6"/>
    <n v="8"/>
    <n v="0.95"/>
    <n v="57"/>
    <s v="Laptop"/>
    <s v="Evening (6-9pm)"/>
    <n v="10395"/>
    <n v="333"/>
    <n v="2"/>
    <n v="20"/>
    <n v="3"/>
    <n v="3"/>
    <n v="6"/>
    <s v="News"/>
    <s v="Fast"/>
    <n v="0.16600000000000001"/>
    <s v="Yes"/>
    <n v="103.38"/>
    <s v="Socializing"/>
    <s v="Severe impact"/>
    <n v="6.3"/>
    <s v="Yes"/>
    <s v="Always On"/>
    <s v="Friends Only"/>
    <s v="Yes"/>
    <d v="2023-03-23T00:00:00"/>
    <s v="Relaxed"/>
    <s v="Occasionally"/>
  </r>
  <r>
    <s v="USR00555"/>
    <x v="11"/>
    <s v="Male"/>
    <s v="UK"/>
    <s v="Student"/>
    <s v="Snapchat"/>
    <n v="2"/>
    <n v="3.6"/>
    <n v="8"/>
    <n v="0.45"/>
    <n v="27"/>
    <s v="Smartphone"/>
    <s v="Night (9pm-12am)"/>
    <n v="279"/>
    <n v="58"/>
    <n v="5"/>
    <n v="13"/>
    <n v="3"/>
    <n v="1"/>
    <n v="7"/>
    <s v="Entertainment"/>
    <s v="Medium"/>
    <n v="1.2E-2"/>
    <s v="Yes"/>
    <n v="8.1199999999999992"/>
    <s v="Entertainment"/>
    <s v="Mild impact"/>
    <n v="5.6"/>
    <s v="No"/>
    <s v="Do Not Disturb"/>
    <s v="Friends Only"/>
    <s v="No"/>
    <d v="2024-05-29T00:00:00"/>
    <s v="Stressed"/>
    <s v="No"/>
  </r>
  <r>
    <s v="USR00556"/>
    <x v="5"/>
    <s v="Female"/>
    <s v="Nigeria"/>
    <s v="Researcher"/>
    <s v="Facebook"/>
    <n v="4"/>
    <n v="0.7"/>
    <n v="9"/>
    <n v="7.8333333333333338E-2"/>
    <n v="4.7"/>
    <s v="Smartphone"/>
    <s v="Night (9pm-12am)"/>
    <n v="1018"/>
    <n v="808"/>
    <n v="1"/>
    <n v="18"/>
    <n v="5"/>
    <n v="1"/>
    <n v="5"/>
    <s v="Stories"/>
    <s v="Medium"/>
    <n v="1.7000000000000001E-2"/>
    <s v="Yes"/>
    <n v="9.02"/>
    <s v="Learning"/>
    <s v="Mild impact"/>
    <n v="10"/>
    <s v="Yes"/>
    <s v="Do Not Disturb"/>
    <s v="Private"/>
    <s v="No"/>
    <d v="2023-03-10T00:00:00"/>
    <s v="Stressed"/>
    <s v="No"/>
  </r>
  <r>
    <s v="USR00557"/>
    <x v="5"/>
    <s v="Female"/>
    <s v="Australia"/>
    <s v="Doctor"/>
    <s v="Instagram"/>
    <n v="5"/>
    <n v="2.4"/>
    <n v="5"/>
    <n v="0.48000000000000004"/>
    <n v="28.8"/>
    <s v="Smartphone"/>
    <s v="Morning (6-10am)"/>
    <n v="133"/>
    <n v="385"/>
    <n v="3"/>
    <n v="21"/>
    <n v="3"/>
    <n v="3"/>
    <n v="5"/>
    <s v="Entertainment"/>
    <s v="Fast"/>
    <n v="0.38300000000000001"/>
    <s v="Sometimes"/>
    <n v="53.72"/>
    <s v="News &amp; Updates"/>
    <s v="Moderate impact"/>
    <n v="5"/>
    <s v="No"/>
    <s v="Selected"/>
    <s v="Friends Only"/>
    <s v="No"/>
    <d v="2024-10-10T00:00:00"/>
    <s v="Stressed"/>
    <s v="No"/>
  </r>
  <r>
    <s v="USR00558"/>
    <x v="5"/>
    <s v="Female"/>
    <s v="Germany"/>
    <s v="Other"/>
    <s v="Pinterest"/>
    <n v="4"/>
    <n v="5.7"/>
    <n v="3"/>
    <n v="1.9"/>
    <n v="114"/>
    <s v="Smartphone"/>
    <s v="Afternoon (12-4pm)"/>
    <n v="19"/>
    <n v="483"/>
    <n v="5"/>
    <n v="24"/>
    <n v="3"/>
    <n v="4"/>
    <n v="5"/>
    <s v="Educational"/>
    <s v="Medium"/>
    <n v="4.4999999999999998E-2"/>
    <s v="No"/>
    <n v="0"/>
    <s v="Learning"/>
    <s v="Severe impact"/>
    <n v="5.2"/>
    <s v="Somewhat"/>
    <s v="Selected"/>
    <s v="Public"/>
    <s v="No"/>
    <d v="2023-07-04T00:00:00"/>
    <s v="Stressed"/>
    <s v="No"/>
  </r>
  <r>
    <s v="USR00559"/>
    <x v="0"/>
    <s v="Male"/>
    <s v="Australia"/>
    <s v="Freelancer"/>
    <s v="YouTube"/>
    <n v="5"/>
    <n v="1.7"/>
    <n v="4"/>
    <n v="0.42499999999999999"/>
    <n v="25.5"/>
    <s v="Smartphone"/>
    <s v="Evening (6-9pm)"/>
    <n v="175"/>
    <n v="1855"/>
    <n v="2"/>
    <n v="15"/>
    <n v="3"/>
    <n v="1"/>
    <n v="10"/>
    <s v="Entertainment"/>
    <s v="Slow"/>
    <n v="0.25"/>
    <s v="No"/>
    <n v="0"/>
    <s v="Business/Marketing"/>
    <s v="No impact"/>
    <n v="5.5"/>
    <s v="No"/>
    <s v="Selected"/>
    <s v="Private"/>
    <s v="No"/>
    <d v="2023-10-24T00:00:00"/>
    <s v="Relaxed"/>
    <s v="Yes"/>
  </r>
  <r>
    <s v="USR00560"/>
    <x v="5"/>
    <s v="Male"/>
    <s v="Canada"/>
    <s v="Teacher"/>
    <s v="TikTok"/>
    <n v="5"/>
    <n v="4.9000000000000004"/>
    <n v="5"/>
    <n v="0.98"/>
    <n v="58.8"/>
    <s v="Tablet"/>
    <s v="Evening (6-9pm)"/>
    <n v="251"/>
    <n v="118"/>
    <n v="2"/>
    <n v="22"/>
    <n v="0"/>
    <n v="3"/>
    <n v="9"/>
    <s v="Videos"/>
    <s v="Medium"/>
    <n v="0.18"/>
    <s v="Sometimes"/>
    <n v="18.670000000000002"/>
    <s v="Learning"/>
    <s v="Severe impact"/>
    <n v="7.2"/>
    <s v="Yes"/>
    <s v="Selected"/>
    <s v="Friends Only"/>
    <s v="No"/>
    <d v="2023-08-04T00:00:00"/>
    <s v="Happy"/>
    <s v="Yes"/>
  </r>
  <r>
    <s v="USR00561"/>
    <x v="11"/>
    <s v="Prefer not to say"/>
    <s v="Germany"/>
    <s v="Teacher"/>
    <s v="Twitter/X"/>
    <n v="5"/>
    <n v="0.7"/>
    <n v="6"/>
    <n v="0.11666666666666667"/>
    <n v="7"/>
    <s v="Laptop"/>
    <s v="Morning (6-10am)"/>
    <n v="351"/>
    <n v="210"/>
    <n v="0"/>
    <n v="16"/>
    <n v="2"/>
    <n v="2"/>
    <n v="9"/>
    <s v="Memes"/>
    <s v="Medium"/>
    <n v="0.109"/>
    <s v="Yes"/>
    <n v="25.06"/>
    <s v="Socializing"/>
    <s v="No impact"/>
    <n v="5.4"/>
    <s v="No"/>
    <s v="Selected"/>
    <s v="Public"/>
    <s v="No"/>
    <d v="2023-11-23T00:00:00"/>
    <s v="Inspired"/>
    <s v="Yes"/>
  </r>
  <r>
    <s v="USR00562"/>
    <x v="34"/>
    <s v="Female"/>
    <s v="India"/>
    <s v="Engineer"/>
    <s v="TikTok"/>
    <n v="2"/>
    <n v="0.5"/>
    <n v="7"/>
    <n v="7.166666666666667E-2"/>
    <n v="4.3"/>
    <s v="Smartphone"/>
    <s v="Evening (6-9pm)"/>
    <n v="118"/>
    <n v="362"/>
    <n v="3"/>
    <n v="22"/>
    <n v="7"/>
    <n v="0"/>
    <n v="6"/>
    <s v="Reels/Shorts"/>
    <s v="Fast"/>
    <n v="0.188"/>
    <s v="No"/>
    <n v="0"/>
    <s v="Learning"/>
    <s v="Moderate impact"/>
    <n v="7.7"/>
    <s v="Somewhat"/>
    <s v="Do Not Disturb"/>
    <s v="Friends Only"/>
    <s v="No"/>
    <d v="2022-09-25T00:00:00"/>
    <s v="Stressed"/>
    <s v="Yes"/>
  </r>
  <r>
    <s v="USR00563"/>
    <x v="4"/>
    <s v="Female"/>
    <s v="USA"/>
    <s v="Other"/>
    <s v="Twitter/X"/>
    <n v="4"/>
    <n v="5.3"/>
    <n v="4"/>
    <n v="1.325"/>
    <n v="79.5"/>
    <s v="Desktop"/>
    <s v="Late Night (12am+)"/>
    <n v="177"/>
    <n v="79"/>
    <n v="5"/>
    <n v="19"/>
    <n v="4"/>
    <n v="2"/>
    <n v="7"/>
    <s v="Memes"/>
    <s v="Fast"/>
    <n v="2.4E-2"/>
    <s v="Yes"/>
    <n v="28.56"/>
    <s v="Business/Marketing"/>
    <s v="Severe impact"/>
    <n v="6.1"/>
    <s v="Somewhat"/>
    <s v="Selected"/>
    <s v="Friends Only"/>
    <s v="No"/>
    <d v="2024-09-20T00:00:00"/>
    <s v="Inspired"/>
    <s v="No"/>
  </r>
  <r>
    <s v="USR00564"/>
    <x v="17"/>
    <s v="Female"/>
    <s v="Canada"/>
    <s v="Designer"/>
    <s v="TikTok"/>
    <n v="1"/>
    <n v="1.9"/>
    <n v="6"/>
    <n v="0.31666666666666665"/>
    <n v="19"/>
    <s v="Smartphone"/>
    <s v="Late Night (12am+)"/>
    <n v="652"/>
    <n v="195"/>
    <n v="2"/>
    <n v="20"/>
    <n v="1"/>
    <n v="2"/>
    <n v="11"/>
    <s v="Videos"/>
    <s v="Medium"/>
    <n v="0.14099999999999999"/>
    <s v="Sometimes"/>
    <n v="59.64"/>
    <s v="Learning"/>
    <s v="Mild impact"/>
    <n v="5.6"/>
    <s v="Somewhat"/>
    <s v="Always On"/>
    <s v="Private"/>
    <s v="No"/>
    <d v="2023-12-05T00:00:00"/>
    <s v="Relaxed"/>
    <s v="Yes"/>
  </r>
  <r>
    <s v="USR00565"/>
    <x v="28"/>
    <s v="Male"/>
    <s v="India"/>
    <s v="Doctor"/>
    <s v="Snapchat"/>
    <n v="1"/>
    <n v="2"/>
    <n v="13"/>
    <n v="0.15333333333333332"/>
    <n v="9.1999999999999993"/>
    <s v="Laptop"/>
    <s v="Evening (6-9pm)"/>
    <n v="166"/>
    <n v="442"/>
    <n v="4"/>
    <n v="20"/>
    <n v="2"/>
    <n v="1"/>
    <n v="6"/>
    <s v="News"/>
    <s v="Fast"/>
    <n v="0.13200000000000001"/>
    <s v="No"/>
    <n v="0"/>
    <s v="Entertainment"/>
    <s v="Mild impact"/>
    <n v="5.2"/>
    <s v="No"/>
    <s v="Always On"/>
    <s v="Public"/>
    <s v="No"/>
    <d v="2022-04-10T00:00:00"/>
    <s v="Relaxed"/>
    <s v="Yes"/>
  </r>
  <r>
    <s v="USR00566"/>
    <x v="5"/>
    <s v="Male"/>
    <s v="Canada"/>
    <s v="Entrepreneur"/>
    <s v="Snapchat"/>
    <n v="3"/>
    <n v="3"/>
    <n v="3"/>
    <n v="1"/>
    <n v="60"/>
    <s v="Smartphone"/>
    <s v="Afternoon (12-4pm)"/>
    <n v="1769"/>
    <n v="165"/>
    <n v="1"/>
    <n v="16"/>
    <n v="4"/>
    <n v="1"/>
    <n v="4"/>
    <s v="Entertainment"/>
    <s v="Medium"/>
    <n v="0.13400000000000001"/>
    <s v="No"/>
    <n v="0"/>
    <s v="News &amp; Updates"/>
    <s v="Moderate impact"/>
    <n v="6.2"/>
    <s v="Yes"/>
    <s v="Selected"/>
    <s v="Public"/>
    <s v="No"/>
    <d v="2022-04-05T00:00:00"/>
    <s v="Neutral"/>
    <s v="Yes"/>
  </r>
  <r>
    <s v="USR00567"/>
    <x v="8"/>
    <s v="Female"/>
    <s v="Germany"/>
    <s v="Engineer"/>
    <s v="Instagram"/>
    <n v="2"/>
    <n v="3.5"/>
    <n v="7"/>
    <n v="0.5"/>
    <n v="30"/>
    <s v="Smartphone"/>
    <s v="Evening (6-9pm)"/>
    <n v="2268"/>
    <n v="1177"/>
    <n v="4"/>
    <n v="18"/>
    <n v="5"/>
    <n v="3"/>
    <n v="10"/>
    <s v="Educational"/>
    <s v="Fast"/>
    <n v="0.20300000000000001"/>
    <s v="No"/>
    <n v="0"/>
    <s v="Learning"/>
    <s v="Mild impact"/>
    <n v="7"/>
    <s v="Yes"/>
    <s v="Selected"/>
    <s v="Public"/>
    <s v="No"/>
    <d v="2022-07-23T00:00:00"/>
    <s v="Relaxed"/>
    <s v="No"/>
  </r>
  <r>
    <s v="USR00568"/>
    <x v="10"/>
    <s v="Male"/>
    <s v="Germany"/>
    <s v="Designer"/>
    <s v="Pinterest"/>
    <n v="1"/>
    <n v="0.5"/>
    <n v="7"/>
    <n v="7.166666666666667E-2"/>
    <n v="4.3"/>
    <s v="Smartphone"/>
    <s v="Evening (6-9pm)"/>
    <n v="48276"/>
    <n v="39"/>
    <n v="3"/>
    <n v="9"/>
    <n v="1"/>
    <n v="1"/>
    <n v="10"/>
    <s v="Memes"/>
    <s v="Slow"/>
    <n v="0.20300000000000001"/>
    <s v="Yes"/>
    <n v="135.69999999999999"/>
    <s v="Learning"/>
    <s v="No impact"/>
    <n v="6.1"/>
    <s v="Somewhat"/>
    <s v="Selected"/>
    <s v="Private"/>
    <s v="Yes"/>
    <d v="2024-07-30T00:00:00"/>
    <s v="Neutral"/>
    <s v="Yes"/>
  </r>
  <r>
    <s v="USR00569"/>
    <x v="8"/>
    <s v="Male"/>
    <s v="India"/>
    <s v="Designer"/>
    <s v="Facebook"/>
    <n v="1"/>
    <n v="1.6"/>
    <n v="2"/>
    <n v="0.8"/>
    <n v="48"/>
    <s v="Smartphone"/>
    <s v="Night (9pm-12am)"/>
    <n v="5045"/>
    <n v="941"/>
    <n v="5"/>
    <n v="26"/>
    <n v="5"/>
    <n v="2"/>
    <n v="14"/>
    <s v="Reels/Shorts"/>
    <s v="Medium"/>
    <n v="7.5999999999999998E-2"/>
    <s v="Sometimes"/>
    <n v="4.71"/>
    <s v="Networking"/>
    <s v="No impact"/>
    <n v="6.6"/>
    <s v="Yes"/>
    <s v="Always On"/>
    <s v="Public"/>
    <s v="No"/>
    <d v="2022-02-03T00:00:00"/>
    <s v="Bored"/>
    <s v="Occasionally"/>
  </r>
  <r>
    <s v="USR00570"/>
    <x v="17"/>
    <s v="Female"/>
    <s v="USA"/>
    <s v="Designer"/>
    <s v="Snapchat"/>
    <n v="4"/>
    <n v="2.7"/>
    <n v="5"/>
    <n v="0.53999999999999992"/>
    <n v="32.4"/>
    <s v="Laptop"/>
    <s v="Night (9pm-12am)"/>
    <n v="1030"/>
    <n v="541"/>
    <n v="5"/>
    <n v="18"/>
    <n v="4"/>
    <n v="3"/>
    <n v="11"/>
    <s v="News"/>
    <s v="Slow"/>
    <n v="0.14699999999999999"/>
    <s v="No"/>
    <n v="0"/>
    <s v="Networking"/>
    <s v="Moderate impact"/>
    <n v="4.8"/>
    <s v="Yes"/>
    <s v="Do Not Disturb"/>
    <s v="Friends Only"/>
    <s v="No"/>
    <d v="2022-09-12T00:00:00"/>
    <s v="Inspired"/>
    <s v="Yes"/>
  </r>
  <r>
    <s v="USR00571"/>
    <x v="15"/>
    <s v="Female"/>
    <s v="India"/>
    <s v="Entrepreneur"/>
    <s v="YouTube"/>
    <n v="3"/>
    <n v="3.5"/>
    <n v="2"/>
    <n v="1.75"/>
    <n v="105"/>
    <s v="Laptop"/>
    <s v="Evening (6-9pm)"/>
    <n v="217"/>
    <n v="123"/>
    <n v="0"/>
    <n v="20"/>
    <n v="4"/>
    <n v="2"/>
    <n v="6"/>
    <s v="Entertainment"/>
    <s v="Medium"/>
    <n v="7.0000000000000001E-3"/>
    <s v="Yes"/>
    <n v="132.61000000000001"/>
    <s v="Business/Marketing"/>
    <s v="Mild impact"/>
    <n v="4.9000000000000004"/>
    <s v="Somewhat"/>
    <s v="Always On"/>
    <s v="Public"/>
    <s v="No"/>
    <d v="2022-11-20T00:00:00"/>
    <s v="Bored"/>
    <s v="Yes"/>
  </r>
  <r>
    <s v="USR00572"/>
    <x v="35"/>
    <s v="Male"/>
    <s v="Australia"/>
    <s v="Doctor"/>
    <s v="Twitter/X"/>
    <n v="4"/>
    <n v="1.2"/>
    <n v="4"/>
    <n v="0.3"/>
    <n v="18"/>
    <s v="Laptop"/>
    <s v="Afternoon (12-4pm)"/>
    <n v="1128"/>
    <n v="80"/>
    <n v="1"/>
    <n v="15"/>
    <n v="7"/>
    <n v="0"/>
    <n v="10"/>
    <s v="Memes"/>
    <s v="Slow"/>
    <n v="0.19600000000000001"/>
    <s v="No"/>
    <n v="0"/>
    <s v="Learning"/>
    <s v="Moderate impact"/>
    <n v="6.2"/>
    <s v="Yes"/>
    <s v="Do Not Disturb"/>
    <s v="Private"/>
    <s v="No"/>
    <d v="2024-06-22T00:00:00"/>
    <s v="Happy"/>
    <s v="Yes"/>
  </r>
  <r>
    <s v="USR00573"/>
    <x v="11"/>
    <s v="Male"/>
    <s v="Brazil"/>
    <s v="Designer"/>
    <s v="YouTube"/>
    <n v="2"/>
    <n v="2.2999999999999998"/>
    <n v="3"/>
    <n v="0.76666666666666672"/>
    <n v="46"/>
    <s v="Smartphone"/>
    <s v="Late Night (12am+)"/>
    <n v="1197"/>
    <n v="20"/>
    <n v="3"/>
    <n v="15"/>
    <n v="1"/>
    <n v="3"/>
    <n v="8"/>
    <s v="News"/>
    <s v="Fast"/>
    <n v="0.21"/>
    <s v="Sometimes"/>
    <n v="19.21"/>
    <s v="News &amp; Updates"/>
    <s v="Mild impact"/>
    <n v="6.4"/>
    <s v="No"/>
    <s v="Do Not Disturb"/>
    <s v="Public"/>
    <s v="No"/>
    <d v="2024-07-23T00:00:00"/>
    <s v="Stressed"/>
    <s v="Yes"/>
  </r>
  <r>
    <s v="USR00574"/>
    <x v="1"/>
    <s v="Female"/>
    <s v="Australia"/>
    <s v="Teacher"/>
    <s v="Pinterest"/>
    <n v="4"/>
    <n v="1.7"/>
    <n v="3"/>
    <n v="0.56666666666666665"/>
    <n v="34"/>
    <s v="Laptop"/>
    <s v="Evening (6-9pm)"/>
    <n v="264"/>
    <n v="94"/>
    <n v="3"/>
    <n v="22"/>
    <n v="6"/>
    <n v="1"/>
    <n v="9"/>
    <s v="Reels/Shorts"/>
    <s v="Medium"/>
    <n v="0.17"/>
    <s v="Sometimes"/>
    <n v="3.06"/>
    <s v="Entertainment"/>
    <s v="Moderate impact"/>
    <n v="6.3"/>
    <s v="Somewhat"/>
    <s v="Do Not Disturb"/>
    <s v="Private"/>
    <s v="No"/>
    <d v="2022-01-02T00:00:00"/>
    <s v="Stressed"/>
    <s v="No"/>
  </r>
  <r>
    <s v="USR00575"/>
    <x v="4"/>
    <s v="Male"/>
    <s v="India"/>
    <s v="Other"/>
    <s v="TikTok"/>
    <n v="5"/>
    <n v="3"/>
    <n v="1"/>
    <n v="3"/>
    <n v="180"/>
    <s v="Smartphone"/>
    <s v="Late Night (12am+)"/>
    <n v="2726"/>
    <n v="859"/>
    <n v="6"/>
    <n v="23"/>
    <n v="3"/>
    <n v="1"/>
    <n v="7"/>
    <s v="Educational"/>
    <s v="Medium"/>
    <n v="0.192"/>
    <s v="Sometimes"/>
    <n v="12.74"/>
    <s v="Socializing"/>
    <s v="Mild impact"/>
    <n v="5.0999999999999996"/>
    <s v="No"/>
    <s v="Off"/>
    <s v="Friends Only"/>
    <s v="No"/>
    <d v="2024-05-26T00:00:00"/>
    <s v="Inspired"/>
    <s v="No"/>
  </r>
  <r>
    <s v="USR00576"/>
    <x v="8"/>
    <s v="Male"/>
    <s v="Brazil"/>
    <s v="Marketer"/>
    <s v="YouTube"/>
    <n v="4"/>
    <n v="5.2"/>
    <n v="7"/>
    <n v="0.7433333333333334"/>
    <n v="44.6"/>
    <s v="Smartphone"/>
    <s v="Afternoon (12-4pm)"/>
    <n v="53"/>
    <n v="228"/>
    <n v="0"/>
    <n v="24"/>
    <n v="3"/>
    <n v="1"/>
    <n v="12"/>
    <s v="Reels/Shorts"/>
    <s v="Fast"/>
    <n v="7.0000000000000007E-2"/>
    <s v="Sometimes"/>
    <n v="10.5"/>
    <s v="Business/Marketing"/>
    <s v="No impact"/>
    <n v="6.3"/>
    <s v="No"/>
    <s v="Selected"/>
    <s v="Friends Only"/>
    <s v="No"/>
    <d v="2023-02-19T00:00:00"/>
    <s v="Stressed"/>
    <s v="No"/>
  </r>
  <r>
    <s v="USR00577"/>
    <x v="7"/>
    <s v="Male"/>
    <s v="Brazil"/>
    <s v="Researcher"/>
    <s v="Twitter/X"/>
    <n v="2"/>
    <n v="2.1"/>
    <n v="4"/>
    <n v="0.52500000000000002"/>
    <n v="31.5"/>
    <s v="Smartphone"/>
    <s v="Evening (6-9pm)"/>
    <n v="428"/>
    <n v="987"/>
    <n v="4"/>
    <n v="19"/>
    <n v="2"/>
    <n v="2"/>
    <n v="13"/>
    <s v="Videos"/>
    <s v="Medium"/>
    <n v="0.11700000000000001"/>
    <s v="Sometimes"/>
    <n v="110.68"/>
    <s v="News &amp; Updates"/>
    <s v="Mild impact"/>
    <n v="6.2"/>
    <s v="Yes"/>
    <s v="Selected"/>
    <s v="Friends Only"/>
    <s v="No"/>
    <d v="2022-09-28T00:00:00"/>
    <s v="Stressed"/>
    <s v="No"/>
  </r>
  <r>
    <s v="USR00578"/>
    <x v="4"/>
    <s v="Female"/>
    <s v="UAE"/>
    <s v="Student"/>
    <s v="Twitter/X"/>
    <n v="3"/>
    <n v="0.9"/>
    <n v="9"/>
    <n v="0.1"/>
    <n v="6"/>
    <s v="Smartphone"/>
    <s v="Evening (6-9pm)"/>
    <n v="1809"/>
    <n v="116"/>
    <n v="5"/>
    <n v="19"/>
    <n v="9"/>
    <n v="1"/>
    <n v="8"/>
    <s v="Reels/Shorts"/>
    <s v="Fast"/>
    <n v="0.14599999999999999"/>
    <s v="No"/>
    <n v="0"/>
    <s v="Networking"/>
    <s v="Moderate impact"/>
    <n v="6"/>
    <s v="No"/>
    <s v="Selected"/>
    <s v="Private"/>
    <s v="No"/>
    <d v="2023-09-11T00:00:00"/>
    <s v="Neutral"/>
    <s v="Yes"/>
  </r>
  <r>
    <s v="USR00579"/>
    <x v="13"/>
    <s v="Male"/>
    <s v="UAE"/>
    <s v="Freelancer"/>
    <s v="Twitter/X"/>
    <n v="4"/>
    <n v="1.5"/>
    <n v="4"/>
    <n v="0.375"/>
    <n v="22.5"/>
    <s v="Smartphone"/>
    <s v="Morning (6-10am)"/>
    <n v="396"/>
    <n v="571"/>
    <n v="1"/>
    <n v="23"/>
    <n v="7"/>
    <n v="0"/>
    <n v="12"/>
    <s v="Educational"/>
    <s v="Slow"/>
    <n v="0.17299999999999999"/>
    <s v="Sometimes"/>
    <n v="12.99"/>
    <s v="Entertainment"/>
    <s v="Moderate impact"/>
    <n v="5"/>
    <s v="No"/>
    <s v="Always On"/>
    <s v="Private"/>
    <s v="No"/>
    <d v="2022-11-22T00:00:00"/>
    <s v="Inspired"/>
    <s v="Occasionally"/>
  </r>
  <r>
    <s v="USR00580"/>
    <x v="28"/>
    <s v="Female"/>
    <s v="Brazil"/>
    <s v="Marketer"/>
    <s v="YouTube"/>
    <n v="1"/>
    <n v="7"/>
    <n v="6"/>
    <n v="1.1666666666666667"/>
    <n v="70"/>
    <s v="Tablet"/>
    <s v="Evening (6-9pm)"/>
    <n v="458"/>
    <n v="103"/>
    <n v="5"/>
    <n v="17"/>
    <n v="6"/>
    <n v="3"/>
    <n v="7"/>
    <s v="Reels/Shorts"/>
    <s v="Fast"/>
    <n v="0.318"/>
    <s v="No"/>
    <n v="0"/>
    <s v="News &amp; Updates"/>
    <s v="Severe impact"/>
    <n v="7.1"/>
    <s v="Somewhat"/>
    <s v="Selected"/>
    <s v="Friends Only"/>
    <s v="No"/>
    <d v="2023-07-16T00:00:00"/>
    <s v="Relaxed"/>
    <s v="Yes"/>
  </r>
  <r>
    <s v="USR00581"/>
    <x v="11"/>
    <s v="Female"/>
    <s v="Nigeria"/>
    <s v="Freelancer"/>
    <s v="TikTok"/>
    <n v="2"/>
    <n v="1.4"/>
    <n v="3"/>
    <n v="0.46666666666666667"/>
    <n v="28"/>
    <s v="Laptop"/>
    <s v="Afternoon (12-4pm)"/>
    <n v="519"/>
    <n v="76"/>
    <n v="4"/>
    <n v="18"/>
    <n v="4"/>
    <n v="0"/>
    <n v="10"/>
    <s v="Photos"/>
    <s v="Slow"/>
    <n v="0.33200000000000002"/>
    <s v="No"/>
    <n v="0"/>
    <s v="Learning"/>
    <s v="Mild impact"/>
    <n v="6.2"/>
    <s v="No"/>
    <s v="Selected"/>
    <s v="Private"/>
    <s v="No"/>
    <d v="2022-07-11T00:00:00"/>
    <s v="Happy"/>
    <s v="Yes"/>
  </r>
  <r>
    <s v="USR00582"/>
    <x v="5"/>
    <s v="Female"/>
    <s v="India"/>
    <s v="Teacher"/>
    <s v="Snapchat"/>
    <n v="1"/>
    <n v="1"/>
    <n v="8"/>
    <n v="0.125"/>
    <n v="7.5"/>
    <s v="Smartphone"/>
    <s v="Late Night (12am+)"/>
    <n v="147"/>
    <n v="215"/>
    <n v="2"/>
    <n v="18"/>
    <n v="3"/>
    <n v="3"/>
    <n v="9"/>
    <s v="Videos"/>
    <s v="Fast"/>
    <n v="0.13700000000000001"/>
    <s v="Sometimes"/>
    <n v="150.11000000000001"/>
    <s v="Business/Marketing"/>
    <s v="Severe impact"/>
    <n v="4.8"/>
    <s v="No"/>
    <s v="Always On"/>
    <s v="Friends Only"/>
    <s v="No"/>
    <d v="2024-01-09T00:00:00"/>
    <s v="Neutral"/>
    <s v="No"/>
  </r>
  <r>
    <s v="USR00583"/>
    <x v="2"/>
    <s v="Male"/>
    <s v="Canada"/>
    <s v="Marketer"/>
    <s v="Snapchat"/>
    <n v="4"/>
    <n v="2"/>
    <n v="6"/>
    <n v="0.33333333333333331"/>
    <n v="20"/>
    <s v="Laptop"/>
    <s v="Late Night (12am+)"/>
    <n v="5502"/>
    <n v="110"/>
    <n v="7"/>
    <n v="19"/>
    <n v="2"/>
    <n v="1"/>
    <n v="4"/>
    <s v="Stories"/>
    <s v="Fast"/>
    <n v="0.158"/>
    <s v="Yes"/>
    <n v="5.82"/>
    <s v="Entertainment"/>
    <s v="Mild impact"/>
    <n v="6"/>
    <s v="Somewhat"/>
    <s v="Do Not Disturb"/>
    <s v="Friends Only"/>
    <s v="No"/>
    <d v="2023-05-28T00:00:00"/>
    <s v="Neutral"/>
    <s v="Occasionally"/>
  </r>
  <r>
    <s v="USR00584"/>
    <x v="33"/>
    <s v="Male"/>
    <s v="Pakistan"/>
    <s v="Teacher"/>
    <s v="Instagram"/>
    <n v="3"/>
    <n v="2.4"/>
    <n v="5"/>
    <n v="0.48000000000000004"/>
    <n v="28.8"/>
    <s v="Smartphone"/>
    <s v="Night (9pm-12am)"/>
    <n v="106"/>
    <n v="38"/>
    <n v="2"/>
    <n v="19"/>
    <n v="7"/>
    <n v="2"/>
    <n v="5"/>
    <s v="Memes"/>
    <s v="Medium"/>
    <n v="0.10100000000000001"/>
    <s v="No"/>
    <n v="0"/>
    <s v="Socializing"/>
    <s v="No impact"/>
    <n v="5.2"/>
    <s v="No"/>
    <s v="Always On"/>
    <s v="Private"/>
    <s v="No"/>
    <d v="2022-06-18T00:00:00"/>
    <s v="Relaxed"/>
    <s v="Yes"/>
  </r>
  <r>
    <s v="USR00585"/>
    <x v="7"/>
    <s v="Male"/>
    <s v="USA"/>
    <s v="Teacher"/>
    <s v="Snapchat"/>
    <n v="3"/>
    <n v="1.8"/>
    <n v="3"/>
    <n v="0.6"/>
    <n v="36"/>
    <s v="Smartphone"/>
    <s v="Evening (6-9pm)"/>
    <n v="1179"/>
    <n v="196"/>
    <n v="2"/>
    <n v="14"/>
    <n v="4"/>
    <n v="1"/>
    <n v="8"/>
    <s v="Videos"/>
    <s v="Fast"/>
    <n v="0.125"/>
    <s v="Sometimes"/>
    <n v="5.83"/>
    <s v="Business/Marketing"/>
    <s v="Mild impact"/>
    <n v="6.2"/>
    <s v="Yes"/>
    <s v="Do Not Disturb"/>
    <s v="Friends Only"/>
    <s v="No"/>
    <d v="2024-02-01T00:00:00"/>
    <s v="Relaxed"/>
    <s v="Occasionally"/>
  </r>
  <r>
    <s v="USR00586"/>
    <x v="7"/>
    <s v="Male"/>
    <s v="USA"/>
    <s v="Student"/>
    <s v="TikTok"/>
    <n v="4"/>
    <n v="0.7"/>
    <n v="11"/>
    <n v="6.3333333333333325E-2"/>
    <n v="3.8"/>
    <s v="Smartphone"/>
    <s v="Morning (6-10am)"/>
    <n v="1400"/>
    <n v="278"/>
    <n v="2"/>
    <n v="27"/>
    <n v="5"/>
    <n v="2"/>
    <n v="6"/>
    <s v="News"/>
    <s v="Medium"/>
    <n v="0.25"/>
    <s v="Sometimes"/>
    <n v="8.99"/>
    <s v="News &amp; Updates"/>
    <s v="Moderate impact"/>
    <n v="8.8000000000000007"/>
    <s v="Somewhat"/>
    <s v="Always On"/>
    <s v="Private"/>
    <s v="No"/>
    <d v="2022-12-05T00:00:00"/>
    <s v="Inspired"/>
    <s v="Yes"/>
  </r>
  <r>
    <s v="USR00587"/>
    <x v="5"/>
    <s v="Male"/>
    <s v="India"/>
    <s v="Researcher"/>
    <s v="Twitter/X"/>
    <n v="2"/>
    <n v="3.2"/>
    <n v="7"/>
    <n v="0.45666666666666667"/>
    <n v="27.4"/>
    <s v="Smartphone"/>
    <s v="Night (9pm-12am)"/>
    <n v="120"/>
    <n v="1121"/>
    <n v="2"/>
    <n v="20"/>
    <n v="4"/>
    <n v="2"/>
    <n v="7"/>
    <s v="News"/>
    <s v="Medium"/>
    <n v="0.10100000000000001"/>
    <s v="Yes"/>
    <n v="27.35"/>
    <s v="Networking"/>
    <s v="Moderate impact"/>
    <n v="6.5"/>
    <s v="Somewhat"/>
    <s v="Always On"/>
    <s v="Friends Only"/>
    <s v="No"/>
    <d v="2022-04-17T00:00:00"/>
    <s v="Happy"/>
    <s v="Yes"/>
  </r>
  <r>
    <s v="USR00588"/>
    <x v="24"/>
    <s v="Male"/>
    <s v="Pakistan"/>
    <s v="Engineer"/>
    <s v="Facebook"/>
    <n v="5"/>
    <n v="3"/>
    <n v="6"/>
    <n v="0.5"/>
    <n v="30"/>
    <s v="Smartphone"/>
    <s v="Morning (6-10am)"/>
    <n v="758"/>
    <n v="753"/>
    <n v="5"/>
    <n v="27"/>
    <n v="3"/>
    <n v="4"/>
    <n v="5"/>
    <s v="Photos"/>
    <s v="Medium"/>
    <n v="9.1999999999999998E-2"/>
    <s v="Yes"/>
    <n v="104.65"/>
    <s v="Entertainment"/>
    <s v="Mild impact"/>
    <n v="6.6"/>
    <s v="Somewhat"/>
    <s v="Off"/>
    <s v="Friends Only"/>
    <s v="No"/>
    <d v="2024-03-22T00:00:00"/>
    <s v="Neutral"/>
    <s v="Yes"/>
  </r>
  <r>
    <s v="USR00589"/>
    <x v="4"/>
    <s v="Female"/>
    <s v="USA"/>
    <s v="Teacher"/>
    <s v="TikTok"/>
    <n v="4"/>
    <n v="4"/>
    <n v="6"/>
    <n v="0.66666666666666663"/>
    <n v="40"/>
    <s v="Desktop"/>
    <s v="Evening (6-9pm)"/>
    <n v="129"/>
    <n v="1057"/>
    <n v="3"/>
    <n v="21"/>
    <n v="8"/>
    <n v="2"/>
    <n v="1"/>
    <s v="Educational"/>
    <s v="Medium"/>
    <n v="5.0999999999999997E-2"/>
    <s v="No"/>
    <n v="0"/>
    <s v="Networking"/>
    <s v="No impact"/>
    <n v="8.8000000000000007"/>
    <s v="Yes"/>
    <s v="Always On"/>
    <s v="Public"/>
    <s v="No"/>
    <d v="2023-09-18T00:00:00"/>
    <s v="Relaxed"/>
    <s v="Yes"/>
  </r>
  <r>
    <s v="USR00590"/>
    <x v="24"/>
    <s v="Male"/>
    <s v="Brazil"/>
    <s v="Engineer"/>
    <s v="Instagram"/>
    <n v="4"/>
    <n v="3"/>
    <n v="6"/>
    <n v="0.5"/>
    <n v="30"/>
    <s v="Smartphone"/>
    <s v="Night (9pm-12am)"/>
    <n v="8134"/>
    <n v="580"/>
    <n v="0"/>
    <n v="23"/>
    <n v="3"/>
    <n v="4"/>
    <n v="4"/>
    <s v="Educational"/>
    <s v="Fast"/>
    <n v="2.1000000000000001E-2"/>
    <s v="Sometimes"/>
    <n v="20.96"/>
    <s v="Business/Marketing"/>
    <s v="Mild impact"/>
    <n v="6.7"/>
    <s v="Yes"/>
    <s v="Do Not Disturb"/>
    <s v="Public"/>
    <s v="No"/>
    <d v="2023-04-25T00:00:00"/>
    <s v="Bored"/>
    <s v="No"/>
  </r>
  <r>
    <s v="USR00591"/>
    <x v="15"/>
    <s v="Male"/>
    <s v="Pakistan"/>
    <s v="Freelancer"/>
    <s v="Snapchat"/>
    <n v="3"/>
    <n v="6.7"/>
    <n v="6"/>
    <n v="1.1166666666666667"/>
    <n v="67"/>
    <s v="Laptop"/>
    <s v="Evening (6-9pm)"/>
    <n v="85"/>
    <n v="364"/>
    <n v="0"/>
    <n v="13"/>
    <n v="3"/>
    <n v="0"/>
    <n v="8"/>
    <s v="Educational"/>
    <s v="Fast"/>
    <n v="0.20599999999999999"/>
    <s v="Sometimes"/>
    <n v="5.16"/>
    <s v="Entertainment"/>
    <s v="Severe impact"/>
    <n v="7"/>
    <s v="Somewhat"/>
    <s v="Selected"/>
    <s v="Private"/>
    <s v="No"/>
    <d v="2024-05-29T00:00:00"/>
    <s v="Relaxed"/>
    <s v="Occasionally"/>
  </r>
  <r>
    <s v="USR00592"/>
    <x v="5"/>
    <s v="Male"/>
    <s v="Canada"/>
    <s v="Student"/>
    <s v="Instagram"/>
    <n v="4"/>
    <n v="4.2"/>
    <n v="5"/>
    <n v="0.84"/>
    <n v="50.4"/>
    <s v="Smartphone"/>
    <s v="Afternoon (12-4pm)"/>
    <n v="204"/>
    <n v="55"/>
    <n v="1"/>
    <n v="25"/>
    <n v="6"/>
    <n v="1"/>
    <n v="4"/>
    <s v="Stories"/>
    <s v="Medium"/>
    <n v="5.5E-2"/>
    <s v="No"/>
    <n v="0"/>
    <s v="Business/Marketing"/>
    <s v="No impact"/>
    <n v="6.5"/>
    <s v="Yes"/>
    <s v="Selected"/>
    <s v="Friends Only"/>
    <s v="No"/>
    <d v="2022-07-06T00:00:00"/>
    <s v="Happy"/>
    <s v="Occasionally"/>
  </r>
  <r>
    <s v="USR00593"/>
    <x v="0"/>
    <s v="Female"/>
    <s v="USA"/>
    <s v="Doctor"/>
    <s v="Instagram"/>
    <n v="4"/>
    <n v="3.7"/>
    <n v="8"/>
    <n v="0.46333333333333332"/>
    <n v="27.8"/>
    <s v="Laptop"/>
    <s v="Evening (6-9pm)"/>
    <n v="73"/>
    <n v="292"/>
    <n v="5"/>
    <n v="26"/>
    <n v="5"/>
    <n v="2"/>
    <n v="7"/>
    <s v="News"/>
    <s v="Medium"/>
    <n v="0.187"/>
    <s v="No"/>
    <n v="0"/>
    <s v="Learning"/>
    <s v="Moderate impact"/>
    <n v="5.5"/>
    <s v="No"/>
    <s v="Always On"/>
    <s v="Public"/>
    <s v="No"/>
    <d v="2022-07-14T00:00:00"/>
    <s v="Stressed"/>
    <s v="No"/>
  </r>
  <r>
    <s v="USR00594"/>
    <x v="11"/>
    <s v="Female"/>
    <s v="Brazil"/>
    <s v="Engineer"/>
    <s v="YouTube"/>
    <n v="3"/>
    <n v="5.3"/>
    <n v="6"/>
    <n v="0.8833333333333333"/>
    <n v="53"/>
    <s v="Smartphone"/>
    <s v="Night (9pm-12am)"/>
    <n v="57"/>
    <n v="500"/>
    <n v="5"/>
    <n v="17"/>
    <n v="5"/>
    <n v="1"/>
    <n v="2"/>
    <s v="Educational"/>
    <s v="Slow"/>
    <n v="6.8000000000000005E-2"/>
    <s v="Sometimes"/>
    <n v="14.26"/>
    <s v="Networking"/>
    <s v="No impact"/>
    <n v="7"/>
    <s v="Yes"/>
    <s v="Selected"/>
    <s v="Friends Only"/>
    <s v="No"/>
    <d v="2022-01-03T00:00:00"/>
    <s v="Neutral"/>
    <s v="Occasionally"/>
  </r>
  <r>
    <s v="USR00595"/>
    <x v="22"/>
    <s v="Male"/>
    <s v="USA"/>
    <s v="Engineer"/>
    <s v="TikTok"/>
    <n v="3"/>
    <n v="2.9"/>
    <n v="8"/>
    <n v="0.36333333333333334"/>
    <n v="21.8"/>
    <s v="Smartphone"/>
    <s v="Evening (6-9pm)"/>
    <n v="11663"/>
    <n v="1406"/>
    <n v="1"/>
    <n v="22"/>
    <n v="5"/>
    <n v="3"/>
    <n v="5"/>
    <s v="Reels/Shorts"/>
    <s v="Medium"/>
    <n v="0.11799999999999999"/>
    <s v="Sometimes"/>
    <n v="45.91"/>
    <s v="Learning"/>
    <s v="Severe impact"/>
    <n v="9.3000000000000007"/>
    <s v="No"/>
    <s v="Off"/>
    <s v="Public"/>
    <s v="Yes"/>
    <d v="2023-03-14T00:00:00"/>
    <s v="Happy"/>
    <s v="Yes"/>
  </r>
  <r>
    <s v="USR00596"/>
    <x v="9"/>
    <s v="Female"/>
    <s v="UAE"/>
    <s v="Freelancer"/>
    <s v="Snapchat"/>
    <n v="2"/>
    <n v="2.2999999999999998"/>
    <n v="13"/>
    <n v="0.17666666666666667"/>
    <n v="10.6"/>
    <s v="Smartphone"/>
    <s v="Late Night (12am+)"/>
    <n v="1766"/>
    <n v="557"/>
    <n v="5"/>
    <n v="24"/>
    <n v="2"/>
    <n v="2"/>
    <n v="11"/>
    <s v="Stories"/>
    <s v="Medium"/>
    <n v="3.3000000000000002E-2"/>
    <s v="No"/>
    <n v="0"/>
    <s v="Business/Marketing"/>
    <s v="Moderate impact"/>
    <n v="3.8"/>
    <s v="Somewhat"/>
    <s v="Off"/>
    <s v="Friends Only"/>
    <s v="No"/>
    <d v="2024-09-03T00:00:00"/>
    <s v="Inspired"/>
    <s v="No"/>
  </r>
  <r>
    <s v="USR00597"/>
    <x v="17"/>
    <s v="Female"/>
    <s v="Pakistan"/>
    <s v="Engineer"/>
    <s v="YouTube"/>
    <n v="1"/>
    <n v="3.2"/>
    <n v="4"/>
    <n v="0.8"/>
    <n v="48"/>
    <s v="Smartphone"/>
    <s v="Evening (6-9pm)"/>
    <n v="856"/>
    <n v="1084"/>
    <n v="3"/>
    <n v="24"/>
    <n v="5"/>
    <n v="2"/>
    <n v="9"/>
    <s v="Reels/Shorts"/>
    <s v="Medium"/>
    <n v="0.24"/>
    <s v="Yes"/>
    <n v="81.61"/>
    <s v="Entertainment"/>
    <s v="No impact"/>
    <n v="5.4"/>
    <s v="No"/>
    <s v="Selected"/>
    <s v="Friends Only"/>
    <s v="No"/>
    <d v="2022-06-09T00:00:00"/>
    <s v="Happy"/>
    <s v="Occasionally"/>
  </r>
  <r>
    <s v="USR00598"/>
    <x v="12"/>
    <s v="Female"/>
    <s v="Canada"/>
    <s v="Marketer"/>
    <s v="TikTok"/>
    <n v="4"/>
    <n v="0.5"/>
    <n v="1"/>
    <n v="0.5"/>
    <n v="30"/>
    <s v="Smartphone"/>
    <s v="Evening (6-9pm)"/>
    <n v="204"/>
    <n v="70"/>
    <n v="5"/>
    <n v="20"/>
    <n v="3"/>
    <n v="5"/>
    <n v="9"/>
    <s v="Videos"/>
    <s v="Medium"/>
    <n v="9.8000000000000004E-2"/>
    <s v="No"/>
    <n v="0"/>
    <s v="Business/Marketing"/>
    <s v="No impact"/>
    <n v="4.7"/>
    <s v="Yes"/>
    <s v="Selected"/>
    <s v="Public"/>
    <s v="No"/>
    <d v="2022-09-29T00:00:00"/>
    <s v="Neutral"/>
    <s v="Yes"/>
  </r>
  <r>
    <s v="USR00599"/>
    <x v="5"/>
    <s v="Male"/>
    <s v="India"/>
    <s v="Designer"/>
    <s v="Instagram"/>
    <n v="5"/>
    <n v="2.9"/>
    <n v="4"/>
    <n v="0.72499999999999998"/>
    <n v="43.5"/>
    <s v="Smartphone"/>
    <s v="Night (9pm-12am)"/>
    <n v="3407"/>
    <n v="165"/>
    <n v="5"/>
    <n v="13"/>
    <n v="5"/>
    <n v="1"/>
    <n v="3"/>
    <s v="Reels/Shorts"/>
    <s v="Fast"/>
    <n v="3.1E-2"/>
    <s v="Yes"/>
    <n v="23.33"/>
    <s v="Networking"/>
    <s v="Severe impact"/>
    <n v="4.9000000000000004"/>
    <s v="No"/>
    <s v="Selected"/>
    <s v="Private"/>
    <s v="No"/>
    <d v="2023-04-09T00:00:00"/>
    <s v="Stressed"/>
    <s v="Yes"/>
  </r>
  <r>
    <s v="USR00600"/>
    <x v="0"/>
    <s v="Female"/>
    <s v="Australia"/>
    <s v="Teacher"/>
    <s v="LinkedIn"/>
    <n v="5"/>
    <n v="2.4"/>
    <n v="2"/>
    <n v="1.2"/>
    <n v="72"/>
    <s v="Desktop"/>
    <s v="Evening (6-9pm)"/>
    <n v="150"/>
    <n v="409"/>
    <n v="2"/>
    <n v="15"/>
    <n v="7"/>
    <n v="2"/>
    <n v="12"/>
    <s v="Educational"/>
    <s v="Medium"/>
    <n v="7.5999999999999998E-2"/>
    <s v="No"/>
    <n v="0"/>
    <s v="Socializing"/>
    <s v="Mild impact"/>
    <n v="8.4"/>
    <s v="Yes"/>
    <s v="Do Not Disturb"/>
    <s v="Friends Only"/>
    <s v="No"/>
    <d v="2024-11-29T00:00:00"/>
    <s v="Bored"/>
    <s v="Yes"/>
  </r>
  <r>
    <s v="USR00601"/>
    <x v="4"/>
    <s v="Female"/>
    <s v="Germany"/>
    <s v="Designer"/>
    <s v="Instagram"/>
    <n v="4"/>
    <n v="3.4"/>
    <n v="7"/>
    <n v="0.48500000000000004"/>
    <n v="29.1"/>
    <s v="Smartphone"/>
    <s v="Evening (6-9pm)"/>
    <n v="2775"/>
    <n v="985"/>
    <n v="4"/>
    <n v="26"/>
    <n v="3"/>
    <n v="2"/>
    <n v="7"/>
    <s v="Stories"/>
    <s v="Medium"/>
    <n v="0.11799999999999999"/>
    <s v="Yes"/>
    <n v="114.05"/>
    <s v="Socializing"/>
    <s v="Mild impact"/>
    <n v="5.9"/>
    <s v="Yes"/>
    <s v="Do Not Disturb"/>
    <s v="Public"/>
    <s v="No"/>
    <d v="2024-06-30T00:00:00"/>
    <s v="Stressed"/>
    <s v="Yes"/>
  </r>
  <r>
    <s v="USR00602"/>
    <x v="12"/>
    <s v="Female"/>
    <s v="India"/>
    <s v="Freelancer"/>
    <s v="YouTube"/>
    <n v="4"/>
    <n v="4.9000000000000004"/>
    <n v="4"/>
    <n v="1.2250000000000001"/>
    <n v="73.5"/>
    <s v="Smartphone"/>
    <s v="Evening (6-9pm)"/>
    <n v="138"/>
    <n v="205"/>
    <n v="1"/>
    <n v="15"/>
    <n v="4"/>
    <n v="1"/>
    <n v="9"/>
    <s v="Videos"/>
    <s v="Fast"/>
    <n v="0.28100000000000003"/>
    <s v="No"/>
    <n v="0"/>
    <s v="Entertainment"/>
    <s v="No impact"/>
    <n v="7.5"/>
    <s v="Somewhat"/>
    <s v="Do Not Disturb"/>
    <s v="Private"/>
    <s v="No"/>
    <d v="2022-01-20T00:00:00"/>
    <s v="Relaxed"/>
    <s v="Yes"/>
  </r>
  <r>
    <s v="USR00603"/>
    <x v="4"/>
    <s v="Female"/>
    <s v="UK"/>
    <s v="Engineer"/>
    <s v="Twitter/X"/>
    <n v="3"/>
    <n v="3.8"/>
    <n v="5"/>
    <n v="0.76"/>
    <n v="45.6"/>
    <s v="Smartphone"/>
    <s v="Afternoon (12-4pm)"/>
    <n v="208"/>
    <n v="221"/>
    <n v="2"/>
    <n v="20"/>
    <n v="7"/>
    <n v="3"/>
    <n v="7"/>
    <s v="Reels/Shorts"/>
    <s v="Medium"/>
    <n v="0.104"/>
    <s v="No"/>
    <n v="0"/>
    <s v="Socializing"/>
    <s v="No impact"/>
    <n v="5"/>
    <s v="Somewhat"/>
    <s v="Selected"/>
    <s v="Public"/>
    <s v="No"/>
    <d v="2022-01-17T00:00:00"/>
    <s v="Inspired"/>
    <s v="Yes"/>
  </r>
  <r>
    <s v="USR00604"/>
    <x v="25"/>
    <s v="Male"/>
    <s v="Pakistan"/>
    <s v="Researcher"/>
    <s v="YouTube"/>
    <n v="2"/>
    <n v="1.5"/>
    <n v="8"/>
    <n v="0.18666666666666665"/>
    <n v="11.2"/>
    <s v="Smartphone"/>
    <s v="Evening (6-9pm)"/>
    <n v="2604"/>
    <n v="558"/>
    <n v="4"/>
    <n v="24"/>
    <n v="4"/>
    <n v="2"/>
    <n v="13"/>
    <s v="Videos"/>
    <s v="Medium"/>
    <n v="0.189"/>
    <s v="No"/>
    <n v="0"/>
    <s v="Socializing"/>
    <s v="Moderate impact"/>
    <n v="5"/>
    <s v="No"/>
    <s v="Selected"/>
    <s v="Friends Only"/>
    <s v="No"/>
    <d v="2023-12-05T00:00:00"/>
    <s v="Happy"/>
    <s v="No"/>
  </r>
  <r>
    <s v="USR00605"/>
    <x v="0"/>
    <s v="Female"/>
    <s v="Australia"/>
    <s v="Engineer"/>
    <s v="Facebook"/>
    <n v="2"/>
    <n v="4.4000000000000004"/>
    <n v="6"/>
    <n v="0.73333333333333328"/>
    <n v="44"/>
    <s v="Laptop"/>
    <s v="Night (9pm-12am)"/>
    <n v="3149"/>
    <n v="63"/>
    <n v="5"/>
    <n v="14"/>
    <n v="5"/>
    <n v="2"/>
    <n v="10"/>
    <s v="Stories"/>
    <s v="Medium"/>
    <n v="0.105"/>
    <s v="Sometimes"/>
    <n v="186.87"/>
    <s v="Learning"/>
    <s v="Moderate impact"/>
    <n v="4.4000000000000004"/>
    <s v="No"/>
    <s v="Always On"/>
    <s v="Friends Only"/>
    <s v="No"/>
    <d v="2022-09-04T00:00:00"/>
    <s v="Stressed"/>
    <s v="Yes"/>
  </r>
  <r>
    <s v="USR00606"/>
    <x v="26"/>
    <s v="Male"/>
    <s v="UAE"/>
    <s v="Freelancer"/>
    <s v="Facebook"/>
    <n v="3"/>
    <n v="6.7"/>
    <n v="5"/>
    <n v="1.34"/>
    <n v="80.400000000000006"/>
    <s v="Laptop"/>
    <s v="Afternoon (12-4pm)"/>
    <n v="1949"/>
    <n v="1683"/>
    <n v="1"/>
    <n v="15"/>
    <n v="2"/>
    <n v="2"/>
    <n v="8"/>
    <s v="Stories"/>
    <s v="Medium"/>
    <n v="0.20200000000000001"/>
    <s v="No"/>
    <n v="0"/>
    <s v="Learning"/>
    <s v="Moderate impact"/>
    <n v="8.8000000000000007"/>
    <s v="Somewhat"/>
    <s v="Off"/>
    <s v="Public"/>
    <s v="No"/>
    <d v="2024-05-14T00:00:00"/>
    <s v="Relaxed"/>
    <s v="Occasionally"/>
  </r>
  <r>
    <s v="USR00607"/>
    <x v="24"/>
    <s v="Female"/>
    <s v="Nigeria"/>
    <s v="Researcher"/>
    <s v="Twitter/X"/>
    <n v="5"/>
    <n v="5"/>
    <n v="2"/>
    <n v="2.5"/>
    <n v="150"/>
    <s v="Smartphone"/>
    <s v="Afternoon (12-4pm)"/>
    <n v="100"/>
    <n v="85"/>
    <n v="1"/>
    <n v="21"/>
    <n v="2"/>
    <n v="2"/>
    <n v="9"/>
    <s v="News"/>
    <s v="Medium"/>
    <n v="0.20100000000000001"/>
    <s v="Yes"/>
    <n v="62.68"/>
    <s v="Business/Marketing"/>
    <s v="Mild impact"/>
    <n v="7.6"/>
    <s v="Yes"/>
    <s v="Off"/>
    <s v="Public"/>
    <s v="No"/>
    <d v="2022-09-28T00:00:00"/>
    <s v="Stressed"/>
    <s v="Occasionally"/>
  </r>
  <r>
    <s v="USR00608"/>
    <x v="16"/>
    <s v="Male"/>
    <s v="India"/>
    <s v="Engineer"/>
    <s v="YouTube"/>
    <n v="1"/>
    <n v="0.9"/>
    <n v="6"/>
    <n v="0.15"/>
    <n v="9"/>
    <s v="Laptop"/>
    <s v="Afternoon (12-4pm)"/>
    <n v="297"/>
    <n v="24"/>
    <n v="1"/>
    <n v="22"/>
    <n v="1"/>
    <n v="2"/>
    <n v="8"/>
    <s v="Reels/Shorts"/>
    <s v="Medium"/>
    <n v="0.22700000000000001"/>
    <s v="No"/>
    <n v="0"/>
    <s v="Learning"/>
    <s v="Mild impact"/>
    <n v="4.3"/>
    <s v="Yes"/>
    <s v="Off"/>
    <s v="Friends Only"/>
    <s v="No"/>
    <d v="2024-09-05T00:00:00"/>
    <s v="Relaxed"/>
    <s v="Occasionally"/>
  </r>
  <r>
    <s v="USR00609"/>
    <x v="8"/>
    <s v="Female"/>
    <s v="UAE"/>
    <s v="Teacher"/>
    <s v="Instagram"/>
    <n v="5"/>
    <n v="3.7"/>
    <n v="5"/>
    <n v="0.74"/>
    <n v="44.4"/>
    <s v="Desktop"/>
    <s v="Afternoon (12-4pm)"/>
    <n v="882"/>
    <n v="247"/>
    <n v="1"/>
    <n v="12"/>
    <n v="8"/>
    <n v="1"/>
    <n v="9"/>
    <s v="News"/>
    <s v="Medium"/>
    <n v="3.9E-2"/>
    <s v="Sometimes"/>
    <n v="93.18"/>
    <s v="News &amp; Updates"/>
    <s v="Mild impact"/>
    <n v="8.3000000000000007"/>
    <s v="No"/>
    <s v="Always On"/>
    <s v="Friends Only"/>
    <s v="No"/>
    <d v="2022-05-26T00:00:00"/>
    <s v="Relaxed"/>
    <s v="Occasionally"/>
  </r>
  <r>
    <s v="USR00610"/>
    <x v="14"/>
    <s v="Male"/>
    <s v="USA"/>
    <s v="Freelancer"/>
    <s v="TikTok"/>
    <n v="5"/>
    <n v="1"/>
    <n v="6"/>
    <n v="0.16666666666666666"/>
    <n v="10"/>
    <s v="Laptop"/>
    <s v="Night (9pm-12am)"/>
    <n v="144"/>
    <n v="1878"/>
    <n v="1"/>
    <n v="21"/>
    <n v="4"/>
    <n v="2"/>
    <n v="10"/>
    <s v="News"/>
    <s v="Medium"/>
    <n v="8.2000000000000003E-2"/>
    <s v="Sometimes"/>
    <n v="47.51"/>
    <s v="News &amp; Updates"/>
    <s v="Mild impact"/>
    <n v="5.7"/>
    <s v="Yes"/>
    <s v="Selected"/>
    <s v="Public"/>
    <s v="No"/>
    <d v="2023-04-14T00:00:00"/>
    <s v="Relaxed"/>
    <s v="No"/>
  </r>
  <r>
    <s v="USR00611"/>
    <x v="2"/>
    <s v="Female"/>
    <s v="USA"/>
    <s v="Teacher"/>
    <s v="Facebook"/>
    <n v="1"/>
    <n v="2.1"/>
    <n v="3"/>
    <n v="0.7"/>
    <n v="42"/>
    <s v="Smartphone"/>
    <s v="Night (9pm-12am)"/>
    <n v="7845"/>
    <n v="494"/>
    <n v="2"/>
    <n v="21"/>
    <n v="5"/>
    <n v="4"/>
    <n v="6"/>
    <s v="Entertainment"/>
    <s v="Fast"/>
    <n v="8.7999999999999995E-2"/>
    <s v="No"/>
    <n v="0"/>
    <s v="Networking"/>
    <s v="No impact"/>
    <n v="7"/>
    <s v="Yes"/>
    <s v="Selected"/>
    <s v="Public"/>
    <s v="No"/>
    <d v="2024-02-24T00:00:00"/>
    <s v="Neutral"/>
    <s v="Occasionally"/>
  </r>
  <r>
    <s v="USR00612"/>
    <x v="19"/>
    <s v="Male"/>
    <s v="Pakistan"/>
    <s v="Researcher"/>
    <s v="TikTok"/>
    <n v="1"/>
    <n v="3.3"/>
    <n v="6"/>
    <n v="0.55000000000000004"/>
    <n v="33"/>
    <s v="Laptop"/>
    <s v="Evening (6-9pm)"/>
    <n v="8"/>
    <n v="602"/>
    <n v="2"/>
    <n v="18"/>
    <n v="3"/>
    <n v="1"/>
    <n v="12"/>
    <s v="Memes"/>
    <s v="Medium"/>
    <n v="5.0999999999999997E-2"/>
    <s v="Yes"/>
    <n v="40.69"/>
    <s v="Socializing"/>
    <s v="Severe impact"/>
    <n v="6.3"/>
    <s v="No"/>
    <s v="Selected"/>
    <s v="Public"/>
    <s v="No"/>
    <d v="2022-07-02T00:00:00"/>
    <s v="Bored"/>
    <s v="No"/>
  </r>
  <r>
    <s v="USR00613"/>
    <x v="11"/>
    <s v="Female"/>
    <s v="India"/>
    <s v="Engineer"/>
    <s v="Facebook"/>
    <n v="2"/>
    <n v="3.1"/>
    <n v="6"/>
    <n v="0.51666666666666672"/>
    <n v="31"/>
    <s v="Smartphone"/>
    <s v="Late Night (12am+)"/>
    <n v="163"/>
    <n v="257"/>
    <n v="5"/>
    <n v="15"/>
    <n v="6"/>
    <n v="1"/>
    <n v="8"/>
    <s v="Entertainment"/>
    <s v="Fast"/>
    <n v="0.13100000000000001"/>
    <s v="No"/>
    <n v="0"/>
    <s v="Socializing"/>
    <s v="Mild impact"/>
    <n v="3.6"/>
    <s v="No"/>
    <s v="Do Not Disturb"/>
    <s v="Public"/>
    <s v="No"/>
    <d v="2022-07-29T00:00:00"/>
    <s v="Neutral"/>
    <s v="Yes"/>
  </r>
  <r>
    <s v="USR00614"/>
    <x v="16"/>
    <s v="Male"/>
    <s v="India"/>
    <s v="Engineer"/>
    <s v="Twitter/X"/>
    <n v="1"/>
    <n v="4.9000000000000004"/>
    <n v="4"/>
    <n v="1.2250000000000001"/>
    <n v="73.5"/>
    <s v="Smartphone"/>
    <s v="Evening (6-9pm)"/>
    <n v="265"/>
    <n v="203"/>
    <n v="2"/>
    <n v="30"/>
    <n v="4"/>
    <n v="2"/>
    <n v="5"/>
    <s v="Memes"/>
    <s v="Fast"/>
    <n v="9.4E-2"/>
    <s v="Sometimes"/>
    <n v="68.67"/>
    <s v="News &amp; Updates"/>
    <s v="No impact"/>
    <n v="4.7"/>
    <s v="Yes"/>
    <s v="Do Not Disturb"/>
    <s v="Friends Only"/>
    <s v="No"/>
    <d v="2022-07-31T00:00:00"/>
    <s v="Stressed"/>
    <s v="No"/>
  </r>
  <r>
    <s v="USR00615"/>
    <x v="27"/>
    <s v="Female"/>
    <s v="UAE"/>
    <s v="Student"/>
    <s v="Twitter/X"/>
    <n v="3"/>
    <n v="6.8"/>
    <n v="7"/>
    <n v="0.97166666666666657"/>
    <n v="58.3"/>
    <s v="Smartphone"/>
    <s v="Night (9pm-12am)"/>
    <n v="3"/>
    <n v="38"/>
    <n v="5"/>
    <n v="23"/>
    <n v="1"/>
    <n v="3"/>
    <n v="12"/>
    <s v="Entertainment"/>
    <s v="Slow"/>
    <n v="0.16900000000000001"/>
    <s v="Sometimes"/>
    <n v="0.21"/>
    <s v="Networking"/>
    <s v="Severe impact"/>
    <n v="8.6"/>
    <s v="No"/>
    <s v="Do Not Disturb"/>
    <s v="Public"/>
    <s v="No"/>
    <d v="2023-10-04T00:00:00"/>
    <s v="Relaxed"/>
    <s v="No"/>
  </r>
  <r>
    <s v="USR00616"/>
    <x v="7"/>
    <s v="Female"/>
    <s v="Brazil"/>
    <s v="Teacher"/>
    <s v="Twitter/X"/>
    <n v="1"/>
    <n v="3.6"/>
    <n v="4"/>
    <n v="0.9"/>
    <n v="54"/>
    <s v="Smartphone"/>
    <s v="Evening (6-9pm)"/>
    <n v="53"/>
    <n v="16"/>
    <n v="4"/>
    <n v="17"/>
    <n v="4"/>
    <n v="6"/>
    <n v="11"/>
    <s v="Memes"/>
    <s v="Fast"/>
    <n v="0.156"/>
    <s v="No"/>
    <n v="0"/>
    <s v="Networking"/>
    <s v="Severe impact"/>
    <n v="7.9"/>
    <s v="No"/>
    <s v="Always On"/>
    <s v="Public"/>
    <s v="No"/>
    <d v="2024-01-23T00:00:00"/>
    <s v="Relaxed"/>
    <s v="Occasionally"/>
  </r>
  <r>
    <s v="USR00617"/>
    <x v="15"/>
    <s v="Female"/>
    <s v="USA"/>
    <s v="Entrepreneur"/>
    <s v="YouTube"/>
    <n v="5"/>
    <n v="2"/>
    <n v="1"/>
    <n v="2"/>
    <n v="120"/>
    <s v="Smartphone"/>
    <s v="Evening (6-9pm)"/>
    <n v="2049"/>
    <n v="309"/>
    <n v="6"/>
    <n v="25"/>
    <n v="3"/>
    <n v="1"/>
    <n v="9"/>
    <s v="Photos"/>
    <s v="Medium"/>
    <n v="0.223"/>
    <s v="Sometimes"/>
    <n v="40.020000000000003"/>
    <s v="Socializing"/>
    <s v="Severe impact"/>
    <n v="4.4000000000000004"/>
    <s v="Yes"/>
    <s v="Off"/>
    <s v="Friends Only"/>
    <s v="No"/>
    <d v="2023-09-05T00:00:00"/>
    <s v="Stressed"/>
    <s v="Yes"/>
  </r>
  <r>
    <s v="USR00618"/>
    <x v="2"/>
    <s v="Female"/>
    <s v="Canada"/>
    <s v="Other"/>
    <s v="TikTok"/>
    <n v="3"/>
    <n v="0.5"/>
    <n v="9"/>
    <n v="5.5E-2"/>
    <n v="3.3"/>
    <s v="Tablet"/>
    <s v="Afternoon (12-4pm)"/>
    <n v="702"/>
    <n v="1182"/>
    <n v="6"/>
    <n v="18"/>
    <n v="3"/>
    <n v="5"/>
    <n v="6"/>
    <s v="Stories"/>
    <s v="Fast"/>
    <n v="0.16900000000000001"/>
    <s v="Sometimes"/>
    <n v="17.7"/>
    <s v="Socializing"/>
    <s v="Moderate impact"/>
    <n v="6.6"/>
    <s v="No"/>
    <s v="Do Not Disturb"/>
    <s v="Friends Only"/>
    <s v="No"/>
    <d v="2022-10-08T00:00:00"/>
    <s v="Happy"/>
    <s v="No"/>
  </r>
  <r>
    <s v="USR00619"/>
    <x v="0"/>
    <s v="Female"/>
    <s v="USA"/>
    <s v="Engineer"/>
    <s v="YouTube"/>
    <n v="1"/>
    <n v="5.7"/>
    <n v="1"/>
    <n v="5.7"/>
    <n v="342"/>
    <s v="Smartphone"/>
    <s v="Morning (6-10am)"/>
    <n v="11289"/>
    <n v="369"/>
    <n v="6"/>
    <n v="18"/>
    <n v="7"/>
    <n v="1"/>
    <n v="5"/>
    <s v="Educational"/>
    <s v="Slow"/>
    <n v="0.159"/>
    <s v="Yes"/>
    <n v="22.44"/>
    <s v="Networking"/>
    <s v="No impact"/>
    <n v="5.8"/>
    <s v="Somewhat"/>
    <s v="Off"/>
    <s v="Private"/>
    <s v="Yes"/>
    <d v="2024-02-23T00:00:00"/>
    <s v="Relaxed"/>
    <s v="Yes"/>
  </r>
  <r>
    <s v="USR00620"/>
    <x v="7"/>
    <s v="Male"/>
    <s v="Pakistan"/>
    <s v="Engineer"/>
    <s v="TikTok"/>
    <n v="2"/>
    <n v="2.4"/>
    <n v="6"/>
    <n v="0.4"/>
    <n v="24"/>
    <s v="Laptop"/>
    <s v="Morning (6-10am)"/>
    <n v="10736"/>
    <n v="517"/>
    <n v="1"/>
    <n v="17"/>
    <n v="3"/>
    <n v="6"/>
    <n v="12"/>
    <s v="Memes"/>
    <s v="Medium"/>
    <n v="4.9000000000000002E-2"/>
    <s v="Sometimes"/>
    <n v="9.6"/>
    <s v="News &amp; Updates"/>
    <s v="Severe impact"/>
    <n v="8.3000000000000007"/>
    <s v="No"/>
    <s v="Always On"/>
    <s v="Friends Only"/>
    <s v="Yes"/>
    <d v="2022-09-30T00:00:00"/>
    <s v="Bored"/>
    <s v="Yes"/>
  </r>
  <r>
    <s v="USR00621"/>
    <x v="24"/>
    <s v="Male"/>
    <s v="Pakistan"/>
    <s v="Freelancer"/>
    <s v="TikTok"/>
    <n v="2"/>
    <n v="2.5"/>
    <n v="4"/>
    <n v="0.625"/>
    <n v="37.5"/>
    <s v="Desktop"/>
    <s v="Night (9pm-12am)"/>
    <n v="1450"/>
    <n v="1636"/>
    <n v="2"/>
    <n v="19"/>
    <n v="3"/>
    <n v="1"/>
    <n v="7"/>
    <s v="News"/>
    <s v="Slow"/>
    <n v="3.6999999999999998E-2"/>
    <s v="Yes"/>
    <n v="18.91"/>
    <s v="Learning"/>
    <s v="Moderate impact"/>
    <n v="5.8"/>
    <s v="No"/>
    <s v="Selected"/>
    <s v="Public"/>
    <s v="No"/>
    <d v="2022-10-20T00:00:00"/>
    <s v="Bored"/>
    <s v="No"/>
  </r>
  <r>
    <s v="USR00622"/>
    <x v="0"/>
    <s v="Female"/>
    <s v="India"/>
    <s v="Marketer"/>
    <s v="Instagram"/>
    <n v="5"/>
    <n v="2.7"/>
    <n v="5"/>
    <n v="0.53999999999999992"/>
    <n v="32.4"/>
    <s v="Smartphone"/>
    <s v="Afternoon (12-4pm)"/>
    <n v="1168"/>
    <n v="363"/>
    <n v="5"/>
    <n v="18"/>
    <n v="5"/>
    <n v="1"/>
    <n v="10"/>
    <s v="Reels/Shorts"/>
    <s v="Fast"/>
    <n v="0.27500000000000002"/>
    <s v="No"/>
    <n v="0"/>
    <s v="Networking"/>
    <s v="Mild impact"/>
    <n v="4.8"/>
    <s v="Yes"/>
    <s v="Do Not Disturb"/>
    <s v="Friends Only"/>
    <s v="No"/>
    <d v="2022-05-21T00:00:00"/>
    <s v="Inspired"/>
    <s v="No"/>
  </r>
  <r>
    <s v="USR00623"/>
    <x v="26"/>
    <s v="Male"/>
    <s v="Canada"/>
    <s v="Designer"/>
    <s v="Instagram"/>
    <n v="4"/>
    <n v="3.5"/>
    <n v="6"/>
    <n v="0.58333333333333337"/>
    <n v="35"/>
    <s v="Smartphone"/>
    <s v="Night (9pm-12am)"/>
    <n v="748"/>
    <n v="211"/>
    <n v="5"/>
    <n v="22"/>
    <n v="8"/>
    <n v="5"/>
    <n v="8"/>
    <s v="Stories"/>
    <s v="Slow"/>
    <n v="0.17499999999999999"/>
    <s v="Sometimes"/>
    <n v="16.989999999999998"/>
    <s v="Business/Marketing"/>
    <s v="Severe impact"/>
    <n v="7.5"/>
    <s v="Yes"/>
    <s v="Always On"/>
    <s v="Public"/>
    <s v="No"/>
    <d v="2024-12-22T00:00:00"/>
    <s v="Happy"/>
    <s v="Occasionally"/>
  </r>
  <r>
    <s v="USR00624"/>
    <x v="25"/>
    <s v="Female"/>
    <s v="Canada"/>
    <s v="Freelancer"/>
    <s v="Instagram"/>
    <n v="5"/>
    <n v="3.5"/>
    <n v="8"/>
    <n v="0.43666666666666665"/>
    <n v="26.2"/>
    <s v="Laptop"/>
    <s v="Night (9pm-12am)"/>
    <n v="5"/>
    <n v="91"/>
    <n v="2"/>
    <n v="21"/>
    <n v="5"/>
    <n v="3"/>
    <n v="5"/>
    <s v="Reels/Shorts"/>
    <s v="Fast"/>
    <n v="0.22500000000000001"/>
    <s v="Sometimes"/>
    <n v="156.1"/>
    <s v="News &amp; Updates"/>
    <s v="Mild impact"/>
    <n v="8.3000000000000007"/>
    <s v="Yes"/>
    <s v="Always On"/>
    <s v="Public"/>
    <s v="No"/>
    <d v="2022-01-18T00:00:00"/>
    <s v="Stressed"/>
    <s v="Occasionally"/>
  </r>
  <r>
    <s v="USR00625"/>
    <x v="3"/>
    <s v="Male"/>
    <s v="Canada"/>
    <s v="Doctor"/>
    <s v="Twitter/X"/>
    <n v="1"/>
    <n v="2.2000000000000002"/>
    <n v="4"/>
    <n v="0.55000000000000004"/>
    <n v="33"/>
    <s v="Desktop"/>
    <s v="Evening (6-9pm)"/>
    <n v="54"/>
    <n v="2770"/>
    <n v="5"/>
    <n v="16"/>
    <n v="0"/>
    <n v="0"/>
    <n v="9"/>
    <s v="Educational"/>
    <s v="Medium"/>
    <n v="0.19600000000000001"/>
    <s v="No"/>
    <n v="0"/>
    <s v="Entertainment"/>
    <s v="Severe impact"/>
    <n v="6.9"/>
    <s v="Somewhat"/>
    <s v="Do Not Disturb"/>
    <s v="Public"/>
    <s v="No"/>
    <d v="2022-12-03T00:00:00"/>
    <s v="Neutral"/>
    <s v="Yes"/>
  </r>
  <r>
    <s v="USR00626"/>
    <x v="9"/>
    <s v="Female"/>
    <s v="Canada"/>
    <s v="Entrepreneur"/>
    <s v="YouTube"/>
    <n v="5"/>
    <n v="2.4"/>
    <n v="5"/>
    <n v="0.48000000000000004"/>
    <n v="28.8"/>
    <s v="Smartphone"/>
    <s v="Morning (6-10am)"/>
    <n v="797"/>
    <n v="460"/>
    <n v="4"/>
    <n v="15"/>
    <n v="8"/>
    <n v="1"/>
    <n v="12"/>
    <s v="Stories"/>
    <s v="Medium"/>
    <n v="6.6000000000000003E-2"/>
    <s v="No"/>
    <n v="0"/>
    <s v="Business/Marketing"/>
    <s v="Mild impact"/>
    <n v="7.2"/>
    <s v="No"/>
    <s v="Do Not Disturb"/>
    <s v="Friends Only"/>
    <s v="No"/>
    <d v="2024-06-20T00:00:00"/>
    <s v="Stressed"/>
    <s v="No"/>
  </r>
  <r>
    <s v="USR00627"/>
    <x v="12"/>
    <s v="Female"/>
    <s v="Canada"/>
    <s v="Entrepreneur"/>
    <s v="Instagram"/>
    <n v="3"/>
    <n v="1.7"/>
    <n v="10"/>
    <n v="0.16999999999999998"/>
    <n v="10.199999999999999"/>
    <s v="Smartphone"/>
    <s v="Afternoon (12-4pm)"/>
    <n v="2015"/>
    <n v="78"/>
    <n v="3"/>
    <n v="22"/>
    <n v="7"/>
    <n v="5"/>
    <n v="7"/>
    <s v="Photos"/>
    <s v="Medium"/>
    <n v="2.8000000000000001E-2"/>
    <s v="No"/>
    <n v="0"/>
    <s v="Networking"/>
    <s v="Mild impact"/>
    <n v="4"/>
    <s v="No"/>
    <s v="Off"/>
    <s v="Public"/>
    <s v="No"/>
    <d v="2023-12-21T00:00:00"/>
    <s v="Inspired"/>
    <s v="Yes"/>
  </r>
  <r>
    <s v="USR00628"/>
    <x v="1"/>
    <s v="Male"/>
    <s v="India"/>
    <s v="Teacher"/>
    <s v="Instagram"/>
    <n v="5"/>
    <n v="1.5"/>
    <n v="5"/>
    <n v="0.3"/>
    <n v="18"/>
    <s v="Desktop"/>
    <s v="Evening (6-9pm)"/>
    <n v="1120"/>
    <n v="60"/>
    <n v="2"/>
    <n v="15"/>
    <n v="4"/>
    <n v="2"/>
    <n v="9"/>
    <s v="Memes"/>
    <s v="Fast"/>
    <n v="0.121"/>
    <s v="No"/>
    <n v="0"/>
    <s v="Learning"/>
    <s v="Mild impact"/>
    <n v="3.9"/>
    <s v="Yes"/>
    <s v="Do Not Disturb"/>
    <s v="Public"/>
    <s v="No"/>
    <d v="2023-03-13T00:00:00"/>
    <s v="Stressed"/>
    <s v="No"/>
  </r>
  <r>
    <s v="USR00629"/>
    <x v="15"/>
    <s v="Female"/>
    <s v="Pakistan"/>
    <s v="Entrepreneur"/>
    <s v="Twitter/X"/>
    <n v="2"/>
    <n v="1.5"/>
    <n v="7"/>
    <n v="0.215"/>
    <n v="12.9"/>
    <s v="Smartphone"/>
    <s v="Afternoon (12-4pm)"/>
    <n v="133"/>
    <n v="1100"/>
    <n v="2"/>
    <n v="20"/>
    <n v="4"/>
    <n v="1"/>
    <n v="10"/>
    <s v="Entertainment"/>
    <s v="Fast"/>
    <n v="0.14899999999999999"/>
    <s v="Sometimes"/>
    <n v="15.39"/>
    <s v="Business/Marketing"/>
    <s v="Moderate impact"/>
    <n v="3.8"/>
    <s v="Yes"/>
    <s v="Always On"/>
    <s v="Friends Only"/>
    <s v="No"/>
    <d v="2022-11-07T00:00:00"/>
    <s v="Stressed"/>
    <s v="Yes"/>
  </r>
  <r>
    <s v="USR00630"/>
    <x v="22"/>
    <s v="Male"/>
    <s v="Pakistan"/>
    <s v="Researcher"/>
    <s v="YouTube"/>
    <n v="3"/>
    <n v="2.4"/>
    <n v="6"/>
    <n v="0.4"/>
    <n v="24"/>
    <s v="Smartphone"/>
    <s v="Evening (6-9pm)"/>
    <n v="3595"/>
    <n v="70"/>
    <n v="2"/>
    <n v="37"/>
    <n v="2"/>
    <n v="1"/>
    <n v="13"/>
    <s v="Educational"/>
    <s v="Fast"/>
    <n v="9.9000000000000005E-2"/>
    <s v="Sometimes"/>
    <n v="13.91"/>
    <s v="Entertainment"/>
    <s v="Mild impact"/>
    <n v="8.1"/>
    <s v="No"/>
    <s v="Off"/>
    <s v="Private"/>
    <s v="No"/>
    <d v="2024-04-23T00:00:00"/>
    <s v="Relaxed"/>
    <s v="Occasionally"/>
  </r>
  <r>
    <s v="USR00631"/>
    <x v="8"/>
    <s v="Female"/>
    <s v="India"/>
    <s v="Doctor"/>
    <s v="Pinterest"/>
    <n v="2"/>
    <n v="1.3"/>
    <n v="4"/>
    <n v="0.32500000000000001"/>
    <n v="19.5"/>
    <s v="Smartphone"/>
    <s v="Evening (6-9pm)"/>
    <n v="9589"/>
    <n v="2263"/>
    <n v="2"/>
    <n v="25"/>
    <n v="7"/>
    <n v="2"/>
    <n v="8"/>
    <s v="Educational"/>
    <s v="Slow"/>
    <n v="7.4999999999999997E-2"/>
    <s v="Sometimes"/>
    <n v="44.46"/>
    <s v="Learning"/>
    <s v="Severe impact"/>
    <n v="5.5"/>
    <s v="Somewhat"/>
    <s v="Always On"/>
    <s v="Public"/>
    <s v="No"/>
    <d v="2024-06-25T00:00:00"/>
    <s v="Bored"/>
    <s v="Yes"/>
  </r>
  <r>
    <s v="USR00632"/>
    <x v="3"/>
    <s v="Female"/>
    <s v="India"/>
    <s v="Other"/>
    <s v="Twitter/X"/>
    <n v="5"/>
    <n v="0.5"/>
    <n v="3"/>
    <n v="0.16666666666666666"/>
    <n v="10"/>
    <s v="Smartphone"/>
    <s v="Afternoon (12-4pm)"/>
    <n v="3598"/>
    <n v="8"/>
    <n v="3"/>
    <n v="14"/>
    <n v="2"/>
    <n v="3"/>
    <n v="7"/>
    <s v="Reels/Shorts"/>
    <s v="Medium"/>
    <n v="2.9000000000000001E-2"/>
    <s v="Sometimes"/>
    <n v="27.84"/>
    <s v="Learning"/>
    <s v="No impact"/>
    <n v="7.7"/>
    <s v="No"/>
    <s v="Do Not Disturb"/>
    <s v="Public"/>
    <s v="No"/>
    <d v="2023-03-21T00:00:00"/>
    <s v="Happy"/>
    <s v="Yes"/>
  </r>
  <r>
    <s v="USR00633"/>
    <x v="1"/>
    <s v="Male"/>
    <s v="Brazil"/>
    <s v="Researcher"/>
    <s v="TikTok"/>
    <n v="1"/>
    <n v="2"/>
    <n v="5"/>
    <n v="0.4"/>
    <n v="24"/>
    <s v="Smartphone"/>
    <s v="Evening (6-9pm)"/>
    <n v="3949"/>
    <n v="1348"/>
    <n v="6"/>
    <n v="12"/>
    <n v="6"/>
    <n v="4"/>
    <n v="9"/>
    <s v="Photos"/>
    <s v="Fast"/>
    <n v="0.21299999999999999"/>
    <s v="No"/>
    <n v="0"/>
    <s v="Learning"/>
    <s v="Severe impact"/>
    <n v="5.0999999999999996"/>
    <s v="Somewhat"/>
    <s v="Selected"/>
    <s v="Private"/>
    <s v="No"/>
    <d v="2022-06-27T00:00:00"/>
    <s v="Stressed"/>
    <s v="Yes"/>
  </r>
  <r>
    <s v="USR00634"/>
    <x v="5"/>
    <s v="Male"/>
    <s v="Nigeria"/>
    <s v="Teacher"/>
    <s v="Instagram"/>
    <n v="5"/>
    <n v="1"/>
    <n v="4"/>
    <n v="0.25"/>
    <n v="15"/>
    <s v="Smartphone"/>
    <s v="Night (9pm-12am)"/>
    <n v="243"/>
    <n v="438"/>
    <n v="1"/>
    <n v="20"/>
    <n v="3"/>
    <n v="0"/>
    <n v="6"/>
    <s v="Educational"/>
    <s v="Medium"/>
    <n v="0.33300000000000002"/>
    <s v="No"/>
    <n v="0"/>
    <s v="Learning"/>
    <s v="Moderate impact"/>
    <n v="6.2"/>
    <s v="No"/>
    <s v="Always On"/>
    <s v="Public"/>
    <s v="No"/>
    <d v="2022-07-25T00:00:00"/>
    <s v="Bored"/>
    <s v="Occasionally"/>
  </r>
  <r>
    <s v="USR00635"/>
    <x v="10"/>
    <s v="Female"/>
    <s v="Brazil"/>
    <s v="Engineer"/>
    <s v="Instagram"/>
    <n v="3"/>
    <n v="2.8"/>
    <n v="4"/>
    <n v="0.7"/>
    <n v="42"/>
    <s v="Laptop"/>
    <s v="Evening (6-9pm)"/>
    <n v="4613"/>
    <n v="282"/>
    <n v="4"/>
    <n v="15"/>
    <n v="3"/>
    <n v="3"/>
    <n v="3"/>
    <s v="Stories"/>
    <s v="Medium"/>
    <n v="0.06"/>
    <s v="No"/>
    <n v="0"/>
    <s v="Networking"/>
    <s v="Severe impact"/>
    <n v="4.7"/>
    <s v="Somewhat"/>
    <s v="Off"/>
    <s v="Public"/>
    <s v="No"/>
    <d v="2022-10-14T00:00:00"/>
    <s v="Relaxed"/>
    <s v="Yes"/>
  </r>
  <r>
    <s v="USR00636"/>
    <x v="8"/>
    <s v="Female"/>
    <s v="Nigeria"/>
    <s v="Engineer"/>
    <s v="TikTok"/>
    <n v="2"/>
    <n v="1.7"/>
    <n v="5"/>
    <n v="0.33999999999999997"/>
    <n v="20.399999999999999"/>
    <s v="Smartphone"/>
    <s v="Night (9pm-12am)"/>
    <n v="864"/>
    <n v="198"/>
    <n v="1"/>
    <n v="15"/>
    <n v="6"/>
    <n v="0"/>
    <n v="5"/>
    <s v="Videos"/>
    <s v="Fast"/>
    <n v="0.14399999999999999"/>
    <s v="Sometimes"/>
    <n v="70.72"/>
    <s v="Business/Marketing"/>
    <s v="Mild impact"/>
    <n v="5.6"/>
    <s v="Yes"/>
    <s v="Selected"/>
    <s v="Public"/>
    <s v="No"/>
    <d v="2022-09-10T00:00:00"/>
    <s v="Neutral"/>
    <s v="Occasionally"/>
  </r>
  <r>
    <s v="USR00637"/>
    <x v="4"/>
    <s v="Male"/>
    <s v="UAE"/>
    <s v="Student"/>
    <s v="Instagram"/>
    <n v="5"/>
    <n v="3.5"/>
    <n v="2"/>
    <n v="1.75"/>
    <n v="105"/>
    <s v="Smartphone"/>
    <s v="Afternoon (12-4pm)"/>
    <n v="1670"/>
    <n v="2365"/>
    <n v="2"/>
    <n v="16"/>
    <n v="4"/>
    <n v="1"/>
    <n v="7"/>
    <s v="Memes"/>
    <s v="Slow"/>
    <n v="0.40600000000000003"/>
    <s v="Yes"/>
    <n v="48.48"/>
    <s v="Entertainment"/>
    <s v="Moderate impact"/>
    <n v="3.1"/>
    <s v="Somewhat"/>
    <s v="Always On"/>
    <s v="Private"/>
    <s v="No"/>
    <d v="2024-02-26T00:00:00"/>
    <s v="Neutral"/>
    <s v="Occasionally"/>
  </r>
  <r>
    <s v="USR00638"/>
    <x v="15"/>
    <s v="Male"/>
    <s v="Canada"/>
    <s v="Engineer"/>
    <s v="Instagram"/>
    <n v="1"/>
    <n v="1"/>
    <n v="7"/>
    <n v="0.14333333333333334"/>
    <n v="8.6"/>
    <s v="Smartphone"/>
    <s v="Night (9pm-12am)"/>
    <n v="1284"/>
    <n v="571"/>
    <n v="4"/>
    <n v="17"/>
    <n v="1"/>
    <n v="1"/>
    <n v="7"/>
    <s v="Educational"/>
    <s v="Medium"/>
    <n v="0.17199999999999999"/>
    <s v="No"/>
    <n v="0"/>
    <s v="News &amp; Updates"/>
    <s v="Mild impact"/>
    <n v="5.6"/>
    <s v="Somewhat"/>
    <s v="Selected"/>
    <s v="Public"/>
    <s v="No"/>
    <d v="2023-12-21T00:00:00"/>
    <s v="Bored"/>
    <s v="Occasionally"/>
  </r>
  <r>
    <s v="USR00639"/>
    <x v="20"/>
    <s v="Male"/>
    <s v="Pakistan"/>
    <s v="Doctor"/>
    <s v="Twitter/X"/>
    <n v="1"/>
    <n v="0.6"/>
    <n v="3"/>
    <n v="0.2"/>
    <n v="12"/>
    <s v="Laptop"/>
    <s v="Evening (6-9pm)"/>
    <n v="534"/>
    <n v="82"/>
    <n v="2"/>
    <n v="20"/>
    <n v="6"/>
    <n v="1"/>
    <n v="10"/>
    <s v="Reels/Shorts"/>
    <s v="Medium"/>
    <n v="3.7999999999999999E-2"/>
    <s v="Yes"/>
    <n v="1.73"/>
    <s v="Business/Marketing"/>
    <s v="Moderate impact"/>
    <n v="5.5"/>
    <s v="Somewhat"/>
    <s v="Do Not Disturb"/>
    <s v="Private"/>
    <s v="No"/>
    <d v="2024-05-29T00:00:00"/>
    <s v="Happy"/>
    <s v="No"/>
  </r>
  <r>
    <s v="USR00640"/>
    <x v="20"/>
    <s v="Male"/>
    <s v="India"/>
    <s v="Entrepreneur"/>
    <s v="TikTok"/>
    <n v="4"/>
    <n v="2.4"/>
    <n v="5"/>
    <n v="0.48000000000000004"/>
    <n v="28.8"/>
    <s v="Laptop"/>
    <s v="Afternoon (12-4pm)"/>
    <n v="141"/>
    <n v="31"/>
    <n v="2"/>
    <n v="22"/>
    <n v="5"/>
    <n v="3"/>
    <n v="6"/>
    <s v="Videos"/>
    <s v="Medium"/>
    <n v="0.159"/>
    <s v="No"/>
    <n v="0"/>
    <s v="Business/Marketing"/>
    <s v="Mild impact"/>
    <n v="3.1"/>
    <s v="Somewhat"/>
    <s v="Selected"/>
    <s v="Friends Only"/>
    <s v="No"/>
    <d v="2023-10-07T00:00:00"/>
    <s v="Relaxed"/>
    <s v="No"/>
  </r>
  <r>
    <s v="USR00641"/>
    <x v="17"/>
    <s v="Non-binary"/>
    <s v="UAE"/>
    <s v="Designer"/>
    <s v="Pinterest"/>
    <n v="1"/>
    <n v="1.9"/>
    <n v="6"/>
    <n v="0.31666666666666665"/>
    <n v="19"/>
    <s v="Smartphone"/>
    <s v="Evening (6-9pm)"/>
    <n v="573"/>
    <n v="302"/>
    <n v="6"/>
    <n v="20"/>
    <n v="9"/>
    <n v="2"/>
    <n v="9"/>
    <s v="News"/>
    <s v="Medium"/>
    <n v="0.11799999999999999"/>
    <s v="Yes"/>
    <n v="9.76"/>
    <s v="Socializing"/>
    <s v="Severe impact"/>
    <n v="7"/>
    <s v="No"/>
    <s v="Always On"/>
    <s v="Private"/>
    <s v="No"/>
    <d v="2022-10-14T00:00:00"/>
    <s v="Bored"/>
    <s v="No"/>
  </r>
  <r>
    <s v="USR00642"/>
    <x v="35"/>
    <s v="Non-binary"/>
    <s v="India"/>
    <s v="Marketer"/>
    <s v="Twitter/X"/>
    <n v="5"/>
    <n v="0.9"/>
    <n v="8"/>
    <n v="0.11333333333333333"/>
    <n v="6.8"/>
    <s v="Laptop"/>
    <s v="Night (9pm-12am)"/>
    <n v="3929"/>
    <n v="244"/>
    <n v="4"/>
    <n v="25"/>
    <n v="6"/>
    <n v="2"/>
    <n v="9"/>
    <s v="Memes"/>
    <s v="Fast"/>
    <n v="0.114"/>
    <s v="No"/>
    <n v="0"/>
    <s v="Learning"/>
    <s v="Severe impact"/>
    <n v="7.2"/>
    <s v="Yes"/>
    <s v="Selected"/>
    <s v="Friends Only"/>
    <s v="No"/>
    <d v="2023-05-23T00:00:00"/>
    <s v="Inspired"/>
    <s v="Yes"/>
  </r>
  <r>
    <s v="USR00643"/>
    <x v="17"/>
    <s v="Male"/>
    <s v="USA"/>
    <s v="Teacher"/>
    <s v="Facebook"/>
    <n v="1"/>
    <n v="4.2"/>
    <n v="5"/>
    <n v="0.84"/>
    <n v="50.4"/>
    <s v="Smartphone"/>
    <s v="Afternoon (12-4pm)"/>
    <n v="300"/>
    <n v="39"/>
    <n v="1"/>
    <n v="12"/>
    <n v="3"/>
    <n v="3"/>
    <n v="8"/>
    <s v="Educational"/>
    <s v="Medium"/>
    <n v="7.6999999999999999E-2"/>
    <s v="No"/>
    <n v="0"/>
    <s v="Learning"/>
    <s v="Mild impact"/>
    <n v="5"/>
    <s v="Somewhat"/>
    <s v="Selected"/>
    <s v="Friends Only"/>
    <s v="No"/>
    <d v="2023-07-22T00:00:00"/>
    <s v="Neutral"/>
    <s v="Occasionally"/>
  </r>
  <r>
    <s v="USR00644"/>
    <x v="30"/>
    <s v="Female"/>
    <s v="USA"/>
    <s v="Other"/>
    <s v="Instagram"/>
    <n v="1"/>
    <n v="1.2"/>
    <n v="3"/>
    <n v="0.4"/>
    <n v="24"/>
    <s v="Smartphone"/>
    <s v="Evening (6-9pm)"/>
    <n v="3321"/>
    <n v="228"/>
    <n v="1"/>
    <n v="18"/>
    <n v="1"/>
    <n v="2"/>
    <n v="4"/>
    <s v="Memes"/>
    <s v="Fast"/>
    <n v="2.5000000000000001E-2"/>
    <s v="No"/>
    <n v="0"/>
    <s v="Business/Marketing"/>
    <s v="Mild impact"/>
    <n v="4"/>
    <s v="Yes"/>
    <s v="Selected"/>
    <s v="Public"/>
    <s v="No"/>
    <d v="2022-06-22T00:00:00"/>
    <s v="Neutral"/>
    <s v="Occasionally"/>
  </r>
  <r>
    <s v="USR00645"/>
    <x v="1"/>
    <s v="Female"/>
    <s v="Nigeria"/>
    <s v="Entrepreneur"/>
    <s v="Snapchat"/>
    <n v="3"/>
    <n v="1.5"/>
    <n v="3"/>
    <n v="0.5"/>
    <n v="30"/>
    <s v="Smartphone"/>
    <s v="Evening (6-9pm)"/>
    <n v="2506"/>
    <n v="122"/>
    <n v="3"/>
    <n v="22"/>
    <n v="4"/>
    <n v="3"/>
    <n v="8"/>
    <s v="Stories"/>
    <s v="Medium"/>
    <n v="0.13"/>
    <s v="No"/>
    <n v="0"/>
    <s v="News &amp; Updates"/>
    <s v="Mild impact"/>
    <n v="9.3000000000000007"/>
    <s v="No"/>
    <s v="Selected"/>
    <s v="Public"/>
    <s v="No"/>
    <d v="2023-05-24T00:00:00"/>
    <s v="Inspired"/>
    <s v="No"/>
  </r>
  <r>
    <s v="USR00646"/>
    <x v="17"/>
    <s v="Male"/>
    <s v="UK"/>
    <s v="Freelancer"/>
    <s v="Twitter/X"/>
    <n v="1"/>
    <n v="4.7"/>
    <n v="5"/>
    <n v="0.94"/>
    <n v="56.4"/>
    <s v="Laptop"/>
    <s v="Night (9pm-12am)"/>
    <n v="388"/>
    <n v="247"/>
    <n v="3"/>
    <n v="22"/>
    <n v="3"/>
    <n v="0"/>
    <n v="7"/>
    <s v="News"/>
    <s v="Fast"/>
    <n v="0.33900000000000002"/>
    <s v="No"/>
    <n v="0"/>
    <s v="Business/Marketing"/>
    <s v="No impact"/>
    <n v="6.7"/>
    <s v="No"/>
    <s v="Selected"/>
    <s v="Public"/>
    <s v="No"/>
    <d v="2023-08-07T00:00:00"/>
    <s v="Inspired"/>
    <s v="No"/>
  </r>
  <r>
    <s v="USR00647"/>
    <x v="8"/>
    <s v="Female"/>
    <s v="UK"/>
    <s v="Designer"/>
    <s v="Snapchat"/>
    <n v="5"/>
    <n v="3.6"/>
    <n v="7"/>
    <n v="0.51500000000000001"/>
    <n v="30.9"/>
    <s v="Laptop"/>
    <s v="Morning (6-10am)"/>
    <n v="8101"/>
    <n v="584"/>
    <n v="3"/>
    <n v="13"/>
    <n v="7"/>
    <n v="0"/>
    <n v="8"/>
    <s v="News"/>
    <s v="Fast"/>
    <n v="0.185"/>
    <s v="No"/>
    <n v="0"/>
    <s v="Business/Marketing"/>
    <s v="Mild impact"/>
    <n v="1.9"/>
    <s v="Yes"/>
    <s v="Do Not Disturb"/>
    <s v="Public"/>
    <s v="No"/>
    <d v="2022-02-24T00:00:00"/>
    <s v="Happy"/>
    <s v="Occasionally"/>
  </r>
  <r>
    <s v="USR00648"/>
    <x v="19"/>
    <s v="Male"/>
    <s v="India"/>
    <s v="Freelancer"/>
    <s v="Facebook"/>
    <n v="1"/>
    <n v="1.1000000000000001"/>
    <n v="5"/>
    <n v="0.22"/>
    <n v="13.2"/>
    <s v="Smartphone"/>
    <s v="Late Night (12am+)"/>
    <n v="350"/>
    <n v="1467"/>
    <n v="4"/>
    <n v="22"/>
    <n v="4"/>
    <n v="4"/>
    <n v="10"/>
    <s v="Educational"/>
    <s v="Fast"/>
    <n v="0.03"/>
    <s v="Sometimes"/>
    <n v="6.73"/>
    <s v="Entertainment"/>
    <s v="Moderate impact"/>
    <n v="5.4"/>
    <s v="No"/>
    <s v="Always On"/>
    <s v="Friends Only"/>
    <s v="No"/>
    <d v="2023-09-10T00:00:00"/>
    <s v="Happy"/>
    <s v="Yes"/>
  </r>
  <r>
    <s v="USR00649"/>
    <x v="1"/>
    <s v="Female"/>
    <s v="UK"/>
    <s v="Entrepreneur"/>
    <s v="Twitter/X"/>
    <n v="2"/>
    <n v="2.1"/>
    <n v="5"/>
    <n v="0.42"/>
    <n v="25.2"/>
    <s v="Smartphone"/>
    <s v="Afternoon (12-4pm)"/>
    <n v="10068"/>
    <n v="728"/>
    <n v="0"/>
    <n v="24"/>
    <n v="3"/>
    <n v="1"/>
    <n v="7"/>
    <s v="Videos"/>
    <s v="Fast"/>
    <n v="0.14799999999999999"/>
    <s v="Yes"/>
    <n v="9"/>
    <s v="Socializing"/>
    <s v="Mild impact"/>
    <n v="5"/>
    <s v="Somewhat"/>
    <s v="Always On"/>
    <s v="Friends Only"/>
    <s v="Yes"/>
    <d v="2023-02-25T00:00:00"/>
    <s v="Stressed"/>
    <s v="Occasionally"/>
  </r>
  <r>
    <s v="USR00650"/>
    <x v="2"/>
    <s v="Male"/>
    <s v="Brazil"/>
    <s v="Designer"/>
    <s v="Twitter/X"/>
    <n v="4"/>
    <n v="1"/>
    <n v="10"/>
    <n v="0.1"/>
    <n v="6"/>
    <s v="Tablet"/>
    <s v="Late Night (12am+)"/>
    <n v="1453"/>
    <n v="102"/>
    <n v="3"/>
    <n v="15"/>
    <n v="3"/>
    <n v="4"/>
    <n v="11"/>
    <s v="Reels/Shorts"/>
    <s v="Fast"/>
    <n v="7.9000000000000001E-2"/>
    <s v="No"/>
    <n v="0"/>
    <s v="Learning"/>
    <s v="Moderate impact"/>
    <n v="4.9000000000000004"/>
    <s v="Yes"/>
    <s v="Always On"/>
    <s v="Public"/>
    <s v="No"/>
    <d v="2024-11-26T00:00:00"/>
    <s v="Stressed"/>
    <s v="No"/>
  </r>
  <r>
    <s v="USR00651"/>
    <x v="18"/>
    <s v="Female"/>
    <s v="Australia"/>
    <s v="Engineer"/>
    <s v="Instagram"/>
    <n v="4"/>
    <n v="4.5"/>
    <n v="2"/>
    <n v="2.25"/>
    <n v="135"/>
    <s v="Smartphone"/>
    <s v="Evening (6-9pm)"/>
    <n v="646"/>
    <n v="380"/>
    <n v="3"/>
    <n v="20"/>
    <n v="3"/>
    <n v="5"/>
    <n v="9"/>
    <s v="Entertainment"/>
    <s v="Fast"/>
    <n v="0.06"/>
    <s v="Yes"/>
    <n v="47.95"/>
    <s v="Entertainment"/>
    <s v="Mild impact"/>
    <n v="8.1999999999999993"/>
    <s v="Yes"/>
    <s v="Do Not Disturb"/>
    <s v="Private"/>
    <s v="No"/>
    <d v="2024-11-09T00:00:00"/>
    <s v="Neutral"/>
    <s v="Occasionally"/>
  </r>
  <r>
    <s v="USR00652"/>
    <x v="28"/>
    <s v="Male"/>
    <s v="Pakistan"/>
    <s v="Doctor"/>
    <s v="Instagram"/>
    <n v="3"/>
    <n v="4.5"/>
    <n v="6"/>
    <n v="0.75"/>
    <n v="45"/>
    <s v="Smartphone"/>
    <s v="Night (9pm-12am)"/>
    <n v="134"/>
    <n v="263"/>
    <n v="2"/>
    <n v="19"/>
    <n v="11"/>
    <n v="1"/>
    <n v="7"/>
    <s v="Educational"/>
    <s v="Fast"/>
    <n v="3.2000000000000001E-2"/>
    <s v="Yes"/>
    <n v="33.01"/>
    <s v="Socializing"/>
    <s v="No impact"/>
    <n v="6.7"/>
    <s v="No"/>
    <s v="Selected"/>
    <s v="Public"/>
    <s v="No"/>
    <d v="2023-01-22T00:00:00"/>
    <s v="Relaxed"/>
    <s v="No"/>
  </r>
  <r>
    <s v="USR00653"/>
    <x v="17"/>
    <s v="Male"/>
    <s v="India"/>
    <s v="Designer"/>
    <s v="LinkedIn"/>
    <n v="5"/>
    <n v="7.4"/>
    <n v="7"/>
    <n v="1.0566666666666666"/>
    <n v="63.4"/>
    <s v="Laptop"/>
    <s v="Night (9pm-12am)"/>
    <n v="567"/>
    <n v="49"/>
    <n v="5"/>
    <n v="8"/>
    <n v="6"/>
    <n v="2"/>
    <n v="4"/>
    <s v="Reels/Shorts"/>
    <s v="Medium"/>
    <n v="9.8000000000000004E-2"/>
    <s v="Yes"/>
    <n v="15.41"/>
    <s v="Networking"/>
    <s v="Mild impact"/>
    <n v="7.3"/>
    <s v="Yes"/>
    <s v="Do Not Disturb"/>
    <s v="Friends Only"/>
    <s v="No"/>
    <d v="2024-03-13T00:00:00"/>
    <s v="Happy"/>
    <s v="No"/>
  </r>
  <r>
    <s v="USR00654"/>
    <x v="10"/>
    <s v="Female"/>
    <s v="UK"/>
    <s v="Entrepreneur"/>
    <s v="Twitter/X"/>
    <n v="5"/>
    <n v="9.1"/>
    <n v="4"/>
    <n v="2.2749999999999999"/>
    <n v="136.5"/>
    <s v="Laptop"/>
    <s v="Night (9pm-12am)"/>
    <n v="460"/>
    <n v="394"/>
    <n v="2"/>
    <n v="21"/>
    <n v="5"/>
    <n v="1"/>
    <n v="7"/>
    <s v="Videos"/>
    <s v="Slow"/>
    <n v="7.5999999999999998E-2"/>
    <s v="Yes"/>
    <n v="28.17"/>
    <s v="Business/Marketing"/>
    <s v="Moderate impact"/>
    <n v="6"/>
    <s v="Somewhat"/>
    <s v="Always On"/>
    <s v="Private"/>
    <s v="No"/>
    <d v="2023-08-29T00:00:00"/>
    <s v="Inspired"/>
    <s v="Occasionally"/>
  </r>
  <r>
    <s v="USR00655"/>
    <x v="37"/>
    <s v="Male"/>
    <s v="Pakistan"/>
    <s v="Researcher"/>
    <s v="Snapchat"/>
    <n v="3"/>
    <n v="1.7"/>
    <n v="11"/>
    <n v="0.155"/>
    <n v="9.3000000000000007"/>
    <s v="Smartphone"/>
    <s v="Night (9pm-12am)"/>
    <n v="69"/>
    <n v="2271"/>
    <n v="4"/>
    <n v="17"/>
    <n v="2"/>
    <n v="1"/>
    <n v="7"/>
    <s v="Educational"/>
    <s v="Fast"/>
    <n v="0.11600000000000001"/>
    <s v="No"/>
    <n v="0"/>
    <s v="Entertainment"/>
    <s v="Mild impact"/>
    <n v="7.7"/>
    <s v="Somewhat"/>
    <s v="Always On"/>
    <s v="Public"/>
    <s v="No"/>
    <d v="2022-04-22T00:00:00"/>
    <s v="Neutral"/>
    <s v="Occasionally"/>
  </r>
  <r>
    <s v="USR00656"/>
    <x v="15"/>
    <s v="Male"/>
    <s v="Pakistan"/>
    <s v="Other"/>
    <s v="TikTok"/>
    <n v="4"/>
    <n v="4.0999999999999996"/>
    <n v="5"/>
    <n v="0.82000000000000006"/>
    <n v="49.2"/>
    <s v="Smartphone"/>
    <s v="Morning (6-10am)"/>
    <n v="449"/>
    <n v="254"/>
    <n v="3"/>
    <n v="14"/>
    <n v="3"/>
    <n v="1"/>
    <n v="8"/>
    <s v="Memes"/>
    <s v="Slow"/>
    <n v="7.6999999999999999E-2"/>
    <s v="No"/>
    <n v="0"/>
    <s v="News &amp; Updates"/>
    <s v="Moderate impact"/>
    <n v="5.5"/>
    <s v="No"/>
    <s v="Selected"/>
    <s v="Public"/>
    <s v="No"/>
    <d v="2023-05-06T00:00:00"/>
    <s v="Relaxed"/>
    <s v="Yes"/>
  </r>
  <r>
    <s v="USR00657"/>
    <x v="15"/>
    <s v="Female"/>
    <s v="Pakistan"/>
    <s v="Designer"/>
    <s v="Instagram"/>
    <n v="2"/>
    <n v="0.5"/>
    <n v="4"/>
    <n v="0.125"/>
    <n v="7.5"/>
    <s v="Smartphone"/>
    <s v="Morning (6-10am)"/>
    <n v="156"/>
    <n v="36"/>
    <n v="1"/>
    <n v="15"/>
    <n v="9"/>
    <n v="0"/>
    <n v="9"/>
    <s v="Videos"/>
    <s v="Fast"/>
    <n v="8.3000000000000004E-2"/>
    <s v="Sometimes"/>
    <n v="41.22"/>
    <s v="Networking"/>
    <s v="Moderate impact"/>
    <n v="6.6"/>
    <s v="Yes"/>
    <s v="Do Not Disturb"/>
    <s v="Public"/>
    <s v="No"/>
    <d v="2024-10-10T00:00:00"/>
    <s v="Neutral"/>
    <s v="Occasionally"/>
  </r>
  <r>
    <s v="USR00658"/>
    <x v="19"/>
    <s v="Female"/>
    <s v="Pakistan"/>
    <s v="Researcher"/>
    <s v="Facebook"/>
    <n v="4"/>
    <n v="2.9"/>
    <n v="1"/>
    <n v="2.9"/>
    <n v="174"/>
    <s v="Smartphone"/>
    <s v="Night (9pm-12am)"/>
    <n v="1909"/>
    <n v="253"/>
    <n v="1"/>
    <n v="19"/>
    <n v="5"/>
    <n v="1"/>
    <n v="6"/>
    <s v="Memes"/>
    <s v="Medium"/>
    <n v="9.0999999999999998E-2"/>
    <s v="No"/>
    <n v="0"/>
    <s v="News &amp; Updates"/>
    <s v="No impact"/>
    <n v="7.1"/>
    <s v="No"/>
    <s v="Do Not Disturb"/>
    <s v="Private"/>
    <s v="No"/>
    <d v="2024-03-01T00:00:00"/>
    <s v="Relaxed"/>
    <s v="Occasionally"/>
  </r>
  <r>
    <s v="USR00659"/>
    <x v="7"/>
    <s v="Male"/>
    <s v="Australia"/>
    <s v="Engineer"/>
    <s v="Instagram"/>
    <n v="4"/>
    <n v="3.4"/>
    <n v="11"/>
    <n v="0.30833333333333335"/>
    <n v="18.5"/>
    <s v="Smartphone"/>
    <s v="Morning (6-10am)"/>
    <n v="6983"/>
    <n v="57"/>
    <n v="3"/>
    <n v="16"/>
    <n v="6"/>
    <n v="2"/>
    <n v="15"/>
    <s v="Videos"/>
    <s v="Slow"/>
    <n v="0.24399999999999999"/>
    <s v="No"/>
    <n v="0"/>
    <s v="Entertainment"/>
    <s v="No impact"/>
    <n v="5.0999999999999996"/>
    <s v="No"/>
    <s v="Selected"/>
    <s v="Public"/>
    <s v="No"/>
    <d v="2022-08-19T00:00:00"/>
    <s v="Bored"/>
    <s v="Yes"/>
  </r>
  <r>
    <s v="USR00660"/>
    <x v="1"/>
    <s v="Male"/>
    <s v="Australia"/>
    <s v="Entrepreneur"/>
    <s v="Instagram"/>
    <n v="2"/>
    <n v="1.3"/>
    <n v="3"/>
    <n v="0.43333333333333335"/>
    <n v="26"/>
    <s v="Smartphone"/>
    <s v="Night (9pm-12am)"/>
    <n v="73"/>
    <n v="689"/>
    <n v="1"/>
    <n v="23"/>
    <n v="6"/>
    <n v="1"/>
    <n v="7"/>
    <s v="Memes"/>
    <s v="Fast"/>
    <n v="0.16400000000000001"/>
    <s v="Yes"/>
    <n v="26.67"/>
    <s v="News &amp; Updates"/>
    <s v="No impact"/>
    <n v="2.4"/>
    <s v="No"/>
    <s v="Do Not Disturb"/>
    <s v="Friends Only"/>
    <s v="No"/>
    <d v="2023-05-09T00:00:00"/>
    <s v="Happy"/>
    <s v="Yes"/>
  </r>
  <r>
    <s v="USR00661"/>
    <x v="9"/>
    <s v="Male"/>
    <s v="Canada"/>
    <s v="Researcher"/>
    <s v="Twitter/X"/>
    <n v="4"/>
    <n v="1.6"/>
    <n v="2"/>
    <n v="0.8"/>
    <n v="48"/>
    <s v="Smartphone"/>
    <s v="Afternoon (12-4pm)"/>
    <n v="14503"/>
    <n v="459"/>
    <n v="3"/>
    <n v="17"/>
    <n v="5"/>
    <n v="2"/>
    <n v="6"/>
    <s v="Videos"/>
    <s v="Slow"/>
    <n v="5.0999999999999997E-2"/>
    <s v="No"/>
    <n v="0"/>
    <s v="Entertainment"/>
    <s v="No impact"/>
    <n v="3.2"/>
    <s v="Somewhat"/>
    <s v="Always On"/>
    <s v="Private"/>
    <s v="Yes"/>
    <d v="2024-10-20T00:00:00"/>
    <s v="Inspired"/>
    <s v="No"/>
  </r>
  <r>
    <s v="USR00662"/>
    <x v="9"/>
    <s v="Male"/>
    <s v="Brazil"/>
    <s v="Entrepreneur"/>
    <s v="TikTok"/>
    <n v="1"/>
    <n v="4.5"/>
    <n v="7"/>
    <n v="0.64333333333333331"/>
    <n v="38.6"/>
    <s v="Smartphone"/>
    <s v="Late Night (12am+)"/>
    <n v="527"/>
    <n v="199"/>
    <n v="7"/>
    <n v="18"/>
    <n v="2"/>
    <n v="1"/>
    <n v="12"/>
    <s v="Photos"/>
    <s v="Medium"/>
    <n v="6.8000000000000005E-2"/>
    <s v="Sometimes"/>
    <n v="9.06"/>
    <s v="Entertainment"/>
    <s v="Moderate impact"/>
    <n v="10"/>
    <s v="Somewhat"/>
    <s v="Selected"/>
    <s v="Private"/>
    <s v="No"/>
    <d v="2022-05-26T00:00:00"/>
    <s v="Relaxed"/>
    <s v="Occasionally"/>
  </r>
  <r>
    <s v="USR00663"/>
    <x v="19"/>
    <s v="Male"/>
    <s v="India"/>
    <s v="Doctor"/>
    <s v="Pinterest"/>
    <n v="5"/>
    <n v="3.5"/>
    <n v="5"/>
    <n v="0.7"/>
    <n v="42"/>
    <s v="Smartphone"/>
    <s v="Afternoon (12-4pm)"/>
    <n v="115"/>
    <n v="164"/>
    <n v="2"/>
    <n v="17"/>
    <n v="3"/>
    <n v="6"/>
    <n v="8"/>
    <s v="Memes"/>
    <s v="Medium"/>
    <n v="0.185"/>
    <s v="No"/>
    <n v="0"/>
    <s v="Learning"/>
    <s v="Mild impact"/>
    <n v="7.4"/>
    <s v="Yes"/>
    <s v="Selected"/>
    <s v="Friends Only"/>
    <s v="No"/>
    <d v="2024-12-17T00:00:00"/>
    <s v="Neutral"/>
    <s v="No"/>
  </r>
  <r>
    <s v="USR00664"/>
    <x v="9"/>
    <s v="Prefer not to say"/>
    <s v="Australia"/>
    <s v="Engineer"/>
    <s v="Instagram"/>
    <n v="4"/>
    <n v="6.8"/>
    <n v="1"/>
    <n v="6.8"/>
    <n v="408"/>
    <s v="Laptop"/>
    <s v="Afternoon (12-4pm)"/>
    <n v="2601"/>
    <n v="189"/>
    <n v="4"/>
    <n v="17"/>
    <n v="1"/>
    <n v="2"/>
    <n v="10"/>
    <s v="Educational"/>
    <s v="Slow"/>
    <n v="2.8000000000000001E-2"/>
    <s v="No"/>
    <n v="0"/>
    <s v="Business/Marketing"/>
    <s v="No impact"/>
    <n v="7.5"/>
    <s v="No"/>
    <s v="Off"/>
    <s v="Friends Only"/>
    <s v="No"/>
    <d v="2022-01-25T00:00:00"/>
    <s v="Relaxed"/>
    <s v="Occasionally"/>
  </r>
  <r>
    <s v="USR00665"/>
    <x v="21"/>
    <s v="Male"/>
    <s v="UAE"/>
    <s v="Other"/>
    <s v="YouTube"/>
    <n v="2"/>
    <n v="6.3"/>
    <n v="6"/>
    <n v="1.05"/>
    <n v="63"/>
    <s v="Smartphone"/>
    <s v="Afternoon (12-4pm)"/>
    <n v="297"/>
    <n v="247"/>
    <n v="2"/>
    <n v="22"/>
    <n v="3"/>
    <n v="4"/>
    <n v="11"/>
    <s v="Videos"/>
    <s v="Fast"/>
    <n v="0.13800000000000001"/>
    <s v="No"/>
    <n v="0"/>
    <s v="Learning"/>
    <s v="Mild impact"/>
    <n v="8.8000000000000007"/>
    <s v="No"/>
    <s v="Selected"/>
    <s v="Private"/>
    <s v="No"/>
    <d v="2024-01-10T00:00:00"/>
    <s v="Happy"/>
    <s v="No"/>
  </r>
  <r>
    <s v="USR00666"/>
    <x v="15"/>
    <s v="Male"/>
    <s v="Germany"/>
    <s v="Doctor"/>
    <s v="Facebook"/>
    <n v="5"/>
    <n v="0.6"/>
    <n v="4"/>
    <n v="0.15"/>
    <n v="9"/>
    <s v="Smartphone"/>
    <s v="Night (9pm-12am)"/>
    <n v="574"/>
    <n v="96"/>
    <n v="2"/>
    <n v="16"/>
    <n v="3"/>
    <n v="2"/>
    <n v="11"/>
    <s v="Stories"/>
    <s v="Medium"/>
    <n v="0.10299999999999999"/>
    <s v="No"/>
    <n v="0"/>
    <s v="News &amp; Updates"/>
    <s v="Moderate impact"/>
    <n v="4.2"/>
    <s v="Somewhat"/>
    <s v="Selected"/>
    <s v="Public"/>
    <s v="No"/>
    <d v="2023-10-11T00:00:00"/>
    <s v="Stressed"/>
    <s v="No"/>
  </r>
  <r>
    <s v="USR00667"/>
    <x v="17"/>
    <s v="Male"/>
    <s v="India"/>
    <s v="Marketer"/>
    <s v="YouTube"/>
    <n v="5"/>
    <n v="1.8"/>
    <n v="9"/>
    <n v="0.2"/>
    <n v="12"/>
    <s v="Smartphone"/>
    <s v="Evening (6-9pm)"/>
    <n v="321"/>
    <n v="46"/>
    <n v="2"/>
    <n v="21"/>
    <n v="5"/>
    <n v="0"/>
    <n v="7"/>
    <s v="Educational"/>
    <s v="Fast"/>
    <n v="3.5999999999999997E-2"/>
    <s v="No"/>
    <n v="0"/>
    <s v="Networking"/>
    <s v="No impact"/>
    <n v="4.9000000000000004"/>
    <s v="No"/>
    <s v="Selected"/>
    <s v="Friends Only"/>
    <s v="No"/>
    <d v="2022-09-28T00:00:00"/>
    <s v="Bored"/>
    <s v="No"/>
  </r>
  <r>
    <s v="USR00668"/>
    <x v="3"/>
    <s v="Prefer not to say"/>
    <s v="India"/>
    <s v="Designer"/>
    <s v="TikTok"/>
    <n v="4"/>
    <n v="1.2"/>
    <n v="4"/>
    <n v="0.3"/>
    <n v="18"/>
    <s v="Desktop"/>
    <s v="Late Night (12am+)"/>
    <n v="152"/>
    <n v="959"/>
    <n v="1"/>
    <n v="17"/>
    <n v="3"/>
    <n v="2"/>
    <n v="11"/>
    <s v="Reels/Shorts"/>
    <s v="Fast"/>
    <n v="1E-3"/>
    <s v="Yes"/>
    <n v="4.55"/>
    <s v="Networking"/>
    <s v="Mild impact"/>
    <n v="4.2"/>
    <s v="No"/>
    <s v="Do Not Disturb"/>
    <s v="Friends Only"/>
    <s v="No"/>
    <d v="2024-03-03T00:00:00"/>
    <s v="Relaxed"/>
    <s v="Occasionally"/>
  </r>
  <r>
    <s v="USR00669"/>
    <x v="8"/>
    <s v="Male"/>
    <s v="Australia"/>
    <s v="Engineer"/>
    <s v="Twitter/X"/>
    <n v="4"/>
    <n v="4.2"/>
    <n v="9"/>
    <n v="0.46666666666666667"/>
    <n v="28"/>
    <s v="Smartphone"/>
    <s v="Evening (6-9pm)"/>
    <n v="2448"/>
    <n v="154"/>
    <n v="2"/>
    <n v="26"/>
    <n v="5"/>
    <n v="3"/>
    <n v="8"/>
    <s v="Educational"/>
    <s v="Fast"/>
    <n v="0.154"/>
    <s v="Sometimes"/>
    <n v="33.89"/>
    <s v="Socializing"/>
    <s v="No impact"/>
    <n v="10"/>
    <s v="No"/>
    <s v="Always On"/>
    <s v="Friends Only"/>
    <s v="No"/>
    <d v="2024-05-11T00:00:00"/>
    <s v="Neutral"/>
    <s v="Yes"/>
  </r>
  <r>
    <s v="USR00670"/>
    <x v="22"/>
    <s v="Male"/>
    <s v="India"/>
    <s v="Student"/>
    <s v="Twitter/X"/>
    <n v="4"/>
    <n v="3.1"/>
    <n v="5"/>
    <n v="0.62"/>
    <n v="37.200000000000003"/>
    <s v="Smartphone"/>
    <s v="Night (9pm-12am)"/>
    <n v="397"/>
    <n v="299"/>
    <n v="4"/>
    <n v="19"/>
    <n v="4"/>
    <n v="1"/>
    <n v="13"/>
    <s v="News"/>
    <s v="Medium"/>
    <n v="6.0999999999999999E-2"/>
    <s v="Yes"/>
    <n v="8.86"/>
    <s v="Learning"/>
    <s v="Mild impact"/>
    <n v="4.4000000000000004"/>
    <s v="Yes"/>
    <s v="Do Not Disturb"/>
    <s v="Public"/>
    <s v="No"/>
    <d v="2024-01-19T00:00:00"/>
    <s v="Relaxed"/>
    <s v="No"/>
  </r>
  <r>
    <s v="USR00671"/>
    <x v="28"/>
    <s v="Female"/>
    <s v="Nigeria"/>
    <s v="Other"/>
    <s v="Twitter/X"/>
    <n v="3"/>
    <n v="1.2"/>
    <n v="2"/>
    <n v="0.6"/>
    <n v="36"/>
    <s v="Tablet"/>
    <s v="Evening (6-9pm)"/>
    <n v="50"/>
    <n v="344"/>
    <n v="2"/>
    <n v="21"/>
    <n v="3"/>
    <n v="2"/>
    <n v="8"/>
    <s v="Videos"/>
    <s v="Slow"/>
    <n v="7.5999999999999998E-2"/>
    <s v="Yes"/>
    <n v="64.739999999999995"/>
    <s v="Business/Marketing"/>
    <s v="No impact"/>
    <n v="8.5"/>
    <s v="Yes"/>
    <s v="Always On"/>
    <s v="Private"/>
    <s v="No"/>
    <d v="2022-12-20T00:00:00"/>
    <s v="Stressed"/>
    <s v="No"/>
  </r>
  <r>
    <s v="USR00672"/>
    <x v="8"/>
    <s v="Male"/>
    <s v="Germany"/>
    <s v="Other"/>
    <s v="Snapchat"/>
    <n v="5"/>
    <n v="1.4"/>
    <n v="8"/>
    <n v="0.17499999999999999"/>
    <n v="10.5"/>
    <s v="Smartphone"/>
    <s v="Night (9pm-12am)"/>
    <n v="1793"/>
    <n v="360"/>
    <n v="2"/>
    <n v="16"/>
    <n v="0"/>
    <n v="3"/>
    <n v="8"/>
    <s v="Reels/Shorts"/>
    <s v="Slow"/>
    <n v="0.03"/>
    <s v="Sometimes"/>
    <n v="5.41"/>
    <s v="Business/Marketing"/>
    <s v="Moderate impact"/>
    <n v="5"/>
    <s v="Yes"/>
    <s v="Selected"/>
    <s v="Private"/>
    <s v="No"/>
    <d v="2024-08-22T00:00:00"/>
    <s v="Inspired"/>
    <s v="Yes"/>
  </r>
  <r>
    <s v="USR00673"/>
    <x v="17"/>
    <s v="Female"/>
    <s v="Pakistan"/>
    <s v="Freelancer"/>
    <s v="Pinterest"/>
    <n v="3"/>
    <n v="5.5"/>
    <n v="2"/>
    <n v="2.75"/>
    <n v="165"/>
    <s v="Smartphone"/>
    <s v="Afternoon (12-4pm)"/>
    <n v="75"/>
    <n v="59"/>
    <n v="0"/>
    <n v="21"/>
    <n v="2"/>
    <n v="2"/>
    <n v="14"/>
    <s v="Stories"/>
    <s v="Medium"/>
    <n v="5.5E-2"/>
    <s v="No"/>
    <n v="0"/>
    <s v="Entertainment"/>
    <s v="No impact"/>
    <n v="6.4"/>
    <s v="Yes"/>
    <s v="Selected"/>
    <s v="Public"/>
    <s v="No"/>
    <d v="2022-05-30T00:00:00"/>
    <s v="Bored"/>
    <s v="Occasionally"/>
  </r>
  <r>
    <s v="USR00674"/>
    <x v="17"/>
    <s v="Female"/>
    <s v="Australia"/>
    <s v="Marketer"/>
    <s v="TikTok"/>
    <n v="4"/>
    <n v="1.9"/>
    <n v="7"/>
    <n v="0.27166666666666667"/>
    <n v="16.3"/>
    <s v="Smartphone"/>
    <s v="Morning (6-10am)"/>
    <n v="83"/>
    <n v="32"/>
    <n v="1"/>
    <n v="15"/>
    <n v="5"/>
    <n v="1"/>
    <n v="13"/>
    <s v="Stories"/>
    <s v="Medium"/>
    <n v="7.1999999999999995E-2"/>
    <s v="Yes"/>
    <n v="32.75"/>
    <s v="Networking"/>
    <s v="No impact"/>
    <n v="8.5"/>
    <s v="Yes"/>
    <s v="Selected"/>
    <s v="Friends Only"/>
    <s v="No"/>
    <d v="2022-02-04T00:00:00"/>
    <s v="Happy"/>
    <s v="Yes"/>
  </r>
  <r>
    <s v="USR00675"/>
    <x v="13"/>
    <s v="Female"/>
    <s v="UAE"/>
    <s v="Student"/>
    <s v="Facebook"/>
    <n v="2"/>
    <n v="0.5"/>
    <n v="9"/>
    <n v="5.5E-2"/>
    <n v="3.3"/>
    <s v="Smartphone"/>
    <s v="Evening (6-9pm)"/>
    <n v="5691"/>
    <n v="120"/>
    <n v="3"/>
    <n v="18"/>
    <n v="3"/>
    <n v="1"/>
    <n v="8"/>
    <s v="News"/>
    <s v="Slow"/>
    <n v="7.0000000000000007E-2"/>
    <s v="No"/>
    <n v="0"/>
    <s v="Business/Marketing"/>
    <s v="Severe impact"/>
    <n v="6.7"/>
    <s v="Somewhat"/>
    <s v="Always On"/>
    <s v="Friends Only"/>
    <s v="No"/>
    <d v="2022-05-19T00:00:00"/>
    <s v="Stressed"/>
    <s v="Yes"/>
  </r>
  <r>
    <s v="USR00676"/>
    <x v="24"/>
    <s v="Male"/>
    <s v="Germany"/>
    <s v="Student"/>
    <s v="Facebook"/>
    <n v="4"/>
    <n v="1.1000000000000001"/>
    <n v="3"/>
    <n v="0.36666666666666664"/>
    <n v="22"/>
    <s v="Smartphone"/>
    <s v="Late Night (12am+)"/>
    <n v="77"/>
    <n v="393"/>
    <n v="4"/>
    <n v="15"/>
    <n v="4"/>
    <n v="2"/>
    <n v="10"/>
    <s v="Videos"/>
    <s v="Medium"/>
    <n v="5.1999999999999998E-2"/>
    <s v="No"/>
    <n v="0"/>
    <s v="Entertainment"/>
    <s v="Mild impact"/>
    <n v="6"/>
    <s v="Yes"/>
    <s v="Always On"/>
    <s v="Private"/>
    <s v="No"/>
    <d v="2022-01-29T00:00:00"/>
    <s v="Inspired"/>
    <s v="Yes"/>
  </r>
  <r>
    <s v="USR00677"/>
    <x v="10"/>
    <s v="Female"/>
    <s v="Pakistan"/>
    <s v="Freelancer"/>
    <s v="YouTube"/>
    <n v="4"/>
    <n v="7.6"/>
    <n v="3"/>
    <n v="2.5333333333333332"/>
    <n v="152"/>
    <s v="Smartphone"/>
    <s v="Afternoon (12-4pm)"/>
    <n v="10"/>
    <n v="102"/>
    <n v="3"/>
    <n v="22"/>
    <n v="4"/>
    <n v="1"/>
    <n v="6"/>
    <s v="Educational"/>
    <s v="Medium"/>
    <n v="4.4999999999999998E-2"/>
    <s v="No"/>
    <n v="0"/>
    <s v="Socializing"/>
    <s v="Mild impact"/>
    <n v="10"/>
    <s v="Somewhat"/>
    <s v="Do Not Disturb"/>
    <s v="Friends Only"/>
    <s v="No"/>
    <d v="2023-06-21T00:00:00"/>
    <s v="Neutral"/>
    <s v="Yes"/>
  </r>
  <r>
    <s v="USR00678"/>
    <x v="18"/>
    <s v="Female"/>
    <s v="Pakistan"/>
    <s v="Teacher"/>
    <s v="LinkedIn"/>
    <n v="1"/>
    <n v="4.8"/>
    <n v="6"/>
    <n v="0.8"/>
    <n v="48"/>
    <s v="Smartphone"/>
    <s v="Evening (6-9pm)"/>
    <n v="2040"/>
    <n v="159"/>
    <n v="4"/>
    <n v="23"/>
    <n v="2"/>
    <n v="1"/>
    <n v="8"/>
    <s v="Stories"/>
    <s v="Medium"/>
    <n v="8.1000000000000003E-2"/>
    <s v="Sometimes"/>
    <n v="26.18"/>
    <s v="Socializing"/>
    <s v="No impact"/>
    <n v="2.9"/>
    <s v="Yes"/>
    <s v="Always On"/>
    <s v="Public"/>
    <s v="No"/>
    <d v="2023-03-18T00:00:00"/>
    <s v="Happy"/>
    <s v="Yes"/>
  </r>
  <r>
    <s v="USR00679"/>
    <x v="23"/>
    <s v="Male"/>
    <s v="India"/>
    <s v="Marketer"/>
    <s v="Instagram"/>
    <n v="1"/>
    <n v="1"/>
    <n v="7"/>
    <n v="0.14333333333333334"/>
    <n v="8.6"/>
    <s v="Smartphone"/>
    <s v="Evening (6-9pm)"/>
    <n v="384"/>
    <n v="3142"/>
    <n v="3"/>
    <n v="29"/>
    <n v="4"/>
    <n v="2"/>
    <n v="8"/>
    <s v="News"/>
    <s v="Fast"/>
    <n v="0.214"/>
    <s v="No"/>
    <n v="0"/>
    <s v="Business/Marketing"/>
    <s v="Mild impact"/>
    <n v="4.5"/>
    <s v="Yes"/>
    <s v="Selected"/>
    <s v="Friends Only"/>
    <s v="No"/>
    <d v="2022-03-23T00:00:00"/>
    <s v="Inspired"/>
    <s v="Occasionally"/>
  </r>
  <r>
    <s v="USR00680"/>
    <x v="25"/>
    <s v="Non-binary"/>
    <s v="Pakistan"/>
    <s v="Designer"/>
    <s v="Instagram"/>
    <n v="5"/>
    <n v="2.9"/>
    <n v="2"/>
    <n v="1.45"/>
    <n v="87"/>
    <s v="Smartphone"/>
    <s v="Evening (6-9pm)"/>
    <n v="449"/>
    <n v="26"/>
    <n v="7"/>
    <n v="25"/>
    <n v="4"/>
    <n v="3"/>
    <n v="9"/>
    <s v="Entertainment"/>
    <s v="Slow"/>
    <n v="7.0000000000000007E-2"/>
    <s v="No"/>
    <n v="0"/>
    <s v="News &amp; Updates"/>
    <s v="No impact"/>
    <n v="5.6"/>
    <s v="Somewhat"/>
    <s v="Off"/>
    <s v="Private"/>
    <s v="No"/>
    <d v="2022-05-04T00:00:00"/>
    <s v="Bored"/>
    <s v="No"/>
  </r>
  <r>
    <s v="USR00681"/>
    <x v="2"/>
    <s v="Male"/>
    <s v="India"/>
    <s v="Teacher"/>
    <s v="Facebook"/>
    <n v="5"/>
    <n v="4.5999999999999996"/>
    <n v="9"/>
    <n v="0.5116666666666666"/>
    <n v="30.7"/>
    <s v="Smart TV"/>
    <s v="Afternoon (12-4pm)"/>
    <n v="377"/>
    <n v="98"/>
    <n v="1"/>
    <n v="17"/>
    <n v="0"/>
    <n v="3"/>
    <n v="5"/>
    <s v="Photos"/>
    <s v="Medium"/>
    <n v="0.08"/>
    <s v="Sometimes"/>
    <n v="22.03"/>
    <s v="News &amp; Updates"/>
    <s v="Moderate impact"/>
    <n v="8.1"/>
    <s v="Somewhat"/>
    <s v="Selected"/>
    <s v="Friends Only"/>
    <s v="No"/>
    <d v="2024-03-26T00:00:00"/>
    <s v="Inspired"/>
    <s v="Occasionally"/>
  </r>
  <r>
    <s v="USR00682"/>
    <x v="16"/>
    <s v="Male"/>
    <s v="Canada"/>
    <s v="Freelancer"/>
    <s v="Instagram"/>
    <n v="5"/>
    <n v="0.6"/>
    <n v="5"/>
    <n v="0.12000000000000001"/>
    <n v="7.2"/>
    <s v="Smartphone"/>
    <s v="Evening (6-9pm)"/>
    <n v="1009"/>
    <n v="2382"/>
    <n v="3"/>
    <n v="23"/>
    <n v="1"/>
    <n v="3"/>
    <n v="6"/>
    <s v="Videos"/>
    <s v="Medium"/>
    <n v="0.13900000000000001"/>
    <s v="Yes"/>
    <n v="21.24"/>
    <s v="Learning"/>
    <s v="Moderate impact"/>
    <n v="5.3"/>
    <s v="Yes"/>
    <s v="Always On"/>
    <s v="Public"/>
    <s v="No"/>
    <d v="2024-11-03T00:00:00"/>
    <s v="Happy"/>
    <s v="No"/>
  </r>
  <r>
    <s v="USR00683"/>
    <x v="9"/>
    <s v="Female"/>
    <s v="USA"/>
    <s v="Doctor"/>
    <s v="Instagram"/>
    <n v="3"/>
    <n v="5"/>
    <n v="5"/>
    <n v="1"/>
    <n v="60"/>
    <s v="Smartphone"/>
    <s v="Evening (6-9pm)"/>
    <n v="171"/>
    <n v="231"/>
    <n v="0"/>
    <n v="30"/>
    <n v="3"/>
    <n v="1"/>
    <n v="7"/>
    <s v="Videos"/>
    <s v="Slow"/>
    <n v="5.3999999999999999E-2"/>
    <s v="Yes"/>
    <n v="21.41"/>
    <s v="Socializing"/>
    <s v="Moderate impact"/>
    <n v="7.9"/>
    <s v="Yes"/>
    <s v="Selected"/>
    <s v="Public"/>
    <s v="No"/>
    <d v="2023-08-10T00:00:00"/>
    <s v="Neutral"/>
    <s v="Occasionally"/>
  </r>
  <r>
    <s v="USR00684"/>
    <x v="0"/>
    <s v="Prefer not to say"/>
    <s v="Nigeria"/>
    <s v="Marketer"/>
    <s v="Instagram"/>
    <n v="5"/>
    <n v="3.5"/>
    <n v="3"/>
    <n v="1.1666666666666667"/>
    <n v="70"/>
    <s v="Smartphone"/>
    <s v="Late Night (12am+)"/>
    <n v="9480"/>
    <n v="104"/>
    <n v="3"/>
    <n v="15"/>
    <n v="3"/>
    <n v="0"/>
    <n v="9"/>
    <s v="Videos"/>
    <s v="Fast"/>
    <n v="7.3999999999999996E-2"/>
    <s v="Yes"/>
    <n v="10.84"/>
    <s v="Business/Marketing"/>
    <s v="Moderate impact"/>
    <n v="3.1"/>
    <s v="Yes"/>
    <s v="Do Not Disturb"/>
    <s v="Friends Only"/>
    <s v="No"/>
    <d v="2024-10-23T00:00:00"/>
    <s v="Bored"/>
    <s v="Occasionally"/>
  </r>
  <r>
    <s v="USR00685"/>
    <x v="16"/>
    <s v="Female"/>
    <s v="Brazil"/>
    <s v="Teacher"/>
    <s v="Instagram"/>
    <n v="1"/>
    <n v="1.5"/>
    <n v="6"/>
    <n v="0.25"/>
    <n v="15"/>
    <s v="Smartphone"/>
    <s v="Night (9pm-12am)"/>
    <n v="46"/>
    <n v="994"/>
    <n v="4"/>
    <n v="26"/>
    <n v="0"/>
    <n v="0"/>
    <n v="8"/>
    <s v="News"/>
    <s v="Medium"/>
    <n v="0.14499999999999999"/>
    <s v="Yes"/>
    <n v="6.5"/>
    <s v="Socializing"/>
    <s v="No impact"/>
    <n v="8.3000000000000007"/>
    <s v="No"/>
    <s v="Off"/>
    <s v="Public"/>
    <s v="No"/>
    <d v="2024-04-30T00:00:00"/>
    <s v="Bored"/>
    <s v="Occasionally"/>
  </r>
  <r>
    <s v="USR00686"/>
    <x v="2"/>
    <s v="Female"/>
    <s v="Pakistan"/>
    <s v="Designer"/>
    <s v="Twitter/X"/>
    <n v="5"/>
    <n v="3.8"/>
    <n v="6"/>
    <n v="0.6333333333333333"/>
    <n v="38"/>
    <s v="Smartphone"/>
    <s v="Late Night (12am+)"/>
    <n v="1481"/>
    <n v="261"/>
    <n v="2"/>
    <n v="25"/>
    <n v="2"/>
    <n v="2"/>
    <n v="10"/>
    <s v="Videos"/>
    <s v="Medium"/>
    <n v="8.5000000000000006E-2"/>
    <s v="No"/>
    <n v="0"/>
    <s v="Business/Marketing"/>
    <s v="Mild impact"/>
    <n v="7.8"/>
    <s v="Yes"/>
    <s v="Do Not Disturb"/>
    <s v="Friends Only"/>
    <s v="No"/>
    <d v="2024-05-17T00:00:00"/>
    <s v="Bored"/>
    <s v="Occasionally"/>
  </r>
  <r>
    <s v="USR00687"/>
    <x v="1"/>
    <s v="Prefer not to say"/>
    <s v="USA"/>
    <s v="Designer"/>
    <s v="Facebook"/>
    <n v="4"/>
    <n v="3.2"/>
    <n v="4"/>
    <n v="0.8"/>
    <n v="48"/>
    <s v="Smartphone"/>
    <s v="Late Night (12am+)"/>
    <n v="2112"/>
    <n v="161"/>
    <n v="1"/>
    <n v="24"/>
    <n v="5"/>
    <n v="5"/>
    <n v="9"/>
    <s v="Educational"/>
    <s v="Fast"/>
    <n v="0.16300000000000001"/>
    <s v="Sometimes"/>
    <n v="21.79"/>
    <s v="Business/Marketing"/>
    <s v="No impact"/>
    <n v="4.3"/>
    <s v="Yes"/>
    <s v="Selected"/>
    <s v="Public"/>
    <s v="No"/>
    <d v="2024-04-03T00:00:00"/>
    <s v="Stressed"/>
    <s v="Yes"/>
  </r>
  <r>
    <s v="USR00688"/>
    <x v="17"/>
    <s v="Male"/>
    <s v="Canada"/>
    <s v="Teacher"/>
    <s v="TikTok"/>
    <n v="1"/>
    <n v="3.3"/>
    <n v="6"/>
    <n v="0.55000000000000004"/>
    <n v="33"/>
    <s v="Laptop"/>
    <s v="Night (9pm-12am)"/>
    <n v="169"/>
    <n v="308"/>
    <n v="3"/>
    <n v="22"/>
    <n v="2"/>
    <n v="2"/>
    <n v="13"/>
    <s v="Videos"/>
    <s v="Medium"/>
    <n v="6.2E-2"/>
    <s v="Sometimes"/>
    <n v="107.32"/>
    <s v="Entertainment"/>
    <s v="No impact"/>
    <n v="6.1"/>
    <s v="Somewhat"/>
    <s v="Always On"/>
    <s v="Public"/>
    <s v="No"/>
    <d v="2022-06-18T00:00:00"/>
    <s v="Relaxed"/>
    <s v="Yes"/>
  </r>
  <r>
    <s v="USR00689"/>
    <x v="2"/>
    <s v="Male"/>
    <s v="USA"/>
    <s v="Freelancer"/>
    <s v="TikTok"/>
    <n v="3"/>
    <n v="2.9"/>
    <n v="8"/>
    <n v="0.36333333333333334"/>
    <n v="21.8"/>
    <s v="Smart TV"/>
    <s v="Morning (6-10am)"/>
    <n v="105"/>
    <n v="111"/>
    <n v="5"/>
    <n v="20"/>
    <n v="1"/>
    <n v="1"/>
    <n v="8"/>
    <s v="Photos"/>
    <s v="Medium"/>
    <n v="4.8000000000000001E-2"/>
    <s v="Sometimes"/>
    <n v="48.3"/>
    <s v="Business/Marketing"/>
    <s v="Mild impact"/>
    <n v="5.7"/>
    <s v="Somewhat"/>
    <s v="Do Not Disturb"/>
    <s v="Friends Only"/>
    <s v="No"/>
    <d v="2022-11-09T00:00:00"/>
    <s v="Inspired"/>
    <s v="Occasionally"/>
  </r>
  <r>
    <s v="USR00690"/>
    <x v="0"/>
    <s v="Male"/>
    <s v="UK"/>
    <s v="Teacher"/>
    <s v="YouTube"/>
    <n v="3"/>
    <n v="1.3"/>
    <n v="4"/>
    <n v="0.32500000000000001"/>
    <n v="19.5"/>
    <s v="Smartphone"/>
    <s v="Evening (6-9pm)"/>
    <n v="4150"/>
    <n v="72"/>
    <n v="6"/>
    <n v="28"/>
    <n v="3"/>
    <n v="5"/>
    <n v="8"/>
    <s v="Educational"/>
    <s v="Slow"/>
    <n v="2.1999999999999999E-2"/>
    <s v="No"/>
    <n v="0"/>
    <s v="Socializing"/>
    <s v="Moderate impact"/>
    <n v="7"/>
    <s v="Somewhat"/>
    <s v="Do Not Disturb"/>
    <s v="Friends Only"/>
    <s v="No"/>
    <d v="2023-07-23T00:00:00"/>
    <s v="Relaxed"/>
    <s v="Occasionally"/>
  </r>
  <r>
    <s v="USR00691"/>
    <x v="17"/>
    <s v="Female"/>
    <s v="Australia"/>
    <s v="Student"/>
    <s v="YouTube"/>
    <n v="5"/>
    <n v="1.5"/>
    <n v="6"/>
    <n v="0.25"/>
    <n v="15"/>
    <s v="Smartphone"/>
    <s v="Night (9pm-12am)"/>
    <n v="111"/>
    <n v="213"/>
    <n v="4"/>
    <n v="31"/>
    <n v="3"/>
    <n v="4"/>
    <n v="9"/>
    <s v="Educational"/>
    <s v="Medium"/>
    <n v="7.4999999999999997E-2"/>
    <s v="No"/>
    <n v="0"/>
    <s v="Networking"/>
    <s v="Mild impact"/>
    <n v="8.3000000000000007"/>
    <s v="No"/>
    <s v="Selected"/>
    <s v="Public"/>
    <s v="No"/>
    <d v="2022-06-21T00:00:00"/>
    <s v="Relaxed"/>
    <s v="Occasionally"/>
  </r>
  <r>
    <s v="USR00692"/>
    <x v="28"/>
    <s v="Male"/>
    <s v="Australia"/>
    <s v="Student"/>
    <s v="Twitter/X"/>
    <n v="3"/>
    <n v="2.2000000000000002"/>
    <n v="4"/>
    <n v="0.55000000000000004"/>
    <n v="33"/>
    <s v="Tablet"/>
    <s v="Morning (6-10am)"/>
    <n v="223"/>
    <n v="72"/>
    <n v="0"/>
    <n v="20"/>
    <n v="5"/>
    <n v="0"/>
    <n v="9"/>
    <s v="Memes"/>
    <s v="Medium"/>
    <n v="5.3999999999999999E-2"/>
    <s v="No"/>
    <n v="0"/>
    <s v="Entertainment"/>
    <s v="Mild impact"/>
    <n v="5"/>
    <s v="Yes"/>
    <s v="Always On"/>
    <s v="Private"/>
    <s v="No"/>
    <d v="2023-09-27T00:00:00"/>
    <s v="Happy"/>
    <s v="No"/>
  </r>
  <r>
    <s v="USR00693"/>
    <x v="10"/>
    <s v="Female"/>
    <s v="Pakistan"/>
    <s v="Student"/>
    <s v="Facebook"/>
    <n v="3"/>
    <n v="2.7"/>
    <n v="9"/>
    <n v="0.3"/>
    <n v="18"/>
    <s v="Smartphone"/>
    <s v="Evening (6-9pm)"/>
    <n v="3285"/>
    <n v="247"/>
    <n v="4"/>
    <n v="18"/>
    <n v="5"/>
    <n v="2"/>
    <n v="6"/>
    <s v="Videos"/>
    <s v="Medium"/>
    <n v="0.13"/>
    <s v="Sometimes"/>
    <n v="47.46"/>
    <s v="Learning"/>
    <s v="Severe impact"/>
    <n v="6.9"/>
    <s v="No"/>
    <s v="Selected"/>
    <s v="Friends Only"/>
    <s v="No"/>
    <d v="2022-06-11T00:00:00"/>
    <s v="Inspired"/>
    <s v="Yes"/>
  </r>
  <r>
    <s v="USR00694"/>
    <x v="6"/>
    <s v="Female"/>
    <s v="Pakistan"/>
    <s v="Entrepreneur"/>
    <s v="LinkedIn"/>
    <n v="1"/>
    <n v="4"/>
    <n v="5"/>
    <n v="0.8"/>
    <n v="48"/>
    <s v="Smartphone"/>
    <s v="Evening (6-9pm)"/>
    <n v="708"/>
    <n v="374"/>
    <n v="2"/>
    <n v="18"/>
    <n v="5"/>
    <n v="2"/>
    <n v="5"/>
    <s v="Reels/Shorts"/>
    <s v="Slow"/>
    <n v="8.8999999999999996E-2"/>
    <s v="No"/>
    <n v="0"/>
    <s v="Entertainment"/>
    <s v="Mild impact"/>
    <n v="6.6"/>
    <s v="Somewhat"/>
    <s v="Selected"/>
    <s v="Public"/>
    <s v="No"/>
    <d v="2024-11-13T00:00:00"/>
    <s v="Stressed"/>
    <s v="Yes"/>
  </r>
  <r>
    <s v="USR00695"/>
    <x v="6"/>
    <s v="Male"/>
    <s v="Australia"/>
    <s v="Designer"/>
    <s v="YouTube"/>
    <n v="5"/>
    <n v="7.8"/>
    <n v="7"/>
    <n v="1.115"/>
    <n v="66.900000000000006"/>
    <s v="Smartphone"/>
    <s v="Afternoon (12-4pm)"/>
    <n v="26"/>
    <n v="681"/>
    <n v="2"/>
    <n v="18"/>
    <n v="2"/>
    <n v="3"/>
    <n v="5"/>
    <s v="Entertainment"/>
    <s v="Slow"/>
    <n v="0.153"/>
    <s v="Sometimes"/>
    <n v="21.52"/>
    <s v="Networking"/>
    <s v="Mild impact"/>
    <n v="6.4"/>
    <s v="Yes"/>
    <s v="Always On"/>
    <s v="Private"/>
    <s v="No"/>
    <d v="2023-02-21T00:00:00"/>
    <s v="Neutral"/>
    <s v="No"/>
  </r>
  <r>
    <s v="USR00696"/>
    <x v="17"/>
    <s v="Female"/>
    <s v="India"/>
    <s v="Freelancer"/>
    <s v="Facebook"/>
    <n v="5"/>
    <n v="3"/>
    <n v="2"/>
    <n v="1.5"/>
    <n v="90"/>
    <s v="Smartphone"/>
    <s v="Morning (6-10am)"/>
    <n v="15439"/>
    <n v="947"/>
    <n v="2"/>
    <n v="19"/>
    <n v="4"/>
    <n v="2"/>
    <n v="7"/>
    <s v="Videos"/>
    <s v="Slow"/>
    <n v="8.5999999999999993E-2"/>
    <s v="No"/>
    <n v="0"/>
    <s v="Socializing"/>
    <s v="Severe impact"/>
    <n v="8.8000000000000007"/>
    <s v="Somewhat"/>
    <s v="Selected"/>
    <s v="Friends Only"/>
    <s v="Yes"/>
    <d v="2022-11-15T00:00:00"/>
    <s v="Relaxed"/>
    <s v="Yes"/>
  </r>
  <r>
    <s v="USR00697"/>
    <x v="11"/>
    <s v="Female"/>
    <s v="Pakistan"/>
    <s v="Other"/>
    <s v="Facebook"/>
    <n v="4"/>
    <n v="3.9"/>
    <n v="4"/>
    <n v="0.97499999999999998"/>
    <n v="58.5"/>
    <s v="Smartphone"/>
    <s v="Night (9pm-12am)"/>
    <n v="256"/>
    <n v="150"/>
    <n v="3"/>
    <n v="20"/>
    <n v="9"/>
    <n v="1"/>
    <n v="7"/>
    <s v="Educational"/>
    <s v="Medium"/>
    <n v="0.22900000000000001"/>
    <s v="Yes"/>
    <n v="27.78"/>
    <s v="Entertainment"/>
    <s v="No impact"/>
    <n v="6.5"/>
    <s v="Yes"/>
    <s v="Always On"/>
    <s v="Public"/>
    <s v="No"/>
    <d v="2023-11-01T00:00:00"/>
    <s v="Bored"/>
    <s v="Occasionally"/>
  </r>
  <r>
    <s v="USR00698"/>
    <x v="20"/>
    <s v="Female"/>
    <s v="UK"/>
    <s v="Engineer"/>
    <s v="LinkedIn"/>
    <n v="5"/>
    <n v="4.5"/>
    <n v="4"/>
    <n v="1.125"/>
    <n v="67.5"/>
    <s v="Laptop"/>
    <s v="Night (9pm-12am)"/>
    <n v="322"/>
    <n v="445"/>
    <n v="3"/>
    <n v="19"/>
    <n v="2"/>
    <n v="1"/>
    <n v="9"/>
    <s v="Memes"/>
    <s v="Medium"/>
    <n v="0.21299999999999999"/>
    <s v="No"/>
    <n v="0"/>
    <s v="Learning"/>
    <s v="No impact"/>
    <n v="4"/>
    <s v="Yes"/>
    <s v="Do Not Disturb"/>
    <s v="Public"/>
    <s v="No"/>
    <d v="2024-03-11T00:00:00"/>
    <s v="Neutral"/>
    <s v="Yes"/>
  </r>
  <r>
    <s v="USR00699"/>
    <x v="23"/>
    <s v="Male"/>
    <s v="India"/>
    <s v="Engineer"/>
    <s v="Twitter/X"/>
    <n v="5"/>
    <n v="4.0999999999999996"/>
    <n v="7"/>
    <n v="0.58500000000000008"/>
    <n v="35.1"/>
    <s v="Smartphone"/>
    <s v="Late Night (12am+)"/>
    <n v="1054"/>
    <n v="441"/>
    <n v="4"/>
    <n v="17"/>
    <n v="2"/>
    <n v="2"/>
    <n v="5"/>
    <s v="Photos"/>
    <s v="Medium"/>
    <n v="0.155"/>
    <s v="No"/>
    <n v="0"/>
    <s v="News &amp; Updates"/>
    <s v="Mild impact"/>
    <n v="7.5"/>
    <s v="Yes"/>
    <s v="Selected"/>
    <s v="Friends Only"/>
    <s v="No"/>
    <d v="2022-05-16T00:00:00"/>
    <s v="Stressed"/>
    <s v="Yes"/>
  </r>
  <r>
    <s v="USR00700"/>
    <x v="1"/>
    <s v="Male"/>
    <s v="Australia"/>
    <s v="Other"/>
    <s v="Twitter/X"/>
    <n v="1"/>
    <n v="1.3"/>
    <n v="3"/>
    <n v="0.43333333333333335"/>
    <n v="26"/>
    <s v="Smartphone"/>
    <s v="Evening (6-9pm)"/>
    <n v="2049"/>
    <n v="362"/>
    <n v="1"/>
    <n v="15"/>
    <n v="3"/>
    <n v="4"/>
    <n v="10"/>
    <s v="Educational"/>
    <s v="Fast"/>
    <n v="3.9E-2"/>
    <s v="Sometimes"/>
    <n v="62.49"/>
    <s v="News &amp; Updates"/>
    <s v="Mild impact"/>
    <n v="9.1"/>
    <s v="Somewhat"/>
    <s v="Always On"/>
    <s v="Private"/>
    <s v="No"/>
    <d v="2023-09-28T00:00:00"/>
    <s v="Relaxed"/>
    <s v="Occasionally"/>
  </r>
  <r>
    <s v="USR00701"/>
    <x v="9"/>
    <s v="Male"/>
    <s v="UK"/>
    <s v="Teacher"/>
    <s v="Facebook"/>
    <n v="4"/>
    <n v="5.8"/>
    <n v="4"/>
    <n v="1.45"/>
    <n v="87"/>
    <s v="Laptop"/>
    <s v="Afternoon (12-4pm)"/>
    <n v="22696"/>
    <n v="137"/>
    <n v="1"/>
    <n v="22"/>
    <n v="2"/>
    <n v="1"/>
    <n v="5"/>
    <s v="News"/>
    <s v="Medium"/>
    <n v="0.27500000000000002"/>
    <s v="Yes"/>
    <n v="52.6"/>
    <s v="Entertainment"/>
    <s v="No impact"/>
    <n v="6.5"/>
    <s v="Yes"/>
    <s v="Selected"/>
    <s v="Public"/>
    <s v="Yes"/>
    <d v="2024-06-14T00:00:00"/>
    <s v="Inspired"/>
    <s v="Occasionally"/>
  </r>
  <r>
    <s v="USR00702"/>
    <x v="22"/>
    <s v="Male"/>
    <s v="UK"/>
    <s v="Teacher"/>
    <s v="LinkedIn"/>
    <n v="4"/>
    <n v="5.3"/>
    <n v="3"/>
    <n v="1.7666666666666666"/>
    <n v="106"/>
    <s v="Smartphone"/>
    <s v="Night (9pm-12am)"/>
    <n v="33"/>
    <n v="71"/>
    <n v="2"/>
    <n v="18"/>
    <n v="4"/>
    <n v="0"/>
    <n v="7"/>
    <s v="Memes"/>
    <s v="Medium"/>
    <n v="0.217"/>
    <s v="No"/>
    <n v="0"/>
    <s v="Socializing"/>
    <s v="Mild impact"/>
    <n v="8.6"/>
    <s v="Yes"/>
    <s v="Do Not Disturb"/>
    <s v="Friends Only"/>
    <s v="No"/>
    <d v="2023-05-04T00:00:00"/>
    <s v="Inspired"/>
    <s v="Yes"/>
  </r>
  <r>
    <s v="USR00703"/>
    <x v="21"/>
    <s v="Male"/>
    <s v="Nigeria"/>
    <s v="Student"/>
    <s v="Snapchat"/>
    <n v="5"/>
    <n v="2.8"/>
    <n v="3"/>
    <n v="0.93333333333333335"/>
    <n v="56"/>
    <s v="Smartphone"/>
    <s v="Late Night (12am+)"/>
    <n v="2941"/>
    <n v="446"/>
    <n v="3"/>
    <n v="15"/>
    <n v="8"/>
    <n v="3"/>
    <n v="7"/>
    <s v="News"/>
    <s v="Medium"/>
    <n v="0.114"/>
    <s v="Yes"/>
    <n v="3.61"/>
    <s v="Business/Marketing"/>
    <s v="No impact"/>
    <n v="5.4"/>
    <s v="No"/>
    <s v="Do Not Disturb"/>
    <s v="Public"/>
    <s v="No"/>
    <d v="2022-04-29T00:00:00"/>
    <s v="Stressed"/>
    <s v="Yes"/>
  </r>
  <r>
    <s v="USR00704"/>
    <x v="13"/>
    <s v="Female"/>
    <s v="UK"/>
    <s v="Student"/>
    <s v="Instagram"/>
    <n v="2"/>
    <n v="1.4"/>
    <n v="2"/>
    <n v="0.7"/>
    <n v="42"/>
    <s v="Smartphone"/>
    <s v="Late Night (12am+)"/>
    <n v="2533"/>
    <n v="31"/>
    <n v="3"/>
    <n v="23"/>
    <n v="4"/>
    <n v="3"/>
    <n v="8"/>
    <s v="Entertainment"/>
    <s v="Medium"/>
    <n v="0.20499999999999999"/>
    <s v="Sometimes"/>
    <n v="11.78"/>
    <s v="Business/Marketing"/>
    <s v="Moderate impact"/>
    <n v="6.9"/>
    <s v="Somewhat"/>
    <s v="Always On"/>
    <s v="Friends Only"/>
    <s v="No"/>
    <d v="2023-05-16T00:00:00"/>
    <s v="Relaxed"/>
    <s v="Yes"/>
  </r>
  <r>
    <s v="USR00705"/>
    <x v="30"/>
    <s v="Male"/>
    <s v="UK"/>
    <s v="Doctor"/>
    <s v="Instagram"/>
    <n v="4"/>
    <n v="2.7"/>
    <n v="10"/>
    <n v="0.26999999999999996"/>
    <n v="16.2"/>
    <s v="Smartphone"/>
    <s v="Evening (6-9pm)"/>
    <n v="519"/>
    <n v="177"/>
    <n v="5"/>
    <n v="15"/>
    <n v="2"/>
    <n v="1"/>
    <n v="4"/>
    <s v="Photos"/>
    <s v="Medium"/>
    <n v="0.218"/>
    <s v="No"/>
    <n v="0"/>
    <s v="Learning"/>
    <s v="Moderate impact"/>
    <n v="3.4"/>
    <s v="Yes"/>
    <s v="Always On"/>
    <s v="Private"/>
    <s v="No"/>
    <d v="2022-06-26T00:00:00"/>
    <s v="Relaxed"/>
    <s v="Occasionally"/>
  </r>
  <r>
    <s v="USR00706"/>
    <x v="6"/>
    <s v="Female"/>
    <s v="USA"/>
    <s v="Researcher"/>
    <s v="TikTok"/>
    <n v="5"/>
    <n v="0.7"/>
    <n v="3"/>
    <n v="0.23333333333333334"/>
    <n v="14"/>
    <s v="Smartphone"/>
    <s v="Night (9pm-12am)"/>
    <n v="2743"/>
    <n v="11"/>
    <n v="3"/>
    <n v="25"/>
    <n v="2"/>
    <n v="3"/>
    <n v="7"/>
    <s v="News"/>
    <s v="Medium"/>
    <n v="6.2E-2"/>
    <s v="Sometimes"/>
    <n v="49.32"/>
    <s v="Business/Marketing"/>
    <s v="No impact"/>
    <n v="5.0999999999999996"/>
    <s v="No"/>
    <s v="Do Not Disturb"/>
    <s v="Public"/>
    <s v="No"/>
    <d v="2024-06-08T00:00:00"/>
    <s v="Stressed"/>
    <s v="Occasionally"/>
  </r>
  <r>
    <s v="USR00707"/>
    <x v="20"/>
    <s v="Male"/>
    <s v="Pakistan"/>
    <s v="Teacher"/>
    <s v="YouTube"/>
    <n v="5"/>
    <n v="6.3"/>
    <n v="2"/>
    <n v="3.15"/>
    <n v="189"/>
    <s v="Smartphone"/>
    <s v="Late Night (12am+)"/>
    <n v="3574"/>
    <n v="49"/>
    <n v="0"/>
    <n v="15"/>
    <n v="3"/>
    <n v="2"/>
    <n v="13"/>
    <s v="Educational"/>
    <s v="Medium"/>
    <n v="6.0999999999999999E-2"/>
    <s v="Sometimes"/>
    <n v="13.73"/>
    <s v="Learning"/>
    <s v="Mild impact"/>
    <n v="6.5"/>
    <s v="Somewhat"/>
    <s v="Always On"/>
    <s v="Public"/>
    <s v="No"/>
    <d v="2022-08-26T00:00:00"/>
    <s v="Bored"/>
    <s v="Occasionally"/>
  </r>
  <r>
    <s v="USR00708"/>
    <x v="18"/>
    <s v="Male"/>
    <s v="Germany"/>
    <s v="Entrepreneur"/>
    <s v="Twitter/X"/>
    <n v="1"/>
    <n v="1.6"/>
    <n v="6"/>
    <n v="0.26666666666666666"/>
    <n v="16"/>
    <s v="Smartphone"/>
    <s v="Night (9pm-12am)"/>
    <n v="55"/>
    <n v="85"/>
    <n v="5"/>
    <n v="19"/>
    <n v="6"/>
    <n v="0"/>
    <n v="8"/>
    <s v="Memes"/>
    <s v="Fast"/>
    <n v="0.13700000000000001"/>
    <s v="No"/>
    <n v="0"/>
    <s v="News &amp; Updates"/>
    <s v="Moderate impact"/>
    <n v="7.4"/>
    <s v="Somewhat"/>
    <s v="Selected"/>
    <s v="Public"/>
    <s v="No"/>
    <d v="2024-07-17T00:00:00"/>
    <s v="Happy"/>
    <s v="No"/>
  </r>
  <r>
    <s v="USR00709"/>
    <x v="8"/>
    <s v="Female"/>
    <s v="UAE"/>
    <s v="Teacher"/>
    <s v="TikTok"/>
    <n v="4"/>
    <n v="2.1"/>
    <n v="4"/>
    <n v="0.52500000000000002"/>
    <n v="31.5"/>
    <s v="Smartphone"/>
    <s v="Morning (6-10am)"/>
    <n v="15515"/>
    <n v="912"/>
    <n v="1"/>
    <n v="20"/>
    <n v="4"/>
    <n v="0"/>
    <n v="9"/>
    <s v="Photos"/>
    <s v="Fast"/>
    <n v="4.5999999999999999E-2"/>
    <s v="Sometimes"/>
    <n v="24.38"/>
    <s v="News &amp; Updates"/>
    <s v="No impact"/>
    <n v="7"/>
    <s v="Somewhat"/>
    <s v="Selected"/>
    <s v="Public"/>
    <s v="Yes"/>
    <d v="2022-04-23T00:00:00"/>
    <s v="Happy"/>
    <s v="No"/>
  </r>
  <r>
    <s v="USR00710"/>
    <x v="35"/>
    <s v="Female"/>
    <s v="Australia"/>
    <s v="Entrepreneur"/>
    <s v="Instagram"/>
    <n v="4"/>
    <n v="6"/>
    <n v="6"/>
    <n v="1"/>
    <n v="60"/>
    <s v="Laptop"/>
    <s v="Morning (6-10am)"/>
    <n v="40"/>
    <n v="558"/>
    <n v="2"/>
    <n v="14"/>
    <n v="3"/>
    <n v="2"/>
    <n v="7"/>
    <s v="Photos"/>
    <s v="Medium"/>
    <n v="5.6000000000000001E-2"/>
    <s v="No"/>
    <n v="0"/>
    <s v="Entertainment"/>
    <s v="Moderate impact"/>
    <n v="8.5"/>
    <s v="Somewhat"/>
    <s v="Selected"/>
    <s v="Public"/>
    <s v="No"/>
    <d v="2023-09-26T00:00:00"/>
    <s v="Stressed"/>
    <s v="No"/>
  </r>
  <r>
    <s v="USR00711"/>
    <x v="7"/>
    <s v="Female"/>
    <s v="Pakistan"/>
    <s v="Doctor"/>
    <s v="Facebook"/>
    <n v="2"/>
    <n v="5.6"/>
    <n v="2"/>
    <n v="2.8"/>
    <n v="168"/>
    <s v="Laptop"/>
    <s v="Afternoon (12-4pm)"/>
    <n v="86"/>
    <n v="125"/>
    <n v="5"/>
    <n v="14"/>
    <n v="2"/>
    <n v="2"/>
    <n v="4"/>
    <s v="Reels/Shorts"/>
    <s v="Fast"/>
    <n v="0.187"/>
    <s v="Sometimes"/>
    <n v="26.41"/>
    <s v="Entertainment"/>
    <s v="Mild impact"/>
    <n v="3.4"/>
    <s v="Yes"/>
    <s v="Selected"/>
    <s v="Friends Only"/>
    <s v="No"/>
    <d v="2022-12-26T00:00:00"/>
    <s v="Stressed"/>
    <s v="No"/>
  </r>
  <r>
    <s v="USR00712"/>
    <x v="19"/>
    <s v="Female"/>
    <s v="Canada"/>
    <s v="Teacher"/>
    <s v="Facebook"/>
    <n v="5"/>
    <n v="3.2"/>
    <n v="4"/>
    <n v="0.8"/>
    <n v="48"/>
    <s v="Laptop"/>
    <s v="Evening (6-9pm)"/>
    <n v="415"/>
    <n v="587"/>
    <n v="4"/>
    <n v="13"/>
    <n v="1"/>
    <n v="2"/>
    <n v="11"/>
    <s v="Memes"/>
    <s v="Fast"/>
    <n v="5.2999999999999999E-2"/>
    <s v="Yes"/>
    <n v="0.43"/>
    <s v="Networking"/>
    <s v="No impact"/>
    <n v="8.8000000000000007"/>
    <s v="Yes"/>
    <s v="Always On"/>
    <s v="Public"/>
    <s v="No"/>
    <d v="2022-09-02T00:00:00"/>
    <s v="Relaxed"/>
    <s v="Occasionally"/>
  </r>
  <r>
    <s v="USR00713"/>
    <x v="9"/>
    <s v="Male"/>
    <s v="Canada"/>
    <s v="Marketer"/>
    <s v="LinkedIn"/>
    <n v="4"/>
    <n v="6.8"/>
    <n v="9"/>
    <n v="0.755"/>
    <n v="45.3"/>
    <s v="Smartphone"/>
    <s v="Morning (6-10am)"/>
    <n v="21266"/>
    <n v="709"/>
    <n v="1"/>
    <n v="31"/>
    <n v="1"/>
    <n v="1"/>
    <n v="8"/>
    <s v="Reels/Shorts"/>
    <s v="Slow"/>
    <n v="0.104"/>
    <s v="Sometimes"/>
    <n v="3.67"/>
    <s v="News &amp; Updates"/>
    <s v="Mild impact"/>
    <n v="4.9000000000000004"/>
    <s v="Somewhat"/>
    <s v="Selected"/>
    <s v="Friends Only"/>
    <s v="Yes"/>
    <d v="2022-01-26T00:00:00"/>
    <s v="Happy"/>
    <s v="Occasionally"/>
  </r>
  <r>
    <s v="USR00714"/>
    <x v="0"/>
    <s v="Female"/>
    <s v="USA"/>
    <s v="Designer"/>
    <s v="Twitter/X"/>
    <n v="3"/>
    <n v="1.3"/>
    <n v="10"/>
    <n v="0.13"/>
    <n v="7.8"/>
    <s v="Smartphone"/>
    <s v="Late Night (12am+)"/>
    <n v="381"/>
    <n v="201"/>
    <n v="4"/>
    <n v="17"/>
    <n v="4"/>
    <n v="3"/>
    <n v="10"/>
    <s v="News"/>
    <s v="Medium"/>
    <n v="0.13200000000000001"/>
    <s v="No"/>
    <n v="0"/>
    <s v="Learning"/>
    <s v="Severe impact"/>
    <n v="4"/>
    <s v="No"/>
    <s v="Selected"/>
    <s v="Public"/>
    <s v="No"/>
    <d v="2022-10-09T00:00:00"/>
    <s v="Happy"/>
    <s v="Occasionally"/>
  </r>
  <r>
    <s v="USR00715"/>
    <x v="19"/>
    <s v="Female"/>
    <s v="UAE"/>
    <s v="Teacher"/>
    <s v="Twitter/X"/>
    <n v="4"/>
    <n v="3.2"/>
    <n v="5"/>
    <n v="0.64"/>
    <n v="38.4"/>
    <s v="Laptop"/>
    <s v="Night (9pm-12am)"/>
    <n v="627"/>
    <n v="46"/>
    <n v="10"/>
    <n v="20"/>
    <n v="3"/>
    <n v="1"/>
    <n v="8"/>
    <s v="Memes"/>
    <s v="Fast"/>
    <n v="4.2000000000000003E-2"/>
    <s v="Sometimes"/>
    <n v="44.26"/>
    <s v="Networking"/>
    <s v="No impact"/>
    <n v="8.1"/>
    <s v="Yes"/>
    <s v="Selected"/>
    <s v="Public"/>
    <s v="No"/>
    <d v="2022-01-24T00:00:00"/>
    <s v="Bored"/>
    <s v="Occasionally"/>
  </r>
  <r>
    <s v="USR00716"/>
    <x v="22"/>
    <s v="Female"/>
    <s v="Nigeria"/>
    <s v="Researcher"/>
    <s v="Instagram"/>
    <n v="5"/>
    <n v="1.3"/>
    <n v="2"/>
    <n v="0.65"/>
    <n v="39"/>
    <s v="Smartphone"/>
    <s v="Night (9pm-12am)"/>
    <n v="8758"/>
    <n v="190"/>
    <n v="3"/>
    <n v="18"/>
    <n v="7"/>
    <n v="2"/>
    <n v="8"/>
    <s v="Photos"/>
    <s v="Medium"/>
    <n v="6.4000000000000001E-2"/>
    <s v="Sometimes"/>
    <n v="68.87"/>
    <s v="Socializing"/>
    <s v="No impact"/>
    <n v="4.2"/>
    <s v="No"/>
    <s v="Always On"/>
    <s v="Public"/>
    <s v="No"/>
    <d v="2022-12-02T00:00:00"/>
    <s v="Stressed"/>
    <s v="No"/>
  </r>
  <r>
    <s v="USR00717"/>
    <x v="15"/>
    <s v="Female"/>
    <s v="Australia"/>
    <s v="Engineer"/>
    <s v="Instagram"/>
    <n v="3"/>
    <n v="5.0999999999999996"/>
    <n v="3"/>
    <n v="1.7"/>
    <n v="102"/>
    <s v="Laptop"/>
    <s v="Late Night (12am+)"/>
    <n v="387"/>
    <n v="217"/>
    <n v="3"/>
    <n v="23"/>
    <n v="8"/>
    <n v="2"/>
    <n v="7"/>
    <s v="Memes"/>
    <s v="Fast"/>
    <n v="8.8999999999999996E-2"/>
    <s v="Sometimes"/>
    <n v="26.11"/>
    <s v="Networking"/>
    <s v="No impact"/>
    <n v="8.6999999999999993"/>
    <s v="Yes"/>
    <s v="Do Not Disturb"/>
    <s v="Friends Only"/>
    <s v="No"/>
    <d v="2024-10-13T00:00:00"/>
    <s v="Inspired"/>
    <s v="Yes"/>
  </r>
  <r>
    <s v="USR00718"/>
    <x v="7"/>
    <s v="Female"/>
    <s v="Pakistan"/>
    <s v="Entrepreneur"/>
    <s v="Twitter/X"/>
    <n v="2"/>
    <n v="5"/>
    <n v="7"/>
    <n v="0.71499999999999997"/>
    <n v="42.9"/>
    <s v="Smartphone"/>
    <s v="Afternoon (12-4pm)"/>
    <n v="79"/>
    <n v="55"/>
    <n v="7"/>
    <n v="23"/>
    <n v="3"/>
    <n v="2"/>
    <n v="6"/>
    <s v="Educational"/>
    <s v="Medium"/>
    <n v="0.245"/>
    <s v="No"/>
    <n v="0"/>
    <s v="Business/Marketing"/>
    <s v="No impact"/>
    <n v="2.2999999999999998"/>
    <s v="No"/>
    <s v="Selected"/>
    <s v="Public"/>
    <s v="No"/>
    <d v="2023-12-12T00:00:00"/>
    <s v="Happy"/>
    <s v="No"/>
  </r>
  <r>
    <s v="USR00719"/>
    <x v="17"/>
    <s v="Male"/>
    <s v="Pakistan"/>
    <s v="Engineer"/>
    <s v="TikTok"/>
    <n v="3"/>
    <n v="7.1"/>
    <n v="6"/>
    <n v="1.1833333333333333"/>
    <n v="71"/>
    <s v="Tablet"/>
    <s v="Night (9pm-12am)"/>
    <n v="313"/>
    <n v="380"/>
    <n v="4"/>
    <n v="20"/>
    <n v="5"/>
    <n v="1"/>
    <n v="8"/>
    <s v="Reels/Shorts"/>
    <s v="Slow"/>
    <n v="9.9000000000000005E-2"/>
    <s v="No"/>
    <n v="0"/>
    <s v="Socializing"/>
    <s v="No impact"/>
    <n v="4.8"/>
    <s v="Yes"/>
    <s v="Always On"/>
    <s v="Friends Only"/>
    <s v="No"/>
    <d v="2024-12-07T00:00:00"/>
    <s v="Neutral"/>
    <s v="Occasionally"/>
  </r>
  <r>
    <s v="USR00720"/>
    <x v="19"/>
    <s v="Female"/>
    <s v="Australia"/>
    <s v="Doctor"/>
    <s v="TikTok"/>
    <n v="1"/>
    <n v="2.6"/>
    <n v="4"/>
    <n v="0.65"/>
    <n v="39"/>
    <s v="Smart TV"/>
    <s v="Late Night (12am+)"/>
    <n v="7843"/>
    <n v="342"/>
    <n v="2"/>
    <n v="18"/>
    <n v="5"/>
    <n v="2"/>
    <n v="14"/>
    <s v="Educational"/>
    <s v="Medium"/>
    <n v="0.16700000000000001"/>
    <s v="No"/>
    <n v="0"/>
    <s v="Business/Marketing"/>
    <s v="Moderate impact"/>
    <n v="7.8"/>
    <s v="No"/>
    <s v="Do Not Disturb"/>
    <s v="Private"/>
    <s v="No"/>
    <d v="2024-11-25T00:00:00"/>
    <s v="Inspired"/>
    <s v="Yes"/>
  </r>
  <r>
    <s v="USR00721"/>
    <x v="11"/>
    <s v="Female"/>
    <s v="UAE"/>
    <s v="Other"/>
    <s v="Instagram"/>
    <n v="3"/>
    <n v="8.3000000000000007"/>
    <n v="2"/>
    <n v="4.1500000000000004"/>
    <n v="249"/>
    <s v="Smartphone"/>
    <s v="Morning (6-10am)"/>
    <n v="755"/>
    <n v="417"/>
    <n v="5"/>
    <n v="25"/>
    <n v="1"/>
    <n v="4"/>
    <n v="7"/>
    <s v="Photos"/>
    <s v="Fast"/>
    <n v="0.15"/>
    <s v="Sometimes"/>
    <n v="10.49"/>
    <s v="Business/Marketing"/>
    <s v="Mild impact"/>
    <n v="7.4"/>
    <s v="Somewhat"/>
    <s v="Selected"/>
    <s v="Friends Only"/>
    <s v="No"/>
    <d v="2023-06-15T00:00:00"/>
    <s v="Neutral"/>
    <s v="Yes"/>
  </r>
  <r>
    <s v="USR00722"/>
    <x v="8"/>
    <s v="Male"/>
    <s v="USA"/>
    <s v="Marketer"/>
    <s v="Pinterest"/>
    <n v="3"/>
    <n v="1.2"/>
    <n v="7"/>
    <n v="0.17166666666666669"/>
    <n v="10.3"/>
    <s v="Smartphone"/>
    <s v="Evening (6-9pm)"/>
    <n v="21486"/>
    <n v="341"/>
    <n v="3"/>
    <n v="23"/>
    <n v="3"/>
    <n v="1"/>
    <n v="10"/>
    <s v="Memes"/>
    <s v="Fast"/>
    <n v="6.4000000000000001E-2"/>
    <s v="No"/>
    <n v="0"/>
    <s v="Entertainment"/>
    <s v="Mild impact"/>
    <n v="1.5"/>
    <s v="Somewhat"/>
    <s v="Selected"/>
    <s v="Public"/>
    <s v="Yes"/>
    <d v="2022-12-08T00:00:00"/>
    <s v="Inspired"/>
    <s v="No"/>
  </r>
  <r>
    <s v="USR00723"/>
    <x v="20"/>
    <s v="Male"/>
    <s v="Nigeria"/>
    <s v="Engineer"/>
    <s v="Snapchat"/>
    <n v="3"/>
    <n v="2.5"/>
    <n v="6"/>
    <n v="0.41666666666666669"/>
    <n v="25"/>
    <s v="Laptop"/>
    <s v="Night (9pm-12am)"/>
    <n v="2510"/>
    <n v="587"/>
    <n v="2"/>
    <n v="13"/>
    <n v="4"/>
    <n v="4"/>
    <n v="9"/>
    <s v="Videos"/>
    <s v="Slow"/>
    <n v="0.307"/>
    <s v="Sometimes"/>
    <n v="75.930000000000007"/>
    <s v="Business/Marketing"/>
    <s v="No impact"/>
    <n v="5"/>
    <s v="No"/>
    <s v="Always On"/>
    <s v="Friends Only"/>
    <s v="No"/>
    <d v="2024-02-01T00:00:00"/>
    <s v="Happy"/>
    <s v="Yes"/>
  </r>
  <r>
    <s v="USR00724"/>
    <x v="2"/>
    <s v="Female"/>
    <s v="UAE"/>
    <s v="Entrepreneur"/>
    <s v="Facebook"/>
    <n v="5"/>
    <n v="1.2"/>
    <n v="7"/>
    <n v="0.17166666666666669"/>
    <n v="10.3"/>
    <s v="Smartphone"/>
    <s v="Morning (6-10am)"/>
    <n v="208"/>
    <n v="197"/>
    <n v="5"/>
    <n v="27"/>
    <n v="4"/>
    <n v="2"/>
    <n v="5"/>
    <s v="Stories"/>
    <s v="Fast"/>
    <n v="9.9000000000000005E-2"/>
    <s v="Yes"/>
    <n v="9.57"/>
    <s v="Entertainment"/>
    <s v="No impact"/>
    <n v="3.1"/>
    <s v="Yes"/>
    <s v="Selected"/>
    <s v="Friends Only"/>
    <s v="No"/>
    <d v="2022-09-17T00:00:00"/>
    <s v="Relaxed"/>
    <s v="Yes"/>
  </r>
  <r>
    <s v="USR00725"/>
    <x v="7"/>
    <s v="Male"/>
    <s v="Pakistan"/>
    <s v="Other"/>
    <s v="LinkedIn"/>
    <n v="2"/>
    <n v="3"/>
    <n v="7"/>
    <n v="0.42833333333333334"/>
    <n v="25.7"/>
    <s v="Laptop"/>
    <s v="Night (9pm-12am)"/>
    <n v="729"/>
    <n v="311"/>
    <n v="3"/>
    <n v="25"/>
    <n v="1"/>
    <n v="1"/>
    <n v="9"/>
    <s v="Videos"/>
    <s v="Slow"/>
    <n v="0.105"/>
    <s v="No"/>
    <n v="0"/>
    <s v="News &amp; Updates"/>
    <s v="Severe impact"/>
    <n v="6.4"/>
    <s v="Yes"/>
    <s v="Always On"/>
    <s v="Public"/>
    <s v="No"/>
    <d v="2023-07-05T00:00:00"/>
    <s v="Happy"/>
    <s v="Occasionally"/>
  </r>
  <r>
    <s v="USR00726"/>
    <x v="1"/>
    <s v="Female"/>
    <s v="Nigeria"/>
    <s v="Student"/>
    <s v="Pinterest"/>
    <n v="3"/>
    <n v="1.3"/>
    <n v="3"/>
    <n v="0.43333333333333335"/>
    <n v="26"/>
    <s v="Smartphone"/>
    <s v="Evening (6-9pm)"/>
    <n v="143"/>
    <n v="151"/>
    <n v="5"/>
    <n v="25"/>
    <n v="3"/>
    <n v="2"/>
    <n v="8"/>
    <s v="Stories"/>
    <s v="Fast"/>
    <n v="0.38300000000000001"/>
    <s v="No"/>
    <n v="0"/>
    <s v="News &amp; Updates"/>
    <s v="No impact"/>
    <n v="6.3"/>
    <s v="No"/>
    <s v="Always On"/>
    <s v="Public"/>
    <s v="No"/>
    <d v="2022-08-30T00:00:00"/>
    <s v="Stressed"/>
    <s v="Occasionally"/>
  </r>
  <r>
    <s v="USR00727"/>
    <x v="15"/>
    <s v="Male"/>
    <s v="UAE"/>
    <s v="Doctor"/>
    <s v="Facebook"/>
    <n v="1"/>
    <n v="5.0999999999999996"/>
    <n v="3"/>
    <n v="1.7"/>
    <n v="102"/>
    <s v="Laptop"/>
    <s v="Afternoon (12-4pm)"/>
    <n v="199"/>
    <n v="121"/>
    <n v="4"/>
    <n v="17"/>
    <n v="5"/>
    <n v="1"/>
    <n v="2"/>
    <s v="Videos"/>
    <s v="Fast"/>
    <n v="4.0000000000000001E-3"/>
    <s v="Yes"/>
    <n v="52.22"/>
    <s v="Learning"/>
    <s v="Severe impact"/>
    <n v="5.8"/>
    <s v="No"/>
    <s v="Off"/>
    <s v="Public"/>
    <s v="No"/>
    <d v="2022-03-02T00:00:00"/>
    <s v="Relaxed"/>
    <s v="Occasionally"/>
  </r>
  <r>
    <s v="USR00728"/>
    <x v="11"/>
    <s v="Female"/>
    <s v="Nigeria"/>
    <s v="Teacher"/>
    <s v="TikTok"/>
    <n v="4"/>
    <n v="3.5"/>
    <n v="4"/>
    <n v="0.875"/>
    <n v="52.5"/>
    <s v="Smartphone"/>
    <s v="Night (9pm-12am)"/>
    <n v="2110323"/>
    <n v="1219"/>
    <n v="2"/>
    <n v="23"/>
    <n v="2"/>
    <n v="2"/>
    <n v="6"/>
    <s v="Memes"/>
    <s v="Medium"/>
    <n v="0.161"/>
    <s v="Yes"/>
    <n v="3.11"/>
    <s v="Socializing"/>
    <s v="Moderate impact"/>
    <n v="6"/>
    <s v="Yes"/>
    <s v="Always On"/>
    <s v="Private"/>
    <s v="Yes"/>
    <d v="2023-11-18T00:00:00"/>
    <s v="Inspired"/>
    <s v="Yes"/>
  </r>
  <r>
    <s v="USR00729"/>
    <x v="9"/>
    <s v="Female"/>
    <s v="India"/>
    <s v="Entrepreneur"/>
    <s v="Instagram"/>
    <n v="3"/>
    <n v="1.1000000000000001"/>
    <n v="5"/>
    <n v="0.22"/>
    <n v="13.2"/>
    <s v="Smartphone"/>
    <s v="Afternoon (12-4pm)"/>
    <n v="4161"/>
    <n v="21"/>
    <n v="3"/>
    <n v="14"/>
    <n v="3"/>
    <n v="2"/>
    <n v="11"/>
    <s v="Videos"/>
    <s v="Medium"/>
    <n v="0.11799999999999999"/>
    <s v="No"/>
    <n v="0"/>
    <s v="Business/Marketing"/>
    <s v="Mild impact"/>
    <n v="4.2"/>
    <s v="Somewhat"/>
    <s v="Always On"/>
    <s v="Friends Only"/>
    <s v="No"/>
    <d v="2024-05-29T00:00:00"/>
    <s v="Relaxed"/>
    <s v="Yes"/>
  </r>
  <r>
    <s v="USR00730"/>
    <x v="24"/>
    <s v="Male"/>
    <s v="Canada"/>
    <s v="Other"/>
    <s v="YouTube"/>
    <n v="4"/>
    <n v="4.4000000000000004"/>
    <n v="2"/>
    <n v="2.2000000000000002"/>
    <n v="132"/>
    <s v="Smart TV"/>
    <s v="Afternoon (12-4pm)"/>
    <n v="3133"/>
    <n v="700"/>
    <n v="2"/>
    <n v="17"/>
    <n v="4"/>
    <n v="3"/>
    <n v="4"/>
    <s v="Photos"/>
    <s v="Fast"/>
    <n v="0.159"/>
    <s v="Yes"/>
    <n v="35.82"/>
    <s v="Networking"/>
    <s v="No impact"/>
    <n v="4.9000000000000004"/>
    <s v="No"/>
    <s v="Always On"/>
    <s v="Friends Only"/>
    <s v="No"/>
    <d v="2023-07-12T00:00:00"/>
    <s v="Inspired"/>
    <s v="No"/>
  </r>
  <r>
    <s v="USR00731"/>
    <x v="7"/>
    <s v="Female"/>
    <s v="Canada"/>
    <s v="Designer"/>
    <s v="Twitter/X"/>
    <n v="4"/>
    <n v="6.5"/>
    <n v="4"/>
    <n v="1.625"/>
    <n v="97.5"/>
    <s v="Smartphone"/>
    <s v="Evening (6-9pm)"/>
    <n v="216"/>
    <n v="116"/>
    <n v="4"/>
    <n v="17"/>
    <n v="3"/>
    <n v="4"/>
    <n v="9"/>
    <s v="Reels/Shorts"/>
    <s v="Slow"/>
    <n v="0.28000000000000003"/>
    <s v="Sometimes"/>
    <n v="39.479999999999997"/>
    <s v="Networking"/>
    <s v="Moderate impact"/>
    <n v="8.1"/>
    <s v="No"/>
    <s v="Off"/>
    <s v="Friends Only"/>
    <s v="No"/>
    <d v="2024-12-08T00:00:00"/>
    <s v="Bored"/>
    <s v="Occasionally"/>
  </r>
  <r>
    <s v="USR00732"/>
    <x v="12"/>
    <s v="Female"/>
    <s v="Nigeria"/>
    <s v="Entrepreneur"/>
    <s v="Facebook"/>
    <n v="4"/>
    <n v="3.8"/>
    <n v="7"/>
    <n v="0.54333333333333333"/>
    <n v="32.6"/>
    <s v="Smartphone"/>
    <s v="Late Night (12am+)"/>
    <n v="11217"/>
    <n v="99"/>
    <n v="3"/>
    <n v="13"/>
    <n v="4"/>
    <n v="1"/>
    <n v="1"/>
    <s v="Photos"/>
    <s v="Fast"/>
    <n v="0.223"/>
    <s v="Sometimes"/>
    <n v="39.99"/>
    <s v="Socializing"/>
    <s v="Moderate impact"/>
    <n v="5.3"/>
    <s v="Yes"/>
    <s v="Off"/>
    <s v="Friends Only"/>
    <s v="Yes"/>
    <d v="2022-05-11T00:00:00"/>
    <s v="Stressed"/>
    <s v="Occasionally"/>
  </r>
  <r>
    <s v="USR00733"/>
    <x v="0"/>
    <s v="Male"/>
    <s v="UK"/>
    <s v="Student"/>
    <s v="LinkedIn"/>
    <n v="3"/>
    <n v="0.9"/>
    <n v="5"/>
    <n v="0.18000000000000002"/>
    <n v="10.8"/>
    <s v="Smartphone"/>
    <s v="Evening (6-9pm)"/>
    <n v="4812"/>
    <n v="334"/>
    <n v="2"/>
    <n v="18"/>
    <n v="6"/>
    <n v="1"/>
    <n v="7"/>
    <s v="Photos"/>
    <s v="Medium"/>
    <n v="0.28000000000000003"/>
    <s v="Yes"/>
    <n v="11.24"/>
    <s v="Business/Marketing"/>
    <s v="No impact"/>
    <n v="5.2"/>
    <s v="Somewhat"/>
    <s v="Always On"/>
    <s v="Friends Only"/>
    <s v="No"/>
    <d v="2023-06-23T00:00:00"/>
    <s v="Neutral"/>
    <s v="Yes"/>
  </r>
  <r>
    <s v="USR00734"/>
    <x v="8"/>
    <s v="Female"/>
    <s v="India"/>
    <s v="Engineer"/>
    <s v="Instagram"/>
    <n v="5"/>
    <n v="2.2999999999999998"/>
    <n v="6"/>
    <n v="0.38333333333333336"/>
    <n v="23"/>
    <s v="Laptop"/>
    <s v="Late Night (12am+)"/>
    <n v="19671"/>
    <n v="40"/>
    <n v="3"/>
    <n v="23"/>
    <n v="3"/>
    <n v="0"/>
    <n v="12"/>
    <s v="Photos"/>
    <s v="Medium"/>
    <n v="8.2000000000000003E-2"/>
    <s v="Sometimes"/>
    <n v="20.48"/>
    <s v="Learning"/>
    <s v="No impact"/>
    <n v="8.3000000000000007"/>
    <s v="Somewhat"/>
    <s v="Do Not Disturb"/>
    <s v="Friends Only"/>
    <s v="Yes"/>
    <d v="2022-06-07T00:00:00"/>
    <s v="Happy"/>
    <s v="Yes"/>
  </r>
  <r>
    <s v="USR00735"/>
    <x v="22"/>
    <s v="Male"/>
    <s v="Pakistan"/>
    <s v="Doctor"/>
    <s v="Facebook"/>
    <n v="3"/>
    <n v="4.0999999999999996"/>
    <n v="4"/>
    <n v="1.0249999999999999"/>
    <n v="61.5"/>
    <s v="Smartphone"/>
    <s v="Morning (6-10am)"/>
    <n v="18026"/>
    <n v="91"/>
    <n v="2"/>
    <n v="25"/>
    <n v="5"/>
    <n v="0"/>
    <n v="8"/>
    <s v="Memes"/>
    <s v="Medium"/>
    <n v="0.16700000000000001"/>
    <s v="No"/>
    <n v="0"/>
    <s v="Learning"/>
    <s v="Moderate impact"/>
    <n v="4.0999999999999996"/>
    <s v="No"/>
    <s v="Always On"/>
    <s v="Public"/>
    <s v="Yes"/>
    <d v="2024-10-13T00:00:00"/>
    <s v="Happy"/>
    <s v="Occasionally"/>
  </r>
  <r>
    <s v="USR00736"/>
    <x v="0"/>
    <s v="Male"/>
    <s v="UAE"/>
    <s v="Designer"/>
    <s v="Facebook"/>
    <n v="3"/>
    <n v="2.2000000000000002"/>
    <n v="9"/>
    <n v="0.245"/>
    <n v="14.7"/>
    <s v="Laptop"/>
    <s v="Afternoon (12-4pm)"/>
    <n v="46"/>
    <n v="88"/>
    <n v="3"/>
    <n v="21"/>
    <n v="5"/>
    <n v="2"/>
    <n v="9"/>
    <s v="Memes"/>
    <s v="Fast"/>
    <n v="0.14199999999999999"/>
    <s v="No"/>
    <n v="0"/>
    <s v="Entertainment"/>
    <s v="Mild impact"/>
    <n v="8.9"/>
    <s v="Yes"/>
    <s v="Selected"/>
    <s v="Public"/>
    <s v="No"/>
    <d v="2024-07-21T00:00:00"/>
    <s v="Bored"/>
    <s v="Occasionally"/>
  </r>
  <r>
    <s v="USR00737"/>
    <x v="11"/>
    <s v="Male"/>
    <s v="India"/>
    <s v="Researcher"/>
    <s v="Twitter/X"/>
    <n v="5"/>
    <n v="1.2"/>
    <n v="2"/>
    <n v="0.6"/>
    <n v="36"/>
    <s v="Smartphone"/>
    <s v="Afternoon (12-4pm)"/>
    <n v="90"/>
    <n v="187"/>
    <n v="2"/>
    <n v="18"/>
    <n v="2"/>
    <n v="2"/>
    <n v="5"/>
    <s v="Stories"/>
    <s v="Slow"/>
    <n v="1.7000000000000001E-2"/>
    <s v="Sometimes"/>
    <n v="26.25"/>
    <s v="Networking"/>
    <s v="Mild impact"/>
    <n v="9"/>
    <s v="Yes"/>
    <s v="Selected"/>
    <s v="Friends Only"/>
    <s v="No"/>
    <d v="2024-11-12T00:00:00"/>
    <s v="Happy"/>
    <s v="Yes"/>
  </r>
  <r>
    <s v="USR00738"/>
    <x v="23"/>
    <s v="Female"/>
    <s v="Pakistan"/>
    <s v="Researcher"/>
    <s v="Instagram"/>
    <n v="2"/>
    <n v="5.4"/>
    <n v="6"/>
    <n v="0.9"/>
    <n v="54"/>
    <s v="Smartphone"/>
    <s v="Evening (6-9pm)"/>
    <n v="109"/>
    <n v="93"/>
    <n v="3"/>
    <n v="24"/>
    <n v="3"/>
    <n v="0"/>
    <n v="4"/>
    <s v="Memes"/>
    <s v="Medium"/>
    <n v="0.06"/>
    <s v="Sometimes"/>
    <n v="13.65"/>
    <s v="Learning"/>
    <s v="Mild impact"/>
    <n v="4.4000000000000004"/>
    <s v="No"/>
    <s v="Selected"/>
    <s v="Friends Only"/>
    <s v="No"/>
    <d v="2024-01-08T00:00:00"/>
    <s v="Inspired"/>
    <s v="No"/>
  </r>
  <r>
    <s v="USR00739"/>
    <x v="35"/>
    <s v="Male"/>
    <s v="Pakistan"/>
    <s v="Other"/>
    <s v="TikTok"/>
    <n v="5"/>
    <n v="2.1"/>
    <n v="4"/>
    <n v="0.52500000000000002"/>
    <n v="31.5"/>
    <s v="Smartphone"/>
    <s v="Evening (6-9pm)"/>
    <n v="121"/>
    <n v="1671"/>
    <n v="4"/>
    <n v="16"/>
    <n v="4"/>
    <n v="3"/>
    <n v="3"/>
    <s v="Reels/Shorts"/>
    <s v="Fast"/>
    <n v="3.5999999999999997E-2"/>
    <s v="Sometimes"/>
    <n v="50.48"/>
    <s v="Entertainment"/>
    <s v="Mild impact"/>
    <n v="7.9"/>
    <s v="Yes"/>
    <s v="Always On"/>
    <s v="Friends Only"/>
    <s v="No"/>
    <d v="2022-04-24T00:00:00"/>
    <s v="Relaxed"/>
    <s v="Occasionally"/>
  </r>
  <r>
    <s v="USR00740"/>
    <x v="22"/>
    <s v="Female"/>
    <s v="Nigeria"/>
    <s v="Other"/>
    <s v="TikTok"/>
    <n v="3"/>
    <n v="6.5"/>
    <n v="3"/>
    <n v="2.1666666666666665"/>
    <n v="130"/>
    <s v="Smartphone"/>
    <s v="Morning (6-10am)"/>
    <n v="1190"/>
    <n v="2114"/>
    <n v="2"/>
    <n v="21"/>
    <n v="5"/>
    <n v="2"/>
    <n v="5"/>
    <s v="Reels/Shorts"/>
    <s v="Medium"/>
    <n v="5.8000000000000003E-2"/>
    <s v="Sometimes"/>
    <n v="21.32"/>
    <s v="Socializing"/>
    <s v="Mild impact"/>
    <n v="2.2999999999999998"/>
    <s v="Yes"/>
    <s v="Do Not Disturb"/>
    <s v="Friends Only"/>
    <s v="No"/>
    <d v="2024-10-20T00:00:00"/>
    <s v="Stressed"/>
    <s v="Yes"/>
  </r>
  <r>
    <s v="USR00741"/>
    <x v="8"/>
    <s v="Male"/>
    <s v="USA"/>
    <s v="Researcher"/>
    <s v="Facebook"/>
    <n v="3"/>
    <n v="1.8"/>
    <n v="6"/>
    <n v="0.3"/>
    <n v="18"/>
    <s v="Smartphone"/>
    <s v="Night (9pm-12am)"/>
    <n v="239"/>
    <n v="21"/>
    <n v="0"/>
    <n v="20"/>
    <n v="3"/>
    <n v="1"/>
    <n v="6"/>
    <s v="Photos"/>
    <s v="Medium"/>
    <n v="0.19500000000000001"/>
    <s v="Sometimes"/>
    <n v="14.69"/>
    <s v="News &amp; Updates"/>
    <s v="No impact"/>
    <n v="6.4"/>
    <s v="Yes"/>
    <s v="Selected"/>
    <s v="Public"/>
    <s v="No"/>
    <d v="2022-12-08T00:00:00"/>
    <s v="Stressed"/>
    <s v="Occasionally"/>
  </r>
  <r>
    <s v="USR00742"/>
    <x v="20"/>
    <s v="Male"/>
    <s v="USA"/>
    <s v="Freelancer"/>
    <s v="Snapchat"/>
    <n v="5"/>
    <n v="2"/>
    <n v="7"/>
    <n v="0.28500000000000003"/>
    <n v="17.100000000000001"/>
    <s v="Desktop"/>
    <s v="Night (9pm-12am)"/>
    <n v="27741"/>
    <n v="470"/>
    <n v="0"/>
    <n v="20"/>
    <n v="4"/>
    <n v="5"/>
    <n v="6"/>
    <s v="Reels/Shorts"/>
    <s v="Medium"/>
    <n v="0.124"/>
    <s v="No"/>
    <n v="0"/>
    <s v="Networking"/>
    <s v="Moderate impact"/>
    <n v="4.4000000000000004"/>
    <s v="Yes"/>
    <s v="Off"/>
    <s v="Public"/>
    <s v="Yes"/>
    <d v="2024-01-24T00:00:00"/>
    <s v="Neutral"/>
    <s v="No"/>
  </r>
  <r>
    <s v="USR00743"/>
    <x v="9"/>
    <s v="Female"/>
    <s v="Pakistan"/>
    <s v="Entrepreneur"/>
    <s v="TikTok"/>
    <n v="1"/>
    <n v="1.7"/>
    <n v="8"/>
    <n v="0.21333333333333335"/>
    <n v="12.8"/>
    <s v="Laptop"/>
    <s v="Evening (6-9pm)"/>
    <n v="20504"/>
    <n v="685"/>
    <n v="1"/>
    <n v="30"/>
    <n v="5"/>
    <n v="2"/>
    <n v="4"/>
    <s v="Photos"/>
    <s v="Slow"/>
    <n v="0.35899999999999999"/>
    <s v="No"/>
    <n v="0"/>
    <s v="News &amp; Updates"/>
    <s v="Mild impact"/>
    <n v="7.1"/>
    <s v="Somewhat"/>
    <s v="Selected"/>
    <s v="Friends Only"/>
    <s v="Yes"/>
    <d v="2022-11-19T00:00:00"/>
    <s v="Stressed"/>
    <s v="Occasionally"/>
  </r>
  <r>
    <s v="USR00744"/>
    <x v="15"/>
    <s v="Male"/>
    <s v="Nigeria"/>
    <s v="Other"/>
    <s v="Facebook"/>
    <n v="5"/>
    <n v="2.2999999999999998"/>
    <n v="9"/>
    <n v="0.255"/>
    <n v="15.3"/>
    <s v="Smartphone"/>
    <s v="Morning (6-10am)"/>
    <n v="657"/>
    <n v="469"/>
    <n v="2"/>
    <n v="18"/>
    <n v="8"/>
    <n v="1"/>
    <n v="8"/>
    <s v="News"/>
    <s v="Fast"/>
    <n v="7.8E-2"/>
    <s v="Yes"/>
    <n v="28.73"/>
    <s v="Learning"/>
    <s v="Moderate impact"/>
    <n v="6.8"/>
    <s v="Somewhat"/>
    <s v="Selected"/>
    <s v="Friends Only"/>
    <s v="No"/>
    <d v="2023-06-07T00:00:00"/>
    <s v="Neutral"/>
    <s v="No"/>
  </r>
  <r>
    <s v="USR00745"/>
    <x v="6"/>
    <s v="Male"/>
    <s v="Australia"/>
    <s v="Student"/>
    <s v="TikTok"/>
    <n v="4"/>
    <n v="3.5"/>
    <n v="5"/>
    <n v="0.7"/>
    <n v="42"/>
    <s v="Smartphone"/>
    <s v="Evening (6-9pm)"/>
    <n v="22462"/>
    <n v="111"/>
    <n v="1"/>
    <n v="27"/>
    <n v="2"/>
    <n v="3"/>
    <n v="8"/>
    <s v="Photos"/>
    <s v="Medium"/>
    <n v="0.112"/>
    <s v="Yes"/>
    <n v="53.55"/>
    <s v="Socializing"/>
    <s v="Severe impact"/>
    <n v="5.7"/>
    <s v="Yes"/>
    <s v="Selected"/>
    <s v="Public"/>
    <s v="Yes"/>
    <d v="2022-07-30T00:00:00"/>
    <s v="Inspired"/>
    <s v="Occasionally"/>
  </r>
  <r>
    <s v="USR00746"/>
    <x v="21"/>
    <s v="Female"/>
    <s v="Pakistan"/>
    <s v="Freelancer"/>
    <s v="LinkedIn"/>
    <n v="5"/>
    <n v="1.2"/>
    <n v="4"/>
    <n v="0.3"/>
    <n v="18"/>
    <s v="Smartphone"/>
    <s v="Morning (6-10am)"/>
    <n v="9687"/>
    <n v="182"/>
    <n v="1"/>
    <n v="19"/>
    <n v="1"/>
    <n v="5"/>
    <n v="6"/>
    <s v="Educational"/>
    <s v="Medium"/>
    <n v="7.3999999999999996E-2"/>
    <s v="No"/>
    <n v="0"/>
    <s v="Socializing"/>
    <s v="No impact"/>
    <n v="4.2"/>
    <s v="No"/>
    <s v="Always On"/>
    <s v="Friends Only"/>
    <s v="No"/>
    <d v="2022-08-25T00:00:00"/>
    <s v="Neutral"/>
    <s v="Yes"/>
  </r>
  <r>
    <s v="USR00747"/>
    <x v="7"/>
    <s v="Female"/>
    <s v="Australia"/>
    <s v="Other"/>
    <s v="YouTube"/>
    <n v="1"/>
    <n v="1"/>
    <n v="3"/>
    <n v="0.33333333333333331"/>
    <n v="20"/>
    <s v="Laptop"/>
    <s v="Late Night (12am+)"/>
    <n v="295"/>
    <n v="99"/>
    <n v="4"/>
    <n v="20"/>
    <n v="3"/>
    <n v="2"/>
    <n v="9"/>
    <s v="Educational"/>
    <s v="Medium"/>
    <n v="7.2999999999999995E-2"/>
    <s v="No"/>
    <n v="0"/>
    <s v="Business/Marketing"/>
    <s v="Moderate impact"/>
    <n v="7.9"/>
    <s v="Yes"/>
    <s v="Always On"/>
    <s v="Public"/>
    <s v="No"/>
    <d v="2023-04-13T00:00:00"/>
    <s v="Relaxed"/>
    <s v="Yes"/>
  </r>
  <r>
    <s v="USR00748"/>
    <x v="24"/>
    <s v="Male"/>
    <s v="Pakistan"/>
    <s v="Doctor"/>
    <s v="Twitter/X"/>
    <n v="4"/>
    <n v="0.6"/>
    <n v="7"/>
    <n v="8.4999999999999992E-2"/>
    <n v="5.0999999999999996"/>
    <s v="Smartphone"/>
    <s v="Evening (6-9pm)"/>
    <n v="17"/>
    <n v="147"/>
    <n v="0"/>
    <n v="29"/>
    <n v="5"/>
    <n v="1"/>
    <n v="7"/>
    <s v="Stories"/>
    <s v="Slow"/>
    <n v="1.7999999999999999E-2"/>
    <s v="Yes"/>
    <n v="33.53"/>
    <s v="News &amp; Updates"/>
    <s v="Severe impact"/>
    <n v="6.1"/>
    <s v="Somewhat"/>
    <s v="Do Not Disturb"/>
    <s v="Public"/>
    <s v="No"/>
    <d v="2024-11-08T00:00:00"/>
    <s v="Neutral"/>
    <s v="Yes"/>
  </r>
  <r>
    <s v="USR00749"/>
    <x v="9"/>
    <s v="Male"/>
    <s v="Germany"/>
    <s v="Student"/>
    <s v="Twitter/X"/>
    <n v="3"/>
    <n v="0.5"/>
    <n v="4"/>
    <n v="0.125"/>
    <n v="7.5"/>
    <s v="Smartphone"/>
    <s v="Night (9pm-12am)"/>
    <n v="449"/>
    <n v="57"/>
    <n v="3"/>
    <n v="21"/>
    <n v="5"/>
    <n v="2"/>
    <n v="9"/>
    <s v="Videos"/>
    <s v="Medium"/>
    <n v="0.3"/>
    <s v="No"/>
    <n v="0"/>
    <s v="Entertainment"/>
    <s v="Moderate impact"/>
    <n v="4.9000000000000004"/>
    <s v="No"/>
    <s v="Always On"/>
    <s v="Friends Only"/>
    <s v="No"/>
    <d v="2022-01-06T00:00:00"/>
    <s v="Neutral"/>
    <s v="Occasionally"/>
  </r>
  <r>
    <s v="USR00750"/>
    <x v="13"/>
    <s v="Male"/>
    <s v="India"/>
    <s v="Doctor"/>
    <s v="TikTok"/>
    <n v="2"/>
    <n v="0.9"/>
    <n v="8"/>
    <n v="0.11333333333333333"/>
    <n v="6.8"/>
    <s v="Smartphone"/>
    <s v="Morning (6-10am)"/>
    <n v="208"/>
    <n v="213"/>
    <n v="3"/>
    <n v="17"/>
    <n v="2"/>
    <n v="3"/>
    <n v="9"/>
    <s v="News"/>
    <s v="Fast"/>
    <n v="3.6999999999999998E-2"/>
    <s v="Yes"/>
    <n v="13.95"/>
    <s v="Entertainment"/>
    <s v="No impact"/>
    <n v="5.3"/>
    <s v="No"/>
    <s v="Selected"/>
    <s v="Friends Only"/>
    <s v="No"/>
    <d v="2022-04-01T00:00:00"/>
    <s v="Relaxed"/>
    <s v="Yes"/>
  </r>
  <r>
    <s v="USR00751"/>
    <x v="12"/>
    <s v="Male"/>
    <s v="Canada"/>
    <s v="Marketer"/>
    <s v="TikTok"/>
    <n v="5"/>
    <n v="1.8"/>
    <n v="8"/>
    <n v="0.22500000000000001"/>
    <n v="13.5"/>
    <s v="Smartphone"/>
    <s v="Evening (6-9pm)"/>
    <n v="964"/>
    <n v="40"/>
    <n v="1"/>
    <n v="24"/>
    <n v="5"/>
    <n v="1"/>
    <n v="6"/>
    <s v="News"/>
    <s v="Medium"/>
    <n v="8.8999999999999996E-2"/>
    <s v="Sometimes"/>
    <n v="22.75"/>
    <s v="Learning"/>
    <s v="Moderate impact"/>
    <n v="6"/>
    <s v="Yes"/>
    <s v="Off"/>
    <s v="Private"/>
    <s v="No"/>
    <d v="2022-01-26T00:00:00"/>
    <s v="Relaxed"/>
    <s v="No"/>
  </r>
  <r>
    <s v="USR00752"/>
    <x v="20"/>
    <s v="Male"/>
    <s v="UAE"/>
    <s v="Engineer"/>
    <s v="Pinterest"/>
    <n v="5"/>
    <n v="2.9"/>
    <n v="1"/>
    <n v="2.9"/>
    <n v="174"/>
    <s v="Laptop"/>
    <s v="Late Night (12am+)"/>
    <n v="781"/>
    <n v="192"/>
    <n v="2"/>
    <n v="15"/>
    <n v="7"/>
    <n v="1"/>
    <n v="8"/>
    <s v="Videos"/>
    <s v="Medium"/>
    <n v="0.03"/>
    <s v="Sometimes"/>
    <n v="33.729999999999997"/>
    <s v="News &amp; Updates"/>
    <s v="Moderate impact"/>
    <n v="6"/>
    <s v="No"/>
    <s v="Always On"/>
    <s v="Public"/>
    <s v="No"/>
    <d v="2023-05-16T00:00:00"/>
    <s v="Stressed"/>
    <s v="Occasionally"/>
  </r>
  <r>
    <s v="USR00753"/>
    <x v="12"/>
    <s v="Female"/>
    <s v="Pakistan"/>
    <s v="Student"/>
    <s v="TikTok"/>
    <n v="5"/>
    <n v="3.4"/>
    <n v="5"/>
    <n v="0.67999999999999994"/>
    <n v="40.799999999999997"/>
    <s v="Smartphone"/>
    <s v="Evening (6-9pm)"/>
    <n v="745"/>
    <n v="54"/>
    <n v="2"/>
    <n v="18"/>
    <n v="5"/>
    <n v="0"/>
    <n v="8"/>
    <s v="Reels/Shorts"/>
    <s v="Fast"/>
    <n v="0.108"/>
    <s v="No"/>
    <n v="0"/>
    <s v="Socializing"/>
    <s v="Mild impact"/>
    <n v="6.8"/>
    <s v="No"/>
    <s v="Selected"/>
    <s v="Friends Only"/>
    <s v="No"/>
    <d v="2022-04-05T00:00:00"/>
    <s v="Happy"/>
    <s v="Yes"/>
  </r>
  <r>
    <s v="USR00754"/>
    <x v="22"/>
    <s v="Male"/>
    <s v="UK"/>
    <s v="Doctor"/>
    <s v="Twitter/X"/>
    <n v="5"/>
    <n v="2.8"/>
    <n v="4"/>
    <n v="0.7"/>
    <n v="42"/>
    <s v="Smartphone"/>
    <s v="Morning (6-10am)"/>
    <n v="1707"/>
    <n v="313"/>
    <n v="0"/>
    <n v="26"/>
    <n v="3"/>
    <n v="3"/>
    <n v="7"/>
    <s v="Stories"/>
    <s v="Medium"/>
    <n v="0.219"/>
    <s v="No"/>
    <n v="0"/>
    <s v="Learning"/>
    <s v="Mild impact"/>
    <n v="7.9"/>
    <s v="No"/>
    <s v="Selected"/>
    <s v="Public"/>
    <s v="No"/>
    <d v="2024-08-24T00:00:00"/>
    <s v="Stressed"/>
    <s v="Yes"/>
  </r>
  <r>
    <s v="USR00755"/>
    <x v="12"/>
    <s v="Male"/>
    <s v="USA"/>
    <s v="Entrepreneur"/>
    <s v="Pinterest"/>
    <n v="1"/>
    <n v="6.1"/>
    <n v="3"/>
    <n v="2.0333333333333332"/>
    <n v="122"/>
    <s v="Smartphone"/>
    <s v="Night (9pm-12am)"/>
    <n v="74"/>
    <n v="108"/>
    <n v="3"/>
    <n v="25"/>
    <n v="7"/>
    <n v="1"/>
    <n v="8"/>
    <s v="Educational"/>
    <s v="Fast"/>
    <n v="4.3999999999999997E-2"/>
    <s v="Sometimes"/>
    <n v="9.84"/>
    <s v="News &amp; Updates"/>
    <s v="Moderate impact"/>
    <n v="8.1"/>
    <s v="Yes"/>
    <s v="Off"/>
    <s v="Public"/>
    <s v="No"/>
    <d v="2024-01-16T00:00:00"/>
    <s v="Stressed"/>
    <s v="No"/>
  </r>
  <r>
    <s v="USR00756"/>
    <x v="31"/>
    <s v="Male"/>
    <s v="Germany"/>
    <s v="Marketer"/>
    <s v="Facebook"/>
    <n v="4"/>
    <n v="7.3"/>
    <n v="2"/>
    <n v="3.65"/>
    <n v="219"/>
    <s v="Desktop"/>
    <s v="Night (9pm-12am)"/>
    <n v="1394"/>
    <n v="346"/>
    <n v="3"/>
    <n v="20"/>
    <n v="2"/>
    <n v="2"/>
    <n v="7"/>
    <s v="Memes"/>
    <s v="Slow"/>
    <n v="0.122"/>
    <s v="Sometimes"/>
    <n v="4.29"/>
    <s v="Entertainment"/>
    <s v="No impact"/>
    <n v="5.8"/>
    <s v="Yes"/>
    <s v="Do Not Disturb"/>
    <s v="Friends Only"/>
    <s v="No"/>
    <d v="2024-02-24T00:00:00"/>
    <s v="Stressed"/>
    <s v="Occasionally"/>
  </r>
  <r>
    <s v="USR00757"/>
    <x v="0"/>
    <s v="Female"/>
    <s v="India"/>
    <s v="Entrepreneur"/>
    <s v="Twitter/X"/>
    <n v="1"/>
    <n v="2.1"/>
    <n v="8"/>
    <n v="0.26333333333333336"/>
    <n v="15.8"/>
    <s v="Desktop"/>
    <s v="Afternoon (12-4pm)"/>
    <n v="301"/>
    <n v="895"/>
    <n v="3"/>
    <n v="29"/>
    <n v="3"/>
    <n v="2"/>
    <n v="7"/>
    <s v="Memes"/>
    <s v="Fast"/>
    <n v="8.5000000000000006E-2"/>
    <s v="Sometimes"/>
    <n v="3.61"/>
    <s v="Entertainment"/>
    <s v="Severe impact"/>
    <n v="7"/>
    <s v="Yes"/>
    <s v="Always On"/>
    <s v="Private"/>
    <s v="No"/>
    <d v="2022-11-04T00:00:00"/>
    <s v="Relaxed"/>
    <s v="No"/>
  </r>
  <r>
    <s v="USR00758"/>
    <x v="7"/>
    <s v="Female"/>
    <s v="Canada"/>
    <s v="Teacher"/>
    <s v="TikTok"/>
    <n v="2"/>
    <n v="1.2"/>
    <n v="8"/>
    <n v="0.15"/>
    <n v="9"/>
    <s v="Laptop"/>
    <s v="Night (9pm-12am)"/>
    <n v="953"/>
    <n v="1648"/>
    <n v="3"/>
    <n v="21"/>
    <n v="2"/>
    <n v="2"/>
    <n v="7"/>
    <s v="Educational"/>
    <s v="Medium"/>
    <n v="0.159"/>
    <s v="No"/>
    <n v="0"/>
    <s v="Business/Marketing"/>
    <s v="Severe impact"/>
    <n v="5.8"/>
    <s v="Yes"/>
    <s v="Always On"/>
    <s v="Public"/>
    <s v="No"/>
    <d v="2023-01-02T00:00:00"/>
    <s v="Bored"/>
    <s v="No"/>
  </r>
  <r>
    <s v="USR00759"/>
    <x v="24"/>
    <s v="Male"/>
    <s v="Pakistan"/>
    <s v="Marketer"/>
    <s v="Instagram"/>
    <n v="1"/>
    <n v="8.6"/>
    <n v="3"/>
    <n v="2.8666666666666667"/>
    <n v="172"/>
    <s v="Tablet"/>
    <s v="Night (9pm-12am)"/>
    <n v="3726"/>
    <n v="11"/>
    <n v="1"/>
    <n v="25"/>
    <n v="3"/>
    <n v="3"/>
    <n v="8"/>
    <s v="Videos"/>
    <s v="Medium"/>
    <n v="0.13800000000000001"/>
    <s v="Yes"/>
    <n v="13.52"/>
    <s v="Socializing"/>
    <s v="Mild impact"/>
    <n v="8.4"/>
    <s v="Yes"/>
    <s v="Always On"/>
    <s v="Public"/>
    <s v="No"/>
    <d v="2022-03-14T00:00:00"/>
    <s v="Neutral"/>
    <s v="Yes"/>
  </r>
  <r>
    <s v="USR00760"/>
    <x v="2"/>
    <s v="Male"/>
    <s v="UAE"/>
    <s v="Researcher"/>
    <s v="TikTok"/>
    <n v="5"/>
    <n v="5.3"/>
    <n v="4"/>
    <n v="1.325"/>
    <n v="79.5"/>
    <s v="Smartphone"/>
    <s v="Night (9pm-12am)"/>
    <n v="73"/>
    <n v="89"/>
    <n v="3"/>
    <n v="21"/>
    <n v="5"/>
    <n v="2"/>
    <n v="7"/>
    <s v="Memes"/>
    <s v="Fast"/>
    <n v="0.34899999999999998"/>
    <s v="No"/>
    <n v="0"/>
    <s v="Networking"/>
    <s v="Moderate impact"/>
    <n v="6"/>
    <s v="Yes"/>
    <s v="Always On"/>
    <s v="Private"/>
    <s v="No"/>
    <d v="2024-05-08T00:00:00"/>
    <s v="Relaxed"/>
    <s v="Yes"/>
  </r>
  <r>
    <s v="USR00761"/>
    <x v="9"/>
    <s v="Female"/>
    <s v="Australia"/>
    <s v="Other"/>
    <s v="YouTube"/>
    <n v="2"/>
    <n v="5.0999999999999996"/>
    <n v="12"/>
    <n v="0.42499999999999999"/>
    <n v="25.5"/>
    <s v="Smartphone"/>
    <s v="Evening (6-9pm)"/>
    <n v="400"/>
    <n v="170"/>
    <n v="4"/>
    <n v="29"/>
    <n v="2"/>
    <n v="2"/>
    <n v="12"/>
    <s v="News"/>
    <s v="Slow"/>
    <n v="0.19600000000000001"/>
    <s v="Sometimes"/>
    <n v="21.44"/>
    <s v="Entertainment"/>
    <s v="Mild impact"/>
    <n v="6.4"/>
    <s v="Somewhat"/>
    <s v="Always On"/>
    <s v="Friends Only"/>
    <s v="No"/>
    <d v="2023-04-05T00:00:00"/>
    <s v="Relaxed"/>
    <s v="Occasionally"/>
  </r>
  <r>
    <s v="USR00762"/>
    <x v="15"/>
    <s v="Female"/>
    <s v="UK"/>
    <s v="Engineer"/>
    <s v="Facebook"/>
    <n v="2"/>
    <n v="1.7"/>
    <n v="3"/>
    <n v="0.56666666666666665"/>
    <n v="34"/>
    <s v="Laptop"/>
    <s v="Afternoon (12-4pm)"/>
    <n v="537"/>
    <n v="425"/>
    <n v="2"/>
    <n v="16"/>
    <n v="2"/>
    <n v="4"/>
    <n v="9"/>
    <s v="Entertainment"/>
    <s v="Slow"/>
    <n v="5.5E-2"/>
    <s v="No"/>
    <n v="0"/>
    <s v="Entertainment"/>
    <s v="No impact"/>
    <n v="6.2"/>
    <s v="No"/>
    <s v="Always On"/>
    <s v="Public"/>
    <s v="No"/>
    <d v="2023-10-22T00:00:00"/>
    <s v="Neutral"/>
    <s v="Occasionally"/>
  </r>
  <r>
    <s v="USR00763"/>
    <x v="37"/>
    <s v="Female"/>
    <s v="USA"/>
    <s v="Entrepreneur"/>
    <s v="YouTube"/>
    <n v="2"/>
    <n v="4.4000000000000004"/>
    <n v="3"/>
    <n v="1.4666666666666666"/>
    <n v="88"/>
    <s v="Smartphone"/>
    <s v="Late Night (12am+)"/>
    <n v="263"/>
    <n v="33"/>
    <n v="2"/>
    <n v="14"/>
    <n v="2"/>
    <n v="0"/>
    <n v="7"/>
    <s v="Entertainment"/>
    <s v="Medium"/>
    <n v="0.124"/>
    <s v="Sometimes"/>
    <n v="0.68"/>
    <s v="Socializing"/>
    <s v="Severe impact"/>
    <n v="7"/>
    <s v="Somewhat"/>
    <s v="Selected"/>
    <s v="Friends Only"/>
    <s v="No"/>
    <d v="2023-05-24T00:00:00"/>
    <s v="Happy"/>
    <s v="No"/>
  </r>
  <r>
    <s v="USR00764"/>
    <x v="19"/>
    <s v="Male"/>
    <s v="Australia"/>
    <s v="Teacher"/>
    <s v="Instagram"/>
    <n v="3"/>
    <n v="2.9"/>
    <n v="4"/>
    <n v="0.72499999999999998"/>
    <n v="43.5"/>
    <s v="Smartphone"/>
    <s v="Night (9pm-12am)"/>
    <n v="3359"/>
    <n v="75"/>
    <n v="7"/>
    <n v="17"/>
    <n v="5"/>
    <n v="2"/>
    <n v="8"/>
    <s v="Reels/Shorts"/>
    <s v="Medium"/>
    <n v="8.6999999999999994E-2"/>
    <s v="Yes"/>
    <n v="3.34"/>
    <s v="Socializing"/>
    <s v="No impact"/>
    <n v="7.3"/>
    <s v="Yes"/>
    <s v="Off"/>
    <s v="Private"/>
    <s v="No"/>
    <d v="2024-05-02T00:00:00"/>
    <s v="Bored"/>
    <s v="Occasionally"/>
  </r>
  <r>
    <s v="USR00765"/>
    <x v="28"/>
    <s v="Female"/>
    <s v="USA"/>
    <s v="Entrepreneur"/>
    <s v="Twitter/X"/>
    <n v="1"/>
    <n v="2.5"/>
    <n v="3"/>
    <n v="0.83333333333333337"/>
    <n v="50"/>
    <s v="Smartphone"/>
    <s v="Evening (6-9pm)"/>
    <n v="181"/>
    <n v="286"/>
    <n v="1"/>
    <n v="22"/>
    <n v="5"/>
    <n v="1"/>
    <n v="7"/>
    <s v="Videos"/>
    <s v="Medium"/>
    <n v="2.1999999999999999E-2"/>
    <s v="Yes"/>
    <n v="9.9700000000000006"/>
    <s v="Networking"/>
    <s v="No impact"/>
    <n v="8.6999999999999993"/>
    <s v="Somewhat"/>
    <s v="Do Not Disturb"/>
    <s v="Friends Only"/>
    <s v="No"/>
    <d v="2023-10-18T00:00:00"/>
    <s v="Neutral"/>
    <s v="Yes"/>
  </r>
  <r>
    <s v="USR00766"/>
    <x v="21"/>
    <s v="Female"/>
    <s v="UK"/>
    <s v="Freelancer"/>
    <s v="LinkedIn"/>
    <n v="2"/>
    <n v="2.5"/>
    <n v="4"/>
    <n v="0.625"/>
    <n v="37.5"/>
    <s v="Smartphone"/>
    <s v="Evening (6-9pm)"/>
    <n v="244"/>
    <n v="270"/>
    <n v="10"/>
    <n v="35"/>
    <n v="2"/>
    <n v="2"/>
    <n v="9"/>
    <s v="Photos"/>
    <s v="Medium"/>
    <n v="4.8000000000000001E-2"/>
    <s v="Sometimes"/>
    <n v="1.39"/>
    <s v="Networking"/>
    <s v="Moderate impact"/>
    <n v="8.4"/>
    <s v="Somewhat"/>
    <s v="Always On"/>
    <s v="Friends Only"/>
    <s v="No"/>
    <d v="2023-07-10T00:00:00"/>
    <s v="Neutral"/>
    <s v="Yes"/>
  </r>
  <r>
    <s v="USR00767"/>
    <x v="19"/>
    <s v="Male"/>
    <s v="USA"/>
    <s v="Designer"/>
    <s v="Twitter/X"/>
    <n v="4"/>
    <n v="3.6"/>
    <n v="6"/>
    <n v="0.6"/>
    <n v="36"/>
    <s v="Smart TV"/>
    <s v="Afternoon (12-4pm)"/>
    <n v="185"/>
    <n v="384"/>
    <n v="1"/>
    <n v="18"/>
    <n v="7"/>
    <n v="3"/>
    <n v="7"/>
    <s v="Videos"/>
    <s v="Fast"/>
    <n v="0.115"/>
    <s v="No"/>
    <n v="0"/>
    <s v="Learning"/>
    <s v="No impact"/>
    <n v="6.3"/>
    <s v="No"/>
    <s v="Do Not Disturb"/>
    <s v="Private"/>
    <s v="No"/>
    <d v="2022-06-09T00:00:00"/>
    <s v="Happy"/>
    <s v="Yes"/>
  </r>
  <r>
    <s v="USR00768"/>
    <x v="18"/>
    <s v="Male"/>
    <s v="Canada"/>
    <s v="Engineer"/>
    <s v="Facebook"/>
    <n v="2"/>
    <n v="6.2"/>
    <n v="4"/>
    <n v="1.55"/>
    <n v="93"/>
    <s v="Smartphone"/>
    <s v="Late Night (12am+)"/>
    <n v="4749"/>
    <n v="416"/>
    <n v="0"/>
    <n v="22"/>
    <n v="7"/>
    <n v="4"/>
    <n v="11"/>
    <s v="Videos"/>
    <s v="Fast"/>
    <n v="0.17699999999999999"/>
    <s v="No"/>
    <n v="0"/>
    <s v="Business/Marketing"/>
    <s v="Moderate impact"/>
    <n v="6.1"/>
    <s v="No"/>
    <s v="Off"/>
    <s v="Public"/>
    <s v="No"/>
    <d v="2024-02-03T00:00:00"/>
    <s v="Bored"/>
    <s v="Yes"/>
  </r>
  <r>
    <s v="USR00769"/>
    <x v="21"/>
    <s v="Female"/>
    <s v="Germany"/>
    <s v="Engineer"/>
    <s v="Instagram"/>
    <n v="4"/>
    <n v="9"/>
    <n v="3"/>
    <n v="3"/>
    <n v="180"/>
    <s v="Smartphone"/>
    <s v="Late Night (12am+)"/>
    <n v="274"/>
    <n v="367"/>
    <n v="3"/>
    <n v="19"/>
    <n v="3"/>
    <n v="0"/>
    <n v="5"/>
    <s v="Stories"/>
    <s v="Fast"/>
    <n v="9.4E-2"/>
    <s v="No"/>
    <n v="0"/>
    <s v="Entertainment"/>
    <s v="Severe impact"/>
    <n v="5.8"/>
    <s v="No"/>
    <s v="Do Not Disturb"/>
    <s v="Public"/>
    <s v="No"/>
    <d v="2022-09-02T00:00:00"/>
    <s v="Inspired"/>
    <s v="Occasionally"/>
  </r>
  <r>
    <s v="USR00770"/>
    <x v="18"/>
    <s v="Male"/>
    <s v="UAE"/>
    <s v="Designer"/>
    <s v="Pinterest"/>
    <n v="1"/>
    <n v="1.9"/>
    <n v="8"/>
    <n v="0.23666666666666666"/>
    <n v="14.2"/>
    <s v="Laptop"/>
    <s v="Morning (6-10am)"/>
    <n v="1522"/>
    <n v="308"/>
    <n v="3"/>
    <n v="19"/>
    <n v="6"/>
    <n v="1"/>
    <n v="9"/>
    <s v="Educational"/>
    <s v="Medium"/>
    <n v="0.23499999999999999"/>
    <s v="Sometimes"/>
    <n v="31.43"/>
    <s v="Business/Marketing"/>
    <s v="Mild impact"/>
    <n v="8"/>
    <s v="Yes"/>
    <s v="Selected"/>
    <s v="Friends Only"/>
    <s v="No"/>
    <d v="2024-10-25T00:00:00"/>
    <s v="Neutral"/>
    <s v="Yes"/>
  </r>
  <r>
    <s v="USR00771"/>
    <x v="2"/>
    <s v="Female"/>
    <s v="USA"/>
    <s v="Marketer"/>
    <s v="Facebook"/>
    <n v="4"/>
    <n v="3"/>
    <n v="2"/>
    <n v="1.5"/>
    <n v="90"/>
    <s v="Smartphone"/>
    <s v="Night (9pm-12am)"/>
    <n v="23301"/>
    <n v="261"/>
    <n v="3"/>
    <n v="13"/>
    <n v="4"/>
    <n v="1"/>
    <n v="6"/>
    <s v="Videos"/>
    <s v="Medium"/>
    <n v="9.1999999999999998E-2"/>
    <s v="Sometimes"/>
    <n v="29.62"/>
    <s v="Socializing"/>
    <s v="No impact"/>
    <n v="6.6"/>
    <s v="Yes"/>
    <s v="Always On"/>
    <s v="Public"/>
    <s v="Yes"/>
    <d v="2022-04-18T00:00:00"/>
    <s v="Bored"/>
    <s v="Yes"/>
  </r>
  <r>
    <s v="USR00772"/>
    <x v="9"/>
    <s v="Male"/>
    <s v="USA"/>
    <s v="Researcher"/>
    <s v="TikTok"/>
    <n v="1"/>
    <n v="2.4"/>
    <n v="3"/>
    <n v="0.8"/>
    <n v="48"/>
    <s v="Smartphone"/>
    <s v="Afternoon (12-4pm)"/>
    <n v="581"/>
    <n v="543"/>
    <n v="3"/>
    <n v="15"/>
    <n v="4"/>
    <n v="1"/>
    <n v="8"/>
    <s v="Memes"/>
    <s v="Fast"/>
    <n v="1.9E-2"/>
    <s v="Yes"/>
    <n v="34.5"/>
    <s v="Business/Marketing"/>
    <s v="No impact"/>
    <n v="10"/>
    <s v="Yes"/>
    <s v="Do Not Disturb"/>
    <s v="Friends Only"/>
    <s v="No"/>
    <d v="2023-01-03T00:00:00"/>
    <s v="Neutral"/>
    <s v="No"/>
  </r>
  <r>
    <s v="USR00773"/>
    <x v="2"/>
    <s v="Female"/>
    <s v="Pakistan"/>
    <s v="Entrepreneur"/>
    <s v="Instagram"/>
    <n v="1"/>
    <n v="3.4"/>
    <n v="7"/>
    <n v="0.48500000000000004"/>
    <n v="29.1"/>
    <s v="Smartphone"/>
    <s v="Evening (6-9pm)"/>
    <n v="4923"/>
    <n v="16"/>
    <n v="4"/>
    <n v="19"/>
    <n v="9"/>
    <n v="4"/>
    <n v="8"/>
    <s v="Memes"/>
    <s v="Slow"/>
    <n v="5.5E-2"/>
    <s v="No"/>
    <n v="0"/>
    <s v="Learning"/>
    <s v="Severe impact"/>
    <n v="6.1"/>
    <s v="Somewhat"/>
    <s v="Do Not Disturb"/>
    <s v="Friends Only"/>
    <s v="No"/>
    <d v="2023-04-03T00:00:00"/>
    <s v="Happy"/>
    <s v="No"/>
  </r>
  <r>
    <s v="USR00774"/>
    <x v="23"/>
    <s v="Male"/>
    <s v="USA"/>
    <s v="Freelancer"/>
    <s v="Twitter/X"/>
    <n v="5"/>
    <n v="2.2000000000000002"/>
    <n v="3"/>
    <n v="0.73333333333333328"/>
    <n v="44"/>
    <s v="Smartphone"/>
    <s v="Morning (6-10am)"/>
    <n v="13472"/>
    <n v="1561"/>
    <n v="1"/>
    <n v="22"/>
    <n v="7"/>
    <n v="3"/>
    <n v="7"/>
    <s v="Videos"/>
    <s v="Fast"/>
    <n v="0.25700000000000001"/>
    <s v="Sometimes"/>
    <n v="64.760000000000005"/>
    <s v="News &amp; Updates"/>
    <s v="Mild impact"/>
    <n v="8.9"/>
    <s v="No"/>
    <s v="Always On"/>
    <s v="Public"/>
    <s v="Yes"/>
    <d v="2024-11-22T00:00:00"/>
    <s v="Bored"/>
    <s v="Occasionally"/>
  </r>
  <r>
    <s v="USR00775"/>
    <x v="6"/>
    <s v="Male"/>
    <s v="USA"/>
    <s v="Entrepreneur"/>
    <s v="Twitter/X"/>
    <n v="5"/>
    <n v="1.6"/>
    <n v="7"/>
    <n v="0.22833333333333333"/>
    <n v="13.7"/>
    <s v="Smartphone"/>
    <s v="Night (9pm-12am)"/>
    <n v="4225"/>
    <n v="17"/>
    <n v="3"/>
    <n v="32"/>
    <n v="5"/>
    <n v="2"/>
    <n v="7"/>
    <s v="News"/>
    <s v="Medium"/>
    <n v="0.107"/>
    <s v="Sometimes"/>
    <n v="14.49"/>
    <s v="Business/Marketing"/>
    <s v="Mild impact"/>
    <n v="9"/>
    <s v="Yes"/>
    <s v="Always On"/>
    <s v="Private"/>
    <s v="No"/>
    <d v="2022-04-05T00:00:00"/>
    <s v="Inspired"/>
    <s v="No"/>
  </r>
  <r>
    <s v="USR00776"/>
    <x v="30"/>
    <s v="Male"/>
    <s v="India"/>
    <s v="Doctor"/>
    <s v="Instagram"/>
    <n v="3"/>
    <n v="2"/>
    <n v="5"/>
    <n v="0.4"/>
    <n v="24"/>
    <s v="Smartphone"/>
    <s v="Night (9pm-12am)"/>
    <n v="645"/>
    <n v="67"/>
    <n v="5"/>
    <n v="22"/>
    <n v="3"/>
    <n v="3"/>
    <n v="5"/>
    <s v="Photos"/>
    <s v="Fast"/>
    <n v="0.35599999999999998"/>
    <s v="Sometimes"/>
    <n v="18.850000000000001"/>
    <s v="Entertainment"/>
    <s v="No impact"/>
    <n v="8.9"/>
    <s v="No"/>
    <s v="Selected"/>
    <s v="Public"/>
    <s v="No"/>
    <d v="2024-04-01T00:00:00"/>
    <s v="Happy"/>
    <s v="No"/>
  </r>
  <r>
    <s v="USR00777"/>
    <x v="21"/>
    <s v="Female"/>
    <s v="Canada"/>
    <s v="Teacher"/>
    <s v="Pinterest"/>
    <n v="5"/>
    <n v="1.7"/>
    <n v="2"/>
    <n v="0.85"/>
    <n v="51"/>
    <s v="Smartphone"/>
    <s v="Morning (6-10am)"/>
    <n v="2112"/>
    <n v="186"/>
    <n v="2"/>
    <n v="25"/>
    <n v="6"/>
    <n v="3"/>
    <n v="8"/>
    <s v="Educational"/>
    <s v="Fast"/>
    <n v="0.14599999999999999"/>
    <s v="Yes"/>
    <n v="57.89"/>
    <s v="Learning"/>
    <s v="Severe impact"/>
    <n v="5.6"/>
    <s v="Yes"/>
    <s v="Do Not Disturb"/>
    <s v="Friends Only"/>
    <s v="No"/>
    <d v="2022-05-22T00:00:00"/>
    <s v="Bored"/>
    <s v="Occasionally"/>
  </r>
  <r>
    <s v="USR00778"/>
    <x v="1"/>
    <s v="Male"/>
    <s v="Pakistan"/>
    <s v="Designer"/>
    <s v="LinkedIn"/>
    <n v="4"/>
    <n v="2.2999999999999998"/>
    <n v="9"/>
    <n v="0.255"/>
    <n v="15.3"/>
    <s v="Smartphone"/>
    <s v="Morning (6-10am)"/>
    <n v="65"/>
    <n v="548"/>
    <n v="3"/>
    <n v="18"/>
    <n v="4"/>
    <n v="3"/>
    <n v="4"/>
    <s v="Reels/Shorts"/>
    <s v="Medium"/>
    <n v="0.34200000000000003"/>
    <s v="Yes"/>
    <n v="8.2799999999999994"/>
    <s v="Learning"/>
    <s v="Mild impact"/>
    <n v="6"/>
    <s v="Yes"/>
    <s v="Always On"/>
    <s v="Friends Only"/>
    <s v="No"/>
    <d v="2024-08-10T00:00:00"/>
    <s v="Stressed"/>
    <s v="Occasionally"/>
  </r>
  <r>
    <s v="USR00779"/>
    <x v="19"/>
    <s v="Male"/>
    <s v="UK"/>
    <s v="Entrepreneur"/>
    <s v="Twitter/X"/>
    <n v="2"/>
    <n v="0.9"/>
    <n v="4"/>
    <n v="0.22500000000000001"/>
    <n v="13.5"/>
    <s v="Smartphone"/>
    <s v="Evening (6-9pm)"/>
    <n v="163"/>
    <n v="6"/>
    <n v="2"/>
    <n v="21"/>
    <n v="1"/>
    <n v="4"/>
    <n v="13"/>
    <s v="Entertainment"/>
    <s v="Slow"/>
    <n v="8.0000000000000002E-3"/>
    <s v="No"/>
    <n v="0"/>
    <s v="News &amp; Updates"/>
    <s v="Mild impact"/>
    <n v="5.9"/>
    <s v="Somewhat"/>
    <s v="Off"/>
    <s v="Public"/>
    <s v="No"/>
    <d v="2023-08-02T00:00:00"/>
    <s v="Relaxed"/>
    <s v="No"/>
  </r>
  <r>
    <s v="USR00780"/>
    <x v="6"/>
    <s v="Prefer not to say"/>
    <s v="UAE"/>
    <s v="Doctor"/>
    <s v="Instagram"/>
    <n v="1"/>
    <n v="1.8"/>
    <n v="3"/>
    <n v="0.6"/>
    <n v="36"/>
    <s v="Desktop"/>
    <s v="Afternoon (12-4pm)"/>
    <n v="223"/>
    <n v="236"/>
    <n v="1"/>
    <n v="13"/>
    <n v="3"/>
    <n v="3"/>
    <n v="8"/>
    <s v="Stories"/>
    <s v="Fast"/>
    <n v="0.106"/>
    <s v="No"/>
    <n v="0"/>
    <s v="Business/Marketing"/>
    <s v="Mild impact"/>
    <n v="8.9"/>
    <s v="Somewhat"/>
    <s v="Always On"/>
    <s v="Friends Only"/>
    <s v="No"/>
    <d v="2023-09-29T00:00:00"/>
    <s v="Inspired"/>
    <s v="No"/>
  </r>
  <r>
    <s v="USR00781"/>
    <x v="7"/>
    <s v="Female"/>
    <s v="UK"/>
    <s v="Engineer"/>
    <s v="Snapchat"/>
    <n v="5"/>
    <n v="3.4"/>
    <n v="1"/>
    <n v="3.4"/>
    <n v="204"/>
    <s v="Smartphone"/>
    <s v="Night (9pm-12am)"/>
    <n v="37537"/>
    <n v="633"/>
    <n v="2"/>
    <n v="21"/>
    <n v="1"/>
    <n v="3"/>
    <n v="14"/>
    <s v="Entertainment"/>
    <s v="Medium"/>
    <n v="7.0999999999999994E-2"/>
    <s v="Yes"/>
    <n v="20.350000000000001"/>
    <s v="Networking"/>
    <s v="Moderate impact"/>
    <n v="5.4"/>
    <s v="Yes"/>
    <s v="Selected"/>
    <s v="Friends Only"/>
    <s v="Yes"/>
    <d v="2023-11-02T00:00:00"/>
    <s v="Inspired"/>
    <s v="Yes"/>
  </r>
  <r>
    <s v="USR00782"/>
    <x v="20"/>
    <s v="Prefer not to say"/>
    <s v="India"/>
    <s v="Student"/>
    <s v="Twitter/X"/>
    <n v="1"/>
    <n v="3.4"/>
    <n v="2"/>
    <n v="1.7"/>
    <n v="102"/>
    <s v="Laptop"/>
    <s v="Night (9pm-12am)"/>
    <n v="154"/>
    <n v="807"/>
    <n v="5"/>
    <n v="13"/>
    <n v="2"/>
    <n v="3"/>
    <n v="7"/>
    <s v="Memes"/>
    <s v="Medium"/>
    <n v="0.19600000000000001"/>
    <s v="Sometimes"/>
    <n v="25.23"/>
    <s v="Entertainment"/>
    <s v="No impact"/>
    <n v="5.2"/>
    <s v="No"/>
    <s v="Always On"/>
    <s v="Private"/>
    <s v="No"/>
    <d v="2022-06-26T00:00:00"/>
    <s v="Happy"/>
    <s v="No"/>
  </r>
  <r>
    <s v="USR00783"/>
    <x v="0"/>
    <s v="Male"/>
    <s v="USA"/>
    <s v="Designer"/>
    <s v="YouTube"/>
    <n v="4"/>
    <n v="3.1"/>
    <n v="6"/>
    <n v="0.51666666666666672"/>
    <n v="31"/>
    <s v="Tablet"/>
    <s v="Night (9pm-12am)"/>
    <n v="149"/>
    <n v="105"/>
    <n v="3"/>
    <n v="16"/>
    <n v="5"/>
    <n v="3"/>
    <n v="11"/>
    <s v="Stories"/>
    <s v="Fast"/>
    <n v="8.6999999999999994E-2"/>
    <s v="Yes"/>
    <n v="20.14"/>
    <s v="Business/Marketing"/>
    <s v="Severe impact"/>
    <n v="7.4"/>
    <s v="Yes"/>
    <s v="Always On"/>
    <s v="Friends Only"/>
    <s v="No"/>
    <d v="2024-07-24T00:00:00"/>
    <s v="Bored"/>
    <s v="No"/>
  </r>
  <r>
    <s v="USR00784"/>
    <x v="6"/>
    <s v="Male"/>
    <s v="Brazil"/>
    <s v="Student"/>
    <s v="Twitter/X"/>
    <n v="5"/>
    <n v="5.9"/>
    <n v="10"/>
    <n v="0.59"/>
    <n v="35.4"/>
    <s v="Smartphone"/>
    <s v="Morning (6-10am)"/>
    <n v="101"/>
    <n v="170"/>
    <n v="1"/>
    <n v="23"/>
    <n v="9"/>
    <n v="0"/>
    <n v="6"/>
    <s v="Educational"/>
    <s v="Fast"/>
    <n v="0.09"/>
    <s v="No"/>
    <n v="0"/>
    <s v="Business/Marketing"/>
    <s v="No impact"/>
    <n v="3.8"/>
    <s v="No"/>
    <s v="Always On"/>
    <s v="Public"/>
    <s v="No"/>
    <d v="2022-01-17T00:00:00"/>
    <s v="Stressed"/>
    <s v="Occasionally"/>
  </r>
  <r>
    <s v="USR00785"/>
    <x v="6"/>
    <s v="Male"/>
    <s v="USA"/>
    <s v="Engineer"/>
    <s v="TikTok"/>
    <n v="5"/>
    <n v="3.5"/>
    <n v="6"/>
    <n v="0.58333333333333337"/>
    <n v="35"/>
    <s v="Smartphone"/>
    <s v="Morning (6-10am)"/>
    <n v="1821"/>
    <n v="116"/>
    <n v="1"/>
    <n v="14"/>
    <n v="4"/>
    <n v="3"/>
    <n v="6"/>
    <s v="Memes"/>
    <s v="Medium"/>
    <n v="9.9000000000000005E-2"/>
    <s v="Sometimes"/>
    <n v="9.6"/>
    <s v="Business/Marketing"/>
    <s v="No impact"/>
    <n v="7.6"/>
    <s v="No"/>
    <s v="Selected"/>
    <s v="Friends Only"/>
    <s v="No"/>
    <d v="2024-01-26T00:00:00"/>
    <s v="Inspired"/>
    <s v="No"/>
  </r>
  <r>
    <s v="USR00786"/>
    <x v="22"/>
    <s v="Female"/>
    <s v="Pakistan"/>
    <s v="Researcher"/>
    <s v="Snapchat"/>
    <n v="2"/>
    <n v="5.8"/>
    <n v="6"/>
    <n v="0.96666666666666667"/>
    <n v="58"/>
    <s v="Smartphone"/>
    <s v="Night (9pm-12am)"/>
    <n v="859"/>
    <n v="152"/>
    <n v="5"/>
    <n v="15"/>
    <n v="3"/>
    <n v="4"/>
    <n v="5"/>
    <s v="Videos"/>
    <s v="Slow"/>
    <n v="9.9000000000000005E-2"/>
    <s v="Sometimes"/>
    <n v="12.62"/>
    <s v="Entertainment"/>
    <s v="No impact"/>
    <n v="4.0999999999999996"/>
    <s v="Yes"/>
    <s v="Off"/>
    <s v="Public"/>
    <s v="No"/>
    <d v="2023-02-15T00:00:00"/>
    <s v="Relaxed"/>
    <s v="No"/>
  </r>
  <r>
    <s v="USR00787"/>
    <x v="4"/>
    <s v="Male"/>
    <s v="Pakistan"/>
    <s v="Other"/>
    <s v="Pinterest"/>
    <n v="2"/>
    <n v="9"/>
    <n v="2"/>
    <n v="4.5"/>
    <n v="270"/>
    <s v="Smartphone"/>
    <s v="Night (9pm-12am)"/>
    <n v="4703"/>
    <n v="70"/>
    <n v="2"/>
    <n v="15"/>
    <n v="4"/>
    <n v="0"/>
    <n v="8"/>
    <s v="Photos"/>
    <s v="Slow"/>
    <n v="0.11"/>
    <s v="No"/>
    <n v="0"/>
    <s v="Business/Marketing"/>
    <s v="No impact"/>
    <n v="5.5"/>
    <s v="No"/>
    <s v="Always On"/>
    <s v="Public"/>
    <s v="No"/>
    <d v="2023-08-21T00:00:00"/>
    <s v="Relaxed"/>
    <s v="Occasionally"/>
  </r>
  <r>
    <s v="USR00788"/>
    <x v="0"/>
    <s v="Male"/>
    <s v="Brazil"/>
    <s v="Designer"/>
    <s v="TikTok"/>
    <n v="5"/>
    <n v="4.5"/>
    <n v="4"/>
    <n v="1.125"/>
    <n v="67.5"/>
    <s v="Smartphone"/>
    <s v="Evening (6-9pm)"/>
    <n v="2226"/>
    <n v="84"/>
    <n v="3"/>
    <n v="23"/>
    <n v="5"/>
    <n v="2"/>
    <n v="8"/>
    <s v="Reels/Shorts"/>
    <s v="Medium"/>
    <n v="9.6000000000000002E-2"/>
    <s v="Sometimes"/>
    <n v="78.48"/>
    <s v="Learning"/>
    <s v="Mild impact"/>
    <n v="8.3000000000000007"/>
    <s v="Yes"/>
    <s v="Selected"/>
    <s v="Public"/>
    <s v="No"/>
    <d v="2023-09-15T00:00:00"/>
    <s v="Stressed"/>
    <s v="Yes"/>
  </r>
  <r>
    <s v="USR00789"/>
    <x v="19"/>
    <s v="Female"/>
    <s v="Australia"/>
    <s v="Entrepreneur"/>
    <s v="Twitter/X"/>
    <n v="1"/>
    <n v="0.9"/>
    <n v="5"/>
    <n v="0.18000000000000002"/>
    <n v="10.8"/>
    <s v="Smartphone"/>
    <s v="Afternoon (12-4pm)"/>
    <n v="55"/>
    <n v="412"/>
    <n v="5"/>
    <n v="12"/>
    <n v="4"/>
    <n v="2"/>
    <n v="9"/>
    <s v="Videos"/>
    <s v="Medium"/>
    <n v="0.04"/>
    <s v="Yes"/>
    <n v="15.54"/>
    <s v="Business/Marketing"/>
    <s v="No impact"/>
    <n v="5.2"/>
    <s v="Somewhat"/>
    <s v="Selected"/>
    <s v="Private"/>
    <s v="No"/>
    <d v="2023-05-12T00:00:00"/>
    <s v="Happy"/>
    <s v="No"/>
  </r>
  <r>
    <s v="USR00790"/>
    <x v="8"/>
    <s v="Female"/>
    <s v="UK"/>
    <s v="Marketer"/>
    <s v="TikTok"/>
    <n v="4"/>
    <n v="3.2"/>
    <n v="8"/>
    <n v="0.4"/>
    <n v="24"/>
    <s v="Laptop"/>
    <s v="Evening (6-9pm)"/>
    <n v="155"/>
    <n v="286"/>
    <n v="0"/>
    <n v="24"/>
    <n v="6"/>
    <n v="4"/>
    <n v="6"/>
    <s v="News"/>
    <s v="Medium"/>
    <n v="0.32"/>
    <s v="Sometimes"/>
    <n v="28.93"/>
    <s v="Business/Marketing"/>
    <s v="No impact"/>
    <n v="6.8"/>
    <s v="Yes"/>
    <s v="Off"/>
    <s v="Friends Only"/>
    <s v="No"/>
    <d v="2024-08-08T00:00:00"/>
    <s v="Bored"/>
    <s v="No"/>
  </r>
  <r>
    <s v="USR00791"/>
    <x v="0"/>
    <s v="Male"/>
    <s v="India"/>
    <s v="Designer"/>
    <s v="LinkedIn"/>
    <n v="4"/>
    <n v="2.9"/>
    <n v="5"/>
    <n v="0.57999999999999996"/>
    <n v="34.799999999999997"/>
    <s v="Smartphone"/>
    <s v="Night (9pm-12am)"/>
    <n v="7766"/>
    <n v="441"/>
    <n v="5"/>
    <n v="20"/>
    <n v="4"/>
    <n v="1"/>
    <n v="9"/>
    <s v="Memes"/>
    <s v="Medium"/>
    <n v="1.9E-2"/>
    <s v="Yes"/>
    <n v="3.24"/>
    <s v="Business/Marketing"/>
    <s v="Severe impact"/>
    <n v="8.4"/>
    <s v="Yes"/>
    <s v="Always On"/>
    <s v="Friends Only"/>
    <s v="No"/>
    <d v="2024-01-25T00:00:00"/>
    <s v="Relaxed"/>
    <s v="Yes"/>
  </r>
  <r>
    <s v="USR00792"/>
    <x v="7"/>
    <s v="Male"/>
    <s v="Pakistan"/>
    <s v="Researcher"/>
    <s v="Twitter/X"/>
    <n v="2"/>
    <n v="6.5"/>
    <n v="3"/>
    <n v="2.1666666666666665"/>
    <n v="130"/>
    <s v="Smartphone"/>
    <s v="Evening (6-9pm)"/>
    <n v="461"/>
    <n v="316"/>
    <n v="3"/>
    <n v="15"/>
    <n v="3"/>
    <n v="1"/>
    <n v="5"/>
    <s v="Photos"/>
    <s v="Medium"/>
    <n v="0.14399999999999999"/>
    <s v="Yes"/>
    <n v="16.98"/>
    <s v="Business/Marketing"/>
    <s v="Severe impact"/>
    <n v="4.2"/>
    <s v="Somewhat"/>
    <s v="Selected"/>
    <s v="Friends Only"/>
    <s v="No"/>
    <d v="2024-10-07T00:00:00"/>
    <s v="Relaxed"/>
    <s v="Occasionally"/>
  </r>
  <r>
    <s v="USR00793"/>
    <x v="11"/>
    <s v="Non-binary"/>
    <s v="Pakistan"/>
    <s v="Doctor"/>
    <s v="Snapchat"/>
    <n v="1"/>
    <n v="2.4"/>
    <n v="1"/>
    <n v="2.4"/>
    <n v="144"/>
    <s v="Laptop"/>
    <s v="Night (9pm-12am)"/>
    <n v="5640"/>
    <n v="569"/>
    <n v="1"/>
    <n v="22"/>
    <n v="7"/>
    <n v="2"/>
    <n v="8"/>
    <s v="Reels/Shorts"/>
    <s v="Medium"/>
    <n v="0.17899999999999999"/>
    <s v="No"/>
    <n v="0"/>
    <s v="Business/Marketing"/>
    <s v="Mild impact"/>
    <n v="6.5"/>
    <s v="Yes"/>
    <s v="Always On"/>
    <s v="Private"/>
    <s v="No"/>
    <d v="2023-02-05T00:00:00"/>
    <s v="Neutral"/>
    <s v="Occasionally"/>
  </r>
  <r>
    <s v="USR00794"/>
    <x v="20"/>
    <s v="Female"/>
    <s v="Pakistan"/>
    <s v="Student"/>
    <s v="Snapchat"/>
    <n v="1"/>
    <n v="1.4"/>
    <n v="7"/>
    <n v="0.2"/>
    <n v="12"/>
    <s v="Smartphone"/>
    <s v="Night (9pm-12am)"/>
    <n v="508"/>
    <n v="701"/>
    <n v="2"/>
    <n v="13"/>
    <n v="5"/>
    <n v="2"/>
    <n v="9"/>
    <s v="Memes"/>
    <s v="Fast"/>
    <n v="8.2000000000000003E-2"/>
    <s v="Yes"/>
    <n v="24.46"/>
    <s v="Entertainment"/>
    <s v="Mild impact"/>
    <n v="7.4"/>
    <s v="No"/>
    <s v="Off"/>
    <s v="Private"/>
    <s v="No"/>
    <d v="2023-05-18T00:00:00"/>
    <s v="Stressed"/>
    <s v="Occasionally"/>
  </r>
  <r>
    <s v="USR00795"/>
    <x v="10"/>
    <s v="Female"/>
    <s v="Pakistan"/>
    <s v="Teacher"/>
    <s v="TikTok"/>
    <n v="3"/>
    <n v="1.8"/>
    <n v="7"/>
    <n v="0.25666666666666665"/>
    <n v="15.4"/>
    <s v="Smartphone"/>
    <s v="Morning (6-10am)"/>
    <n v="116"/>
    <n v="30"/>
    <n v="3"/>
    <n v="19"/>
    <n v="2"/>
    <n v="1"/>
    <n v="9"/>
    <s v="News"/>
    <s v="Medium"/>
    <n v="0.25800000000000001"/>
    <s v="No"/>
    <n v="0"/>
    <s v="Business/Marketing"/>
    <s v="No impact"/>
    <n v="3.6"/>
    <s v="Yes"/>
    <s v="Selected"/>
    <s v="Public"/>
    <s v="No"/>
    <d v="2022-11-05T00:00:00"/>
    <s v="Neutral"/>
    <s v="Occasionally"/>
  </r>
  <r>
    <s v="USR00796"/>
    <x v="22"/>
    <s v="Female"/>
    <s v="USA"/>
    <s v="Marketer"/>
    <s v="YouTube"/>
    <n v="3"/>
    <n v="1"/>
    <n v="4"/>
    <n v="0.25"/>
    <n v="15"/>
    <s v="Smartphone"/>
    <s v="Morning (6-10am)"/>
    <n v="385"/>
    <n v="87"/>
    <n v="4"/>
    <n v="17"/>
    <n v="4"/>
    <n v="0"/>
    <n v="6"/>
    <s v="News"/>
    <s v="Fast"/>
    <n v="7.0999999999999994E-2"/>
    <s v="Yes"/>
    <n v="37.85"/>
    <s v="Learning"/>
    <s v="Moderate impact"/>
    <n v="4.3"/>
    <s v="Yes"/>
    <s v="Selected"/>
    <s v="Public"/>
    <s v="No"/>
    <d v="2022-01-14T00:00:00"/>
    <s v="Bored"/>
    <s v="Occasionally"/>
  </r>
  <r>
    <s v="USR00797"/>
    <x v="19"/>
    <s v="Male"/>
    <s v="Pakistan"/>
    <s v="Teacher"/>
    <s v="TikTok"/>
    <n v="3"/>
    <n v="0.5"/>
    <n v="4"/>
    <n v="0.125"/>
    <n v="7.5"/>
    <s v="Laptop"/>
    <s v="Night (9pm-12am)"/>
    <n v="116"/>
    <n v="185"/>
    <n v="4"/>
    <n v="17"/>
    <n v="3"/>
    <n v="0"/>
    <n v="11"/>
    <s v="Stories"/>
    <s v="Fast"/>
    <n v="0.11799999999999999"/>
    <s v="No"/>
    <n v="0"/>
    <s v="Business/Marketing"/>
    <s v="No impact"/>
    <n v="9.1"/>
    <s v="Somewhat"/>
    <s v="Always On"/>
    <s v="Public"/>
    <s v="No"/>
    <d v="2024-04-19T00:00:00"/>
    <s v="Relaxed"/>
    <s v="Yes"/>
  </r>
  <r>
    <s v="USR00798"/>
    <x v="2"/>
    <s v="Female"/>
    <s v="UAE"/>
    <s v="Student"/>
    <s v="LinkedIn"/>
    <n v="4"/>
    <n v="8.1999999999999993"/>
    <n v="4"/>
    <n v="2.0499999999999998"/>
    <n v="123"/>
    <s v="Smartphone"/>
    <s v="Afternoon (12-4pm)"/>
    <n v="240"/>
    <n v="238"/>
    <n v="3"/>
    <n v="25"/>
    <n v="2"/>
    <n v="1"/>
    <n v="7"/>
    <s v="Reels/Shorts"/>
    <s v="Medium"/>
    <n v="7.2999999999999995E-2"/>
    <s v="No"/>
    <n v="0"/>
    <s v="Learning"/>
    <s v="Mild impact"/>
    <n v="4.0999999999999996"/>
    <s v="Yes"/>
    <s v="Always On"/>
    <s v="Friends Only"/>
    <s v="No"/>
    <d v="2022-02-18T00:00:00"/>
    <s v="Neutral"/>
    <s v="Yes"/>
  </r>
  <r>
    <s v="USR00799"/>
    <x v="15"/>
    <s v="Male"/>
    <s v="UK"/>
    <s v="Entrepreneur"/>
    <s v="Twitter/X"/>
    <n v="4"/>
    <n v="2.6"/>
    <n v="9"/>
    <n v="0.28833333333333333"/>
    <n v="17.3"/>
    <s v="Laptop"/>
    <s v="Night (9pm-12am)"/>
    <n v="954"/>
    <n v="109"/>
    <n v="2"/>
    <n v="27"/>
    <n v="6"/>
    <n v="2"/>
    <n v="9"/>
    <s v="Reels/Shorts"/>
    <s v="Medium"/>
    <n v="0.28399999999999997"/>
    <s v="Yes"/>
    <n v="17.149999999999999"/>
    <s v="Entertainment"/>
    <s v="No impact"/>
    <n v="5.6"/>
    <s v="No"/>
    <s v="Do Not Disturb"/>
    <s v="Public"/>
    <s v="No"/>
    <d v="2023-04-23T00:00:00"/>
    <s v="Relaxed"/>
    <s v="Occasionally"/>
  </r>
  <r>
    <s v="USR00800"/>
    <x v="15"/>
    <s v="Male"/>
    <s v="India"/>
    <s v="Doctor"/>
    <s v="Snapchat"/>
    <n v="5"/>
    <n v="1"/>
    <n v="1"/>
    <n v="1"/>
    <n v="60"/>
    <s v="Smartphone"/>
    <s v="Morning (6-10am)"/>
    <n v="1670"/>
    <n v="731"/>
    <n v="1"/>
    <n v="23"/>
    <n v="3"/>
    <n v="2"/>
    <n v="8"/>
    <s v="Stories"/>
    <s v="Fast"/>
    <n v="2.1999999999999999E-2"/>
    <s v="Sometimes"/>
    <n v="51.86"/>
    <s v="Entertainment"/>
    <s v="Moderate impact"/>
    <n v="2.6"/>
    <s v="Somewhat"/>
    <s v="Selected"/>
    <s v="Private"/>
    <s v="No"/>
    <d v="2023-12-11T00:00:00"/>
    <s v="Neutral"/>
    <s v="No"/>
  </r>
  <r>
    <s v="USR00801"/>
    <x v="23"/>
    <s v="Male"/>
    <s v="India"/>
    <s v="Entrepreneur"/>
    <s v="TikTok"/>
    <n v="5"/>
    <n v="6.9"/>
    <n v="3"/>
    <n v="2.2999999999999998"/>
    <n v="138"/>
    <s v="Laptop"/>
    <s v="Morning (6-10am)"/>
    <n v="38"/>
    <n v="2633"/>
    <n v="6"/>
    <n v="17"/>
    <n v="2"/>
    <n v="1"/>
    <n v="10"/>
    <s v="News"/>
    <s v="Fast"/>
    <n v="0.16400000000000001"/>
    <s v="No"/>
    <n v="0"/>
    <s v="Learning"/>
    <s v="Mild impact"/>
    <n v="4.8"/>
    <s v="No"/>
    <s v="Always On"/>
    <s v="Private"/>
    <s v="No"/>
    <d v="2022-01-20T00:00:00"/>
    <s v="Bored"/>
    <s v="Yes"/>
  </r>
  <r>
    <s v="USR00802"/>
    <x v="9"/>
    <s v="Male"/>
    <s v="Pakistan"/>
    <s v="Freelancer"/>
    <s v="TikTok"/>
    <n v="4"/>
    <n v="7.6"/>
    <n v="4"/>
    <n v="1.9"/>
    <n v="114"/>
    <s v="Smartphone"/>
    <s v="Late Night (12am+)"/>
    <n v="644"/>
    <n v="305"/>
    <n v="5"/>
    <n v="18"/>
    <n v="3"/>
    <n v="1"/>
    <n v="7"/>
    <s v="Photos"/>
    <s v="Fast"/>
    <n v="0.311"/>
    <s v="No"/>
    <n v="0"/>
    <s v="News &amp; Updates"/>
    <s v="Mild impact"/>
    <n v="7.6"/>
    <s v="No"/>
    <s v="Selected"/>
    <s v="Public"/>
    <s v="No"/>
    <d v="2023-11-18T00:00:00"/>
    <s v="Stressed"/>
    <s v="Yes"/>
  </r>
  <r>
    <s v="USR00803"/>
    <x v="15"/>
    <s v="Female"/>
    <s v="UK"/>
    <s v="Marketer"/>
    <s v="Facebook"/>
    <n v="1"/>
    <n v="2.9"/>
    <n v="3"/>
    <n v="0.96666666666666667"/>
    <n v="58"/>
    <s v="Smartphone"/>
    <s v="Morning (6-10am)"/>
    <n v="231"/>
    <n v="270"/>
    <n v="0"/>
    <n v="23"/>
    <n v="5"/>
    <n v="4"/>
    <n v="2"/>
    <s v="News"/>
    <s v="Medium"/>
    <n v="0.29099999999999998"/>
    <s v="No"/>
    <n v="0"/>
    <s v="News &amp; Updates"/>
    <s v="No impact"/>
    <n v="7.9"/>
    <s v="Somewhat"/>
    <s v="Off"/>
    <s v="Public"/>
    <s v="No"/>
    <d v="2022-01-03T00:00:00"/>
    <s v="Bored"/>
    <s v="No"/>
  </r>
  <r>
    <s v="USR00804"/>
    <x v="5"/>
    <s v="Male"/>
    <s v="Pakistan"/>
    <s v="Teacher"/>
    <s v="Pinterest"/>
    <n v="1"/>
    <n v="0.9"/>
    <n v="3"/>
    <n v="0.3"/>
    <n v="18"/>
    <s v="Laptop"/>
    <s v="Night (9pm-12am)"/>
    <n v="207"/>
    <n v="678"/>
    <n v="1"/>
    <n v="16"/>
    <n v="5"/>
    <n v="1"/>
    <n v="11"/>
    <s v="Memes"/>
    <s v="Medium"/>
    <n v="0.35699999999999998"/>
    <s v="Yes"/>
    <n v="4.1100000000000003"/>
    <s v="Socializing"/>
    <s v="Moderate impact"/>
    <n v="7.6"/>
    <s v="Yes"/>
    <s v="Always On"/>
    <s v="Public"/>
    <s v="No"/>
    <d v="2024-02-10T00:00:00"/>
    <s v="Neutral"/>
    <s v="Occasionally"/>
  </r>
  <r>
    <s v="USR00805"/>
    <x v="5"/>
    <s v="Female"/>
    <s v="UAE"/>
    <s v="Student"/>
    <s v="Twitter/X"/>
    <n v="2"/>
    <n v="1.9"/>
    <n v="8"/>
    <n v="0.23666666666666666"/>
    <n v="14.2"/>
    <s v="Tablet"/>
    <s v="Afternoon (12-4pm)"/>
    <n v="844"/>
    <n v="26"/>
    <n v="3"/>
    <n v="24"/>
    <n v="7"/>
    <n v="3"/>
    <n v="11"/>
    <s v="Reels/Shorts"/>
    <s v="Fast"/>
    <n v="1.7000000000000001E-2"/>
    <s v="No"/>
    <n v="0"/>
    <s v="Business/Marketing"/>
    <s v="No impact"/>
    <n v="6.1"/>
    <s v="No"/>
    <s v="Off"/>
    <s v="Friends Only"/>
    <s v="No"/>
    <d v="2023-09-22T00:00:00"/>
    <s v="Stressed"/>
    <s v="Occasionally"/>
  </r>
  <r>
    <s v="USR00806"/>
    <x v="17"/>
    <s v="Male"/>
    <s v="Pakistan"/>
    <s v="Researcher"/>
    <s v="Instagram"/>
    <n v="3"/>
    <n v="2.2000000000000002"/>
    <n v="11"/>
    <n v="0.2"/>
    <n v="12"/>
    <s v="Laptop"/>
    <s v="Morning (6-10am)"/>
    <n v="246"/>
    <n v="253"/>
    <n v="5"/>
    <n v="22"/>
    <n v="3"/>
    <n v="4"/>
    <n v="4"/>
    <s v="Photos"/>
    <s v="Fast"/>
    <n v="0.182"/>
    <s v="Sometimes"/>
    <n v="6.45"/>
    <s v="Socializing"/>
    <s v="No impact"/>
    <n v="4.3"/>
    <s v="Yes"/>
    <s v="Do Not Disturb"/>
    <s v="Private"/>
    <s v="No"/>
    <d v="2022-08-01T00:00:00"/>
    <s v="Inspired"/>
    <s v="No"/>
  </r>
  <r>
    <s v="USR00807"/>
    <x v="7"/>
    <s v="Female"/>
    <s v="India"/>
    <s v="Researcher"/>
    <s v="Twitter/X"/>
    <n v="2"/>
    <n v="2.7"/>
    <n v="4"/>
    <n v="0.67500000000000004"/>
    <n v="40.5"/>
    <s v="Smartphone"/>
    <s v="Morning (6-10am)"/>
    <n v="8005"/>
    <n v="792"/>
    <n v="1"/>
    <n v="19"/>
    <n v="0"/>
    <n v="1"/>
    <n v="9"/>
    <s v="Educational"/>
    <s v="Medium"/>
    <n v="8.5999999999999993E-2"/>
    <s v="Sometimes"/>
    <n v="51.83"/>
    <s v="Entertainment"/>
    <s v="No impact"/>
    <n v="6.9"/>
    <s v="Yes"/>
    <s v="Always On"/>
    <s v="Friends Only"/>
    <s v="No"/>
    <d v="2023-02-25T00:00:00"/>
    <s v="Neutral"/>
    <s v="No"/>
  </r>
  <r>
    <s v="USR00808"/>
    <x v="5"/>
    <s v="Female"/>
    <s v="USA"/>
    <s v="Designer"/>
    <s v="TikTok"/>
    <n v="4"/>
    <n v="1.1000000000000001"/>
    <n v="2"/>
    <n v="0.55000000000000004"/>
    <n v="33"/>
    <s v="Smartphone"/>
    <s v="Afternoon (12-4pm)"/>
    <n v="5644"/>
    <n v="113"/>
    <n v="3"/>
    <n v="24"/>
    <n v="3"/>
    <n v="0"/>
    <n v="9"/>
    <s v="Videos"/>
    <s v="Medium"/>
    <n v="0.217"/>
    <s v="Sometimes"/>
    <n v="29.27"/>
    <s v="Business/Marketing"/>
    <s v="Mild impact"/>
    <n v="5.4"/>
    <s v="Somewhat"/>
    <s v="Do Not Disturb"/>
    <s v="Friends Only"/>
    <s v="No"/>
    <d v="2024-12-21T00:00:00"/>
    <s v="Stressed"/>
    <s v="Occasionally"/>
  </r>
  <r>
    <s v="USR00809"/>
    <x v="25"/>
    <s v="Male"/>
    <s v="Pakistan"/>
    <s v="Other"/>
    <s v="Twitter/X"/>
    <n v="1"/>
    <n v="4.7"/>
    <n v="3"/>
    <n v="1.5666666666666667"/>
    <n v="94"/>
    <s v="Laptop"/>
    <s v="Evening (6-9pm)"/>
    <n v="5581"/>
    <n v="56"/>
    <n v="5"/>
    <n v="25"/>
    <n v="0"/>
    <n v="2"/>
    <n v="6"/>
    <s v="Educational"/>
    <s v="Slow"/>
    <n v="0.11700000000000001"/>
    <s v="Yes"/>
    <n v="159.5"/>
    <s v="Entertainment"/>
    <s v="Mild impact"/>
    <n v="3.3"/>
    <s v="Yes"/>
    <s v="Do Not Disturb"/>
    <s v="Public"/>
    <s v="No"/>
    <d v="2023-05-03T00:00:00"/>
    <s v="Happy"/>
    <s v="Yes"/>
  </r>
  <r>
    <s v="USR00810"/>
    <x v="12"/>
    <s v="Female"/>
    <s v="Australia"/>
    <s v="Engineer"/>
    <s v="Twitter/X"/>
    <n v="1"/>
    <n v="0.5"/>
    <n v="4"/>
    <n v="0.125"/>
    <n v="7.5"/>
    <s v="Smart TV"/>
    <s v="Evening (6-9pm)"/>
    <n v="272"/>
    <n v="195"/>
    <n v="1"/>
    <n v="16"/>
    <n v="5"/>
    <n v="0"/>
    <n v="10"/>
    <s v="Educational"/>
    <s v="Medium"/>
    <n v="0.216"/>
    <s v="Yes"/>
    <n v="39.729999999999997"/>
    <s v="Socializing"/>
    <s v="No impact"/>
    <n v="6.3"/>
    <s v="No"/>
    <s v="Selected"/>
    <s v="Private"/>
    <s v="No"/>
    <d v="2024-05-09T00:00:00"/>
    <s v="Happy"/>
    <s v="Occasionally"/>
  </r>
  <r>
    <s v="USR00811"/>
    <x v="1"/>
    <s v="Male"/>
    <s v="India"/>
    <s v="Other"/>
    <s v="Twitter/X"/>
    <n v="5"/>
    <n v="5.2"/>
    <n v="2"/>
    <n v="2.6"/>
    <n v="156"/>
    <s v="Smartphone"/>
    <s v="Afternoon (12-4pm)"/>
    <n v="117"/>
    <n v="227"/>
    <n v="3"/>
    <n v="23"/>
    <n v="4"/>
    <n v="0"/>
    <n v="6"/>
    <s v="Photos"/>
    <s v="Medium"/>
    <n v="0.108"/>
    <s v="Yes"/>
    <n v="2.78"/>
    <s v="Entertainment"/>
    <s v="Mild impact"/>
    <n v="8.5"/>
    <s v="Yes"/>
    <s v="Do Not Disturb"/>
    <s v="Public"/>
    <s v="No"/>
    <d v="2024-10-04T00:00:00"/>
    <s v="Stressed"/>
    <s v="Occasionally"/>
  </r>
  <r>
    <s v="USR00812"/>
    <x v="5"/>
    <s v="Female"/>
    <s v="UK"/>
    <s v="Doctor"/>
    <s v="TikTok"/>
    <n v="1"/>
    <n v="5.9"/>
    <n v="7"/>
    <n v="0.84333333333333338"/>
    <n v="50.6"/>
    <s v="Laptop"/>
    <s v="Late Night (12am+)"/>
    <n v="770"/>
    <n v="82"/>
    <n v="2"/>
    <n v="19"/>
    <n v="5"/>
    <n v="3"/>
    <n v="8"/>
    <s v="Entertainment"/>
    <s v="Medium"/>
    <n v="0.187"/>
    <s v="Yes"/>
    <n v="11.89"/>
    <s v="Socializing"/>
    <s v="Mild impact"/>
    <n v="8.1999999999999993"/>
    <s v="Somewhat"/>
    <s v="Always On"/>
    <s v="Private"/>
    <s v="No"/>
    <d v="2022-05-03T00:00:00"/>
    <s v="Happy"/>
    <s v="Yes"/>
  </r>
  <r>
    <s v="USR00813"/>
    <x v="14"/>
    <s v="Female"/>
    <s v="USA"/>
    <s v="Other"/>
    <s v="Instagram"/>
    <n v="4"/>
    <n v="2"/>
    <n v="2"/>
    <n v="1"/>
    <n v="60"/>
    <s v="Smartphone"/>
    <s v="Evening (6-9pm)"/>
    <n v="507"/>
    <n v="3027"/>
    <n v="5"/>
    <n v="21"/>
    <n v="7"/>
    <n v="3"/>
    <n v="8"/>
    <s v="Stories"/>
    <s v="Slow"/>
    <n v="4.9000000000000002E-2"/>
    <s v="No"/>
    <n v="0"/>
    <s v="Learning"/>
    <s v="Mild impact"/>
    <n v="8.3000000000000007"/>
    <s v="Yes"/>
    <s v="Do Not Disturb"/>
    <s v="Friends Only"/>
    <s v="No"/>
    <d v="2022-10-19T00:00:00"/>
    <s v="Inspired"/>
    <s v="No"/>
  </r>
  <r>
    <s v="USR00814"/>
    <x v="7"/>
    <s v="Male"/>
    <s v="UAE"/>
    <s v="Entrepreneur"/>
    <s v="Facebook"/>
    <n v="3"/>
    <n v="2.5"/>
    <n v="11"/>
    <n v="0.22666666666666666"/>
    <n v="13.6"/>
    <s v="Smartphone"/>
    <s v="Afternoon (12-4pm)"/>
    <n v="222"/>
    <n v="137"/>
    <n v="4"/>
    <n v="18"/>
    <n v="5"/>
    <n v="0"/>
    <n v="5"/>
    <s v="Photos"/>
    <s v="Slow"/>
    <n v="0.193"/>
    <s v="Yes"/>
    <n v="139.38"/>
    <s v="News &amp; Updates"/>
    <s v="Moderate impact"/>
    <n v="6.7"/>
    <s v="Somewhat"/>
    <s v="Selected"/>
    <s v="Friends Only"/>
    <s v="No"/>
    <d v="2023-07-28T00:00:00"/>
    <s v="Happy"/>
    <s v="No"/>
  </r>
  <r>
    <s v="USR00815"/>
    <x v="22"/>
    <s v="Male"/>
    <s v="UAE"/>
    <s v="Entrepreneur"/>
    <s v="Facebook"/>
    <n v="2"/>
    <n v="6.3"/>
    <n v="5"/>
    <n v="1.26"/>
    <n v="75.599999999999994"/>
    <s v="Tablet"/>
    <s v="Afternoon (12-4pm)"/>
    <n v="80"/>
    <n v="61"/>
    <n v="1"/>
    <n v="18"/>
    <n v="9"/>
    <n v="4"/>
    <n v="4"/>
    <s v="Educational"/>
    <s v="Fast"/>
    <n v="0.125"/>
    <s v="No"/>
    <n v="0"/>
    <s v="Socializing"/>
    <s v="No impact"/>
    <n v="4.5"/>
    <s v="No"/>
    <s v="Always On"/>
    <s v="Friends Only"/>
    <s v="No"/>
    <d v="2022-07-10T00:00:00"/>
    <s v="Neutral"/>
    <s v="No"/>
  </r>
  <r>
    <s v="USR00816"/>
    <x v="13"/>
    <s v="Male"/>
    <s v="India"/>
    <s v="Engineer"/>
    <s v="TikTok"/>
    <n v="1"/>
    <n v="4"/>
    <n v="5"/>
    <n v="0.8"/>
    <n v="48"/>
    <s v="Smartphone"/>
    <s v="Night (9pm-12am)"/>
    <n v="617"/>
    <n v="218"/>
    <n v="6"/>
    <n v="15"/>
    <n v="3"/>
    <n v="2"/>
    <n v="6"/>
    <s v="Educational"/>
    <s v="Slow"/>
    <n v="9.4E-2"/>
    <s v="Yes"/>
    <n v="23.85"/>
    <s v="Business/Marketing"/>
    <s v="Mild impact"/>
    <n v="7.3"/>
    <s v="Yes"/>
    <s v="Selected"/>
    <s v="Public"/>
    <s v="No"/>
    <d v="2022-03-31T00:00:00"/>
    <s v="Happy"/>
    <s v="Yes"/>
  </r>
  <r>
    <s v="USR00817"/>
    <x v="11"/>
    <s v="Female"/>
    <s v="Nigeria"/>
    <s v="Entrepreneur"/>
    <s v="YouTube"/>
    <n v="1"/>
    <n v="2.1"/>
    <n v="4"/>
    <n v="0.52500000000000002"/>
    <n v="31.5"/>
    <s v="Tablet"/>
    <s v="Night (9pm-12am)"/>
    <n v="321"/>
    <n v="727"/>
    <n v="2"/>
    <n v="18"/>
    <n v="2"/>
    <n v="1"/>
    <n v="13"/>
    <s v="Educational"/>
    <s v="Fast"/>
    <n v="0.152"/>
    <s v="Sometimes"/>
    <n v="16.170000000000002"/>
    <s v="Business/Marketing"/>
    <s v="No impact"/>
    <n v="6.5"/>
    <s v="No"/>
    <s v="Selected"/>
    <s v="Private"/>
    <s v="No"/>
    <d v="2023-04-20T00:00:00"/>
    <s v="Stressed"/>
    <s v="Occasionally"/>
  </r>
  <r>
    <s v="USR00818"/>
    <x v="23"/>
    <s v="Female"/>
    <s v="Australia"/>
    <s v="Teacher"/>
    <s v="Instagram"/>
    <n v="4"/>
    <n v="2.2000000000000002"/>
    <n v="4"/>
    <n v="0.55000000000000004"/>
    <n v="33"/>
    <s v="Smartphone"/>
    <s v="Morning (6-10am)"/>
    <n v="2296"/>
    <n v="249"/>
    <n v="2"/>
    <n v="22"/>
    <n v="3"/>
    <n v="1"/>
    <n v="9"/>
    <s v="Videos"/>
    <s v="Medium"/>
    <n v="6.0999999999999999E-2"/>
    <s v="Sometimes"/>
    <n v="8.24"/>
    <s v="Learning"/>
    <s v="Moderate impact"/>
    <n v="5.7"/>
    <s v="Somewhat"/>
    <s v="Always On"/>
    <s v="Private"/>
    <s v="No"/>
    <d v="2024-11-30T00:00:00"/>
    <s v="Neutral"/>
    <s v="No"/>
  </r>
  <r>
    <s v="USR00819"/>
    <x v="15"/>
    <s v="Male"/>
    <s v="India"/>
    <s v="Marketer"/>
    <s v="YouTube"/>
    <n v="4"/>
    <n v="3.6"/>
    <n v="4"/>
    <n v="0.9"/>
    <n v="54"/>
    <s v="Smartphone"/>
    <s v="Afternoon (12-4pm)"/>
    <n v="2202"/>
    <n v="438"/>
    <n v="4"/>
    <n v="19"/>
    <n v="7"/>
    <n v="0"/>
    <n v="4"/>
    <s v="Stories"/>
    <s v="Fast"/>
    <n v="2.7E-2"/>
    <s v="Sometimes"/>
    <n v="16.07"/>
    <s v="Networking"/>
    <s v="Mild impact"/>
    <n v="7.4"/>
    <s v="No"/>
    <s v="Always On"/>
    <s v="Public"/>
    <s v="No"/>
    <d v="2024-04-25T00:00:00"/>
    <s v="Stressed"/>
    <s v="Occasionally"/>
  </r>
  <r>
    <s v="USR00820"/>
    <x v="22"/>
    <s v="Female"/>
    <s v="India"/>
    <s v="Researcher"/>
    <s v="YouTube"/>
    <n v="4"/>
    <n v="7.7"/>
    <n v="3"/>
    <n v="2.5666666666666669"/>
    <n v="154"/>
    <s v="Smartphone"/>
    <s v="Morning (6-10am)"/>
    <n v="4824"/>
    <n v="85"/>
    <n v="1"/>
    <n v="16"/>
    <n v="1"/>
    <n v="2"/>
    <n v="11"/>
    <s v="Reels/Shorts"/>
    <s v="Fast"/>
    <n v="7.0000000000000007E-2"/>
    <s v="Sometimes"/>
    <n v="19.559999999999999"/>
    <s v="Entertainment"/>
    <s v="Moderate impact"/>
    <n v="7"/>
    <s v="Yes"/>
    <s v="Selected"/>
    <s v="Public"/>
    <s v="No"/>
    <d v="2024-02-02T00:00:00"/>
    <s v="Bored"/>
    <s v="Yes"/>
  </r>
  <r>
    <s v="USR00821"/>
    <x v="9"/>
    <s v="Male"/>
    <s v="Canada"/>
    <s v="Marketer"/>
    <s v="YouTube"/>
    <n v="5"/>
    <n v="2.2999999999999998"/>
    <n v="5"/>
    <n v="0.46"/>
    <n v="27.6"/>
    <s v="Laptop"/>
    <s v="Afternoon (12-4pm)"/>
    <n v="68"/>
    <n v="1458"/>
    <n v="3"/>
    <n v="17"/>
    <n v="8"/>
    <n v="2"/>
    <n v="18"/>
    <s v="News"/>
    <s v="Fast"/>
    <n v="0.245"/>
    <s v="Sometimes"/>
    <n v="38.47"/>
    <s v="Socializing"/>
    <s v="Mild impact"/>
    <n v="5.0999999999999996"/>
    <s v="No"/>
    <s v="Selected"/>
    <s v="Friends Only"/>
    <s v="No"/>
    <d v="2024-07-27T00:00:00"/>
    <s v="Relaxed"/>
    <s v="No"/>
  </r>
  <r>
    <s v="USR00822"/>
    <x v="14"/>
    <s v="Male"/>
    <s v="UAE"/>
    <s v="Doctor"/>
    <s v="TikTok"/>
    <n v="1"/>
    <n v="2"/>
    <n v="9"/>
    <n v="0.22166666666666668"/>
    <n v="13.3"/>
    <s v="Smartphone"/>
    <s v="Afternoon (12-4pm)"/>
    <n v="1369"/>
    <n v="480"/>
    <n v="3"/>
    <n v="19"/>
    <n v="4"/>
    <n v="2"/>
    <n v="9"/>
    <s v="Photos"/>
    <s v="Fast"/>
    <n v="0.248"/>
    <s v="Yes"/>
    <n v="24.44"/>
    <s v="Business/Marketing"/>
    <s v="No impact"/>
    <n v="5"/>
    <s v="Yes"/>
    <s v="Do Not Disturb"/>
    <s v="Friends Only"/>
    <s v="No"/>
    <d v="2022-06-23T00:00:00"/>
    <s v="Stressed"/>
    <s v="Yes"/>
  </r>
  <r>
    <s v="USR00823"/>
    <x v="33"/>
    <s v="Male"/>
    <s v="Australia"/>
    <s v="Researcher"/>
    <s v="Facebook"/>
    <n v="2"/>
    <n v="2.7"/>
    <n v="5"/>
    <n v="0.53999999999999992"/>
    <n v="32.4"/>
    <s v="Smartphone"/>
    <s v="Morning (6-10am)"/>
    <n v="179"/>
    <n v="860"/>
    <n v="3"/>
    <n v="19"/>
    <n v="1"/>
    <n v="4"/>
    <n v="8"/>
    <s v="News"/>
    <s v="Medium"/>
    <n v="0.127"/>
    <s v="Yes"/>
    <n v="62.03"/>
    <s v="Entertainment"/>
    <s v="Mild impact"/>
    <n v="4.0999999999999996"/>
    <s v="Somewhat"/>
    <s v="Selected"/>
    <s v="Public"/>
    <s v="No"/>
    <d v="2022-07-15T00:00:00"/>
    <s v="Happy"/>
    <s v="Occasionally"/>
  </r>
  <r>
    <s v="USR00824"/>
    <x v="17"/>
    <s v="Female"/>
    <s v="Pakistan"/>
    <s v="Designer"/>
    <s v="Snapchat"/>
    <n v="2"/>
    <n v="2.7"/>
    <n v="2"/>
    <n v="1.35"/>
    <n v="81"/>
    <s v="Smartphone"/>
    <s v="Evening (6-9pm)"/>
    <n v="73"/>
    <n v="379"/>
    <n v="3"/>
    <n v="16"/>
    <n v="5"/>
    <n v="0"/>
    <n v="7"/>
    <s v="Photos"/>
    <s v="Fast"/>
    <n v="5.0999999999999997E-2"/>
    <s v="No"/>
    <n v="0"/>
    <s v="Socializing"/>
    <s v="No impact"/>
    <n v="6.7"/>
    <s v="Yes"/>
    <s v="Do Not Disturb"/>
    <s v="Friends Only"/>
    <s v="No"/>
    <d v="2024-11-01T00:00:00"/>
    <s v="Stressed"/>
    <s v="Occasionally"/>
  </r>
  <r>
    <s v="USR00825"/>
    <x v="5"/>
    <s v="Female"/>
    <s v="UK"/>
    <s v="Designer"/>
    <s v="Pinterest"/>
    <n v="2"/>
    <n v="3.2"/>
    <n v="6"/>
    <n v="0.53333333333333333"/>
    <n v="32"/>
    <s v="Smartphone"/>
    <s v="Late Night (12am+)"/>
    <n v="307"/>
    <n v="658"/>
    <n v="4"/>
    <n v="20"/>
    <n v="4"/>
    <n v="3"/>
    <n v="13"/>
    <s v="Entertainment"/>
    <s v="Medium"/>
    <n v="2.1000000000000001E-2"/>
    <s v="No"/>
    <n v="0"/>
    <s v="Socializing"/>
    <s v="Mild impact"/>
    <n v="7.8"/>
    <s v="No"/>
    <s v="Selected"/>
    <s v="Public"/>
    <s v="No"/>
    <d v="2022-10-01T00:00:00"/>
    <s v="Relaxed"/>
    <s v="No"/>
  </r>
  <r>
    <s v="USR00826"/>
    <x v="14"/>
    <s v="Female"/>
    <s v="Pakistan"/>
    <s v="Doctor"/>
    <s v="Twitter/X"/>
    <n v="5"/>
    <n v="2.5"/>
    <n v="7"/>
    <n v="0.35666666666666663"/>
    <n v="21.4"/>
    <s v="Smartphone"/>
    <s v="Night (9pm-12am)"/>
    <n v="4553"/>
    <n v="85"/>
    <n v="4"/>
    <n v="11"/>
    <n v="2"/>
    <n v="2"/>
    <n v="7"/>
    <s v="Entertainment"/>
    <s v="Fast"/>
    <n v="8.2000000000000003E-2"/>
    <s v="No"/>
    <n v="0"/>
    <s v="News &amp; Updates"/>
    <s v="Moderate impact"/>
    <n v="5.0999999999999996"/>
    <s v="No"/>
    <s v="Always On"/>
    <s v="Private"/>
    <s v="No"/>
    <d v="2024-03-18T00:00:00"/>
    <s v="Bored"/>
    <s v="Yes"/>
  </r>
  <r>
    <s v="USR00827"/>
    <x v="3"/>
    <s v="Male"/>
    <s v="Pakistan"/>
    <s v="Researcher"/>
    <s v="Instagram"/>
    <n v="3"/>
    <n v="5.4"/>
    <n v="5"/>
    <n v="1.0799999999999998"/>
    <n v="64.8"/>
    <s v="Smartphone"/>
    <s v="Night (9pm-12am)"/>
    <n v="340"/>
    <n v="135"/>
    <n v="3"/>
    <n v="20"/>
    <n v="7"/>
    <n v="0"/>
    <n v="7"/>
    <s v="Videos"/>
    <s v="Medium"/>
    <n v="3.1E-2"/>
    <s v="Sometimes"/>
    <n v="45.47"/>
    <s v="Entertainment"/>
    <s v="Mild impact"/>
    <n v="4.3"/>
    <s v="Yes"/>
    <s v="Selected"/>
    <s v="Private"/>
    <s v="No"/>
    <d v="2022-06-03T00:00:00"/>
    <s v="Bored"/>
    <s v="No"/>
  </r>
  <r>
    <s v="USR00828"/>
    <x v="9"/>
    <s v="Female"/>
    <s v="Pakistan"/>
    <s v="Entrepreneur"/>
    <s v="Twitter/X"/>
    <n v="5"/>
    <n v="1.3"/>
    <n v="7"/>
    <n v="0.185"/>
    <n v="11.1"/>
    <s v="Smartphone"/>
    <s v="Morning (6-10am)"/>
    <n v="11134"/>
    <n v="1231"/>
    <n v="3"/>
    <n v="26"/>
    <n v="6"/>
    <n v="2"/>
    <n v="6"/>
    <s v="Videos"/>
    <s v="Slow"/>
    <n v="4.2000000000000003E-2"/>
    <s v="Yes"/>
    <n v="61.25"/>
    <s v="Entertainment"/>
    <s v="Mild impact"/>
    <n v="7.1"/>
    <s v="Yes"/>
    <s v="Do Not Disturb"/>
    <s v="Public"/>
    <s v="Yes"/>
    <d v="2022-05-08T00:00:00"/>
    <s v="Happy"/>
    <s v="Yes"/>
  </r>
  <r>
    <s v="USR00829"/>
    <x v="5"/>
    <s v="Female"/>
    <s v="USA"/>
    <s v="Engineer"/>
    <s v="Facebook"/>
    <n v="1"/>
    <n v="3.4"/>
    <n v="7"/>
    <n v="0.48500000000000004"/>
    <n v="29.1"/>
    <s v="Smartphone"/>
    <s v="Afternoon (12-4pm)"/>
    <n v="1786"/>
    <n v="1590"/>
    <n v="4"/>
    <n v="18"/>
    <n v="3"/>
    <n v="1"/>
    <n v="4"/>
    <s v="Stories"/>
    <s v="Fast"/>
    <n v="0.13100000000000001"/>
    <s v="No"/>
    <n v="0"/>
    <s v="News &amp; Updates"/>
    <s v="No impact"/>
    <n v="9"/>
    <s v="No"/>
    <s v="Selected"/>
    <s v="Private"/>
    <s v="No"/>
    <d v="2024-06-09T00:00:00"/>
    <s v="Bored"/>
    <s v="No"/>
  </r>
  <r>
    <s v="USR00830"/>
    <x v="17"/>
    <s v="Male"/>
    <s v="Canada"/>
    <s v="Designer"/>
    <s v="Snapchat"/>
    <n v="5"/>
    <n v="3.5"/>
    <n v="8"/>
    <n v="0.43666666666666665"/>
    <n v="26.2"/>
    <s v="Smartphone"/>
    <s v="Afternoon (12-4pm)"/>
    <n v="327"/>
    <n v="61"/>
    <n v="3"/>
    <n v="20"/>
    <n v="6"/>
    <n v="4"/>
    <n v="10"/>
    <s v="Stories"/>
    <s v="Fast"/>
    <n v="0.19400000000000001"/>
    <s v="Yes"/>
    <n v="37.549999999999997"/>
    <s v="News &amp; Updates"/>
    <s v="No impact"/>
    <n v="9.8000000000000007"/>
    <s v="No"/>
    <s v="Do Not Disturb"/>
    <s v="Public"/>
    <s v="No"/>
    <d v="2022-09-25T00:00:00"/>
    <s v="Stressed"/>
    <s v="No"/>
  </r>
  <r>
    <s v="USR00831"/>
    <x v="20"/>
    <s v="Male"/>
    <s v="Australia"/>
    <s v="Entrepreneur"/>
    <s v="Snapchat"/>
    <n v="4"/>
    <n v="1.4"/>
    <n v="7"/>
    <n v="0.2"/>
    <n v="12"/>
    <s v="Smartphone"/>
    <s v="Late Night (12am+)"/>
    <n v="5367"/>
    <n v="330"/>
    <n v="2"/>
    <n v="22"/>
    <n v="4"/>
    <n v="0"/>
    <n v="11"/>
    <s v="Photos"/>
    <s v="Slow"/>
    <n v="3.3000000000000002E-2"/>
    <s v="Sometimes"/>
    <n v="59.85"/>
    <s v="Networking"/>
    <s v="Mild impact"/>
    <n v="8.9"/>
    <s v="Somewhat"/>
    <s v="Do Not Disturb"/>
    <s v="Private"/>
    <s v="No"/>
    <d v="2023-04-30T00:00:00"/>
    <s v="Stressed"/>
    <s v="Occasionally"/>
  </r>
  <r>
    <s v="USR00832"/>
    <x v="12"/>
    <s v="Non-binary"/>
    <s v="Nigeria"/>
    <s v="Teacher"/>
    <s v="Twitter/X"/>
    <n v="2"/>
    <n v="3.4"/>
    <n v="3"/>
    <n v="1.1333333333333333"/>
    <n v="68"/>
    <s v="Tablet"/>
    <s v="Afternoon (12-4pm)"/>
    <n v="1482"/>
    <n v="145"/>
    <n v="3"/>
    <n v="17"/>
    <n v="9"/>
    <n v="2"/>
    <n v="9"/>
    <s v="Photos"/>
    <s v="Fast"/>
    <n v="0.15"/>
    <s v="Yes"/>
    <n v="47.17"/>
    <s v="Socializing"/>
    <s v="No impact"/>
    <n v="6.1"/>
    <s v="Yes"/>
    <s v="Selected"/>
    <s v="Friends Only"/>
    <s v="No"/>
    <d v="2023-08-21T00:00:00"/>
    <s v="Neutral"/>
    <s v="Occasionally"/>
  </r>
  <r>
    <s v="USR00833"/>
    <x v="10"/>
    <s v="Male"/>
    <s v="UAE"/>
    <s v="Other"/>
    <s v="Twitter/X"/>
    <n v="1"/>
    <n v="3.6"/>
    <n v="4"/>
    <n v="0.9"/>
    <n v="54"/>
    <s v="Tablet"/>
    <s v="Evening (6-9pm)"/>
    <n v="124"/>
    <n v="106"/>
    <n v="3"/>
    <n v="24"/>
    <n v="4"/>
    <n v="0"/>
    <n v="6"/>
    <s v="Memes"/>
    <s v="Slow"/>
    <n v="0.35599999999999998"/>
    <s v="No"/>
    <n v="0"/>
    <s v="News &amp; Updates"/>
    <s v="Severe impact"/>
    <n v="4.5999999999999996"/>
    <s v="Yes"/>
    <s v="Always On"/>
    <s v="Friends Only"/>
    <s v="No"/>
    <d v="2023-06-19T00:00:00"/>
    <s v="Bored"/>
    <s v="No"/>
  </r>
  <r>
    <s v="USR00834"/>
    <x v="24"/>
    <s v="Male"/>
    <s v="USA"/>
    <s v="Student"/>
    <s v="Twitter/X"/>
    <n v="1"/>
    <n v="0.5"/>
    <n v="4"/>
    <n v="0.125"/>
    <n v="7.5"/>
    <s v="Desktop"/>
    <s v="Evening (6-9pm)"/>
    <n v="18879"/>
    <n v="344"/>
    <n v="2"/>
    <n v="25"/>
    <n v="3"/>
    <n v="2"/>
    <n v="7"/>
    <s v="Educational"/>
    <s v="Slow"/>
    <n v="0.16300000000000001"/>
    <s v="No"/>
    <n v="0"/>
    <s v="News &amp; Updates"/>
    <s v="Moderate impact"/>
    <n v="7.3"/>
    <s v="Somewhat"/>
    <s v="Do Not Disturb"/>
    <s v="Private"/>
    <s v="Yes"/>
    <d v="2023-10-08T00:00:00"/>
    <s v="Relaxed"/>
    <s v="Occasionally"/>
  </r>
  <r>
    <s v="USR00835"/>
    <x v="19"/>
    <s v="Female"/>
    <s v="UAE"/>
    <s v="Engineer"/>
    <s v="YouTube"/>
    <n v="1"/>
    <n v="1.2"/>
    <n v="3"/>
    <n v="0.4"/>
    <n v="24"/>
    <s v="Desktop"/>
    <s v="Evening (6-9pm)"/>
    <n v="1061"/>
    <n v="962"/>
    <n v="3"/>
    <n v="22"/>
    <n v="1"/>
    <n v="2"/>
    <n v="11"/>
    <s v="Memes"/>
    <s v="Fast"/>
    <n v="0.11600000000000001"/>
    <s v="No"/>
    <n v="0"/>
    <s v="Learning"/>
    <s v="Severe impact"/>
    <n v="6.1"/>
    <s v="Yes"/>
    <s v="Do Not Disturb"/>
    <s v="Friends Only"/>
    <s v="No"/>
    <d v="2024-03-15T00:00:00"/>
    <s v="Neutral"/>
    <s v="Yes"/>
  </r>
  <r>
    <s v="USR00836"/>
    <x v="7"/>
    <s v="Female"/>
    <s v="Nigeria"/>
    <s v="Engineer"/>
    <s v="TikTok"/>
    <n v="1"/>
    <n v="6.7"/>
    <n v="7"/>
    <n v="0.95666666666666667"/>
    <n v="57.4"/>
    <s v="Tablet"/>
    <s v="Evening (6-9pm)"/>
    <n v="688"/>
    <n v="420"/>
    <n v="3"/>
    <n v="17"/>
    <n v="3"/>
    <n v="2"/>
    <n v="6"/>
    <s v="Entertainment"/>
    <s v="Medium"/>
    <n v="2.4E-2"/>
    <s v="Yes"/>
    <n v="23.51"/>
    <s v="Learning"/>
    <s v="Severe impact"/>
    <n v="5.8"/>
    <s v="No"/>
    <s v="Do Not Disturb"/>
    <s v="Private"/>
    <s v="No"/>
    <d v="2023-10-31T00:00:00"/>
    <s v="Neutral"/>
    <s v="Occasionally"/>
  </r>
  <r>
    <s v="USR00837"/>
    <x v="3"/>
    <s v="Male"/>
    <s v="USA"/>
    <s v="Researcher"/>
    <s v="Facebook"/>
    <n v="3"/>
    <n v="1.7"/>
    <n v="7"/>
    <n v="0.24333333333333332"/>
    <n v="14.6"/>
    <s v="Laptop"/>
    <s v="Afternoon (12-4pm)"/>
    <n v="142"/>
    <n v="166"/>
    <n v="4"/>
    <n v="25"/>
    <n v="4"/>
    <n v="4"/>
    <n v="8"/>
    <s v="Educational"/>
    <s v="Slow"/>
    <n v="2.9000000000000001E-2"/>
    <s v="Sometimes"/>
    <n v="71.239999999999995"/>
    <s v="Entertainment"/>
    <s v="Moderate impact"/>
    <n v="9.6"/>
    <s v="Yes"/>
    <s v="Do Not Disturb"/>
    <s v="Private"/>
    <s v="No"/>
    <d v="2023-10-14T00:00:00"/>
    <s v="Inspired"/>
    <s v="Yes"/>
  </r>
  <r>
    <s v="USR00838"/>
    <x v="12"/>
    <s v="Female"/>
    <s v="UAE"/>
    <s v="Engineer"/>
    <s v="Instagram"/>
    <n v="5"/>
    <n v="1"/>
    <n v="3"/>
    <n v="0.33333333333333331"/>
    <n v="20"/>
    <s v="Tablet"/>
    <s v="Evening (6-9pm)"/>
    <n v="5558"/>
    <n v="453"/>
    <n v="7"/>
    <n v="24"/>
    <n v="4"/>
    <n v="1"/>
    <n v="7"/>
    <s v="News"/>
    <s v="Fast"/>
    <n v="0.22700000000000001"/>
    <s v="No"/>
    <n v="0"/>
    <s v="Networking"/>
    <s v="Moderate impact"/>
    <n v="8.6999999999999993"/>
    <s v="Somewhat"/>
    <s v="Always On"/>
    <s v="Friends Only"/>
    <s v="No"/>
    <d v="2024-07-16T00:00:00"/>
    <s v="Neutral"/>
    <s v="Occasionally"/>
  </r>
  <r>
    <s v="USR00839"/>
    <x v="23"/>
    <s v="Male"/>
    <s v="Canada"/>
    <s v="Freelancer"/>
    <s v="Twitter/X"/>
    <n v="1"/>
    <n v="0.5"/>
    <n v="7"/>
    <n v="7.166666666666667E-2"/>
    <n v="4.3"/>
    <s v="Smartphone"/>
    <s v="Night (9pm-12am)"/>
    <n v="1687"/>
    <n v="158"/>
    <n v="3"/>
    <n v="18"/>
    <n v="2"/>
    <n v="2"/>
    <n v="8"/>
    <s v="Photos"/>
    <s v="Medium"/>
    <n v="4.3999999999999997E-2"/>
    <s v="No"/>
    <n v="0"/>
    <s v="Business/Marketing"/>
    <s v="Mild impact"/>
    <n v="7.3"/>
    <s v="Yes"/>
    <s v="Selected"/>
    <s v="Friends Only"/>
    <s v="No"/>
    <d v="2023-07-11T00:00:00"/>
    <s v="Stressed"/>
    <s v="Occasionally"/>
  </r>
  <r>
    <s v="USR00840"/>
    <x v="1"/>
    <s v="Female"/>
    <s v="USA"/>
    <s v="Entrepreneur"/>
    <s v="Pinterest"/>
    <n v="3"/>
    <n v="1.2"/>
    <n v="8"/>
    <n v="0.15"/>
    <n v="9"/>
    <s v="Smartphone"/>
    <s v="Night (9pm-12am)"/>
    <n v="2064"/>
    <n v="401"/>
    <n v="4"/>
    <n v="20"/>
    <n v="3"/>
    <n v="2"/>
    <n v="5"/>
    <s v="Memes"/>
    <s v="Medium"/>
    <n v="0.05"/>
    <s v="Yes"/>
    <n v="34.299999999999997"/>
    <s v="Learning"/>
    <s v="No impact"/>
    <n v="6"/>
    <s v="Somewhat"/>
    <s v="Always On"/>
    <s v="Public"/>
    <s v="No"/>
    <d v="2023-04-24T00:00:00"/>
    <s v="Stressed"/>
    <s v="No"/>
  </r>
  <r>
    <s v="USR00841"/>
    <x v="19"/>
    <s v="Male"/>
    <s v="India"/>
    <s v="Marketer"/>
    <s v="TikTok"/>
    <n v="5"/>
    <n v="2.4"/>
    <n v="3"/>
    <n v="0.8"/>
    <n v="48"/>
    <s v="Laptop"/>
    <s v="Evening (6-9pm)"/>
    <n v="266"/>
    <n v="1307"/>
    <n v="3"/>
    <n v="20"/>
    <n v="3"/>
    <n v="0"/>
    <n v="9"/>
    <s v="Memes"/>
    <s v="Medium"/>
    <n v="0.34799999999999998"/>
    <s v="Sometimes"/>
    <n v="32.56"/>
    <s v="Entertainment"/>
    <s v="Moderate impact"/>
    <n v="6.2"/>
    <s v="Somewhat"/>
    <s v="Always On"/>
    <s v="Public"/>
    <s v="No"/>
    <d v="2022-06-02T00:00:00"/>
    <s v="Relaxed"/>
    <s v="Yes"/>
  </r>
  <r>
    <s v="USR00842"/>
    <x v="2"/>
    <s v="Male"/>
    <s v="Pakistan"/>
    <s v="Student"/>
    <s v="Facebook"/>
    <n v="5"/>
    <n v="1"/>
    <n v="4"/>
    <n v="0.25"/>
    <n v="15"/>
    <s v="Laptop"/>
    <s v="Night (9pm-12am)"/>
    <n v="2985"/>
    <n v="20"/>
    <n v="4"/>
    <n v="25"/>
    <n v="1"/>
    <n v="0"/>
    <n v="4"/>
    <s v="Reels/Shorts"/>
    <s v="Fast"/>
    <n v="0.16300000000000001"/>
    <s v="Yes"/>
    <n v="46.98"/>
    <s v="Learning"/>
    <s v="No impact"/>
    <n v="3.4"/>
    <s v="Somewhat"/>
    <s v="Do Not Disturb"/>
    <s v="Friends Only"/>
    <s v="No"/>
    <d v="2023-02-20T00:00:00"/>
    <s v="Neutral"/>
    <s v="No"/>
  </r>
  <r>
    <s v="USR00843"/>
    <x v="10"/>
    <s v="Female"/>
    <s v="Pakistan"/>
    <s v="Engineer"/>
    <s v="Facebook"/>
    <n v="3"/>
    <n v="4"/>
    <n v="7"/>
    <n v="0.57166666666666666"/>
    <n v="34.299999999999997"/>
    <s v="Smartphone"/>
    <s v="Late Night (12am+)"/>
    <n v="3433"/>
    <n v="636"/>
    <n v="4"/>
    <n v="25"/>
    <n v="4"/>
    <n v="1"/>
    <n v="11"/>
    <s v="Entertainment"/>
    <s v="Fast"/>
    <n v="1.7999999999999999E-2"/>
    <s v="Yes"/>
    <n v="42.07"/>
    <s v="Socializing"/>
    <s v="Mild impact"/>
    <n v="8.1"/>
    <s v="No"/>
    <s v="Selected"/>
    <s v="Public"/>
    <s v="No"/>
    <d v="2022-10-06T00:00:00"/>
    <s v="Happy"/>
    <s v="Yes"/>
  </r>
  <r>
    <s v="USR00844"/>
    <x v="0"/>
    <s v="Male"/>
    <s v="Pakistan"/>
    <s v="Engineer"/>
    <s v="Snapchat"/>
    <n v="4"/>
    <n v="1.4"/>
    <n v="1"/>
    <n v="1.4"/>
    <n v="84"/>
    <s v="Smartphone"/>
    <s v="Afternoon (12-4pm)"/>
    <n v="199"/>
    <n v="38"/>
    <n v="2"/>
    <n v="15"/>
    <n v="1"/>
    <n v="4"/>
    <n v="11"/>
    <s v="Photos"/>
    <s v="Fast"/>
    <n v="0.105"/>
    <s v="No"/>
    <n v="0"/>
    <s v="Business/Marketing"/>
    <s v="Moderate impact"/>
    <n v="8.5"/>
    <s v="Somewhat"/>
    <s v="Always On"/>
    <s v="Public"/>
    <s v="No"/>
    <d v="2022-08-12T00:00:00"/>
    <s v="Neutral"/>
    <s v="No"/>
  </r>
  <r>
    <s v="USR00845"/>
    <x v="7"/>
    <s v="Male"/>
    <s v="Pakistan"/>
    <s v="Teacher"/>
    <s v="Snapchat"/>
    <n v="4"/>
    <n v="3.2"/>
    <n v="4"/>
    <n v="0.8"/>
    <n v="48"/>
    <s v="Smartphone"/>
    <s v="Night (9pm-12am)"/>
    <n v="51"/>
    <n v="1068"/>
    <n v="3"/>
    <n v="12"/>
    <n v="8"/>
    <n v="1"/>
    <n v="11"/>
    <s v="Entertainment"/>
    <s v="Fast"/>
    <n v="4.8000000000000001E-2"/>
    <s v="Sometimes"/>
    <n v="75.84"/>
    <s v="Networking"/>
    <s v="Mild impact"/>
    <n v="4.8"/>
    <s v="No"/>
    <s v="Selected"/>
    <s v="Private"/>
    <s v="No"/>
    <d v="2022-11-15T00:00:00"/>
    <s v="Happy"/>
    <s v="No"/>
  </r>
  <r>
    <s v="USR00846"/>
    <x v="0"/>
    <s v="Male"/>
    <s v="Nigeria"/>
    <s v="Marketer"/>
    <s v="Snapchat"/>
    <n v="1"/>
    <n v="6.1"/>
    <n v="2"/>
    <n v="3.05"/>
    <n v="183"/>
    <s v="Smartphone"/>
    <s v="Morning (6-10am)"/>
    <n v="1894"/>
    <n v="113"/>
    <n v="3"/>
    <n v="12"/>
    <n v="2"/>
    <n v="1"/>
    <n v="5"/>
    <s v="Stories"/>
    <s v="Slow"/>
    <n v="1.2999999999999999E-2"/>
    <s v="Yes"/>
    <n v="44.77"/>
    <s v="Business/Marketing"/>
    <s v="Moderate impact"/>
    <n v="5.0999999999999996"/>
    <s v="Somewhat"/>
    <s v="Off"/>
    <s v="Private"/>
    <s v="No"/>
    <d v="2022-08-05T00:00:00"/>
    <s v="Bored"/>
    <s v="Occasionally"/>
  </r>
  <r>
    <s v="USR00847"/>
    <x v="11"/>
    <s v="Male"/>
    <s v="Australia"/>
    <s v="Student"/>
    <s v="TikTok"/>
    <n v="3"/>
    <n v="5.9"/>
    <n v="2"/>
    <n v="2.95"/>
    <n v="177"/>
    <s v="Smartphone"/>
    <s v="Morning (6-10am)"/>
    <n v="39"/>
    <n v="56"/>
    <n v="1"/>
    <n v="22"/>
    <n v="5"/>
    <n v="1"/>
    <n v="9"/>
    <s v="Educational"/>
    <s v="Medium"/>
    <n v="0.193"/>
    <s v="Yes"/>
    <n v="30.41"/>
    <s v="Business/Marketing"/>
    <s v="No impact"/>
    <n v="8"/>
    <s v="Yes"/>
    <s v="Always On"/>
    <s v="Friends Only"/>
    <s v="No"/>
    <d v="2022-12-03T00:00:00"/>
    <s v="Bored"/>
    <s v="Yes"/>
  </r>
  <r>
    <s v="USR00848"/>
    <x v="27"/>
    <s v="Male"/>
    <s v="India"/>
    <s v="Student"/>
    <s v="TikTok"/>
    <n v="3"/>
    <n v="3.2"/>
    <n v="5"/>
    <n v="0.64"/>
    <n v="38.4"/>
    <s v="Smartphone"/>
    <s v="Afternoon (12-4pm)"/>
    <n v="874"/>
    <n v="563"/>
    <n v="1"/>
    <n v="15"/>
    <n v="1"/>
    <n v="1"/>
    <n v="6"/>
    <s v="Videos"/>
    <s v="Medium"/>
    <n v="5.0999999999999997E-2"/>
    <s v="Sometimes"/>
    <n v="42.6"/>
    <s v="Socializing"/>
    <s v="Moderate impact"/>
    <n v="5.6"/>
    <s v="No"/>
    <s v="Selected"/>
    <s v="Private"/>
    <s v="No"/>
    <d v="2024-07-09T00:00:00"/>
    <s v="Neutral"/>
    <s v="No"/>
  </r>
  <r>
    <s v="USR00849"/>
    <x v="21"/>
    <s v="Female"/>
    <s v="UAE"/>
    <s v="Designer"/>
    <s v="YouTube"/>
    <n v="4"/>
    <n v="1.1000000000000001"/>
    <n v="6"/>
    <n v="0.18333333333333332"/>
    <n v="11"/>
    <s v="Laptop"/>
    <s v="Night (9pm-12am)"/>
    <n v="297"/>
    <n v="378"/>
    <n v="2"/>
    <n v="17"/>
    <n v="4"/>
    <n v="2"/>
    <n v="9"/>
    <s v="News"/>
    <s v="Medium"/>
    <n v="2.9000000000000001E-2"/>
    <s v="Sometimes"/>
    <n v="14.75"/>
    <s v="News &amp; Updates"/>
    <s v="Severe impact"/>
    <n v="8.1999999999999993"/>
    <s v="No"/>
    <s v="Selected"/>
    <s v="Public"/>
    <s v="No"/>
    <d v="2024-08-12T00:00:00"/>
    <s v="Relaxed"/>
    <s v="Yes"/>
  </r>
  <r>
    <s v="USR00850"/>
    <x v="9"/>
    <s v="Male"/>
    <s v="UAE"/>
    <s v="Other"/>
    <s v="YouTube"/>
    <n v="3"/>
    <n v="2.5"/>
    <n v="5"/>
    <n v="0.5"/>
    <n v="30"/>
    <s v="Laptop"/>
    <s v="Evening (6-9pm)"/>
    <n v="5964"/>
    <n v="73"/>
    <n v="2"/>
    <n v="22"/>
    <n v="4"/>
    <n v="3"/>
    <n v="9"/>
    <s v="Videos"/>
    <s v="Medium"/>
    <n v="5.2999999999999999E-2"/>
    <s v="Sometimes"/>
    <n v="266.37"/>
    <s v="Networking"/>
    <s v="Mild impact"/>
    <n v="4.8"/>
    <s v="Yes"/>
    <s v="Always On"/>
    <s v="Public"/>
    <s v="No"/>
    <d v="2023-10-06T00:00:00"/>
    <s v="Inspired"/>
    <s v="Yes"/>
  </r>
  <r>
    <s v="USR00851"/>
    <x v="9"/>
    <s v="Non-binary"/>
    <s v="USA"/>
    <s v="Other"/>
    <s v="Snapchat"/>
    <n v="3"/>
    <n v="3.3"/>
    <n v="4"/>
    <n v="0.82499999999999996"/>
    <n v="49.5"/>
    <s v="Smartphone"/>
    <s v="Night (9pm-12am)"/>
    <n v="327"/>
    <n v="54"/>
    <n v="4"/>
    <n v="23"/>
    <n v="4"/>
    <n v="2"/>
    <n v="12"/>
    <s v="News"/>
    <s v="Fast"/>
    <n v="7.0999999999999994E-2"/>
    <s v="No"/>
    <n v="0"/>
    <s v="Entertainment"/>
    <s v="No impact"/>
    <n v="5.6"/>
    <s v="Somewhat"/>
    <s v="Off"/>
    <s v="Private"/>
    <s v="No"/>
    <d v="2024-04-12T00:00:00"/>
    <s v="Inspired"/>
    <s v="No"/>
  </r>
  <r>
    <s v="USR00852"/>
    <x v="9"/>
    <s v="Female"/>
    <s v="UAE"/>
    <s v="Engineer"/>
    <s v="Instagram"/>
    <n v="1"/>
    <n v="10"/>
    <n v="5"/>
    <n v="2"/>
    <n v="120"/>
    <s v="Smartphone"/>
    <s v="Morning (6-10am)"/>
    <n v="4880"/>
    <n v="195"/>
    <n v="2"/>
    <n v="19"/>
    <n v="3"/>
    <n v="0"/>
    <n v="10"/>
    <s v="Videos"/>
    <s v="Slow"/>
    <n v="0.186"/>
    <s v="No"/>
    <n v="0"/>
    <s v="Socializing"/>
    <s v="Mild impact"/>
    <n v="7.1"/>
    <s v="Yes"/>
    <s v="Selected"/>
    <s v="Friends Only"/>
    <s v="No"/>
    <d v="2022-09-05T00:00:00"/>
    <s v="Stressed"/>
    <s v="Yes"/>
  </r>
  <r>
    <s v="USR00853"/>
    <x v="21"/>
    <s v="Female"/>
    <s v="Germany"/>
    <s v="Doctor"/>
    <s v="Instagram"/>
    <n v="1"/>
    <n v="0.5"/>
    <n v="7"/>
    <n v="7.166666666666667E-2"/>
    <n v="4.3"/>
    <s v="Smart TV"/>
    <s v="Night (9pm-12am)"/>
    <n v="263"/>
    <n v="57"/>
    <n v="2"/>
    <n v="25"/>
    <n v="3"/>
    <n v="1"/>
    <n v="17"/>
    <s v="Educational"/>
    <s v="Slow"/>
    <n v="5.7000000000000002E-2"/>
    <s v="No"/>
    <n v="0"/>
    <s v="News &amp; Updates"/>
    <s v="Mild impact"/>
    <n v="5.6"/>
    <s v="No"/>
    <s v="Always On"/>
    <s v="Private"/>
    <s v="No"/>
    <d v="2024-01-04T00:00:00"/>
    <s v="Happy"/>
    <s v="Yes"/>
  </r>
  <r>
    <s v="USR00854"/>
    <x v="28"/>
    <s v="Female"/>
    <s v="India"/>
    <s v="Entrepreneur"/>
    <s v="Facebook"/>
    <n v="3"/>
    <n v="2.5"/>
    <n v="4"/>
    <n v="0.625"/>
    <n v="37.5"/>
    <s v="Desktop"/>
    <s v="Night (9pm-12am)"/>
    <n v="4023"/>
    <n v="68"/>
    <n v="3"/>
    <n v="27"/>
    <n v="5"/>
    <n v="4"/>
    <n v="8"/>
    <s v="Reels/Shorts"/>
    <s v="Medium"/>
    <n v="0.28999999999999998"/>
    <s v="No"/>
    <n v="0"/>
    <s v="Business/Marketing"/>
    <s v="Mild impact"/>
    <n v="5.5"/>
    <s v="Yes"/>
    <s v="Selected"/>
    <s v="Private"/>
    <s v="No"/>
    <d v="2023-03-02T00:00:00"/>
    <s v="Stressed"/>
    <s v="No"/>
  </r>
  <r>
    <s v="USR00855"/>
    <x v="14"/>
    <s v="Female"/>
    <s v="India"/>
    <s v="Researcher"/>
    <s v="LinkedIn"/>
    <n v="2"/>
    <n v="3.9"/>
    <n v="2"/>
    <n v="1.95"/>
    <n v="117"/>
    <s v="Smartphone"/>
    <s v="Morning (6-10am)"/>
    <n v="27135"/>
    <n v="281"/>
    <n v="2"/>
    <n v="19"/>
    <n v="7"/>
    <n v="2"/>
    <n v="12"/>
    <s v="Entertainment"/>
    <s v="Fast"/>
    <n v="2.5999999999999999E-2"/>
    <s v="Sometimes"/>
    <n v="115.71"/>
    <s v="News &amp; Updates"/>
    <s v="No impact"/>
    <n v="5.5"/>
    <s v="Yes"/>
    <s v="Selected"/>
    <s v="Public"/>
    <s v="Yes"/>
    <d v="2024-07-14T00:00:00"/>
    <s v="Relaxed"/>
    <s v="No"/>
  </r>
  <r>
    <s v="USR00856"/>
    <x v="9"/>
    <s v="Female"/>
    <s v="USA"/>
    <s v="Marketer"/>
    <s v="Pinterest"/>
    <n v="2"/>
    <n v="2.8"/>
    <n v="9"/>
    <n v="0.31166666666666665"/>
    <n v="18.7"/>
    <s v="Smartphone"/>
    <s v="Night (9pm-12am)"/>
    <n v="97"/>
    <n v="76"/>
    <n v="1"/>
    <n v="19"/>
    <n v="7"/>
    <n v="2"/>
    <n v="8"/>
    <s v="Reels/Shorts"/>
    <s v="Slow"/>
    <n v="0.193"/>
    <s v="No"/>
    <n v="0"/>
    <s v="Learning"/>
    <s v="Mild impact"/>
    <n v="7.5"/>
    <s v="No"/>
    <s v="Always On"/>
    <s v="Friends Only"/>
    <s v="No"/>
    <d v="2023-09-24T00:00:00"/>
    <s v="Neutral"/>
    <s v="Yes"/>
  </r>
  <r>
    <s v="USR00857"/>
    <x v="24"/>
    <s v="Female"/>
    <s v="USA"/>
    <s v="Teacher"/>
    <s v="YouTube"/>
    <n v="3"/>
    <n v="3"/>
    <n v="4"/>
    <n v="0.75"/>
    <n v="45"/>
    <s v="Laptop"/>
    <s v="Morning (6-10am)"/>
    <n v="1125"/>
    <n v="408"/>
    <n v="3"/>
    <n v="21"/>
    <n v="5"/>
    <n v="1"/>
    <n v="9"/>
    <s v="Educational"/>
    <s v="Fast"/>
    <n v="3.5000000000000003E-2"/>
    <s v="Yes"/>
    <n v="103.43"/>
    <s v="Socializing"/>
    <s v="Moderate impact"/>
    <n v="7.9"/>
    <s v="No"/>
    <s v="Always On"/>
    <s v="Friends Only"/>
    <s v="No"/>
    <d v="2024-08-06T00:00:00"/>
    <s v="Inspired"/>
    <s v="Yes"/>
  </r>
  <r>
    <s v="USR00858"/>
    <x v="0"/>
    <s v="Male"/>
    <s v="Pakistan"/>
    <s v="Student"/>
    <s v="Twitter/X"/>
    <n v="4"/>
    <n v="1.5"/>
    <n v="3"/>
    <n v="0.5"/>
    <n v="30"/>
    <s v="Smartphone"/>
    <s v="Evening (6-9pm)"/>
    <n v="93695"/>
    <n v="1462"/>
    <n v="2"/>
    <n v="19"/>
    <n v="6"/>
    <n v="0"/>
    <n v="3"/>
    <s v="Photos"/>
    <s v="Fast"/>
    <n v="3.5000000000000003E-2"/>
    <s v="No"/>
    <n v="0"/>
    <s v="Socializing"/>
    <s v="Moderate impact"/>
    <n v="7.1"/>
    <s v="Yes"/>
    <s v="Selected"/>
    <s v="Private"/>
    <s v="Yes"/>
    <d v="2023-06-27T00:00:00"/>
    <s v="Happy"/>
    <s v="No"/>
  </r>
  <r>
    <s v="USR00859"/>
    <x v="9"/>
    <s v="Female"/>
    <s v="Pakistan"/>
    <s v="Researcher"/>
    <s v="Instagram"/>
    <n v="1"/>
    <n v="4.7"/>
    <n v="4"/>
    <n v="1.175"/>
    <n v="70.5"/>
    <s v="Smartphone"/>
    <s v="Late Night (12am+)"/>
    <n v="749"/>
    <n v="204"/>
    <n v="2"/>
    <n v="23"/>
    <n v="2"/>
    <n v="1"/>
    <n v="10"/>
    <s v="Educational"/>
    <s v="Slow"/>
    <n v="0.16300000000000001"/>
    <s v="Sometimes"/>
    <n v="33.79"/>
    <s v="Networking"/>
    <s v="Severe impact"/>
    <n v="4.9000000000000004"/>
    <s v="Yes"/>
    <s v="Always On"/>
    <s v="Friends Only"/>
    <s v="No"/>
    <d v="2022-09-03T00:00:00"/>
    <s v="Bored"/>
    <s v="Yes"/>
  </r>
  <r>
    <s v="USR00860"/>
    <x v="2"/>
    <s v="Male"/>
    <s v="Pakistan"/>
    <s v="Entrepreneur"/>
    <s v="Facebook"/>
    <n v="2"/>
    <n v="2.7"/>
    <n v="4"/>
    <n v="0.67500000000000004"/>
    <n v="40.5"/>
    <s v="Smartphone"/>
    <s v="Evening (6-9pm)"/>
    <n v="743"/>
    <n v="286"/>
    <n v="2"/>
    <n v="16"/>
    <n v="1"/>
    <n v="1"/>
    <n v="7"/>
    <s v="Photos"/>
    <s v="Medium"/>
    <n v="9.5000000000000001E-2"/>
    <s v="No"/>
    <n v="0"/>
    <s v="Learning"/>
    <s v="No impact"/>
    <n v="8.6999999999999993"/>
    <s v="Yes"/>
    <s v="Always On"/>
    <s v="Private"/>
    <s v="No"/>
    <d v="2022-07-05T00:00:00"/>
    <s v="Stressed"/>
    <s v="Occasionally"/>
  </r>
  <r>
    <s v="USR00861"/>
    <x v="7"/>
    <s v="Male"/>
    <s v="Canada"/>
    <s v="Marketer"/>
    <s v="Snapchat"/>
    <n v="1"/>
    <n v="3"/>
    <n v="6"/>
    <n v="0.5"/>
    <n v="30"/>
    <s v="Smartphone"/>
    <s v="Night (9pm-12am)"/>
    <n v="2749"/>
    <n v="2756"/>
    <n v="5"/>
    <n v="20"/>
    <n v="5"/>
    <n v="3"/>
    <n v="3"/>
    <s v="Photos"/>
    <s v="Medium"/>
    <n v="0.28000000000000003"/>
    <s v="No"/>
    <n v="0"/>
    <s v="Networking"/>
    <s v="Severe impact"/>
    <n v="6.7"/>
    <s v="Somewhat"/>
    <s v="Selected"/>
    <s v="Private"/>
    <s v="No"/>
    <d v="2022-11-19T00:00:00"/>
    <s v="Stressed"/>
    <s v="Yes"/>
  </r>
  <r>
    <s v="USR00862"/>
    <x v="30"/>
    <s v="Female"/>
    <s v="Nigeria"/>
    <s v="Student"/>
    <s v="Twitter/X"/>
    <n v="3"/>
    <n v="5"/>
    <n v="4"/>
    <n v="1.25"/>
    <n v="75"/>
    <s v="Smartphone"/>
    <s v="Night (9pm-12am)"/>
    <n v="716"/>
    <n v="58"/>
    <n v="2"/>
    <n v="20"/>
    <n v="3"/>
    <n v="0"/>
    <n v="6"/>
    <s v="News"/>
    <s v="Medium"/>
    <n v="0.314"/>
    <s v="No"/>
    <n v="0"/>
    <s v="Entertainment"/>
    <s v="Moderate impact"/>
    <n v="8.1"/>
    <s v="No"/>
    <s v="Selected"/>
    <s v="Public"/>
    <s v="No"/>
    <d v="2023-09-16T00:00:00"/>
    <s v="Happy"/>
    <s v="Occasionally"/>
  </r>
  <r>
    <s v="USR00863"/>
    <x v="3"/>
    <s v="Female"/>
    <s v="USA"/>
    <s v="Designer"/>
    <s v="Facebook"/>
    <n v="1"/>
    <n v="2.1"/>
    <n v="6"/>
    <n v="0.35"/>
    <n v="21"/>
    <s v="Smartphone"/>
    <s v="Morning (6-10am)"/>
    <n v="30"/>
    <n v="1021"/>
    <n v="2"/>
    <n v="23"/>
    <n v="6"/>
    <n v="3"/>
    <n v="6"/>
    <s v="Stories"/>
    <s v="Medium"/>
    <n v="7.1999999999999995E-2"/>
    <s v="Yes"/>
    <n v="40.57"/>
    <s v="Learning"/>
    <s v="Moderate impact"/>
    <n v="3.9"/>
    <s v="No"/>
    <s v="Always On"/>
    <s v="Friends Only"/>
    <s v="No"/>
    <d v="2022-03-24T00:00:00"/>
    <s v="Bored"/>
    <s v="No"/>
  </r>
  <r>
    <s v="USR00864"/>
    <x v="18"/>
    <s v="Male"/>
    <s v="Australia"/>
    <s v="Student"/>
    <s v="LinkedIn"/>
    <n v="2"/>
    <n v="5.7"/>
    <n v="9"/>
    <n v="0.6333333333333333"/>
    <n v="38"/>
    <s v="Smartphone"/>
    <s v="Afternoon (12-4pm)"/>
    <n v="5105"/>
    <n v="884"/>
    <n v="3"/>
    <n v="21"/>
    <n v="1"/>
    <n v="4"/>
    <n v="8"/>
    <s v="Reels/Shorts"/>
    <s v="Fast"/>
    <n v="8.7999999999999995E-2"/>
    <s v="No"/>
    <n v="0"/>
    <s v="News &amp; Updates"/>
    <s v="Moderate impact"/>
    <n v="8.3000000000000007"/>
    <s v="Somewhat"/>
    <s v="Do Not Disturb"/>
    <s v="Friends Only"/>
    <s v="No"/>
    <d v="2023-03-17T00:00:00"/>
    <s v="Stressed"/>
    <s v="Yes"/>
  </r>
  <r>
    <s v="USR00865"/>
    <x v="9"/>
    <s v="Male"/>
    <s v="UK"/>
    <s v="Engineer"/>
    <s v="Instagram"/>
    <n v="3"/>
    <n v="0.9"/>
    <n v="3"/>
    <n v="0.3"/>
    <n v="18"/>
    <s v="Smartphone"/>
    <s v="Night (9pm-12am)"/>
    <n v="18"/>
    <n v="682"/>
    <n v="3"/>
    <n v="19"/>
    <n v="5"/>
    <n v="3"/>
    <n v="8"/>
    <s v="Reels/Shorts"/>
    <s v="Slow"/>
    <n v="0.14699999999999999"/>
    <s v="Sometimes"/>
    <n v="199.24"/>
    <s v="Networking"/>
    <s v="Mild impact"/>
    <n v="5.5"/>
    <s v="No"/>
    <s v="Always On"/>
    <s v="Friends Only"/>
    <s v="No"/>
    <d v="2023-11-03T00:00:00"/>
    <s v="Neutral"/>
    <s v="Yes"/>
  </r>
  <r>
    <s v="USR00866"/>
    <x v="5"/>
    <s v="Non-binary"/>
    <s v="India"/>
    <s v="Marketer"/>
    <s v="YouTube"/>
    <n v="3"/>
    <n v="3.1"/>
    <n v="3"/>
    <n v="1.0333333333333334"/>
    <n v="62"/>
    <s v="Desktop"/>
    <s v="Evening (6-9pm)"/>
    <n v="314"/>
    <n v="1152"/>
    <n v="4"/>
    <n v="13"/>
    <n v="3"/>
    <n v="2"/>
    <n v="5"/>
    <s v="Videos"/>
    <s v="Fast"/>
    <n v="0.129"/>
    <s v="No"/>
    <n v="0"/>
    <s v="News &amp; Updates"/>
    <s v="Mild impact"/>
    <n v="5.4"/>
    <s v="Yes"/>
    <s v="Always On"/>
    <s v="Private"/>
    <s v="No"/>
    <d v="2022-10-31T00:00:00"/>
    <s v="Happy"/>
    <s v="Yes"/>
  </r>
  <r>
    <s v="USR00867"/>
    <x v="11"/>
    <s v="Female"/>
    <s v="UK"/>
    <s v="Student"/>
    <s v="TikTok"/>
    <n v="3"/>
    <n v="1.4"/>
    <n v="8"/>
    <n v="0.17499999999999999"/>
    <n v="10.5"/>
    <s v="Smartphone"/>
    <s v="Night (9pm-12am)"/>
    <n v="5845"/>
    <n v="342"/>
    <n v="3"/>
    <n v="12"/>
    <n v="4"/>
    <n v="1"/>
    <n v="11"/>
    <s v="Videos"/>
    <s v="Fast"/>
    <n v="0.28699999999999998"/>
    <s v="Sometimes"/>
    <n v="30.15"/>
    <s v="Socializing"/>
    <s v="Severe impact"/>
    <n v="6.9"/>
    <s v="Somewhat"/>
    <s v="Always On"/>
    <s v="Public"/>
    <s v="No"/>
    <d v="2022-07-06T00:00:00"/>
    <s v="Neutral"/>
    <s v="Occasionally"/>
  </r>
  <r>
    <s v="USR00868"/>
    <x v="11"/>
    <s v="Female"/>
    <s v="Australia"/>
    <s v="Other"/>
    <s v="TikTok"/>
    <n v="1"/>
    <n v="1.1000000000000001"/>
    <n v="6"/>
    <n v="0.18333333333333332"/>
    <n v="11"/>
    <s v="Smartphone"/>
    <s v="Evening (6-9pm)"/>
    <n v="350"/>
    <n v="121"/>
    <n v="4"/>
    <n v="24"/>
    <n v="5"/>
    <n v="0"/>
    <n v="4"/>
    <s v="Memes"/>
    <s v="Medium"/>
    <n v="0.06"/>
    <s v="Sometimes"/>
    <n v="23.61"/>
    <s v="Networking"/>
    <s v="No impact"/>
    <n v="2.5"/>
    <s v="Yes"/>
    <s v="Do Not Disturb"/>
    <s v="Private"/>
    <s v="No"/>
    <d v="2023-05-24T00:00:00"/>
    <s v="Stressed"/>
    <s v="Yes"/>
  </r>
  <r>
    <s v="USR00869"/>
    <x v="2"/>
    <s v="Male"/>
    <s v="Pakistan"/>
    <s v="Other"/>
    <s v="Instagram"/>
    <n v="4"/>
    <n v="7.7"/>
    <n v="1"/>
    <n v="7.7"/>
    <n v="462"/>
    <s v="Smartphone"/>
    <s v="Evening (6-9pm)"/>
    <n v="190"/>
    <n v="910"/>
    <n v="3"/>
    <n v="17"/>
    <n v="3"/>
    <n v="2"/>
    <n v="5"/>
    <s v="Memes"/>
    <s v="Medium"/>
    <n v="5.8000000000000003E-2"/>
    <s v="No"/>
    <n v="0"/>
    <s v="Learning"/>
    <s v="No impact"/>
    <n v="6.8"/>
    <s v="Yes"/>
    <s v="Selected"/>
    <s v="Private"/>
    <s v="No"/>
    <d v="2023-12-30T00:00:00"/>
    <s v="Neutral"/>
    <s v="Occasionally"/>
  </r>
  <r>
    <s v="USR00870"/>
    <x v="34"/>
    <s v="Male"/>
    <s v="Pakistan"/>
    <s v="Engineer"/>
    <s v="Twitter/X"/>
    <n v="2"/>
    <n v="1"/>
    <n v="7"/>
    <n v="0.14333333333333334"/>
    <n v="8.6"/>
    <s v="Smartphone"/>
    <s v="Night (9pm-12am)"/>
    <n v="3237"/>
    <n v="952"/>
    <n v="1"/>
    <n v="17"/>
    <n v="3"/>
    <n v="1"/>
    <n v="8"/>
    <s v="News"/>
    <s v="Medium"/>
    <n v="0.11700000000000001"/>
    <s v="Sometimes"/>
    <n v="101.6"/>
    <s v="Entertainment"/>
    <s v="No impact"/>
    <n v="5.7"/>
    <s v="Yes"/>
    <s v="Always On"/>
    <s v="Public"/>
    <s v="No"/>
    <d v="2024-03-22T00:00:00"/>
    <s v="Neutral"/>
    <s v="Yes"/>
  </r>
  <r>
    <s v="USR00871"/>
    <x v="1"/>
    <s v="Male"/>
    <s v="UAE"/>
    <s v="Entrepreneur"/>
    <s v="Twitter/X"/>
    <n v="5"/>
    <n v="2.7"/>
    <n v="5"/>
    <n v="0.53999999999999992"/>
    <n v="32.4"/>
    <s v="Smartphone"/>
    <s v="Afternoon (12-4pm)"/>
    <n v="143"/>
    <n v="921"/>
    <n v="3"/>
    <n v="17"/>
    <n v="3"/>
    <n v="1"/>
    <n v="12"/>
    <s v="Educational"/>
    <s v="Slow"/>
    <n v="0.246"/>
    <s v="Sometimes"/>
    <n v="7.08"/>
    <s v="Socializing"/>
    <s v="Moderate impact"/>
    <n v="8.6999999999999993"/>
    <s v="Yes"/>
    <s v="Selected"/>
    <s v="Public"/>
    <s v="No"/>
    <d v="2024-11-17T00:00:00"/>
    <s v="Relaxed"/>
    <s v="Yes"/>
  </r>
  <r>
    <s v="USR00872"/>
    <x v="24"/>
    <s v="Non-binary"/>
    <s v="Canada"/>
    <s v="Teacher"/>
    <s v="YouTube"/>
    <n v="2"/>
    <n v="0.9"/>
    <n v="7"/>
    <n v="0.12833333333333333"/>
    <n v="7.7"/>
    <s v="Laptop"/>
    <s v="Late Night (12am+)"/>
    <n v="73"/>
    <n v="258"/>
    <n v="3"/>
    <n v="14"/>
    <n v="5"/>
    <n v="1"/>
    <n v="6"/>
    <s v="Memes"/>
    <s v="Fast"/>
    <n v="0.14299999999999999"/>
    <s v="No"/>
    <n v="0"/>
    <s v="Entertainment"/>
    <s v="Moderate impact"/>
    <n v="6.7"/>
    <s v="Yes"/>
    <s v="Selected"/>
    <s v="Public"/>
    <s v="No"/>
    <d v="2022-04-11T00:00:00"/>
    <s v="Inspired"/>
    <s v="Yes"/>
  </r>
  <r>
    <s v="USR00873"/>
    <x v="13"/>
    <s v="Female"/>
    <s v="Nigeria"/>
    <s v="Entrepreneur"/>
    <s v="Instagram"/>
    <n v="2"/>
    <n v="5.5"/>
    <n v="5"/>
    <n v="1.1000000000000001"/>
    <n v="66"/>
    <s v="Smartphone"/>
    <s v="Afternoon (12-4pm)"/>
    <n v="1090"/>
    <n v="103"/>
    <n v="1"/>
    <n v="13"/>
    <n v="5"/>
    <n v="2"/>
    <n v="8"/>
    <s v="Memes"/>
    <s v="Medium"/>
    <n v="0.23200000000000001"/>
    <s v="No"/>
    <n v="0"/>
    <s v="Socializing"/>
    <s v="No impact"/>
    <n v="4.4000000000000004"/>
    <s v="No"/>
    <s v="Always On"/>
    <s v="Public"/>
    <s v="No"/>
    <d v="2023-09-05T00:00:00"/>
    <s v="Bored"/>
    <s v="Yes"/>
  </r>
  <r>
    <s v="USR00874"/>
    <x v="21"/>
    <s v="Male"/>
    <s v="Australia"/>
    <s v="Designer"/>
    <s v="Instagram"/>
    <n v="5"/>
    <n v="2"/>
    <n v="2"/>
    <n v="1"/>
    <n v="60"/>
    <s v="Smartphone"/>
    <s v="Evening (6-9pm)"/>
    <n v="478"/>
    <n v="307"/>
    <n v="3"/>
    <n v="22"/>
    <n v="2"/>
    <n v="1"/>
    <n v="10"/>
    <s v="Reels/Shorts"/>
    <s v="Medium"/>
    <n v="0.1"/>
    <s v="Yes"/>
    <n v="9.14"/>
    <s v="News &amp; Updates"/>
    <s v="No impact"/>
    <n v="4.8"/>
    <s v="No"/>
    <s v="Selected"/>
    <s v="Friends Only"/>
    <s v="No"/>
    <d v="2023-06-17T00:00:00"/>
    <s v="Stressed"/>
    <s v="Yes"/>
  </r>
  <r>
    <s v="USR00875"/>
    <x v="19"/>
    <s v="Female"/>
    <s v="Canada"/>
    <s v="Freelancer"/>
    <s v="Snapchat"/>
    <n v="2"/>
    <n v="5"/>
    <n v="6"/>
    <n v="0.83333333333333337"/>
    <n v="50"/>
    <s v="Smart TV"/>
    <s v="Morning (6-10am)"/>
    <n v="70"/>
    <n v="757"/>
    <n v="2"/>
    <n v="26"/>
    <n v="4"/>
    <n v="3"/>
    <n v="11"/>
    <s v="Memes"/>
    <s v="Medium"/>
    <n v="2.3E-2"/>
    <s v="No"/>
    <n v="0"/>
    <s v="Learning"/>
    <s v="No impact"/>
    <n v="1.8"/>
    <s v="No"/>
    <s v="Selected"/>
    <s v="Public"/>
    <s v="No"/>
    <d v="2022-12-23T00:00:00"/>
    <s v="Bored"/>
    <s v="Occasionally"/>
  </r>
  <r>
    <s v="USR00876"/>
    <x v="18"/>
    <s v="Male"/>
    <s v="UAE"/>
    <s v="Doctor"/>
    <s v="Facebook"/>
    <n v="3"/>
    <n v="3.8"/>
    <n v="7"/>
    <n v="0.54333333333333333"/>
    <n v="32.6"/>
    <s v="Laptop"/>
    <s v="Evening (6-9pm)"/>
    <n v="2093"/>
    <n v="836"/>
    <n v="0"/>
    <n v="18"/>
    <n v="5"/>
    <n v="7"/>
    <n v="6"/>
    <s v="News"/>
    <s v="Medium"/>
    <n v="2.9000000000000001E-2"/>
    <s v="No"/>
    <n v="0"/>
    <s v="Learning"/>
    <s v="Moderate impact"/>
    <n v="10"/>
    <s v="Yes"/>
    <s v="Always On"/>
    <s v="Friends Only"/>
    <s v="No"/>
    <d v="2022-03-05T00:00:00"/>
    <s v="Relaxed"/>
    <s v="Occasionally"/>
  </r>
  <r>
    <s v="USR00877"/>
    <x v="9"/>
    <s v="Male"/>
    <s v="UK"/>
    <s v="Freelancer"/>
    <s v="TikTok"/>
    <n v="3"/>
    <n v="9.1999999999999993"/>
    <n v="5"/>
    <n v="1.84"/>
    <n v="110.4"/>
    <s v="Tablet"/>
    <s v="Evening (6-9pm)"/>
    <n v="1534"/>
    <n v="146"/>
    <n v="0"/>
    <n v="16"/>
    <n v="11"/>
    <n v="2"/>
    <n v="4"/>
    <s v="Reels/Shorts"/>
    <s v="Fast"/>
    <n v="0.23"/>
    <s v="Sometimes"/>
    <n v="109.52"/>
    <s v="Entertainment"/>
    <s v="No impact"/>
    <n v="1.7"/>
    <s v="Somewhat"/>
    <s v="Do Not Disturb"/>
    <s v="Private"/>
    <s v="No"/>
    <d v="2024-04-08T00:00:00"/>
    <s v="Happy"/>
    <s v="Occasionally"/>
  </r>
  <r>
    <s v="USR00878"/>
    <x v="7"/>
    <s v="Female"/>
    <s v="India"/>
    <s v="Engineer"/>
    <s v="LinkedIn"/>
    <n v="1"/>
    <n v="0.8"/>
    <n v="6"/>
    <n v="0.13333333333333333"/>
    <n v="8"/>
    <s v="Desktop"/>
    <s v="Evening (6-9pm)"/>
    <n v="348"/>
    <n v="357"/>
    <n v="2"/>
    <n v="17"/>
    <n v="4"/>
    <n v="2"/>
    <n v="9"/>
    <s v="Reels/Shorts"/>
    <s v="Medium"/>
    <n v="0.16"/>
    <s v="Yes"/>
    <n v="11.79"/>
    <s v="Learning"/>
    <s v="No impact"/>
    <n v="5.2"/>
    <s v="Yes"/>
    <s v="Selected"/>
    <s v="Friends Only"/>
    <s v="No"/>
    <d v="2024-07-15T00:00:00"/>
    <s v="Relaxed"/>
    <s v="No"/>
  </r>
  <r>
    <s v="USR00879"/>
    <x v="19"/>
    <s v="Female"/>
    <s v="USA"/>
    <s v="Teacher"/>
    <s v="Instagram"/>
    <n v="5"/>
    <n v="1.2"/>
    <n v="5"/>
    <n v="0.24000000000000002"/>
    <n v="14.4"/>
    <s v="Smart TV"/>
    <s v="Late Night (12am+)"/>
    <n v="393"/>
    <n v="50"/>
    <n v="4"/>
    <n v="13"/>
    <n v="0"/>
    <n v="2"/>
    <n v="4"/>
    <s v="Stories"/>
    <s v="Medium"/>
    <n v="3.3000000000000002E-2"/>
    <s v="Sometimes"/>
    <n v="84.08"/>
    <s v="Entertainment"/>
    <s v="No impact"/>
    <n v="7.5"/>
    <s v="Somewhat"/>
    <s v="Selected"/>
    <s v="Friends Only"/>
    <s v="No"/>
    <d v="2023-05-27T00:00:00"/>
    <s v="Happy"/>
    <s v="Occasionally"/>
  </r>
  <r>
    <s v="USR00880"/>
    <x v="28"/>
    <s v="Female"/>
    <s v="USA"/>
    <s v="Engineer"/>
    <s v="Twitter/X"/>
    <n v="3"/>
    <n v="4.8"/>
    <n v="6"/>
    <n v="0.8"/>
    <n v="48"/>
    <s v="Smartphone"/>
    <s v="Night (9pm-12am)"/>
    <n v="1551"/>
    <n v="797"/>
    <n v="2"/>
    <n v="16"/>
    <n v="5"/>
    <n v="3"/>
    <n v="7"/>
    <s v="Photos"/>
    <s v="Medium"/>
    <n v="7.1999999999999995E-2"/>
    <s v="Yes"/>
    <n v="80.959999999999994"/>
    <s v="News &amp; Updates"/>
    <s v="Severe impact"/>
    <n v="8.8000000000000007"/>
    <s v="Yes"/>
    <s v="Do Not Disturb"/>
    <s v="Public"/>
    <s v="No"/>
    <d v="2022-07-13T00:00:00"/>
    <s v="Stressed"/>
    <s v="Yes"/>
  </r>
  <r>
    <s v="USR00881"/>
    <x v="37"/>
    <s v="Male"/>
    <s v="UAE"/>
    <s v="Student"/>
    <s v="TikTok"/>
    <n v="5"/>
    <n v="3.2"/>
    <n v="3"/>
    <n v="1.0666666666666667"/>
    <n v="64"/>
    <s v="Smartphone"/>
    <s v="Late Night (12am+)"/>
    <n v="5668"/>
    <n v="95"/>
    <n v="4"/>
    <n v="6"/>
    <n v="4"/>
    <n v="4"/>
    <n v="9"/>
    <s v="Reels/Shorts"/>
    <s v="Fast"/>
    <n v="0.249"/>
    <s v="Sometimes"/>
    <n v="20.21"/>
    <s v="Socializing"/>
    <s v="No impact"/>
    <n v="9.4"/>
    <s v="Yes"/>
    <s v="Always On"/>
    <s v="Friends Only"/>
    <s v="No"/>
    <d v="2024-08-04T00:00:00"/>
    <s v="Stressed"/>
    <s v="No"/>
  </r>
  <r>
    <s v="USR00882"/>
    <x v="9"/>
    <s v="Female"/>
    <s v="UAE"/>
    <s v="Marketer"/>
    <s v="TikTok"/>
    <n v="3"/>
    <n v="2.2000000000000002"/>
    <n v="4"/>
    <n v="0.55000000000000004"/>
    <n v="33"/>
    <s v="Smartphone"/>
    <s v="Evening (6-9pm)"/>
    <n v="399"/>
    <n v="627"/>
    <n v="1"/>
    <n v="12"/>
    <n v="1"/>
    <n v="2"/>
    <n v="8"/>
    <s v="Entertainment"/>
    <s v="Fast"/>
    <n v="7.1999999999999995E-2"/>
    <s v="No"/>
    <n v="0"/>
    <s v="Socializing"/>
    <s v="Severe impact"/>
    <n v="6"/>
    <s v="Somewhat"/>
    <s v="Always On"/>
    <s v="Private"/>
    <s v="No"/>
    <d v="2022-07-28T00:00:00"/>
    <s v="Neutral"/>
    <s v="Yes"/>
  </r>
  <r>
    <s v="USR00883"/>
    <x v="5"/>
    <s v="Female"/>
    <s v="UAE"/>
    <s v="Marketer"/>
    <s v="Instagram"/>
    <n v="2"/>
    <n v="8.1999999999999993"/>
    <n v="5"/>
    <n v="1.6400000000000001"/>
    <n v="98.4"/>
    <s v="Tablet"/>
    <s v="Night (9pm-12am)"/>
    <n v="2161"/>
    <n v="61"/>
    <n v="3"/>
    <n v="17"/>
    <n v="9"/>
    <n v="4"/>
    <n v="19"/>
    <s v="Educational"/>
    <s v="Fast"/>
    <n v="2.8000000000000001E-2"/>
    <s v="No"/>
    <n v="0"/>
    <s v="News &amp; Updates"/>
    <s v="Mild impact"/>
    <n v="7.1"/>
    <s v="Yes"/>
    <s v="Off"/>
    <s v="Friends Only"/>
    <s v="No"/>
    <d v="2022-10-14T00:00:00"/>
    <s v="Inspired"/>
    <s v="No"/>
  </r>
  <r>
    <s v="USR00884"/>
    <x v="22"/>
    <s v="Male"/>
    <s v="Germany"/>
    <s v="Engineer"/>
    <s v="YouTube"/>
    <n v="5"/>
    <n v="2.6"/>
    <n v="8"/>
    <n v="0.32500000000000001"/>
    <n v="19.5"/>
    <s v="Laptop"/>
    <s v="Evening (6-9pm)"/>
    <n v="1839"/>
    <n v="843"/>
    <n v="3"/>
    <n v="19"/>
    <n v="0"/>
    <n v="4"/>
    <n v="7"/>
    <s v="News"/>
    <s v="Medium"/>
    <n v="0.127"/>
    <s v="No"/>
    <n v="0"/>
    <s v="Socializing"/>
    <s v="Mild impact"/>
    <n v="5.7"/>
    <s v="Somewhat"/>
    <s v="Always On"/>
    <s v="Public"/>
    <s v="No"/>
    <d v="2022-09-06T00:00:00"/>
    <s v="Stressed"/>
    <s v="Yes"/>
  </r>
  <r>
    <s v="USR00885"/>
    <x v="2"/>
    <s v="Prefer not to say"/>
    <s v="USA"/>
    <s v="Researcher"/>
    <s v="LinkedIn"/>
    <n v="3"/>
    <n v="1.5"/>
    <n v="10"/>
    <n v="0.15"/>
    <n v="9"/>
    <s v="Laptop"/>
    <s v="Morning (6-10am)"/>
    <n v="3238"/>
    <n v="360"/>
    <n v="0"/>
    <n v="14"/>
    <n v="7"/>
    <n v="2"/>
    <n v="10"/>
    <s v="Entertainment"/>
    <s v="Slow"/>
    <n v="2.7E-2"/>
    <s v="Yes"/>
    <n v="5.86"/>
    <s v="News &amp; Updates"/>
    <s v="Mild impact"/>
    <n v="3.4"/>
    <s v="Yes"/>
    <s v="Selected"/>
    <s v="Public"/>
    <s v="No"/>
    <d v="2022-01-25T00:00:00"/>
    <s v="Bored"/>
    <s v="Occasionally"/>
  </r>
  <r>
    <s v="USR00886"/>
    <x v="18"/>
    <s v="Non-binary"/>
    <s v="Canada"/>
    <s v="Engineer"/>
    <s v="Facebook"/>
    <n v="4"/>
    <n v="5"/>
    <n v="5"/>
    <n v="1"/>
    <n v="60"/>
    <s v="Smartphone"/>
    <s v="Night (9pm-12am)"/>
    <n v="713"/>
    <n v="95"/>
    <n v="1"/>
    <n v="22"/>
    <n v="2"/>
    <n v="2"/>
    <n v="2"/>
    <s v="Entertainment"/>
    <s v="Slow"/>
    <n v="0.126"/>
    <s v="Sometimes"/>
    <n v="25.92"/>
    <s v="Networking"/>
    <s v="Mild impact"/>
    <n v="4.3"/>
    <s v="Somewhat"/>
    <s v="Off"/>
    <s v="Public"/>
    <s v="No"/>
    <d v="2022-05-07T00:00:00"/>
    <s v="Stressed"/>
    <s v="Occasionally"/>
  </r>
  <r>
    <s v="USR00887"/>
    <x v="6"/>
    <s v="Male"/>
    <s v="UK"/>
    <s v="Designer"/>
    <s v="Instagram"/>
    <n v="5"/>
    <n v="2.7"/>
    <n v="3"/>
    <n v="0.9"/>
    <n v="54"/>
    <s v="Smartphone"/>
    <s v="Evening (6-9pm)"/>
    <n v="128"/>
    <n v="560"/>
    <n v="4"/>
    <n v="15"/>
    <n v="5"/>
    <n v="1"/>
    <n v="11"/>
    <s v="Memes"/>
    <s v="Medium"/>
    <n v="4.2000000000000003E-2"/>
    <s v="No"/>
    <n v="0"/>
    <s v="Entertainment"/>
    <s v="Mild impact"/>
    <n v="3.1"/>
    <s v="No"/>
    <s v="Always On"/>
    <s v="Friends Only"/>
    <s v="No"/>
    <d v="2023-04-01T00:00:00"/>
    <s v="Stressed"/>
    <s v="No"/>
  </r>
  <r>
    <s v="USR00888"/>
    <x v="17"/>
    <s v="Female"/>
    <s v="USA"/>
    <s v="Doctor"/>
    <s v="Twitter/X"/>
    <n v="5"/>
    <n v="2.8"/>
    <n v="7"/>
    <n v="0.4"/>
    <n v="24"/>
    <s v="Tablet"/>
    <s v="Morning (6-10am)"/>
    <n v="289"/>
    <n v="120"/>
    <n v="3"/>
    <n v="18"/>
    <n v="2"/>
    <n v="0"/>
    <n v="14"/>
    <s v="Memes"/>
    <s v="Fast"/>
    <n v="0.123"/>
    <s v="Sometimes"/>
    <n v="0.44"/>
    <s v="Socializing"/>
    <s v="Moderate impact"/>
    <n v="6.8"/>
    <s v="Somewhat"/>
    <s v="Off"/>
    <s v="Friends Only"/>
    <s v="No"/>
    <d v="2022-09-25T00:00:00"/>
    <s v="Happy"/>
    <s v="Occasionally"/>
  </r>
  <r>
    <s v="USR00889"/>
    <x v="6"/>
    <s v="Female"/>
    <s v="India"/>
    <s v="Researcher"/>
    <s v="TikTok"/>
    <n v="4"/>
    <n v="4"/>
    <n v="2"/>
    <n v="2"/>
    <n v="120"/>
    <s v="Smartphone"/>
    <s v="Morning (6-10am)"/>
    <n v="1232"/>
    <n v="601"/>
    <n v="1"/>
    <n v="19"/>
    <n v="3"/>
    <n v="4"/>
    <n v="6"/>
    <s v="Educational"/>
    <s v="Medium"/>
    <n v="7.0999999999999994E-2"/>
    <s v="No"/>
    <n v="0"/>
    <s v="News &amp; Updates"/>
    <s v="Mild impact"/>
    <n v="5.6"/>
    <s v="Yes"/>
    <s v="Selected"/>
    <s v="Private"/>
    <s v="No"/>
    <d v="2023-02-10T00:00:00"/>
    <s v="Bored"/>
    <s v="No"/>
  </r>
  <r>
    <s v="USR00890"/>
    <x v="22"/>
    <s v="Male"/>
    <s v="Pakistan"/>
    <s v="Engineer"/>
    <s v="Facebook"/>
    <n v="5"/>
    <n v="4.0999999999999996"/>
    <n v="6"/>
    <n v="0.68333333333333335"/>
    <n v="41"/>
    <s v="Laptop"/>
    <s v="Afternoon (12-4pm)"/>
    <n v="17557"/>
    <n v="176"/>
    <n v="1"/>
    <n v="21"/>
    <n v="4"/>
    <n v="0"/>
    <n v="13"/>
    <s v="Photos"/>
    <s v="Fast"/>
    <n v="0.153"/>
    <s v="Yes"/>
    <n v="19.03"/>
    <s v="Networking"/>
    <s v="Severe impact"/>
    <n v="5.9"/>
    <s v="No"/>
    <s v="Off"/>
    <s v="Friends Only"/>
    <s v="Yes"/>
    <d v="2024-03-31T00:00:00"/>
    <s v="Relaxed"/>
    <s v="Yes"/>
  </r>
  <r>
    <s v="USR00891"/>
    <x v="4"/>
    <s v="Female"/>
    <s v="Australia"/>
    <s v="Other"/>
    <s v="Facebook"/>
    <n v="1"/>
    <n v="1.2"/>
    <n v="6"/>
    <n v="0.2"/>
    <n v="12"/>
    <s v="Tablet"/>
    <s v="Late Night (12am+)"/>
    <n v="278"/>
    <n v="31"/>
    <n v="4"/>
    <n v="17"/>
    <n v="3"/>
    <n v="3"/>
    <n v="7"/>
    <s v="Stories"/>
    <s v="Slow"/>
    <n v="7.4999999999999997E-2"/>
    <s v="Sometimes"/>
    <n v="57.57"/>
    <s v="Entertainment"/>
    <s v="Mild impact"/>
    <n v="7.4"/>
    <s v="Somewhat"/>
    <s v="Always On"/>
    <s v="Friends Only"/>
    <s v="No"/>
    <d v="2024-02-02T00:00:00"/>
    <s v="Happy"/>
    <s v="Yes"/>
  </r>
  <r>
    <s v="USR00892"/>
    <x v="6"/>
    <s v="Non-binary"/>
    <s v="USA"/>
    <s v="Student"/>
    <s v="Twitter/X"/>
    <n v="2"/>
    <n v="2.1"/>
    <n v="6"/>
    <n v="0.35"/>
    <n v="21"/>
    <s v="Smartphone"/>
    <s v="Evening (6-9pm)"/>
    <n v="2831"/>
    <n v="75"/>
    <n v="3"/>
    <n v="17"/>
    <n v="4"/>
    <n v="1"/>
    <n v="7"/>
    <s v="Stories"/>
    <s v="Fast"/>
    <n v="0.21099999999999999"/>
    <s v="Sometimes"/>
    <n v="27.26"/>
    <s v="Business/Marketing"/>
    <s v="Moderate impact"/>
    <n v="6.6"/>
    <s v="Somewhat"/>
    <s v="Selected"/>
    <s v="Public"/>
    <s v="No"/>
    <d v="2022-06-22T00:00:00"/>
    <s v="Neutral"/>
    <s v="No"/>
  </r>
  <r>
    <s v="USR00893"/>
    <x v="22"/>
    <s v="Male"/>
    <s v="USA"/>
    <s v="Freelancer"/>
    <s v="TikTok"/>
    <n v="2"/>
    <n v="0.9"/>
    <n v="5"/>
    <n v="0.18000000000000002"/>
    <n v="10.8"/>
    <s v="Smartphone"/>
    <s v="Evening (6-9pm)"/>
    <n v="368"/>
    <n v="145"/>
    <n v="6"/>
    <n v="18"/>
    <n v="5"/>
    <n v="1"/>
    <n v="8"/>
    <s v="Memes"/>
    <s v="Medium"/>
    <n v="0.219"/>
    <s v="Sometimes"/>
    <n v="40.75"/>
    <s v="Networking"/>
    <s v="Moderate impact"/>
    <n v="7.4"/>
    <s v="Yes"/>
    <s v="Off"/>
    <s v="Public"/>
    <s v="No"/>
    <d v="2023-06-15T00:00:00"/>
    <s v="Neutral"/>
    <s v="Yes"/>
  </r>
  <r>
    <s v="USR00894"/>
    <x v="28"/>
    <s v="Male"/>
    <s v="UK"/>
    <s v="Engineer"/>
    <s v="Snapchat"/>
    <n v="3"/>
    <n v="3.3"/>
    <n v="1"/>
    <n v="3.3"/>
    <n v="198"/>
    <s v="Tablet"/>
    <s v="Morning (6-10am)"/>
    <n v="811"/>
    <n v="1263"/>
    <n v="5"/>
    <n v="16"/>
    <n v="2"/>
    <n v="1"/>
    <n v="7"/>
    <s v="Stories"/>
    <s v="Medium"/>
    <n v="0.182"/>
    <s v="Sometimes"/>
    <n v="21.24"/>
    <s v="Learning"/>
    <s v="Mild impact"/>
    <n v="9.5"/>
    <s v="Yes"/>
    <s v="Always On"/>
    <s v="Public"/>
    <s v="No"/>
    <d v="2022-06-03T00:00:00"/>
    <s v="Stressed"/>
    <s v="Occasionally"/>
  </r>
  <r>
    <s v="USR00895"/>
    <x v="14"/>
    <s v="Female"/>
    <s v="Brazil"/>
    <s v="Marketer"/>
    <s v="Instagram"/>
    <n v="1"/>
    <n v="7.6"/>
    <n v="6"/>
    <n v="1.2666666666666666"/>
    <n v="76"/>
    <s v="Smartphone"/>
    <s v="Night (9pm-12am)"/>
    <n v="10175"/>
    <n v="721"/>
    <n v="3"/>
    <n v="23"/>
    <n v="5"/>
    <n v="1"/>
    <n v="10"/>
    <s v="Memes"/>
    <s v="Medium"/>
    <n v="0.11"/>
    <s v="No"/>
    <n v="0"/>
    <s v="Learning"/>
    <s v="Moderate impact"/>
    <n v="4.8"/>
    <s v="No"/>
    <s v="Always On"/>
    <s v="Public"/>
    <s v="Yes"/>
    <d v="2022-02-14T00:00:00"/>
    <s v="Relaxed"/>
    <s v="No"/>
  </r>
  <r>
    <s v="USR00896"/>
    <x v="2"/>
    <s v="Female"/>
    <s v="USA"/>
    <s v="Designer"/>
    <s v="TikTok"/>
    <n v="4"/>
    <n v="1.3"/>
    <n v="4"/>
    <n v="0.32500000000000001"/>
    <n v="19.5"/>
    <s v="Smartphone"/>
    <s v="Night (9pm-12am)"/>
    <n v="2632"/>
    <n v="1717"/>
    <n v="3"/>
    <n v="26"/>
    <n v="8"/>
    <n v="0"/>
    <n v="12"/>
    <s v="Educational"/>
    <s v="Fast"/>
    <n v="3.6999999999999998E-2"/>
    <s v="No"/>
    <n v="0"/>
    <s v="Entertainment"/>
    <s v="No impact"/>
    <n v="2.8"/>
    <s v="Yes"/>
    <s v="Always On"/>
    <s v="Friends Only"/>
    <s v="No"/>
    <d v="2022-05-13T00:00:00"/>
    <s v="Relaxed"/>
    <s v="Yes"/>
  </r>
  <r>
    <s v="USR00897"/>
    <x v="1"/>
    <s v="Female"/>
    <s v="Canada"/>
    <s v="Researcher"/>
    <s v="Twitter/X"/>
    <n v="4"/>
    <n v="0.7"/>
    <n v="6"/>
    <n v="0.11666666666666667"/>
    <n v="7"/>
    <s v="Smartphone"/>
    <s v="Afternoon (12-4pm)"/>
    <n v="71"/>
    <n v="1779"/>
    <n v="2"/>
    <n v="20"/>
    <n v="4"/>
    <n v="3"/>
    <n v="12"/>
    <s v="Entertainment"/>
    <s v="Medium"/>
    <n v="0.08"/>
    <s v="No"/>
    <n v="0"/>
    <s v="Entertainment"/>
    <s v="No impact"/>
    <n v="5.2"/>
    <s v="Yes"/>
    <s v="Off"/>
    <s v="Private"/>
    <s v="No"/>
    <d v="2023-02-09T00:00:00"/>
    <s v="Inspired"/>
    <s v="No"/>
  </r>
  <r>
    <s v="USR00898"/>
    <x v="7"/>
    <s v="Female"/>
    <s v="Pakistan"/>
    <s v="Teacher"/>
    <s v="TikTok"/>
    <n v="2"/>
    <n v="1.6"/>
    <n v="3"/>
    <n v="0.53333333333333333"/>
    <n v="32"/>
    <s v="Smartphone"/>
    <s v="Evening (6-9pm)"/>
    <n v="237"/>
    <n v="128"/>
    <n v="2"/>
    <n v="14"/>
    <n v="5"/>
    <n v="0"/>
    <n v="9"/>
    <s v="Videos"/>
    <s v="Medium"/>
    <n v="0.13700000000000001"/>
    <s v="No"/>
    <n v="0"/>
    <s v="Business/Marketing"/>
    <s v="Mild impact"/>
    <n v="5.8"/>
    <s v="No"/>
    <s v="Always On"/>
    <s v="Friends Only"/>
    <s v="No"/>
    <d v="2024-06-27T00:00:00"/>
    <s v="Relaxed"/>
    <s v="Occasionally"/>
  </r>
  <r>
    <s v="USR00899"/>
    <x v="28"/>
    <s v="Male"/>
    <s v="India"/>
    <s v="Researcher"/>
    <s v="Facebook"/>
    <n v="4"/>
    <n v="2.2000000000000002"/>
    <n v="6"/>
    <n v="0.36666666666666664"/>
    <n v="22"/>
    <s v="Smartphone"/>
    <s v="Afternoon (12-4pm)"/>
    <n v="6381"/>
    <n v="195"/>
    <n v="1"/>
    <n v="20"/>
    <n v="4"/>
    <n v="3"/>
    <n v="8"/>
    <s v="Reels/Shorts"/>
    <s v="Medium"/>
    <n v="0.12"/>
    <s v="Yes"/>
    <n v="58.94"/>
    <s v="Socializing"/>
    <s v="Moderate impact"/>
    <n v="7"/>
    <s v="No"/>
    <s v="Always On"/>
    <s v="Friends Only"/>
    <s v="No"/>
    <d v="2022-09-21T00:00:00"/>
    <s v="Stressed"/>
    <s v="Yes"/>
  </r>
  <r>
    <s v="USR00900"/>
    <x v="24"/>
    <s v="Male"/>
    <s v="India"/>
    <s v="Researcher"/>
    <s v="Facebook"/>
    <n v="2"/>
    <n v="4.0999999999999996"/>
    <n v="3"/>
    <n v="1.3666666666666667"/>
    <n v="82"/>
    <s v="Smart TV"/>
    <s v="Morning (6-10am)"/>
    <n v="858"/>
    <n v="149"/>
    <n v="0"/>
    <n v="21"/>
    <n v="3"/>
    <n v="5"/>
    <n v="7"/>
    <s v="Educational"/>
    <s v="Medium"/>
    <n v="8.6999999999999994E-2"/>
    <s v="Yes"/>
    <n v="10.16"/>
    <s v="Learning"/>
    <s v="Mild impact"/>
    <n v="7.5"/>
    <s v="No"/>
    <s v="Do Not Disturb"/>
    <s v="Friends Only"/>
    <s v="No"/>
    <d v="2022-07-08T00:00:00"/>
    <s v="Inspired"/>
    <s v="Yes"/>
  </r>
  <r>
    <s v="USR00901"/>
    <x v="11"/>
    <s v="Male"/>
    <s v="USA"/>
    <s v="Engineer"/>
    <s v="Pinterest"/>
    <n v="1"/>
    <n v="2"/>
    <n v="5"/>
    <n v="0.4"/>
    <n v="24"/>
    <s v="Smartphone"/>
    <s v="Evening (6-9pm)"/>
    <n v="84"/>
    <n v="109"/>
    <n v="6"/>
    <n v="22"/>
    <n v="5"/>
    <n v="1"/>
    <n v="9"/>
    <s v="Entertainment"/>
    <s v="Slow"/>
    <n v="0.13700000000000001"/>
    <s v="No"/>
    <n v="0"/>
    <s v="Networking"/>
    <s v="Mild impact"/>
    <n v="4.3"/>
    <s v="Yes"/>
    <s v="Selected"/>
    <s v="Public"/>
    <s v="No"/>
    <d v="2023-11-11T00:00:00"/>
    <s v="Stressed"/>
    <s v="No"/>
  </r>
  <r>
    <s v="USR00902"/>
    <x v="5"/>
    <s v="Female"/>
    <s v="India"/>
    <s v="Engineer"/>
    <s v="TikTok"/>
    <n v="1"/>
    <n v="3.3"/>
    <n v="2"/>
    <n v="1.65"/>
    <n v="99"/>
    <s v="Smartphone"/>
    <s v="Morning (6-10am)"/>
    <n v="152"/>
    <n v="26"/>
    <n v="1"/>
    <n v="26"/>
    <n v="5"/>
    <n v="3"/>
    <n v="10"/>
    <s v="Videos"/>
    <s v="Medium"/>
    <n v="6.4000000000000001E-2"/>
    <s v="Sometimes"/>
    <n v="54.18"/>
    <s v="Learning"/>
    <s v="No impact"/>
    <n v="4"/>
    <s v="No"/>
    <s v="Selected"/>
    <s v="Public"/>
    <s v="No"/>
    <d v="2022-09-08T00:00:00"/>
    <s v="Relaxed"/>
    <s v="No"/>
  </r>
  <r>
    <s v="USR00903"/>
    <x v="15"/>
    <s v="Female"/>
    <s v="India"/>
    <s v="Engineer"/>
    <s v="Pinterest"/>
    <n v="1"/>
    <n v="1.8"/>
    <n v="4"/>
    <n v="0.45"/>
    <n v="27"/>
    <s v="Smartphone"/>
    <s v="Afternoon (12-4pm)"/>
    <n v="2359"/>
    <n v="240"/>
    <n v="4"/>
    <n v="14"/>
    <n v="3"/>
    <n v="2"/>
    <n v="13"/>
    <s v="Videos"/>
    <s v="Slow"/>
    <n v="0.318"/>
    <s v="Yes"/>
    <n v="5.84"/>
    <s v="Learning"/>
    <s v="Mild impact"/>
    <n v="8.6999999999999993"/>
    <s v="Yes"/>
    <s v="Selected"/>
    <s v="Public"/>
    <s v="No"/>
    <d v="2022-03-29T00:00:00"/>
    <s v="Relaxed"/>
    <s v="No"/>
  </r>
  <r>
    <s v="USR00904"/>
    <x v="25"/>
    <s v="Female"/>
    <s v="Brazil"/>
    <s v="Engineer"/>
    <s v="Facebook"/>
    <n v="3"/>
    <n v="2.2999999999999998"/>
    <n v="7"/>
    <n v="0.32833333333333331"/>
    <n v="19.7"/>
    <s v="Tablet"/>
    <s v="Morning (6-10am)"/>
    <n v="3983"/>
    <n v="52"/>
    <n v="4"/>
    <n v="26"/>
    <n v="3"/>
    <n v="0"/>
    <n v="6"/>
    <s v="Educational"/>
    <s v="Medium"/>
    <n v="0.05"/>
    <s v="Yes"/>
    <n v="11.63"/>
    <s v="Networking"/>
    <s v="Mild impact"/>
    <n v="6.8"/>
    <s v="Somewhat"/>
    <s v="Selected"/>
    <s v="Public"/>
    <s v="No"/>
    <d v="2024-08-02T00:00:00"/>
    <s v="Bored"/>
    <s v="Occasionally"/>
  </r>
  <r>
    <s v="USR00905"/>
    <x v="7"/>
    <s v="Male"/>
    <s v="India"/>
    <s v="Other"/>
    <s v="TikTok"/>
    <n v="4"/>
    <n v="1.4"/>
    <n v="6"/>
    <n v="0.23333333333333334"/>
    <n v="14"/>
    <s v="Tablet"/>
    <s v="Evening (6-9pm)"/>
    <n v="686"/>
    <n v="234"/>
    <n v="1"/>
    <n v="21"/>
    <n v="7"/>
    <n v="4"/>
    <n v="9"/>
    <s v="Videos"/>
    <s v="Medium"/>
    <n v="0.128"/>
    <s v="Sometimes"/>
    <n v="50.93"/>
    <s v="Entertainment"/>
    <s v="No impact"/>
    <n v="6.8"/>
    <s v="Yes"/>
    <s v="Selected"/>
    <s v="Public"/>
    <s v="No"/>
    <d v="2022-04-14T00:00:00"/>
    <s v="Bored"/>
    <s v="No"/>
  </r>
  <r>
    <s v="USR00906"/>
    <x v="15"/>
    <s v="Female"/>
    <s v="UAE"/>
    <s v="Teacher"/>
    <s v="Twitter/X"/>
    <n v="3"/>
    <n v="1.1000000000000001"/>
    <n v="7"/>
    <n v="0.15666666666666668"/>
    <n v="9.4"/>
    <s v="Smartphone"/>
    <s v="Afternoon (12-4pm)"/>
    <n v="57271"/>
    <n v="3099"/>
    <n v="5"/>
    <n v="22"/>
    <n v="3"/>
    <n v="0"/>
    <n v="5"/>
    <s v="Reels/Shorts"/>
    <s v="Medium"/>
    <n v="1.4999999999999999E-2"/>
    <s v="Sometimes"/>
    <n v="23.23"/>
    <s v="News &amp; Updates"/>
    <s v="Mild impact"/>
    <n v="6.7"/>
    <s v="Yes"/>
    <s v="Off"/>
    <s v="Friends Only"/>
    <s v="Yes"/>
    <d v="2022-12-11T00:00:00"/>
    <s v="Happy"/>
    <s v="Yes"/>
  </r>
  <r>
    <s v="USR00907"/>
    <x v="20"/>
    <s v="Male"/>
    <s v="Australia"/>
    <s v="Marketer"/>
    <s v="Facebook"/>
    <n v="5"/>
    <n v="4.2"/>
    <n v="6"/>
    <n v="0.7"/>
    <n v="42"/>
    <s v="Laptop"/>
    <s v="Late Night (12am+)"/>
    <n v="2932"/>
    <n v="132"/>
    <n v="2"/>
    <n v="26"/>
    <n v="6"/>
    <n v="3"/>
    <n v="7"/>
    <s v="Memes"/>
    <s v="Medium"/>
    <n v="0.12"/>
    <s v="No"/>
    <n v="0"/>
    <s v="News &amp; Updates"/>
    <s v="No impact"/>
    <n v="6.5"/>
    <s v="No"/>
    <s v="Always On"/>
    <s v="Private"/>
    <s v="No"/>
    <d v="2024-06-06T00:00:00"/>
    <s v="Relaxed"/>
    <s v="Occasionally"/>
  </r>
  <r>
    <s v="USR00908"/>
    <x v="2"/>
    <s v="Male"/>
    <s v="UAE"/>
    <s v="Engineer"/>
    <s v="YouTube"/>
    <n v="4"/>
    <n v="1.9"/>
    <n v="2"/>
    <n v="0.95"/>
    <n v="57"/>
    <s v="Tablet"/>
    <s v="Evening (6-9pm)"/>
    <n v="429"/>
    <n v="309"/>
    <n v="4"/>
    <n v="20"/>
    <n v="2"/>
    <n v="2"/>
    <n v="7"/>
    <s v="Entertainment"/>
    <s v="Slow"/>
    <n v="5.5E-2"/>
    <s v="Yes"/>
    <n v="1.04"/>
    <s v="Socializing"/>
    <s v="No impact"/>
    <n v="5.8"/>
    <s v="No"/>
    <s v="Off"/>
    <s v="Public"/>
    <s v="No"/>
    <d v="2024-03-19T00:00:00"/>
    <s v="Relaxed"/>
    <s v="Occasionally"/>
  </r>
  <r>
    <s v="USR00909"/>
    <x v="2"/>
    <s v="Female"/>
    <s v="Pakistan"/>
    <s v="Other"/>
    <s v="Instagram"/>
    <n v="5"/>
    <n v="3.5"/>
    <n v="1"/>
    <n v="3.5"/>
    <n v="210"/>
    <s v="Smartphone"/>
    <s v="Afternoon (12-4pm)"/>
    <n v="153"/>
    <n v="726"/>
    <n v="1"/>
    <n v="17"/>
    <n v="4"/>
    <n v="1"/>
    <n v="5"/>
    <s v="Reels/Shorts"/>
    <s v="Fast"/>
    <n v="0.158"/>
    <s v="No"/>
    <n v="0"/>
    <s v="Socializing"/>
    <s v="Mild impact"/>
    <n v="4.9000000000000004"/>
    <s v="Yes"/>
    <s v="Always On"/>
    <s v="Private"/>
    <s v="No"/>
    <d v="2024-10-13T00:00:00"/>
    <s v="Stressed"/>
    <s v="Occasionally"/>
  </r>
  <r>
    <s v="USR00910"/>
    <x v="29"/>
    <s v="Female"/>
    <s v="India"/>
    <s v="Other"/>
    <s v="Facebook"/>
    <n v="1"/>
    <n v="1.4"/>
    <n v="4"/>
    <n v="0.35"/>
    <n v="21"/>
    <s v="Desktop"/>
    <s v="Evening (6-9pm)"/>
    <n v="115"/>
    <n v="342"/>
    <n v="3"/>
    <n v="26"/>
    <n v="3"/>
    <n v="1"/>
    <n v="4"/>
    <s v="Stories"/>
    <s v="Fast"/>
    <n v="0.35499999999999998"/>
    <s v="Sometimes"/>
    <n v="15.34"/>
    <s v="Learning"/>
    <s v="No impact"/>
    <n v="5.2"/>
    <s v="No"/>
    <s v="Always On"/>
    <s v="Public"/>
    <s v="No"/>
    <d v="2022-03-02T00:00:00"/>
    <s v="Relaxed"/>
    <s v="No"/>
  </r>
  <r>
    <s v="USR00911"/>
    <x v="17"/>
    <s v="Male"/>
    <s v="Canada"/>
    <s v="Researcher"/>
    <s v="Twitter/X"/>
    <n v="3"/>
    <n v="2.6"/>
    <n v="5"/>
    <n v="0.52"/>
    <n v="31.2"/>
    <s v="Smartphone"/>
    <s v="Night (9pm-12am)"/>
    <n v="1216"/>
    <n v="347"/>
    <n v="8"/>
    <n v="16"/>
    <n v="2"/>
    <n v="3"/>
    <n v="9"/>
    <s v="Stories"/>
    <s v="Medium"/>
    <n v="6.0999999999999999E-2"/>
    <s v="Yes"/>
    <n v="9.82"/>
    <s v="News &amp; Updates"/>
    <s v="Moderate impact"/>
    <n v="10"/>
    <s v="No"/>
    <s v="Selected"/>
    <s v="Friends Only"/>
    <s v="No"/>
    <d v="2024-02-23T00:00:00"/>
    <s v="Relaxed"/>
    <s v="No"/>
  </r>
  <r>
    <s v="USR00912"/>
    <x v="7"/>
    <s v="Female"/>
    <s v="Nigeria"/>
    <s v="Marketer"/>
    <s v="LinkedIn"/>
    <n v="3"/>
    <n v="0.5"/>
    <n v="2"/>
    <n v="0.25"/>
    <n v="15"/>
    <s v="Desktop"/>
    <s v="Evening (6-9pm)"/>
    <n v="275"/>
    <n v="158"/>
    <n v="4"/>
    <n v="22"/>
    <n v="5"/>
    <n v="2"/>
    <n v="12"/>
    <s v="News"/>
    <s v="Fast"/>
    <n v="1.7999999999999999E-2"/>
    <s v="Yes"/>
    <n v="16.47"/>
    <s v="News &amp; Updates"/>
    <s v="Mild impact"/>
    <n v="9.4"/>
    <s v="No"/>
    <s v="Do Not Disturb"/>
    <s v="Public"/>
    <s v="No"/>
    <d v="2024-05-23T00:00:00"/>
    <s v="Neutral"/>
    <s v="Yes"/>
  </r>
  <r>
    <s v="USR00913"/>
    <x v="7"/>
    <s v="Male"/>
    <s v="Australia"/>
    <s v="Engineer"/>
    <s v="TikTok"/>
    <n v="2"/>
    <n v="2"/>
    <n v="3"/>
    <n v="0.66666666666666663"/>
    <n v="40"/>
    <s v="Smartphone"/>
    <s v="Late Night (12am+)"/>
    <n v="13531"/>
    <n v="185"/>
    <n v="0"/>
    <n v="22"/>
    <n v="3"/>
    <n v="2"/>
    <n v="10"/>
    <s v="Photos"/>
    <s v="Fast"/>
    <n v="0.123"/>
    <s v="Sometimes"/>
    <n v="15.89"/>
    <s v="Entertainment"/>
    <s v="No impact"/>
    <n v="7.9"/>
    <s v="Somewhat"/>
    <s v="Selected"/>
    <s v="Public"/>
    <s v="Yes"/>
    <d v="2022-12-20T00:00:00"/>
    <s v="Inspired"/>
    <s v="Occasionally"/>
  </r>
  <r>
    <s v="USR00914"/>
    <x v="3"/>
    <s v="Male"/>
    <s v="UAE"/>
    <s v="Doctor"/>
    <s v="YouTube"/>
    <n v="1"/>
    <n v="1.5"/>
    <n v="6"/>
    <n v="0.25"/>
    <n v="15"/>
    <s v="Tablet"/>
    <s v="Afternoon (12-4pm)"/>
    <n v="9314"/>
    <n v="77"/>
    <n v="4"/>
    <n v="17"/>
    <n v="1"/>
    <n v="1"/>
    <n v="9"/>
    <s v="Photos"/>
    <s v="Medium"/>
    <n v="7.2999999999999995E-2"/>
    <s v="No"/>
    <n v="0"/>
    <s v="News &amp; Updates"/>
    <s v="Moderate impact"/>
    <n v="6.1"/>
    <s v="Yes"/>
    <s v="Always On"/>
    <s v="Public"/>
    <s v="No"/>
    <d v="2023-12-26T00:00:00"/>
    <s v="Bored"/>
    <s v="No"/>
  </r>
  <r>
    <s v="USR00915"/>
    <x v="19"/>
    <s v="Female"/>
    <s v="Canada"/>
    <s v="Doctor"/>
    <s v="Facebook"/>
    <n v="2"/>
    <n v="5.3"/>
    <n v="9"/>
    <n v="0.58833333333333326"/>
    <n v="35.299999999999997"/>
    <s v="Laptop"/>
    <s v="Late Night (12am+)"/>
    <n v="2078"/>
    <n v="675"/>
    <n v="6"/>
    <n v="14"/>
    <n v="3"/>
    <n v="3"/>
    <n v="5"/>
    <s v="Entertainment"/>
    <s v="Slow"/>
    <n v="2.1000000000000001E-2"/>
    <s v="Sometimes"/>
    <n v="66.19"/>
    <s v="Business/Marketing"/>
    <s v="No impact"/>
    <n v="7.2"/>
    <s v="Somewhat"/>
    <s v="Selected"/>
    <s v="Public"/>
    <s v="No"/>
    <d v="2023-03-16T00:00:00"/>
    <s v="Happy"/>
    <s v="Yes"/>
  </r>
  <r>
    <s v="USR00916"/>
    <x v="11"/>
    <s v="Male"/>
    <s v="Germany"/>
    <s v="Marketer"/>
    <s v="TikTok"/>
    <n v="1"/>
    <n v="1"/>
    <n v="6"/>
    <n v="0.16666666666666666"/>
    <n v="10"/>
    <s v="Smartphone"/>
    <s v="Morning (6-10am)"/>
    <n v="79"/>
    <n v="30"/>
    <n v="2"/>
    <n v="26"/>
    <n v="3"/>
    <n v="2"/>
    <n v="4"/>
    <s v="Videos"/>
    <s v="Medium"/>
    <n v="0.29099999999999998"/>
    <s v="Sometimes"/>
    <n v="60.26"/>
    <s v="Learning"/>
    <s v="Mild impact"/>
    <n v="3.6"/>
    <s v="Yes"/>
    <s v="Off"/>
    <s v="Private"/>
    <s v="No"/>
    <d v="2023-01-19T00:00:00"/>
    <s v="Bored"/>
    <s v="Yes"/>
  </r>
  <r>
    <s v="USR00917"/>
    <x v="6"/>
    <s v="Female"/>
    <s v="Germany"/>
    <s v="Engineer"/>
    <s v="Facebook"/>
    <n v="2"/>
    <n v="2.4"/>
    <n v="4"/>
    <n v="0.6"/>
    <n v="36"/>
    <s v="Laptop"/>
    <s v="Late Night (12am+)"/>
    <n v="198"/>
    <n v="784"/>
    <n v="4"/>
    <n v="20"/>
    <n v="2"/>
    <n v="0"/>
    <n v="6"/>
    <s v="News"/>
    <s v="Medium"/>
    <n v="0.128"/>
    <s v="No"/>
    <n v="0"/>
    <s v="Socializing"/>
    <s v="Mild impact"/>
    <n v="8"/>
    <s v="No"/>
    <s v="Selected"/>
    <s v="Friends Only"/>
    <s v="No"/>
    <d v="2023-07-18T00:00:00"/>
    <s v="Relaxed"/>
    <s v="Yes"/>
  </r>
  <r>
    <s v="USR00918"/>
    <x v="7"/>
    <s v="Female"/>
    <s v="Australia"/>
    <s v="Marketer"/>
    <s v="Facebook"/>
    <n v="3"/>
    <n v="3.2"/>
    <n v="2"/>
    <n v="1.6"/>
    <n v="96"/>
    <s v="Smartphone"/>
    <s v="Morning (6-10am)"/>
    <n v="6375"/>
    <n v="45"/>
    <n v="1"/>
    <n v="18"/>
    <n v="5"/>
    <n v="0"/>
    <n v="7"/>
    <s v="Stories"/>
    <s v="Fast"/>
    <n v="2.5000000000000001E-2"/>
    <s v="No"/>
    <n v="0"/>
    <s v="Entertainment"/>
    <s v="Severe impact"/>
    <n v="5.8"/>
    <s v="Yes"/>
    <s v="Always On"/>
    <s v="Public"/>
    <s v="No"/>
    <d v="2023-07-28T00:00:00"/>
    <s v="Stressed"/>
    <s v="No"/>
  </r>
  <r>
    <s v="USR00919"/>
    <x v="5"/>
    <s v="Female"/>
    <s v="UAE"/>
    <s v="Teacher"/>
    <s v="Facebook"/>
    <n v="3"/>
    <n v="4.9000000000000004"/>
    <n v="6"/>
    <n v="0.81666666666666665"/>
    <n v="49"/>
    <s v="Laptop"/>
    <s v="Afternoon (12-4pm)"/>
    <n v="241"/>
    <n v="776"/>
    <n v="1"/>
    <n v="15"/>
    <n v="1"/>
    <n v="0"/>
    <n v="9"/>
    <s v="Videos"/>
    <s v="Medium"/>
    <n v="0.12"/>
    <s v="No"/>
    <n v="0"/>
    <s v="Business/Marketing"/>
    <s v="No impact"/>
    <n v="6.2"/>
    <s v="No"/>
    <s v="Selected"/>
    <s v="Public"/>
    <s v="No"/>
    <d v="2024-07-02T00:00:00"/>
    <s v="Relaxed"/>
    <s v="Occasionally"/>
  </r>
  <r>
    <s v="USR00920"/>
    <x v="7"/>
    <s v="Female"/>
    <s v="India"/>
    <s v="Researcher"/>
    <s v="YouTube"/>
    <n v="2"/>
    <n v="4.5"/>
    <n v="7"/>
    <n v="0.64333333333333331"/>
    <n v="38.6"/>
    <s v="Smartphone"/>
    <s v="Evening (6-9pm)"/>
    <n v="5013"/>
    <n v="160"/>
    <n v="2"/>
    <n v="19"/>
    <n v="5"/>
    <n v="1"/>
    <n v="10"/>
    <s v="Memes"/>
    <s v="Fast"/>
    <n v="0.127"/>
    <s v="Yes"/>
    <n v="12.8"/>
    <s v="Socializing"/>
    <s v="No impact"/>
    <n v="6.4"/>
    <s v="No"/>
    <s v="Selected"/>
    <s v="Friends Only"/>
    <s v="No"/>
    <d v="2022-11-01T00:00:00"/>
    <s v="Inspired"/>
    <s v="Yes"/>
  </r>
  <r>
    <s v="USR00921"/>
    <x v="22"/>
    <s v="Female"/>
    <s v="Canada"/>
    <s v="Teacher"/>
    <s v="Facebook"/>
    <n v="2"/>
    <n v="2.5"/>
    <n v="2"/>
    <n v="1.25"/>
    <n v="75"/>
    <s v="Smartphone"/>
    <s v="Afternoon (12-4pm)"/>
    <n v="1562"/>
    <n v="55"/>
    <n v="2"/>
    <n v="13"/>
    <n v="3"/>
    <n v="0"/>
    <n v="8"/>
    <s v="Reels/Shorts"/>
    <s v="Medium"/>
    <n v="0.187"/>
    <s v="No"/>
    <n v="0"/>
    <s v="Business/Marketing"/>
    <s v="No impact"/>
    <n v="5.9"/>
    <s v="Somewhat"/>
    <s v="Always On"/>
    <s v="Friends Only"/>
    <s v="No"/>
    <d v="2022-03-12T00:00:00"/>
    <s v="Neutral"/>
    <s v="Yes"/>
  </r>
  <r>
    <s v="USR00922"/>
    <x v="10"/>
    <s v="Male"/>
    <s v="UAE"/>
    <s v="Engineer"/>
    <s v="Snapchat"/>
    <n v="4"/>
    <n v="2.7"/>
    <n v="6"/>
    <n v="0.45"/>
    <n v="27"/>
    <s v="Smartphone"/>
    <s v="Afternoon (12-4pm)"/>
    <n v="730"/>
    <n v="490"/>
    <n v="4"/>
    <n v="19"/>
    <n v="3"/>
    <n v="2"/>
    <n v="4"/>
    <s v="Photos"/>
    <s v="Fast"/>
    <n v="9.1999999999999998E-2"/>
    <s v="Sometimes"/>
    <n v="2.66"/>
    <s v="Socializing"/>
    <s v="Mild impact"/>
    <n v="7.6"/>
    <s v="No"/>
    <s v="Do Not Disturb"/>
    <s v="Private"/>
    <s v="No"/>
    <d v="2023-05-19T00:00:00"/>
    <s v="Neutral"/>
    <s v="Occasionally"/>
  </r>
  <r>
    <s v="USR00923"/>
    <x v="7"/>
    <s v="Female"/>
    <s v="Pakistan"/>
    <s v="Other"/>
    <s v="Facebook"/>
    <n v="3"/>
    <n v="5.3"/>
    <n v="8"/>
    <n v="0.66333333333333333"/>
    <n v="39.799999999999997"/>
    <s v="Smartphone"/>
    <s v="Late Night (12am+)"/>
    <n v="187"/>
    <n v="745"/>
    <n v="3"/>
    <n v="22"/>
    <n v="5"/>
    <n v="2"/>
    <n v="7"/>
    <s v="Educational"/>
    <s v="Medium"/>
    <n v="0.27600000000000002"/>
    <s v="Yes"/>
    <n v="28.2"/>
    <s v="Socializing"/>
    <s v="No impact"/>
    <n v="9.1"/>
    <s v="No"/>
    <s v="Selected"/>
    <s v="Friends Only"/>
    <s v="No"/>
    <d v="2023-08-28T00:00:00"/>
    <s v="Neutral"/>
    <s v="Occasionally"/>
  </r>
  <r>
    <s v="USR00924"/>
    <x v="21"/>
    <s v="Female"/>
    <s v="India"/>
    <s v="Marketer"/>
    <s v="LinkedIn"/>
    <n v="5"/>
    <n v="2.5"/>
    <n v="4"/>
    <n v="0.625"/>
    <n v="37.5"/>
    <s v="Smartphone"/>
    <s v="Night (9pm-12am)"/>
    <n v="561"/>
    <n v="144"/>
    <n v="1"/>
    <n v="17"/>
    <n v="2"/>
    <n v="1"/>
    <n v="10"/>
    <s v="Reels/Shorts"/>
    <s v="Medium"/>
    <n v="0.10299999999999999"/>
    <s v="Yes"/>
    <n v="49.92"/>
    <s v="Entertainment"/>
    <s v="Mild impact"/>
    <n v="7.7"/>
    <s v="Yes"/>
    <s v="Always On"/>
    <s v="Friends Only"/>
    <s v="No"/>
    <d v="2024-10-18T00:00:00"/>
    <s v="Inspired"/>
    <s v="Yes"/>
  </r>
  <r>
    <s v="USR00925"/>
    <x v="28"/>
    <s v="Male"/>
    <s v="UAE"/>
    <s v="Other"/>
    <s v="Facebook"/>
    <n v="5"/>
    <n v="2.9"/>
    <n v="6"/>
    <n v="0.48333333333333334"/>
    <n v="29"/>
    <s v="Smartphone"/>
    <s v="Evening (6-9pm)"/>
    <n v="935"/>
    <n v="580"/>
    <n v="5"/>
    <n v="21"/>
    <n v="6"/>
    <n v="4"/>
    <n v="9"/>
    <s v="Videos"/>
    <s v="Medium"/>
    <n v="0.51300000000000001"/>
    <s v="No"/>
    <n v="0"/>
    <s v="Learning"/>
    <s v="Moderate impact"/>
    <n v="6.3"/>
    <s v="Yes"/>
    <s v="Off"/>
    <s v="Public"/>
    <s v="No"/>
    <d v="2024-04-23T00:00:00"/>
    <s v="Bored"/>
    <s v="Yes"/>
  </r>
  <r>
    <s v="USR00926"/>
    <x v="30"/>
    <s v="Male"/>
    <s v="Pakistan"/>
    <s v="Researcher"/>
    <s v="TikTok"/>
    <n v="1"/>
    <n v="5.4"/>
    <n v="6"/>
    <n v="0.9"/>
    <n v="54"/>
    <s v="Laptop"/>
    <s v="Morning (6-10am)"/>
    <n v="4266"/>
    <n v="15"/>
    <n v="6"/>
    <n v="24"/>
    <n v="4"/>
    <n v="2"/>
    <n v="7"/>
    <s v="Photos"/>
    <s v="Fast"/>
    <n v="0.04"/>
    <s v="Yes"/>
    <n v="11.84"/>
    <s v="Entertainment"/>
    <s v="No impact"/>
    <n v="4.3"/>
    <s v="Somewhat"/>
    <s v="Selected"/>
    <s v="Public"/>
    <s v="No"/>
    <d v="2024-09-08T00:00:00"/>
    <s v="Neutral"/>
    <s v="Yes"/>
  </r>
  <r>
    <s v="USR00927"/>
    <x v="9"/>
    <s v="Male"/>
    <s v="USA"/>
    <s v="Entrepreneur"/>
    <s v="Twitter/X"/>
    <n v="4"/>
    <n v="9.9"/>
    <n v="1"/>
    <n v="9.9"/>
    <n v="594"/>
    <s v="Tablet"/>
    <s v="Afternoon (12-4pm)"/>
    <n v="135"/>
    <n v="50"/>
    <n v="3"/>
    <n v="16"/>
    <n v="6"/>
    <n v="1"/>
    <n v="8"/>
    <s v="Videos"/>
    <s v="Fast"/>
    <n v="0.13900000000000001"/>
    <s v="Yes"/>
    <n v="3.73"/>
    <s v="Networking"/>
    <s v="Severe impact"/>
    <n v="6.3"/>
    <s v="Yes"/>
    <s v="Selected"/>
    <s v="Private"/>
    <s v="No"/>
    <d v="2022-05-05T00:00:00"/>
    <s v="Bored"/>
    <s v="No"/>
  </r>
  <r>
    <s v="USR00928"/>
    <x v="0"/>
    <s v="Female"/>
    <s v="Nigeria"/>
    <s v="Student"/>
    <s v="Facebook"/>
    <n v="2"/>
    <n v="3.1"/>
    <n v="7"/>
    <n v="0.44333333333333336"/>
    <n v="26.6"/>
    <s v="Smartphone"/>
    <s v="Afternoon (12-4pm)"/>
    <n v="414"/>
    <n v="1153"/>
    <n v="3"/>
    <n v="23"/>
    <n v="2"/>
    <n v="1"/>
    <n v="5"/>
    <s v="Videos"/>
    <s v="Medium"/>
    <n v="0.125"/>
    <s v="Yes"/>
    <n v="68.97"/>
    <s v="Entertainment"/>
    <s v="Mild impact"/>
    <n v="6.1"/>
    <s v="Somewhat"/>
    <s v="Selected"/>
    <s v="Private"/>
    <s v="No"/>
    <d v="2022-06-29T00:00:00"/>
    <s v="Inspired"/>
    <s v="Yes"/>
  </r>
  <r>
    <s v="USR00929"/>
    <x v="3"/>
    <s v="Male"/>
    <s v="India"/>
    <s v="Student"/>
    <s v="YouTube"/>
    <n v="5"/>
    <n v="3.7"/>
    <n v="6"/>
    <n v="0.6166666666666667"/>
    <n v="37"/>
    <s v="Smartphone"/>
    <s v="Evening (6-9pm)"/>
    <n v="721"/>
    <n v="187"/>
    <n v="3"/>
    <n v="21"/>
    <n v="6"/>
    <n v="2"/>
    <n v="4"/>
    <s v="Memes"/>
    <s v="Medium"/>
    <n v="6.7000000000000004E-2"/>
    <s v="No"/>
    <n v="0"/>
    <s v="Socializing"/>
    <s v="Mild impact"/>
    <n v="7.7"/>
    <s v="Yes"/>
    <s v="Off"/>
    <s v="Private"/>
    <s v="No"/>
    <d v="2023-07-27T00:00:00"/>
    <s v="Bored"/>
    <s v="Occasionally"/>
  </r>
  <r>
    <s v="USR00930"/>
    <x v="19"/>
    <s v="Male"/>
    <s v="India"/>
    <s v="Other"/>
    <s v="Instagram"/>
    <n v="1"/>
    <n v="4.4000000000000004"/>
    <n v="5"/>
    <n v="0.88"/>
    <n v="52.8"/>
    <s v="Smartphone"/>
    <s v="Night (9pm-12am)"/>
    <n v="2192"/>
    <n v="26"/>
    <n v="5"/>
    <n v="25"/>
    <n v="4"/>
    <n v="3"/>
    <n v="14"/>
    <s v="Educational"/>
    <s v="Medium"/>
    <n v="0.13"/>
    <s v="No"/>
    <n v="0"/>
    <s v="Learning"/>
    <s v="Mild impact"/>
    <n v="5"/>
    <s v="No"/>
    <s v="Do Not Disturb"/>
    <s v="Public"/>
    <s v="No"/>
    <d v="2024-02-24T00:00:00"/>
    <s v="Bored"/>
    <s v="No"/>
  </r>
  <r>
    <s v="USR00931"/>
    <x v="9"/>
    <s v="Male"/>
    <s v="Pakistan"/>
    <s v="Engineer"/>
    <s v="TikTok"/>
    <n v="3"/>
    <n v="5.4"/>
    <n v="3"/>
    <n v="1.8"/>
    <n v="108"/>
    <s v="Smartphone"/>
    <s v="Evening (6-9pm)"/>
    <n v="129"/>
    <n v="105"/>
    <n v="2"/>
    <n v="23"/>
    <n v="11"/>
    <n v="3"/>
    <n v="8"/>
    <s v="Photos"/>
    <s v="Fast"/>
    <n v="0.255"/>
    <s v="Yes"/>
    <n v="12.33"/>
    <s v="Networking"/>
    <s v="No impact"/>
    <n v="4.5999999999999996"/>
    <s v="No"/>
    <s v="Always On"/>
    <s v="Friends Only"/>
    <s v="No"/>
    <d v="2022-10-09T00:00:00"/>
    <s v="Relaxed"/>
    <s v="Occasionally"/>
  </r>
  <r>
    <s v="USR00932"/>
    <x v="26"/>
    <s v="Female"/>
    <s v="Pakistan"/>
    <s v="Marketer"/>
    <s v="YouTube"/>
    <n v="3"/>
    <n v="5"/>
    <n v="7"/>
    <n v="0.71499999999999997"/>
    <n v="42.9"/>
    <s v="Smartphone"/>
    <s v="Morning (6-10am)"/>
    <n v="62"/>
    <n v="80"/>
    <n v="3"/>
    <n v="26"/>
    <n v="8"/>
    <n v="1"/>
    <n v="10"/>
    <s v="Memes"/>
    <s v="Medium"/>
    <n v="0.123"/>
    <s v="No"/>
    <n v="0"/>
    <s v="Learning"/>
    <s v="Mild impact"/>
    <n v="6.7"/>
    <s v="Somewhat"/>
    <s v="Always On"/>
    <s v="Private"/>
    <s v="No"/>
    <d v="2024-05-08T00:00:00"/>
    <s v="Stressed"/>
    <s v="No"/>
  </r>
  <r>
    <s v="USR00933"/>
    <x v="13"/>
    <s v="Prefer not to say"/>
    <s v="Australia"/>
    <s v="Teacher"/>
    <s v="Instagram"/>
    <n v="5"/>
    <n v="1.7"/>
    <n v="4"/>
    <n v="0.42499999999999999"/>
    <n v="25.5"/>
    <s v="Laptop"/>
    <s v="Morning (6-10am)"/>
    <n v="2237"/>
    <n v="200"/>
    <n v="4"/>
    <n v="22"/>
    <n v="4"/>
    <n v="0"/>
    <n v="8"/>
    <s v="Reels/Shorts"/>
    <s v="Medium"/>
    <n v="0.28599999999999998"/>
    <s v="Yes"/>
    <n v="50.02"/>
    <s v="Learning"/>
    <s v="Mild impact"/>
    <n v="7.9"/>
    <s v="No"/>
    <s v="Selected"/>
    <s v="Friends Only"/>
    <s v="No"/>
    <d v="2023-02-13T00:00:00"/>
    <s v="Relaxed"/>
    <s v="No"/>
  </r>
  <r>
    <s v="USR00934"/>
    <x v="8"/>
    <s v="Female"/>
    <s v="USA"/>
    <s v="Teacher"/>
    <s v="Instagram"/>
    <n v="1"/>
    <n v="3.2"/>
    <n v="2"/>
    <n v="1.6"/>
    <n v="96"/>
    <s v="Smartphone"/>
    <s v="Afternoon (12-4pm)"/>
    <n v="43"/>
    <n v="156"/>
    <n v="3"/>
    <n v="15"/>
    <n v="3"/>
    <n v="2"/>
    <n v="6"/>
    <s v="Stories"/>
    <s v="Fast"/>
    <n v="0.122"/>
    <s v="No"/>
    <n v="0"/>
    <s v="Entertainment"/>
    <s v="No impact"/>
    <n v="6.5"/>
    <s v="Yes"/>
    <s v="Selected"/>
    <s v="Friends Only"/>
    <s v="No"/>
    <d v="2024-12-12T00:00:00"/>
    <s v="Inspired"/>
    <s v="Occasionally"/>
  </r>
  <r>
    <s v="USR00935"/>
    <x v="0"/>
    <s v="Male"/>
    <s v="Pakistan"/>
    <s v="Entrepreneur"/>
    <s v="Twitter/X"/>
    <n v="3"/>
    <n v="5"/>
    <n v="7"/>
    <n v="0.71499999999999997"/>
    <n v="42.9"/>
    <s v="Smartphone"/>
    <s v="Night (9pm-12am)"/>
    <n v="6720"/>
    <n v="303"/>
    <n v="3"/>
    <n v="27"/>
    <n v="3"/>
    <n v="2"/>
    <n v="11"/>
    <s v="Stories"/>
    <s v="Medium"/>
    <n v="0.13"/>
    <s v="Yes"/>
    <n v="3.42"/>
    <s v="Business/Marketing"/>
    <s v="Moderate impact"/>
    <n v="7.9"/>
    <s v="No"/>
    <s v="Selected"/>
    <s v="Friends Only"/>
    <s v="No"/>
    <d v="2023-05-26T00:00:00"/>
    <s v="Bored"/>
    <s v="No"/>
  </r>
  <r>
    <s v="USR00936"/>
    <x v="9"/>
    <s v="Female"/>
    <s v="Germany"/>
    <s v="Entrepreneur"/>
    <s v="Pinterest"/>
    <n v="1"/>
    <n v="6.1"/>
    <n v="5"/>
    <n v="1.22"/>
    <n v="73.2"/>
    <s v="Smartphone"/>
    <s v="Night (9pm-12am)"/>
    <n v="502"/>
    <n v="225"/>
    <n v="3"/>
    <n v="15"/>
    <n v="4"/>
    <n v="0"/>
    <n v="5"/>
    <s v="Educational"/>
    <s v="Medium"/>
    <n v="9.9000000000000005E-2"/>
    <s v="No"/>
    <n v="0"/>
    <s v="Networking"/>
    <s v="Moderate impact"/>
    <n v="3.9"/>
    <s v="Somewhat"/>
    <s v="Selected"/>
    <s v="Friends Only"/>
    <s v="No"/>
    <d v="2022-02-09T00:00:00"/>
    <s v="Inspired"/>
    <s v="Yes"/>
  </r>
  <r>
    <s v="USR00937"/>
    <x v="10"/>
    <s v="Prefer not to say"/>
    <s v="Australia"/>
    <s v="Freelancer"/>
    <s v="Twitter/X"/>
    <n v="3"/>
    <n v="2.4"/>
    <n v="8"/>
    <n v="0.3"/>
    <n v="18"/>
    <s v="Smartphone"/>
    <s v="Night (9pm-12am)"/>
    <n v="41"/>
    <n v="1250"/>
    <n v="0"/>
    <n v="13"/>
    <n v="2"/>
    <n v="0"/>
    <n v="10"/>
    <s v="Memes"/>
    <s v="Fast"/>
    <n v="9.2999999999999999E-2"/>
    <s v="No"/>
    <n v="0"/>
    <s v="Entertainment"/>
    <s v="Mild impact"/>
    <n v="7.1"/>
    <s v="Yes"/>
    <s v="Do Not Disturb"/>
    <s v="Friends Only"/>
    <s v="No"/>
    <d v="2024-02-23T00:00:00"/>
    <s v="Neutral"/>
    <s v="No"/>
  </r>
  <r>
    <s v="USR00938"/>
    <x v="2"/>
    <s v="Female"/>
    <s v="Pakistan"/>
    <s v="Student"/>
    <s v="LinkedIn"/>
    <n v="3"/>
    <n v="3.2"/>
    <n v="7"/>
    <n v="0.45666666666666667"/>
    <n v="27.4"/>
    <s v="Laptop"/>
    <s v="Evening (6-9pm)"/>
    <n v="280"/>
    <n v="407"/>
    <n v="0"/>
    <n v="18"/>
    <n v="3"/>
    <n v="3"/>
    <n v="9"/>
    <s v="Educational"/>
    <s v="Fast"/>
    <n v="0.153"/>
    <s v="Yes"/>
    <n v="32.950000000000003"/>
    <s v="Entertainment"/>
    <s v="Mild impact"/>
    <n v="3.9"/>
    <s v="Yes"/>
    <s v="Always On"/>
    <s v="Friends Only"/>
    <s v="No"/>
    <d v="2024-01-06T00:00:00"/>
    <s v="Bored"/>
    <s v="Occasionally"/>
  </r>
  <r>
    <s v="USR00939"/>
    <x v="7"/>
    <s v="Female"/>
    <s v="Pakistan"/>
    <s v="Doctor"/>
    <s v="Snapchat"/>
    <n v="3"/>
    <n v="3.4"/>
    <n v="5"/>
    <n v="0.67999999999999994"/>
    <n v="40.799999999999997"/>
    <s v="Smartphone"/>
    <s v="Late Night (12am+)"/>
    <n v="1316"/>
    <n v="423"/>
    <n v="3"/>
    <n v="21"/>
    <n v="3"/>
    <n v="2"/>
    <n v="8"/>
    <s v="Stories"/>
    <s v="Slow"/>
    <n v="3.9E-2"/>
    <s v="Yes"/>
    <n v="60.56"/>
    <s v="News &amp; Updates"/>
    <s v="Mild impact"/>
    <n v="10"/>
    <s v="Somewhat"/>
    <s v="Always On"/>
    <s v="Friends Only"/>
    <s v="No"/>
    <d v="2024-09-09T00:00:00"/>
    <s v="Stressed"/>
    <s v="No"/>
  </r>
  <r>
    <s v="USR00940"/>
    <x v="9"/>
    <s v="Male"/>
    <s v="USA"/>
    <s v="Other"/>
    <s v="TikTok"/>
    <n v="2"/>
    <n v="2.7"/>
    <n v="4"/>
    <n v="0.67500000000000004"/>
    <n v="40.5"/>
    <s v="Smartphone"/>
    <s v="Morning (6-10am)"/>
    <n v="254"/>
    <n v="990"/>
    <n v="6"/>
    <n v="23"/>
    <n v="3"/>
    <n v="4"/>
    <n v="11"/>
    <s v="Reels/Shorts"/>
    <s v="Fast"/>
    <n v="5.5E-2"/>
    <s v="Yes"/>
    <n v="4.42"/>
    <s v="Networking"/>
    <s v="No impact"/>
    <n v="8.6"/>
    <s v="Somewhat"/>
    <s v="Selected"/>
    <s v="Public"/>
    <s v="No"/>
    <d v="2024-09-19T00:00:00"/>
    <s v="Relaxed"/>
    <s v="No"/>
  </r>
  <r>
    <s v="USR00941"/>
    <x v="20"/>
    <s v="Male"/>
    <s v="UAE"/>
    <s v="Designer"/>
    <s v="Snapchat"/>
    <n v="2"/>
    <n v="3.1"/>
    <n v="3"/>
    <n v="1.0333333333333334"/>
    <n v="62"/>
    <s v="Desktop"/>
    <s v="Evening (6-9pm)"/>
    <n v="689"/>
    <n v="153"/>
    <n v="6"/>
    <n v="7"/>
    <n v="1"/>
    <n v="2"/>
    <n v="7"/>
    <s v="News"/>
    <s v="Slow"/>
    <n v="2.1000000000000001E-2"/>
    <s v="No"/>
    <n v="0"/>
    <s v="Entertainment"/>
    <s v="No impact"/>
    <n v="6.9"/>
    <s v="Yes"/>
    <s v="Always On"/>
    <s v="Friends Only"/>
    <s v="No"/>
    <d v="2023-12-06T00:00:00"/>
    <s v="Inspired"/>
    <s v="Occasionally"/>
  </r>
  <r>
    <s v="USR00942"/>
    <x v="4"/>
    <s v="Male"/>
    <s v="Pakistan"/>
    <s v="Student"/>
    <s v="Twitter/X"/>
    <n v="1"/>
    <n v="12"/>
    <n v="9"/>
    <n v="1.3333333333333333"/>
    <n v="80"/>
    <s v="Laptop"/>
    <s v="Evening (6-9pm)"/>
    <n v="2520"/>
    <n v="53"/>
    <n v="2"/>
    <n v="17"/>
    <n v="7"/>
    <n v="1"/>
    <n v="10"/>
    <s v="Entertainment"/>
    <s v="Medium"/>
    <n v="0.16800000000000001"/>
    <s v="Sometimes"/>
    <n v="9.1999999999999993"/>
    <s v="Socializing"/>
    <s v="Mild impact"/>
    <n v="3.3"/>
    <s v="No"/>
    <s v="Selected"/>
    <s v="Friends Only"/>
    <s v="No"/>
    <d v="2024-10-25T00:00:00"/>
    <s v="Bored"/>
    <s v="Occasionally"/>
  </r>
  <r>
    <s v="USR00943"/>
    <x v="2"/>
    <s v="Male"/>
    <s v="India"/>
    <s v="Other"/>
    <s v="YouTube"/>
    <n v="3"/>
    <n v="2.2999999999999998"/>
    <n v="4"/>
    <n v="0.57499999999999996"/>
    <n v="34.5"/>
    <s v="Laptop"/>
    <s v="Afternoon (12-4pm)"/>
    <n v="462"/>
    <n v="1041"/>
    <n v="5"/>
    <n v="18"/>
    <n v="7"/>
    <n v="3"/>
    <n v="11"/>
    <s v="Memes"/>
    <s v="Medium"/>
    <n v="4.8000000000000001E-2"/>
    <s v="Sometimes"/>
    <n v="4.08"/>
    <s v="Networking"/>
    <s v="No impact"/>
    <n v="3.7"/>
    <s v="Yes"/>
    <s v="Selected"/>
    <s v="Private"/>
    <s v="No"/>
    <d v="2023-10-21T00:00:00"/>
    <s v="Inspired"/>
    <s v="No"/>
  </r>
  <r>
    <s v="USR00944"/>
    <x v="19"/>
    <s v="Male"/>
    <s v="India"/>
    <s v="Engineer"/>
    <s v="YouTube"/>
    <n v="1"/>
    <n v="2.4"/>
    <n v="8"/>
    <n v="0.3"/>
    <n v="18"/>
    <s v="Smartphone"/>
    <s v="Afternoon (12-4pm)"/>
    <n v="123"/>
    <n v="288"/>
    <n v="2"/>
    <n v="23"/>
    <n v="5"/>
    <n v="1"/>
    <n v="9"/>
    <s v="Memes"/>
    <s v="Fast"/>
    <n v="0.26"/>
    <s v="No"/>
    <n v="0"/>
    <s v="Learning"/>
    <s v="No impact"/>
    <n v="9.6"/>
    <s v="Somewhat"/>
    <s v="Do Not Disturb"/>
    <s v="Friends Only"/>
    <s v="No"/>
    <d v="2024-03-06T00:00:00"/>
    <s v="Happy"/>
    <s v="No"/>
  </r>
  <r>
    <s v="USR00945"/>
    <x v="18"/>
    <s v="Female"/>
    <s v="USA"/>
    <s v="Teacher"/>
    <s v="TikTok"/>
    <n v="5"/>
    <n v="0.6"/>
    <n v="4"/>
    <n v="0.15"/>
    <n v="9"/>
    <s v="Smartphone"/>
    <s v="Afternoon (12-4pm)"/>
    <n v="388"/>
    <n v="289"/>
    <n v="3"/>
    <n v="24"/>
    <n v="4"/>
    <n v="2"/>
    <n v="10"/>
    <s v="Videos"/>
    <s v="Fast"/>
    <n v="7.2999999999999995E-2"/>
    <s v="Sometimes"/>
    <n v="2.86"/>
    <s v="Socializing"/>
    <s v="No impact"/>
    <n v="4.0999999999999996"/>
    <s v="Yes"/>
    <s v="Always On"/>
    <s v="Friends Only"/>
    <s v="No"/>
    <d v="2023-07-08T00:00:00"/>
    <s v="Happy"/>
    <s v="Yes"/>
  </r>
  <r>
    <s v="USR00946"/>
    <x v="10"/>
    <s v="Male"/>
    <s v="USA"/>
    <s v="Teacher"/>
    <s v="Instagram"/>
    <n v="3"/>
    <n v="0.5"/>
    <n v="2"/>
    <n v="0.25"/>
    <n v="15"/>
    <s v="Smartphone"/>
    <s v="Night (9pm-12am)"/>
    <n v="8490"/>
    <n v="114"/>
    <n v="0"/>
    <n v="20"/>
    <n v="1"/>
    <n v="3"/>
    <n v="15"/>
    <s v="Stories"/>
    <s v="Slow"/>
    <n v="0.11899999999999999"/>
    <s v="Sometimes"/>
    <n v="15.8"/>
    <s v="Entertainment"/>
    <s v="Moderate impact"/>
    <n v="7.1"/>
    <s v="Yes"/>
    <s v="Do Not Disturb"/>
    <s v="Public"/>
    <s v="No"/>
    <d v="2023-01-04T00:00:00"/>
    <s v="Stressed"/>
    <s v="Occasionally"/>
  </r>
  <r>
    <s v="USR00947"/>
    <x v="30"/>
    <s v="Male"/>
    <s v="Pakistan"/>
    <s v="Freelancer"/>
    <s v="Pinterest"/>
    <n v="3"/>
    <n v="3.6"/>
    <n v="2"/>
    <n v="1.8"/>
    <n v="108"/>
    <s v="Laptop"/>
    <s v="Afternoon (12-4pm)"/>
    <n v="13809"/>
    <n v="116"/>
    <n v="2"/>
    <n v="17"/>
    <n v="3"/>
    <n v="0"/>
    <n v="8"/>
    <s v="Photos"/>
    <s v="Fast"/>
    <n v="0.23400000000000001"/>
    <s v="Sometimes"/>
    <n v="80.06"/>
    <s v="Business/Marketing"/>
    <s v="No impact"/>
    <n v="9.5"/>
    <s v="No"/>
    <s v="Always On"/>
    <s v="Friends Only"/>
    <s v="Yes"/>
    <d v="2022-02-23T00:00:00"/>
    <s v="Relaxed"/>
    <s v="Occasionally"/>
  </r>
  <r>
    <s v="USR00948"/>
    <x v="21"/>
    <s v="Female"/>
    <s v="Australia"/>
    <s v="Marketer"/>
    <s v="Instagram"/>
    <n v="1"/>
    <n v="5"/>
    <n v="5"/>
    <n v="1"/>
    <n v="60"/>
    <s v="Smartphone"/>
    <s v="Late Night (12am+)"/>
    <n v="17"/>
    <n v="675"/>
    <n v="4"/>
    <n v="31"/>
    <n v="3"/>
    <n v="3"/>
    <n v="5"/>
    <s v="Stories"/>
    <s v="Medium"/>
    <n v="0.28299999999999997"/>
    <s v="No"/>
    <n v="0"/>
    <s v="Learning"/>
    <s v="No impact"/>
    <n v="6.4"/>
    <s v="Somewhat"/>
    <s v="Selected"/>
    <s v="Private"/>
    <s v="No"/>
    <d v="2023-10-16T00:00:00"/>
    <s v="Bored"/>
    <s v="Yes"/>
  </r>
  <r>
    <s v="USR00949"/>
    <x v="19"/>
    <s v="Female"/>
    <s v="India"/>
    <s v="Freelancer"/>
    <s v="Pinterest"/>
    <n v="1"/>
    <n v="4.4000000000000004"/>
    <n v="8"/>
    <n v="0.55000000000000004"/>
    <n v="33"/>
    <s v="Tablet"/>
    <s v="Late Night (12am+)"/>
    <n v="4740"/>
    <n v="797"/>
    <n v="3"/>
    <n v="27"/>
    <n v="4"/>
    <n v="2"/>
    <n v="12"/>
    <s v="Videos"/>
    <s v="Fast"/>
    <n v="9.4E-2"/>
    <s v="Sometimes"/>
    <n v="15.52"/>
    <s v="Business/Marketing"/>
    <s v="Mild impact"/>
    <n v="4"/>
    <s v="Yes"/>
    <s v="Always On"/>
    <s v="Private"/>
    <s v="No"/>
    <d v="2023-03-25T00:00:00"/>
    <s v="Relaxed"/>
    <s v="Yes"/>
  </r>
  <r>
    <s v="USR00950"/>
    <x v="7"/>
    <s v="Female"/>
    <s v="Pakistan"/>
    <s v="Entrepreneur"/>
    <s v="Snapchat"/>
    <n v="5"/>
    <n v="1.4"/>
    <n v="5"/>
    <n v="0.28000000000000003"/>
    <n v="16.8"/>
    <s v="Smartphone"/>
    <s v="Night (9pm-12am)"/>
    <n v="1043"/>
    <n v="626"/>
    <n v="6"/>
    <n v="21"/>
    <n v="3"/>
    <n v="3"/>
    <n v="6"/>
    <s v="Entertainment"/>
    <s v="Medium"/>
    <n v="8.2000000000000003E-2"/>
    <s v="No"/>
    <n v="0"/>
    <s v="Networking"/>
    <s v="Mild impact"/>
    <n v="3"/>
    <s v="Yes"/>
    <s v="Do Not Disturb"/>
    <s v="Friends Only"/>
    <s v="No"/>
    <d v="2022-03-02T00:00:00"/>
    <s v="Inspired"/>
    <s v="Yes"/>
  </r>
  <r>
    <s v="USR00951"/>
    <x v="1"/>
    <s v="Female"/>
    <s v="Canada"/>
    <s v="Teacher"/>
    <s v="YouTube"/>
    <n v="5"/>
    <n v="4.3"/>
    <n v="6"/>
    <n v="0.71666666666666667"/>
    <n v="43"/>
    <s v="Tablet"/>
    <s v="Evening (6-9pm)"/>
    <n v="3509"/>
    <n v="633"/>
    <n v="4"/>
    <n v="16"/>
    <n v="3"/>
    <n v="0"/>
    <n v="7"/>
    <s v="News"/>
    <s v="Fast"/>
    <n v="1.7999999999999999E-2"/>
    <s v="No"/>
    <n v="0"/>
    <s v="Networking"/>
    <s v="No impact"/>
    <n v="6.9"/>
    <s v="Yes"/>
    <s v="Do Not Disturb"/>
    <s v="Friends Only"/>
    <s v="No"/>
    <d v="2023-07-30T00:00:00"/>
    <s v="Inspired"/>
    <s v="Occasionally"/>
  </r>
  <r>
    <s v="USR00952"/>
    <x v="11"/>
    <s v="Female"/>
    <s v="UK"/>
    <s v="Researcher"/>
    <s v="Pinterest"/>
    <n v="1"/>
    <n v="2.4"/>
    <n v="3"/>
    <n v="0.8"/>
    <n v="48"/>
    <s v="Smartphone"/>
    <s v="Evening (6-9pm)"/>
    <n v="246"/>
    <n v="484"/>
    <n v="4"/>
    <n v="27"/>
    <n v="3"/>
    <n v="1"/>
    <n v="11"/>
    <s v="Educational"/>
    <s v="Slow"/>
    <n v="0.20699999999999999"/>
    <s v="Sometimes"/>
    <n v="2.82"/>
    <s v="Learning"/>
    <s v="Severe impact"/>
    <n v="4.2"/>
    <s v="Somewhat"/>
    <s v="Selected"/>
    <s v="Public"/>
    <s v="No"/>
    <d v="2022-04-30T00:00:00"/>
    <s v="Inspired"/>
    <s v="Yes"/>
  </r>
  <r>
    <s v="USR00953"/>
    <x v="20"/>
    <s v="Female"/>
    <s v="UAE"/>
    <s v="Marketer"/>
    <s v="Pinterest"/>
    <n v="2"/>
    <n v="2"/>
    <n v="5"/>
    <n v="0.4"/>
    <n v="24"/>
    <s v="Laptop"/>
    <s v="Afternoon (12-4pm)"/>
    <n v="27"/>
    <n v="286"/>
    <n v="5"/>
    <n v="21"/>
    <n v="1"/>
    <n v="4"/>
    <n v="8"/>
    <s v="Photos"/>
    <s v="Fast"/>
    <n v="0.08"/>
    <s v="Sometimes"/>
    <n v="50.63"/>
    <s v="Entertainment"/>
    <s v="No impact"/>
    <n v="6.2"/>
    <s v="Somewhat"/>
    <s v="Off"/>
    <s v="Friends Only"/>
    <s v="No"/>
    <d v="2024-08-24T00:00:00"/>
    <s v="Bored"/>
    <s v="No"/>
  </r>
  <r>
    <s v="USR00954"/>
    <x v="14"/>
    <s v="Female"/>
    <s v="Canada"/>
    <s v="Designer"/>
    <s v="YouTube"/>
    <n v="4"/>
    <n v="0.9"/>
    <n v="8"/>
    <n v="0.11333333333333333"/>
    <n v="6.8"/>
    <s v="Smartphone"/>
    <s v="Afternoon (12-4pm)"/>
    <n v="1904"/>
    <n v="198"/>
    <n v="5"/>
    <n v="14"/>
    <n v="8"/>
    <n v="0"/>
    <n v="9"/>
    <s v="Memes"/>
    <s v="Slow"/>
    <n v="0.126"/>
    <s v="No"/>
    <n v="0"/>
    <s v="Business/Marketing"/>
    <s v="Severe impact"/>
    <n v="4.3"/>
    <s v="Somewhat"/>
    <s v="Selected"/>
    <s v="Friends Only"/>
    <s v="No"/>
    <d v="2024-12-20T00:00:00"/>
    <s v="Neutral"/>
    <s v="Occasionally"/>
  </r>
  <r>
    <s v="USR00955"/>
    <x v="19"/>
    <s v="Male"/>
    <s v="Brazil"/>
    <s v="Freelancer"/>
    <s v="TikTok"/>
    <n v="5"/>
    <n v="1.5"/>
    <n v="4"/>
    <n v="0.375"/>
    <n v="22.5"/>
    <s v="Smartphone"/>
    <s v="Morning (6-10am)"/>
    <n v="122"/>
    <n v="1045"/>
    <n v="0"/>
    <n v="18"/>
    <n v="5"/>
    <n v="4"/>
    <n v="9"/>
    <s v="Stories"/>
    <s v="Medium"/>
    <n v="0.152"/>
    <s v="Yes"/>
    <n v="61.78"/>
    <s v="News &amp; Updates"/>
    <s v="No impact"/>
    <n v="5.0999999999999996"/>
    <s v="Yes"/>
    <s v="Do Not Disturb"/>
    <s v="Public"/>
    <s v="No"/>
    <d v="2024-01-03T00:00:00"/>
    <s v="Relaxed"/>
    <s v="Occasionally"/>
  </r>
  <r>
    <s v="USR00956"/>
    <x v="22"/>
    <s v="Female"/>
    <s v="USA"/>
    <s v="Freelancer"/>
    <s v="YouTube"/>
    <n v="4"/>
    <n v="3.6"/>
    <n v="5"/>
    <n v="0.72000000000000008"/>
    <n v="43.2"/>
    <s v="Laptop"/>
    <s v="Afternoon (12-4pm)"/>
    <n v="54"/>
    <n v="156"/>
    <n v="4"/>
    <n v="15"/>
    <n v="6"/>
    <n v="1"/>
    <n v="10"/>
    <s v="News"/>
    <s v="Fast"/>
    <n v="0.245"/>
    <s v="Yes"/>
    <n v="14.37"/>
    <s v="Business/Marketing"/>
    <s v="No impact"/>
    <n v="5.2"/>
    <s v="Yes"/>
    <s v="Always On"/>
    <s v="Private"/>
    <s v="No"/>
    <d v="2023-04-22T00:00:00"/>
    <s v="Relaxed"/>
    <s v="Yes"/>
  </r>
  <r>
    <s v="USR00957"/>
    <x v="11"/>
    <s v="Male"/>
    <s v="USA"/>
    <s v="Doctor"/>
    <s v="Instagram"/>
    <n v="5"/>
    <n v="3.2"/>
    <n v="1"/>
    <n v="3.2"/>
    <n v="192"/>
    <s v="Smartphone"/>
    <s v="Evening (6-9pm)"/>
    <n v="61"/>
    <n v="381"/>
    <n v="2"/>
    <n v="14"/>
    <n v="8"/>
    <n v="3"/>
    <n v="9"/>
    <s v="Educational"/>
    <s v="Fast"/>
    <n v="0.26400000000000001"/>
    <s v="No"/>
    <n v="0"/>
    <s v="Business/Marketing"/>
    <s v="Severe impact"/>
    <n v="5.7"/>
    <s v="Yes"/>
    <s v="Always On"/>
    <s v="Public"/>
    <s v="No"/>
    <d v="2022-11-23T00:00:00"/>
    <s v="Inspired"/>
    <s v="Yes"/>
  </r>
  <r>
    <s v="USR00958"/>
    <x v="0"/>
    <s v="Prefer not to say"/>
    <s v="Australia"/>
    <s v="Doctor"/>
    <s v="Twitter/X"/>
    <n v="5"/>
    <n v="2.9"/>
    <n v="5"/>
    <n v="0.57999999999999996"/>
    <n v="34.799999999999997"/>
    <s v="Smartphone"/>
    <s v="Late Night (12am+)"/>
    <n v="1961"/>
    <n v="93"/>
    <n v="3"/>
    <n v="23"/>
    <n v="2"/>
    <n v="1"/>
    <n v="10"/>
    <s v="News"/>
    <s v="Fast"/>
    <n v="8.4000000000000005E-2"/>
    <s v="No"/>
    <n v="0"/>
    <s v="Socializing"/>
    <s v="Mild impact"/>
    <n v="4.9000000000000004"/>
    <s v="Somewhat"/>
    <s v="Do Not Disturb"/>
    <s v="Private"/>
    <s v="No"/>
    <d v="2022-07-25T00:00:00"/>
    <s v="Stressed"/>
    <s v="Occasionally"/>
  </r>
  <r>
    <s v="USR00959"/>
    <x v="6"/>
    <s v="Female"/>
    <s v="Pakistan"/>
    <s v="Researcher"/>
    <s v="Twitter/X"/>
    <n v="5"/>
    <n v="0.5"/>
    <n v="6"/>
    <n v="8.3333333333333329E-2"/>
    <n v="5"/>
    <s v="Smartphone"/>
    <s v="Afternoon (12-4pm)"/>
    <n v="854"/>
    <n v="110"/>
    <n v="5"/>
    <n v="18"/>
    <n v="5"/>
    <n v="2"/>
    <n v="9"/>
    <s v="Educational"/>
    <s v="Slow"/>
    <n v="0.14599999999999999"/>
    <s v="No"/>
    <n v="0"/>
    <s v="News &amp; Updates"/>
    <s v="Moderate impact"/>
    <n v="6.7"/>
    <s v="Yes"/>
    <s v="Always On"/>
    <s v="Friends Only"/>
    <s v="No"/>
    <d v="2023-05-23T00:00:00"/>
    <s v="Happy"/>
    <s v="Yes"/>
  </r>
  <r>
    <s v="USR00960"/>
    <x v="0"/>
    <s v="Male"/>
    <s v="Pakistan"/>
    <s v="Teacher"/>
    <s v="Facebook"/>
    <n v="5"/>
    <n v="2.9"/>
    <n v="3"/>
    <n v="0.96666666666666667"/>
    <n v="58"/>
    <s v="Smartphone"/>
    <s v="Evening (6-9pm)"/>
    <n v="2720"/>
    <n v="184"/>
    <n v="2"/>
    <n v="24"/>
    <n v="5"/>
    <n v="4"/>
    <n v="9"/>
    <s v="Photos"/>
    <s v="Medium"/>
    <n v="0.14499999999999999"/>
    <s v="Sometimes"/>
    <n v="46.58"/>
    <s v="Entertainment"/>
    <s v="Moderate impact"/>
    <n v="8"/>
    <s v="No"/>
    <s v="Do Not Disturb"/>
    <s v="Friends Only"/>
    <s v="No"/>
    <d v="2023-05-09T00:00:00"/>
    <s v="Happy"/>
    <s v="Yes"/>
  </r>
  <r>
    <s v="USR00961"/>
    <x v="2"/>
    <s v="Female"/>
    <s v="UAE"/>
    <s v="Doctor"/>
    <s v="Facebook"/>
    <n v="2"/>
    <n v="1.7"/>
    <n v="6"/>
    <n v="0.28333333333333333"/>
    <n v="17"/>
    <s v="Smartphone"/>
    <s v="Afternoon (12-4pm)"/>
    <n v="2217"/>
    <n v="93"/>
    <n v="3"/>
    <n v="13"/>
    <n v="1"/>
    <n v="3"/>
    <n v="7"/>
    <s v="Stories"/>
    <s v="Fast"/>
    <n v="4.1000000000000002E-2"/>
    <s v="No"/>
    <n v="0"/>
    <s v="Networking"/>
    <s v="No impact"/>
    <n v="5.6"/>
    <s v="Yes"/>
    <s v="Selected"/>
    <s v="Private"/>
    <s v="No"/>
    <d v="2023-06-30T00:00:00"/>
    <s v="Neutral"/>
    <s v="Occasionally"/>
  </r>
  <r>
    <s v="USR00962"/>
    <x v="25"/>
    <s v="Female"/>
    <s v="Germany"/>
    <s v="Freelancer"/>
    <s v="Facebook"/>
    <n v="2"/>
    <n v="3.2"/>
    <n v="5"/>
    <n v="0.64"/>
    <n v="38.4"/>
    <s v="Tablet"/>
    <s v="Night (9pm-12am)"/>
    <n v="311"/>
    <n v="637"/>
    <n v="2"/>
    <n v="14"/>
    <n v="4"/>
    <n v="2"/>
    <n v="7"/>
    <s v="Stories"/>
    <s v="Slow"/>
    <n v="4.2000000000000003E-2"/>
    <s v="No"/>
    <n v="0"/>
    <s v="Socializing"/>
    <s v="Moderate impact"/>
    <n v="6.7"/>
    <s v="No"/>
    <s v="Off"/>
    <s v="Public"/>
    <s v="No"/>
    <d v="2024-12-28T00:00:00"/>
    <s v="Relaxed"/>
    <s v="Occasionally"/>
  </r>
  <r>
    <s v="USR00963"/>
    <x v="7"/>
    <s v="Female"/>
    <s v="Brazil"/>
    <s v="Doctor"/>
    <s v="Snapchat"/>
    <n v="4"/>
    <n v="5.5"/>
    <n v="5"/>
    <n v="1.1000000000000001"/>
    <n v="66"/>
    <s v="Smartphone"/>
    <s v="Evening (6-9pm)"/>
    <n v="585"/>
    <n v="48"/>
    <n v="6"/>
    <n v="20"/>
    <n v="7"/>
    <n v="4"/>
    <n v="4"/>
    <s v="Stories"/>
    <s v="Fast"/>
    <n v="0.218"/>
    <s v="Yes"/>
    <n v="20.93"/>
    <s v="Learning"/>
    <s v="No impact"/>
    <n v="4.5"/>
    <s v="Yes"/>
    <s v="Off"/>
    <s v="Friends Only"/>
    <s v="No"/>
    <d v="2022-04-25T00:00:00"/>
    <s v="Neutral"/>
    <s v="No"/>
  </r>
  <r>
    <s v="USR00964"/>
    <x v="2"/>
    <s v="Female"/>
    <s v="Germany"/>
    <s v="Marketer"/>
    <s v="LinkedIn"/>
    <n v="1"/>
    <n v="1.9"/>
    <n v="6"/>
    <n v="0.31666666666666665"/>
    <n v="19"/>
    <s v="Smartphone"/>
    <s v="Evening (6-9pm)"/>
    <n v="264"/>
    <n v="275"/>
    <n v="1"/>
    <n v="28"/>
    <n v="5"/>
    <n v="3"/>
    <n v="3"/>
    <s v="Educational"/>
    <s v="Medium"/>
    <n v="3.6999999999999998E-2"/>
    <s v="No"/>
    <n v="0"/>
    <s v="News &amp; Updates"/>
    <s v="Mild impact"/>
    <n v="3.4"/>
    <s v="Yes"/>
    <s v="Selected"/>
    <s v="Private"/>
    <s v="No"/>
    <d v="2023-03-26T00:00:00"/>
    <s v="Inspired"/>
    <s v="No"/>
  </r>
  <r>
    <s v="USR00965"/>
    <x v="19"/>
    <s v="Male"/>
    <s v="Pakistan"/>
    <s v="Entrepreneur"/>
    <s v="Instagram"/>
    <n v="4"/>
    <n v="2.8"/>
    <n v="6"/>
    <n v="0.46666666666666667"/>
    <n v="28"/>
    <s v="Laptop"/>
    <s v="Morning (6-10am)"/>
    <n v="455"/>
    <n v="286"/>
    <n v="2"/>
    <n v="22"/>
    <n v="3"/>
    <n v="1"/>
    <n v="9"/>
    <s v="Videos"/>
    <s v="Fast"/>
    <n v="6.0999999999999999E-2"/>
    <s v="Sometimes"/>
    <n v="3.07"/>
    <s v="Learning"/>
    <s v="No impact"/>
    <n v="6.9"/>
    <s v="No"/>
    <s v="Selected"/>
    <s v="Private"/>
    <s v="No"/>
    <d v="2024-03-06T00:00:00"/>
    <s v="Inspired"/>
    <s v="No"/>
  </r>
  <r>
    <s v="USR00966"/>
    <x v="14"/>
    <s v="Male"/>
    <s v="Pakistan"/>
    <s v="Entrepreneur"/>
    <s v="TikTok"/>
    <n v="2"/>
    <n v="8.1"/>
    <n v="7"/>
    <n v="1.1566666666666667"/>
    <n v="69.400000000000006"/>
    <s v="Smartphone"/>
    <s v="Evening (6-9pm)"/>
    <n v="116"/>
    <n v="27"/>
    <n v="3"/>
    <n v="23"/>
    <n v="5"/>
    <n v="3"/>
    <n v="10"/>
    <s v="News"/>
    <s v="Medium"/>
    <n v="1.7000000000000001E-2"/>
    <s v="Sometimes"/>
    <n v="1.97"/>
    <s v="Socializing"/>
    <s v="Mild impact"/>
    <n v="7.8"/>
    <s v="Yes"/>
    <s v="Always On"/>
    <s v="Friends Only"/>
    <s v="No"/>
    <d v="2023-12-28T00:00:00"/>
    <s v="Bored"/>
    <s v="Occasionally"/>
  </r>
  <r>
    <s v="USR00967"/>
    <x v="21"/>
    <s v="Male"/>
    <s v="UAE"/>
    <s v="Designer"/>
    <s v="Instagram"/>
    <n v="2"/>
    <n v="3.1"/>
    <n v="6"/>
    <n v="0.51666666666666672"/>
    <n v="31"/>
    <s v="Smartphone"/>
    <s v="Morning (6-10am)"/>
    <n v="1343"/>
    <n v="144"/>
    <n v="4"/>
    <n v="26"/>
    <n v="2"/>
    <n v="3"/>
    <n v="4"/>
    <s v="Videos"/>
    <s v="Medium"/>
    <n v="0.27800000000000002"/>
    <s v="Sometimes"/>
    <n v="40.909999999999997"/>
    <s v="Learning"/>
    <s v="Moderate impact"/>
    <n v="2.8"/>
    <s v="Somewhat"/>
    <s v="Always On"/>
    <s v="Friends Only"/>
    <s v="No"/>
    <d v="2022-12-22T00:00:00"/>
    <s v="Bored"/>
    <s v="Occasionally"/>
  </r>
  <r>
    <s v="USR00968"/>
    <x v="18"/>
    <s v="Male"/>
    <s v="Australia"/>
    <s v="Student"/>
    <s v="Snapchat"/>
    <n v="3"/>
    <n v="2.6"/>
    <n v="5"/>
    <n v="0.52"/>
    <n v="31.2"/>
    <s v="Smartphone"/>
    <s v="Night (9pm-12am)"/>
    <n v="4606"/>
    <n v="332"/>
    <n v="1"/>
    <n v="20"/>
    <n v="2"/>
    <n v="2"/>
    <n v="4"/>
    <s v="Reels/Shorts"/>
    <s v="Fast"/>
    <n v="0.115"/>
    <s v="Yes"/>
    <n v="11.14"/>
    <s v="Business/Marketing"/>
    <s v="Moderate impact"/>
    <n v="6"/>
    <s v="No"/>
    <s v="Selected"/>
    <s v="Public"/>
    <s v="No"/>
    <d v="2022-12-27T00:00:00"/>
    <s v="Bored"/>
    <s v="No"/>
  </r>
  <r>
    <s v="USR00969"/>
    <x v="19"/>
    <s v="Female"/>
    <s v="Brazil"/>
    <s v="Other"/>
    <s v="Twitter/X"/>
    <n v="3"/>
    <n v="1.4"/>
    <n v="6"/>
    <n v="0.23333333333333334"/>
    <n v="14"/>
    <s v="Smartphone"/>
    <s v="Evening (6-9pm)"/>
    <n v="152"/>
    <n v="409"/>
    <n v="2"/>
    <n v="18"/>
    <n v="5"/>
    <n v="4"/>
    <n v="11"/>
    <s v="Educational"/>
    <s v="Medium"/>
    <n v="5.6000000000000001E-2"/>
    <s v="Yes"/>
    <n v="254.77"/>
    <s v="Entertainment"/>
    <s v="Mild impact"/>
    <n v="7"/>
    <s v="Yes"/>
    <s v="Always On"/>
    <s v="Public"/>
    <s v="No"/>
    <d v="2023-04-30T00:00:00"/>
    <s v="Neutral"/>
    <s v="No"/>
  </r>
  <r>
    <s v="USR00970"/>
    <x v="13"/>
    <s v="Female"/>
    <s v="Pakistan"/>
    <s v="Student"/>
    <s v="LinkedIn"/>
    <n v="5"/>
    <n v="4.3"/>
    <n v="6"/>
    <n v="0.71666666666666667"/>
    <n v="43"/>
    <s v="Smartphone"/>
    <s v="Morning (6-10am)"/>
    <n v="6676"/>
    <n v="191"/>
    <n v="2"/>
    <n v="20"/>
    <n v="4"/>
    <n v="2"/>
    <n v="7"/>
    <s v="Videos"/>
    <s v="Fast"/>
    <n v="4.9000000000000002E-2"/>
    <s v="No"/>
    <n v="0"/>
    <s v="News &amp; Updates"/>
    <s v="No impact"/>
    <n v="6.7"/>
    <s v="Yes"/>
    <s v="Always On"/>
    <s v="Public"/>
    <s v="No"/>
    <d v="2023-10-14T00:00:00"/>
    <s v="Stressed"/>
    <s v="Occasionally"/>
  </r>
  <r>
    <s v="USR00971"/>
    <x v="7"/>
    <s v="Male"/>
    <s v="India"/>
    <s v="Doctor"/>
    <s v="TikTok"/>
    <n v="3"/>
    <n v="1.2"/>
    <n v="5"/>
    <n v="0.24000000000000002"/>
    <n v="14.4"/>
    <s v="Smartphone"/>
    <s v="Evening (6-9pm)"/>
    <n v="815"/>
    <n v="551"/>
    <n v="2"/>
    <n v="18"/>
    <n v="4"/>
    <n v="2"/>
    <n v="9"/>
    <s v="Videos"/>
    <s v="Medium"/>
    <n v="8.8999999999999996E-2"/>
    <s v="Sometimes"/>
    <n v="36.03"/>
    <s v="Learning"/>
    <s v="No impact"/>
    <n v="5.0999999999999996"/>
    <s v="Yes"/>
    <s v="Always On"/>
    <s v="Friends Only"/>
    <s v="No"/>
    <d v="2024-01-05T00:00:00"/>
    <s v="Inspired"/>
    <s v="Occasionally"/>
  </r>
  <r>
    <s v="USR00972"/>
    <x v="21"/>
    <s v="Female"/>
    <s v="USA"/>
    <s v="Other"/>
    <s v="Instagram"/>
    <n v="1"/>
    <n v="5.6"/>
    <n v="10"/>
    <n v="0.56000000000000005"/>
    <n v="33.6"/>
    <s v="Smartphone"/>
    <s v="Evening (6-9pm)"/>
    <n v="1026"/>
    <n v="214"/>
    <n v="3"/>
    <n v="19"/>
    <n v="4"/>
    <n v="3"/>
    <n v="6"/>
    <s v="Reels/Shorts"/>
    <s v="Fast"/>
    <n v="7.5999999999999998E-2"/>
    <s v="Yes"/>
    <n v="21.75"/>
    <s v="Learning"/>
    <s v="Moderate impact"/>
    <n v="6.3"/>
    <s v="Yes"/>
    <s v="Always On"/>
    <s v="Friends Only"/>
    <s v="No"/>
    <d v="2022-02-27T00:00:00"/>
    <s v="Relaxed"/>
    <s v="Yes"/>
  </r>
  <r>
    <s v="USR00973"/>
    <x v="4"/>
    <s v="Male"/>
    <s v="UK"/>
    <s v="Other"/>
    <s v="Snapchat"/>
    <n v="4"/>
    <n v="4"/>
    <n v="4"/>
    <n v="1"/>
    <n v="60"/>
    <s v="Tablet"/>
    <s v="Night (9pm-12am)"/>
    <n v="31"/>
    <n v="248"/>
    <n v="3"/>
    <n v="22"/>
    <n v="1"/>
    <n v="3"/>
    <n v="9"/>
    <s v="Entertainment"/>
    <s v="Fast"/>
    <n v="4.1000000000000002E-2"/>
    <s v="Sometimes"/>
    <n v="0.27"/>
    <s v="Entertainment"/>
    <s v="Severe impact"/>
    <n v="7.9"/>
    <s v="No"/>
    <s v="Do Not Disturb"/>
    <s v="Public"/>
    <s v="No"/>
    <d v="2023-12-22T00:00:00"/>
    <s v="Stressed"/>
    <s v="Yes"/>
  </r>
  <r>
    <s v="USR00974"/>
    <x v="21"/>
    <s v="Female"/>
    <s v="Canada"/>
    <s v="Student"/>
    <s v="LinkedIn"/>
    <n v="4"/>
    <n v="1.7"/>
    <n v="8"/>
    <n v="0.21333333333333335"/>
    <n v="12.8"/>
    <s v="Smartphone"/>
    <s v="Late Night (12am+)"/>
    <n v="25"/>
    <n v="330"/>
    <n v="0"/>
    <n v="16"/>
    <n v="9"/>
    <n v="3"/>
    <n v="12"/>
    <s v="Memes"/>
    <s v="Fast"/>
    <n v="6.2E-2"/>
    <s v="No"/>
    <n v="0"/>
    <s v="Socializing"/>
    <s v="Moderate impact"/>
    <n v="4.7"/>
    <s v="Yes"/>
    <s v="Always On"/>
    <s v="Friends Only"/>
    <s v="No"/>
    <d v="2022-10-19T00:00:00"/>
    <s v="Relaxed"/>
    <s v="No"/>
  </r>
  <r>
    <s v="USR00975"/>
    <x v="5"/>
    <s v="Male"/>
    <s v="Pakistan"/>
    <s v="Teacher"/>
    <s v="TikTok"/>
    <n v="2"/>
    <n v="1.4"/>
    <n v="6"/>
    <n v="0.23333333333333334"/>
    <n v="14"/>
    <s v="Tablet"/>
    <s v="Afternoon (12-4pm)"/>
    <n v="862"/>
    <n v="744"/>
    <n v="5"/>
    <n v="20"/>
    <n v="2"/>
    <n v="2"/>
    <n v="8"/>
    <s v="Reels/Shorts"/>
    <s v="Fast"/>
    <n v="0.1"/>
    <s v="No"/>
    <n v="0"/>
    <s v="Learning"/>
    <s v="No impact"/>
    <n v="9"/>
    <s v="Yes"/>
    <s v="Do Not Disturb"/>
    <s v="Friends Only"/>
    <s v="No"/>
    <d v="2023-01-21T00:00:00"/>
    <s v="Happy"/>
    <s v="No"/>
  </r>
  <r>
    <s v="USR00976"/>
    <x v="8"/>
    <s v="Female"/>
    <s v="UAE"/>
    <s v="Researcher"/>
    <s v="TikTok"/>
    <n v="4"/>
    <n v="1.5"/>
    <n v="4"/>
    <n v="0.375"/>
    <n v="22.5"/>
    <s v="Smartphone"/>
    <s v="Evening (6-9pm)"/>
    <n v="2755"/>
    <n v="108"/>
    <n v="4"/>
    <n v="29"/>
    <n v="5"/>
    <n v="2"/>
    <n v="8"/>
    <s v="Stories"/>
    <s v="Medium"/>
    <n v="0.09"/>
    <s v="Sometimes"/>
    <n v="82.04"/>
    <s v="Entertainment"/>
    <s v="No impact"/>
    <n v="3.7"/>
    <s v="Yes"/>
    <s v="Always On"/>
    <s v="Friends Only"/>
    <s v="No"/>
    <d v="2024-10-05T00:00:00"/>
    <s v="Bored"/>
    <s v="Yes"/>
  </r>
  <r>
    <s v="USR00977"/>
    <x v="5"/>
    <s v="Male"/>
    <s v="India"/>
    <s v="Researcher"/>
    <s v="Instagram"/>
    <n v="1"/>
    <n v="0.6"/>
    <n v="5"/>
    <n v="0.12000000000000001"/>
    <n v="7.2"/>
    <s v="Smartphone"/>
    <s v="Night (9pm-12am)"/>
    <n v="198"/>
    <n v="136"/>
    <n v="4"/>
    <n v="24"/>
    <n v="5"/>
    <n v="2"/>
    <n v="6"/>
    <s v="Entertainment"/>
    <s v="Fast"/>
    <n v="0.17"/>
    <s v="No"/>
    <n v="0"/>
    <s v="Networking"/>
    <s v="Mild impact"/>
    <n v="7.8"/>
    <s v="No"/>
    <s v="Always On"/>
    <s v="Public"/>
    <s v="No"/>
    <d v="2023-09-25T00:00:00"/>
    <s v="Relaxed"/>
    <s v="Yes"/>
  </r>
  <r>
    <s v="USR00978"/>
    <x v="8"/>
    <s v="Female"/>
    <s v="Pakistan"/>
    <s v="Researcher"/>
    <s v="LinkedIn"/>
    <n v="3"/>
    <n v="3.5"/>
    <n v="4"/>
    <n v="0.875"/>
    <n v="52.5"/>
    <s v="Smartphone"/>
    <s v="Night (9pm-12am)"/>
    <n v="13442"/>
    <n v="109"/>
    <n v="0"/>
    <n v="26"/>
    <n v="2"/>
    <n v="4"/>
    <n v="5"/>
    <s v="Videos"/>
    <s v="Fast"/>
    <n v="0.188"/>
    <s v="Sometimes"/>
    <n v="3.66"/>
    <s v="Entertainment"/>
    <s v="Moderate impact"/>
    <n v="6.3"/>
    <s v="No"/>
    <s v="Selected"/>
    <s v="Private"/>
    <s v="Yes"/>
    <d v="2022-12-26T00:00:00"/>
    <s v="Neutral"/>
    <s v="No"/>
  </r>
  <r>
    <s v="USR00979"/>
    <x v="30"/>
    <s v="Male"/>
    <s v="Australia"/>
    <s v="Designer"/>
    <s v="TikTok"/>
    <n v="3"/>
    <n v="0.5"/>
    <n v="6"/>
    <n v="8.3333333333333329E-2"/>
    <n v="5"/>
    <s v="Laptop"/>
    <s v="Afternoon (12-4pm)"/>
    <n v="2497"/>
    <n v="164"/>
    <n v="3"/>
    <n v="15"/>
    <n v="2"/>
    <n v="2"/>
    <n v="8"/>
    <s v="Educational"/>
    <s v="Medium"/>
    <n v="0.245"/>
    <s v="No"/>
    <n v="0"/>
    <s v="News &amp; Updates"/>
    <s v="Mild impact"/>
    <n v="5.3"/>
    <s v="Yes"/>
    <s v="Do Not Disturb"/>
    <s v="Friends Only"/>
    <s v="No"/>
    <d v="2024-10-01T00:00:00"/>
    <s v="Relaxed"/>
    <s v="Occasionally"/>
  </r>
  <r>
    <s v="USR00980"/>
    <x v="4"/>
    <s v="Female"/>
    <s v="USA"/>
    <s v="Engineer"/>
    <s v="Twitter/X"/>
    <n v="1"/>
    <n v="2.5"/>
    <n v="2"/>
    <n v="1.25"/>
    <n v="75"/>
    <s v="Smartphone"/>
    <s v="Morning (6-10am)"/>
    <n v="129"/>
    <n v="1354"/>
    <n v="4"/>
    <n v="15"/>
    <n v="3"/>
    <n v="1"/>
    <n v="12"/>
    <s v="Videos"/>
    <s v="Fast"/>
    <n v="0.14099999999999999"/>
    <s v="Sometimes"/>
    <n v="5.81"/>
    <s v="Business/Marketing"/>
    <s v="Moderate impact"/>
    <n v="2.9"/>
    <s v="Somewhat"/>
    <s v="Do Not Disturb"/>
    <s v="Friends Only"/>
    <s v="No"/>
    <d v="2022-03-19T00:00:00"/>
    <s v="Bored"/>
    <s v="No"/>
  </r>
  <r>
    <s v="USR00981"/>
    <x v="4"/>
    <s v="Female"/>
    <s v="USA"/>
    <s v="Researcher"/>
    <s v="Instagram"/>
    <n v="3"/>
    <n v="2.2999999999999998"/>
    <n v="2"/>
    <n v="1.1499999999999999"/>
    <n v="69"/>
    <s v="Laptop"/>
    <s v="Night (9pm-12am)"/>
    <n v="703"/>
    <n v="486"/>
    <n v="2"/>
    <n v="21"/>
    <n v="5"/>
    <n v="1"/>
    <n v="7"/>
    <s v="Reels/Shorts"/>
    <s v="Medium"/>
    <n v="0.09"/>
    <s v="No"/>
    <n v="0"/>
    <s v="Business/Marketing"/>
    <s v="No impact"/>
    <n v="8.3000000000000007"/>
    <s v="No"/>
    <s v="Always On"/>
    <s v="Public"/>
    <s v="No"/>
    <d v="2022-07-04T00:00:00"/>
    <s v="Inspired"/>
    <s v="Yes"/>
  </r>
  <r>
    <s v="USR00982"/>
    <x v="0"/>
    <s v="Female"/>
    <s v="Germany"/>
    <s v="Other"/>
    <s v="Snapchat"/>
    <n v="5"/>
    <n v="2.1"/>
    <n v="9"/>
    <n v="0.23333333333333334"/>
    <n v="14"/>
    <s v="Laptop"/>
    <s v="Morning (6-10am)"/>
    <n v="57438"/>
    <n v="62"/>
    <n v="1"/>
    <n v="17"/>
    <n v="11"/>
    <n v="0"/>
    <n v="9"/>
    <s v="Stories"/>
    <s v="Slow"/>
    <n v="0.122"/>
    <s v="Sometimes"/>
    <n v="55.58"/>
    <s v="Networking"/>
    <s v="No impact"/>
    <n v="4.5"/>
    <s v="No"/>
    <s v="Selected"/>
    <s v="Private"/>
    <s v="Yes"/>
    <d v="2022-04-26T00:00:00"/>
    <s v="Happy"/>
    <s v="Occasionally"/>
  </r>
  <r>
    <s v="USR00983"/>
    <x v="12"/>
    <s v="Male"/>
    <s v="India"/>
    <s v="Other"/>
    <s v="Instagram"/>
    <n v="4"/>
    <n v="3.5"/>
    <n v="1"/>
    <n v="3.5"/>
    <n v="210"/>
    <s v="Smartphone"/>
    <s v="Afternoon (12-4pm)"/>
    <n v="71"/>
    <n v="119"/>
    <n v="2"/>
    <n v="24"/>
    <n v="6"/>
    <n v="3"/>
    <n v="5"/>
    <s v="Photos"/>
    <s v="Medium"/>
    <n v="0.11799999999999999"/>
    <s v="No"/>
    <n v="0"/>
    <s v="Networking"/>
    <s v="Severe impact"/>
    <n v="6.1"/>
    <s v="Yes"/>
    <s v="Do Not Disturb"/>
    <s v="Friends Only"/>
    <s v="No"/>
    <d v="2023-04-22T00:00:00"/>
    <s v="Happy"/>
    <s v="Yes"/>
  </r>
  <r>
    <s v="USR00984"/>
    <x v="19"/>
    <s v="Male"/>
    <s v="Germany"/>
    <s v="Designer"/>
    <s v="Twitter/X"/>
    <n v="3"/>
    <n v="1.7"/>
    <n v="3"/>
    <n v="0.56666666666666665"/>
    <n v="34"/>
    <s v="Laptop"/>
    <s v="Evening (6-9pm)"/>
    <n v="1721"/>
    <n v="382"/>
    <n v="4"/>
    <n v="22"/>
    <n v="3"/>
    <n v="2"/>
    <n v="7"/>
    <s v="News"/>
    <s v="Fast"/>
    <n v="0.26700000000000002"/>
    <s v="No"/>
    <n v="0"/>
    <s v="News &amp; Updates"/>
    <s v="Moderate impact"/>
    <n v="7"/>
    <s v="No"/>
    <s v="Selected"/>
    <s v="Public"/>
    <s v="No"/>
    <d v="2023-03-25T00:00:00"/>
    <s v="Neutral"/>
    <s v="No"/>
  </r>
  <r>
    <s v="USR00985"/>
    <x v="19"/>
    <s v="Male"/>
    <s v="USA"/>
    <s v="Researcher"/>
    <s v="Facebook"/>
    <n v="4"/>
    <n v="2.9"/>
    <n v="4"/>
    <n v="0.72499999999999998"/>
    <n v="43.5"/>
    <s v="Smartphone"/>
    <s v="Afternoon (12-4pm)"/>
    <n v="372"/>
    <n v="82"/>
    <n v="3"/>
    <n v="18"/>
    <n v="4"/>
    <n v="7"/>
    <n v="8"/>
    <s v="Videos"/>
    <s v="Medium"/>
    <n v="8.8999999999999996E-2"/>
    <s v="Yes"/>
    <n v="6.86"/>
    <s v="Networking"/>
    <s v="Moderate impact"/>
    <n v="10"/>
    <s v="No"/>
    <s v="Selected"/>
    <s v="Private"/>
    <s v="No"/>
    <d v="2022-02-10T00:00:00"/>
    <s v="Inspired"/>
    <s v="No"/>
  </r>
  <r>
    <s v="USR00986"/>
    <x v="16"/>
    <s v="Male"/>
    <s v="UK"/>
    <s v="Student"/>
    <s v="YouTube"/>
    <n v="1"/>
    <n v="5.6"/>
    <n v="3"/>
    <n v="1.8666666666666667"/>
    <n v="112"/>
    <s v="Laptop"/>
    <s v="Night (9pm-12am)"/>
    <n v="2374"/>
    <n v="102"/>
    <n v="2"/>
    <n v="15"/>
    <n v="3"/>
    <n v="2"/>
    <n v="8"/>
    <s v="Reels/Shorts"/>
    <s v="Medium"/>
    <n v="0.17100000000000001"/>
    <s v="Yes"/>
    <n v="28.27"/>
    <s v="Socializing"/>
    <s v="Mild impact"/>
    <n v="5.6"/>
    <s v="Yes"/>
    <s v="Selected"/>
    <s v="Private"/>
    <s v="No"/>
    <d v="2024-12-14T00:00:00"/>
    <s v="Stressed"/>
    <s v="Occasionally"/>
  </r>
  <r>
    <s v="USR00987"/>
    <x v="3"/>
    <s v="Female"/>
    <s v="Pakistan"/>
    <s v="Engineer"/>
    <s v="LinkedIn"/>
    <n v="3"/>
    <n v="3.8"/>
    <n v="2"/>
    <n v="1.9"/>
    <n v="114"/>
    <s v="Laptop"/>
    <s v="Evening (6-9pm)"/>
    <n v="6509"/>
    <n v="1228"/>
    <n v="2"/>
    <n v="18"/>
    <n v="4"/>
    <n v="1"/>
    <n v="11"/>
    <s v="Reels/Shorts"/>
    <s v="Medium"/>
    <n v="0.32"/>
    <s v="No"/>
    <n v="0"/>
    <s v="Learning"/>
    <s v="Mild impact"/>
    <n v="6.3"/>
    <s v="Yes"/>
    <s v="Selected"/>
    <s v="Public"/>
    <s v="No"/>
    <d v="2024-09-05T00:00:00"/>
    <s v="Relaxed"/>
    <s v="Occasionally"/>
  </r>
  <r>
    <s v="USR00988"/>
    <x v="23"/>
    <s v="Female"/>
    <s v="USA"/>
    <s v="Other"/>
    <s v="TikTok"/>
    <n v="5"/>
    <n v="1.9"/>
    <n v="6"/>
    <n v="0.31666666666666665"/>
    <n v="19"/>
    <s v="Smartphone"/>
    <s v="Morning (6-10am)"/>
    <n v="331"/>
    <n v="117"/>
    <n v="3"/>
    <n v="21"/>
    <n v="1"/>
    <n v="1"/>
    <n v="13"/>
    <s v="Entertainment"/>
    <s v="Medium"/>
    <n v="8.8999999999999996E-2"/>
    <s v="Yes"/>
    <n v="68.900000000000006"/>
    <s v="Learning"/>
    <s v="Moderate impact"/>
    <n v="6.9"/>
    <s v="Yes"/>
    <s v="Selected"/>
    <s v="Friends Only"/>
    <s v="No"/>
    <d v="2022-01-02T00:00:00"/>
    <s v="Neutral"/>
    <s v="Occasionally"/>
  </r>
  <r>
    <s v="USR00989"/>
    <x v="1"/>
    <s v="Male"/>
    <s v="Canada"/>
    <s v="Entrepreneur"/>
    <s v="YouTube"/>
    <n v="5"/>
    <n v="2.6"/>
    <n v="2"/>
    <n v="1.3"/>
    <n v="78"/>
    <s v="Laptop"/>
    <s v="Afternoon (12-4pm)"/>
    <n v="4984"/>
    <n v="769"/>
    <n v="2"/>
    <n v="14"/>
    <n v="3"/>
    <n v="2"/>
    <n v="2"/>
    <s v="Photos"/>
    <s v="Medium"/>
    <n v="0.21299999999999999"/>
    <s v="Yes"/>
    <n v="2.27"/>
    <s v="News &amp; Updates"/>
    <s v="Mild impact"/>
    <n v="6.4"/>
    <s v="Yes"/>
    <s v="Do Not Disturb"/>
    <s v="Private"/>
    <s v="No"/>
    <d v="2023-11-11T00:00:00"/>
    <s v="Inspired"/>
    <s v="Occasionally"/>
  </r>
  <r>
    <s v="USR00990"/>
    <x v="15"/>
    <s v="Male"/>
    <s v="USA"/>
    <s v="Teacher"/>
    <s v="Instagram"/>
    <n v="1"/>
    <n v="2.1"/>
    <n v="7"/>
    <n v="0.3"/>
    <n v="18"/>
    <s v="Smartphone"/>
    <s v="Afternoon (12-4pm)"/>
    <n v="36248"/>
    <n v="1103"/>
    <n v="3"/>
    <n v="20"/>
    <n v="3"/>
    <n v="1"/>
    <n v="5"/>
    <s v="Educational"/>
    <s v="Medium"/>
    <n v="0.09"/>
    <s v="No"/>
    <n v="0"/>
    <s v="Business/Marketing"/>
    <s v="Moderate impact"/>
    <n v="4.8"/>
    <s v="No"/>
    <s v="Off"/>
    <s v="Public"/>
    <s v="Yes"/>
    <d v="2023-02-17T00:00:00"/>
    <s v="Relaxed"/>
    <s v="No"/>
  </r>
  <r>
    <s v="USR00991"/>
    <x v="7"/>
    <s v="Male"/>
    <s v="UAE"/>
    <s v="Student"/>
    <s v="TikTok"/>
    <n v="5"/>
    <n v="2.2999999999999998"/>
    <n v="10"/>
    <n v="0.23"/>
    <n v="13.8"/>
    <s v="Smartphone"/>
    <s v="Late Night (12am+)"/>
    <n v="749"/>
    <n v="101"/>
    <n v="1"/>
    <n v="24"/>
    <n v="2"/>
    <n v="2"/>
    <n v="5"/>
    <s v="Memes"/>
    <s v="Fast"/>
    <n v="9.0999999999999998E-2"/>
    <s v="Sometimes"/>
    <n v="71.31"/>
    <s v="Socializing"/>
    <s v="Mild impact"/>
    <n v="8.9"/>
    <s v="Yes"/>
    <s v="Selected"/>
    <s v="Private"/>
    <s v="No"/>
    <d v="2022-09-25T00:00:00"/>
    <s v="Inspired"/>
    <s v="No"/>
  </r>
  <r>
    <s v="USR00992"/>
    <x v="8"/>
    <s v="Female"/>
    <s v="Pakistan"/>
    <s v="Other"/>
    <s v="Instagram"/>
    <n v="1"/>
    <n v="3"/>
    <n v="1"/>
    <n v="3"/>
    <n v="180"/>
    <s v="Smartphone"/>
    <s v="Evening (6-9pm)"/>
    <n v="2732"/>
    <n v="84"/>
    <n v="5"/>
    <n v="20"/>
    <n v="3"/>
    <n v="3"/>
    <n v="10"/>
    <s v="Reels/Shorts"/>
    <s v="Medium"/>
    <n v="8.5000000000000006E-2"/>
    <s v="No"/>
    <n v="0"/>
    <s v="Networking"/>
    <s v="Severe impact"/>
    <n v="5.4"/>
    <s v="Yes"/>
    <s v="Always On"/>
    <s v="Public"/>
    <s v="No"/>
    <d v="2023-11-29T00:00:00"/>
    <s v="Happy"/>
    <s v="No"/>
  </r>
  <r>
    <s v="USR00993"/>
    <x v="1"/>
    <s v="Female"/>
    <s v="Canada"/>
    <s v="Teacher"/>
    <s v="Twitter/X"/>
    <n v="5"/>
    <n v="0.8"/>
    <n v="2"/>
    <n v="0.4"/>
    <n v="24"/>
    <s v="Smartphone"/>
    <s v="Evening (6-9pm)"/>
    <n v="229"/>
    <n v="175"/>
    <n v="1"/>
    <n v="18"/>
    <n v="5"/>
    <n v="1"/>
    <n v="9"/>
    <s v="Memes"/>
    <s v="Medium"/>
    <n v="0.05"/>
    <s v="No"/>
    <n v="0"/>
    <s v="Socializing"/>
    <s v="Mild impact"/>
    <n v="7"/>
    <s v="Yes"/>
    <s v="Off"/>
    <s v="Private"/>
    <s v="No"/>
    <d v="2022-12-30T00:00:00"/>
    <s v="Bored"/>
    <s v="Occasionally"/>
  </r>
  <r>
    <s v="USR00994"/>
    <x v="21"/>
    <s v="Female"/>
    <s v="USA"/>
    <s v="Entrepreneur"/>
    <s v="TikTok"/>
    <n v="3"/>
    <n v="0.7"/>
    <n v="4"/>
    <n v="0.17499999999999999"/>
    <n v="10.5"/>
    <s v="Laptop"/>
    <s v="Night (9pm-12am)"/>
    <n v="688"/>
    <n v="66"/>
    <n v="3"/>
    <n v="20"/>
    <n v="2"/>
    <n v="2"/>
    <n v="7"/>
    <s v="Stories"/>
    <s v="Medium"/>
    <n v="7.5999999999999998E-2"/>
    <s v="Yes"/>
    <n v="1.69"/>
    <s v="Entertainment"/>
    <s v="No impact"/>
    <n v="5.8"/>
    <s v="No"/>
    <s v="Do Not Disturb"/>
    <s v="Friends Only"/>
    <s v="No"/>
    <d v="2023-10-25T00:00:00"/>
    <s v="Relaxed"/>
    <s v="No"/>
  </r>
  <r>
    <s v="USR00995"/>
    <x v="10"/>
    <s v="Female"/>
    <s v="India"/>
    <s v="Marketer"/>
    <s v="LinkedIn"/>
    <n v="4"/>
    <n v="1.3"/>
    <n v="4"/>
    <n v="0.32500000000000001"/>
    <n v="19.5"/>
    <s v="Smartphone"/>
    <s v="Evening (6-9pm)"/>
    <n v="483"/>
    <n v="282"/>
    <n v="3"/>
    <n v="24"/>
    <n v="3"/>
    <n v="2"/>
    <n v="7"/>
    <s v="Educational"/>
    <s v="Fast"/>
    <n v="0.33400000000000002"/>
    <s v="Yes"/>
    <n v="93.8"/>
    <s v="Business/Marketing"/>
    <s v="No impact"/>
    <n v="5.0999999999999996"/>
    <s v="No"/>
    <s v="Selected"/>
    <s v="Friends Only"/>
    <s v="No"/>
    <d v="2022-05-02T00:00:00"/>
    <s v="Inspired"/>
    <s v="No"/>
  </r>
  <r>
    <s v="USR00996"/>
    <x v="17"/>
    <s v="Male"/>
    <s v="Germany"/>
    <s v="Student"/>
    <s v="Instagram"/>
    <n v="4"/>
    <n v="3.6"/>
    <n v="8"/>
    <n v="0.45"/>
    <n v="27"/>
    <s v="Smartphone"/>
    <s v="Late Night (12am+)"/>
    <n v="2791"/>
    <n v="191"/>
    <n v="2"/>
    <n v="13"/>
    <n v="7"/>
    <n v="2"/>
    <n v="9"/>
    <s v="Stories"/>
    <s v="Medium"/>
    <n v="0.107"/>
    <s v="No"/>
    <n v="0"/>
    <s v="News &amp; Updates"/>
    <s v="Severe impact"/>
    <n v="8.1"/>
    <s v="No"/>
    <s v="Selected"/>
    <s v="Private"/>
    <s v="No"/>
    <d v="2022-02-14T00:00:00"/>
    <s v="Inspired"/>
    <s v="No"/>
  </r>
  <r>
    <s v="USR00997"/>
    <x v="18"/>
    <s v="Male"/>
    <s v="USA"/>
    <s v="Researcher"/>
    <s v="TikTok"/>
    <n v="2"/>
    <n v="3.9"/>
    <n v="6"/>
    <n v="0.65"/>
    <n v="39"/>
    <s v="Smartphone"/>
    <s v="Evening (6-9pm)"/>
    <n v="5816"/>
    <n v="377"/>
    <n v="2"/>
    <n v="18"/>
    <n v="3"/>
    <n v="2"/>
    <n v="10"/>
    <s v="Memes"/>
    <s v="Medium"/>
    <n v="5.0999999999999997E-2"/>
    <s v="Sometimes"/>
    <n v="2.17"/>
    <s v="Networking"/>
    <s v="Mild impact"/>
    <n v="6.7"/>
    <s v="Yes"/>
    <s v="Do Not Disturb"/>
    <s v="Friends Only"/>
    <s v="No"/>
    <d v="2022-10-30T00:00:00"/>
    <s v="Relaxed"/>
    <s v="Yes"/>
  </r>
  <r>
    <s v="USR00998"/>
    <x v="2"/>
    <s v="Male"/>
    <s v="USA"/>
    <s v="Researcher"/>
    <s v="Twitter/X"/>
    <n v="4"/>
    <n v="4.3"/>
    <n v="2"/>
    <n v="2.15"/>
    <n v="129"/>
    <s v="Smartphone"/>
    <s v="Morning (6-10am)"/>
    <n v="546"/>
    <n v="1308"/>
    <n v="3"/>
    <n v="14"/>
    <n v="5"/>
    <n v="2"/>
    <n v="10"/>
    <s v="Entertainment"/>
    <s v="Fast"/>
    <n v="1.2E-2"/>
    <s v="Sometimes"/>
    <n v="193.49"/>
    <s v="Business/Marketing"/>
    <s v="No impact"/>
    <n v="2.2999999999999998"/>
    <s v="No"/>
    <s v="Do Not Disturb"/>
    <s v="Friends Only"/>
    <s v="No"/>
    <d v="2022-10-18T00:00:00"/>
    <s v="Inspired"/>
    <s v="No"/>
  </r>
  <r>
    <s v="USR00999"/>
    <x v="9"/>
    <s v="Male"/>
    <s v="USA"/>
    <s v="Student"/>
    <s v="LinkedIn"/>
    <n v="5"/>
    <n v="1.4"/>
    <n v="6"/>
    <n v="0.23333333333333334"/>
    <n v="14"/>
    <s v="Smartphone"/>
    <s v="Night (9pm-12am)"/>
    <n v="10514"/>
    <n v="652"/>
    <n v="4"/>
    <n v="17"/>
    <n v="2"/>
    <n v="3"/>
    <n v="5"/>
    <s v="Memes"/>
    <s v="Slow"/>
    <n v="6.0000000000000001E-3"/>
    <s v="Sometimes"/>
    <n v="108.02"/>
    <s v="Entertainment"/>
    <s v="No impact"/>
    <n v="6.7"/>
    <s v="Yes"/>
    <s v="Do Not Disturb"/>
    <s v="Private"/>
    <s v="Yes"/>
    <d v="2022-08-16T00:00:00"/>
    <s v="Inspired"/>
    <s v="Yes"/>
  </r>
  <r>
    <s v="USR01000"/>
    <x v="6"/>
    <s v="Female"/>
    <s v="Australia"/>
    <s v="Teacher"/>
    <s v="Snapchat"/>
    <n v="2"/>
    <n v="2.8"/>
    <n v="8"/>
    <n v="0.35"/>
    <n v="21"/>
    <s v="Smartphone"/>
    <s v="Night (9pm-12am)"/>
    <n v="10447"/>
    <n v="440"/>
    <n v="3"/>
    <n v="25"/>
    <n v="2"/>
    <n v="2"/>
    <n v="11"/>
    <s v="Entertainment"/>
    <s v="Slow"/>
    <n v="0.18"/>
    <s v="Yes"/>
    <n v="18.940000000000001"/>
    <s v="News &amp; Updates"/>
    <s v="No impact"/>
    <n v="5.0999999999999996"/>
    <s v="Somewhat"/>
    <s v="Off"/>
    <s v="Friends Only"/>
    <s v="Yes"/>
    <d v="2024-12-13T00:00:00"/>
    <s v="Stressed"/>
    <s v="No"/>
  </r>
  <r>
    <s v="USR01001"/>
    <x v="14"/>
    <s v="Male"/>
    <s v="Germany"/>
    <s v="Student"/>
    <s v="Instagram"/>
    <n v="2"/>
    <n v="2"/>
    <n v="8"/>
    <n v="0.25"/>
    <n v="15"/>
    <s v="Smartphone"/>
    <s v="Afternoon (12-4pm)"/>
    <n v="3054"/>
    <n v="23"/>
    <n v="0"/>
    <n v="14"/>
    <n v="6"/>
    <n v="1"/>
    <n v="8"/>
    <s v="Educational"/>
    <s v="Medium"/>
    <n v="2.7E-2"/>
    <s v="No"/>
    <n v="0"/>
    <s v="Networking"/>
    <s v="No impact"/>
    <n v="3.3"/>
    <s v="Yes"/>
    <s v="Selected"/>
    <s v="Friends Only"/>
    <s v="No"/>
    <d v="2024-01-18T00:00:00"/>
    <s v="Relaxed"/>
    <s v="Occasionally"/>
  </r>
  <r>
    <s v="USR01002"/>
    <x v="23"/>
    <s v="Female"/>
    <s v="USA"/>
    <s v="Student"/>
    <s v="Facebook"/>
    <n v="3"/>
    <n v="2.4"/>
    <n v="2"/>
    <n v="1.2"/>
    <n v="72"/>
    <s v="Laptop"/>
    <s v="Night (9pm-12am)"/>
    <n v="262"/>
    <n v="416"/>
    <n v="2"/>
    <n v="23"/>
    <n v="3"/>
    <n v="1"/>
    <n v="5"/>
    <s v="Photos"/>
    <s v="Medium"/>
    <n v="0.09"/>
    <s v="No"/>
    <n v="0"/>
    <s v="Business/Marketing"/>
    <s v="Severe impact"/>
    <n v="7.9"/>
    <s v="Yes"/>
    <s v="Always On"/>
    <s v="Private"/>
    <s v="No"/>
    <d v="2022-05-29T00:00:00"/>
    <s v="Stressed"/>
    <s v="Yes"/>
  </r>
  <r>
    <s v="USR01003"/>
    <x v="15"/>
    <s v="Female"/>
    <s v="Pakistan"/>
    <s v="Doctor"/>
    <s v="Twitter/X"/>
    <n v="3"/>
    <n v="2"/>
    <n v="5"/>
    <n v="0.4"/>
    <n v="24"/>
    <s v="Smartphone"/>
    <s v="Afternoon (12-4pm)"/>
    <n v="221"/>
    <n v="1933"/>
    <n v="1"/>
    <n v="17"/>
    <n v="7"/>
    <n v="4"/>
    <n v="8"/>
    <s v="Entertainment"/>
    <s v="Medium"/>
    <n v="6.5000000000000002E-2"/>
    <s v="Sometimes"/>
    <n v="2.16"/>
    <s v="Socializing"/>
    <s v="Mild impact"/>
    <n v="4.8"/>
    <s v="No"/>
    <s v="Selected"/>
    <s v="Private"/>
    <s v="No"/>
    <d v="2024-02-05T00:00:00"/>
    <s v="Happy"/>
    <s v="No"/>
  </r>
  <r>
    <s v="USR01004"/>
    <x v="21"/>
    <s v="Non-binary"/>
    <s v="Pakistan"/>
    <s v="Researcher"/>
    <s v="Pinterest"/>
    <n v="3"/>
    <n v="3.1"/>
    <n v="4"/>
    <n v="0.77500000000000002"/>
    <n v="46.5"/>
    <s v="Tablet"/>
    <s v="Night (9pm-12am)"/>
    <n v="154"/>
    <n v="6"/>
    <n v="1"/>
    <n v="20"/>
    <n v="2"/>
    <n v="2"/>
    <n v="8"/>
    <s v="Videos"/>
    <s v="Medium"/>
    <n v="0.19"/>
    <s v="Sometimes"/>
    <n v="34.58"/>
    <s v="Socializing"/>
    <s v="No impact"/>
    <n v="6.7"/>
    <s v="No"/>
    <s v="Do Not Disturb"/>
    <s v="Public"/>
    <s v="No"/>
    <d v="2024-03-21T00:00:00"/>
    <s v="Inspired"/>
    <s v="Yes"/>
  </r>
  <r>
    <s v="USR01005"/>
    <x v="2"/>
    <s v="Male"/>
    <s v="Pakistan"/>
    <s v="Engineer"/>
    <s v="TikTok"/>
    <n v="5"/>
    <n v="1.6"/>
    <n v="3"/>
    <n v="0.53333333333333333"/>
    <n v="32"/>
    <s v="Smartphone"/>
    <s v="Evening (6-9pm)"/>
    <n v="3672"/>
    <n v="559"/>
    <n v="3"/>
    <n v="23"/>
    <n v="5"/>
    <n v="2"/>
    <n v="6"/>
    <s v="Photos"/>
    <s v="Medium"/>
    <n v="0.186"/>
    <s v="Sometimes"/>
    <n v="50.19"/>
    <s v="Socializing"/>
    <s v="Moderate impact"/>
    <n v="7.9"/>
    <s v="No"/>
    <s v="Selected"/>
    <s v="Friends Only"/>
    <s v="No"/>
    <d v="2022-07-26T00:00:00"/>
    <s v="Inspired"/>
    <s v="Yes"/>
  </r>
  <r>
    <s v="USR01006"/>
    <x v="0"/>
    <s v="Male"/>
    <s v="Germany"/>
    <s v="Engineer"/>
    <s v="TikTok"/>
    <n v="5"/>
    <n v="5.3"/>
    <n v="8"/>
    <n v="0.66333333333333333"/>
    <n v="39.799999999999997"/>
    <s v="Smartphone"/>
    <s v="Night (9pm-12am)"/>
    <n v="75"/>
    <n v="202"/>
    <n v="2"/>
    <n v="25"/>
    <n v="2"/>
    <n v="0"/>
    <n v="10"/>
    <s v="Memes"/>
    <s v="Fast"/>
    <n v="0.14000000000000001"/>
    <s v="No"/>
    <n v="0"/>
    <s v="Socializing"/>
    <s v="Moderate impact"/>
    <n v="5.8"/>
    <s v="Somewhat"/>
    <s v="Do Not Disturb"/>
    <s v="Private"/>
    <s v="No"/>
    <d v="2023-11-21T00:00:00"/>
    <s v="Relaxed"/>
    <s v="Yes"/>
  </r>
  <r>
    <s v="USR01007"/>
    <x v="23"/>
    <s v="Female"/>
    <s v="Brazil"/>
    <s v="Entrepreneur"/>
    <s v="Instagram"/>
    <n v="5"/>
    <n v="5.3"/>
    <n v="3"/>
    <n v="1.7666666666666666"/>
    <n v="106"/>
    <s v="Smartphone"/>
    <s v="Morning (6-10am)"/>
    <n v="2249"/>
    <n v="88"/>
    <n v="2"/>
    <n v="20"/>
    <n v="7"/>
    <n v="2"/>
    <n v="8"/>
    <s v="Educational"/>
    <s v="Medium"/>
    <n v="8.5999999999999993E-2"/>
    <s v="No"/>
    <n v="0"/>
    <s v="Business/Marketing"/>
    <s v="Severe impact"/>
    <n v="6.7"/>
    <s v="Somewhat"/>
    <s v="Always On"/>
    <s v="Friends Only"/>
    <s v="No"/>
    <d v="2023-09-11T00:00:00"/>
    <s v="Neutral"/>
    <s v="Yes"/>
  </r>
  <r>
    <s v="USR01008"/>
    <x v="2"/>
    <s v="Female"/>
    <s v="Pakistan"/>
    <s v="Entrepreneur"/>
    <s v="Instagram"/>
    <n v="4"/>
    <n v="3.5"/>
    <n v="7"/>
    <n v="0.5"/>
    <n v="30"/>
    <s v="Smartphone"/>
    <s v="Afternoon (12-4pm)"/>
    <n v="95"/>
    <n v="639"/>
    <n v="3"/>
    <n v="18"/>
    <n v="4"/>
    <n v="0"/>
    <n v="10"/>
    <s v="Entertainment"/>
    <s v="Medium"/>
    <n v="0.11899999999999999"/>
    <s v="Sometimes"/>
    <n v="191.44"/>
    <s v="Business/Marketing"/>
    <s v="Moderate impact"/>
    <n v="5"/>
    <s v="Yes"/>
    <s v="Do Not Disturb"/>
    <s v="Friends Only"/>
    <s v="No"/>
    <d v="2023-10-23T00:00:00"/>
    <s v="Bored"/>
    <s v="Occasionally"/>
  </r>
  <r>
    <s v="USR01009"/>
    <x v="22"/>
    <s v="Female"/>
    <s v="India"/>
    <s v="Marketer"/>
    <s v="Snapchat"/>
    <n v="1"/>
    <n v="4.9000000000000004"/>
    <n v="2"/>
    <n v="2.4500000000000002"/>
    <n v="147"/>
    <s v="Smartphone"/>
    <s v="Morning (6-10am)"/>
    <n v="2928"/>
    <n v="1903"/>
    <n v="2"/>
    <n v="20"/>
    <n v="4"/>
    <n v="1"/>
    <n v="9"/>
    <s v="Educational"/>
    <s v="Slow"/>
    <n v="0.184"/>
    <s v="No"/>
    <n v="0"/>
    <s v="Socializing"/>
    <s v="No impact"/>
    <n v="8.1999999999999993"/>
    <s v="No"/>
    <s v="Always On"/>
    <s v="Public"/>
    <s v="No"/>
    <d v="2022-10-07T00:00:00"/>
    <s v="Happy"/>
    <s v="No"/>
  </r>
  <r>
    <s v="USR01010"/>
    <x v="9"/>
    <s v="Female"/>
    <s v="Nigeria"/>
    <s v="Designer"/>
    <s v="Twitter/X"/>
    <n v="3"/>
    <n v="0.8"/>
    <n v="1"/>
    <n v="0.8"/>
    <n v="48"/>
    <s v="Desktop"/>
    <s v="Morning (6-10am)"/>
    <n v="686"/>
    <n v="620"/>
    <n v="3"/>
    <n v="22"/>
    <n v="4"/>
    <n v="2"/>
    <n v="4"/>
    <s v="Photos"/>
    <s v="Medium"/>
    <n v="0.14699999999999999"/>
    <s v="Sometimes"/>
    <n v="116.03"/>
    <s v="Networking"/>
    <s v="Severe impact"/>
    <n v="5.9"/>
    <s v="No"/>
    <s v="Do Not Disturb"/>
    <s v="Private"/>
    <s v="No"/>
    <d v="2022-11-19T00:00:00"/>
    <s v="Bored"/>
    <s v="Yes"/>
  </r>
  <r>
    <s v="USR01011"/>
    <x v="25"/>
    <s v="Male"/>
    <s v="Pakistan"/>
    <s v="Freelancer"/>
    <s v="Facebook"/>
    <n v="2"/>
    <n v="5.5"/>
    <n v="5"/>
    <n v="1.1000000000000001"/>
    <n v="66"/>
    <s v="Smartphone"/>
    <s v="Night (9pm-12am)"/>
    <n v="7336"/>
    <n v="156"/>
    <n v="3"/>
    <n v="24"/>
    <n v="6"/>
    <n v="2"/>
    <n v="5"/>
    <s v="Reels/Shorts"/>
    <s v="Medium"/>
    <n v="0.161"/>
    <s v="Yes"/>
    <n v="9.2200000000000006"/>
    <s v="Networking"/>
    <s v="Moderate impact"/>
    <n v="7.2"/>
    <s v="Yes"/>
    <s v="Selected"/>
    <s v="Friends Only"/>
    <s v="No"/>
    <d v="2024-06-13T00:00:00"/>
    <s v="Neutral"/>
    <s v="No"/>
  </r>
  <r>
    <s v="USR01012"/>
    <x v="7"/>
    <s v="Female"/>
    <s v="Pakistan"/>
    <s v="Teacher"/>
    <s v="Facebook"/>
    <n v="2"/>
    <n v="3.3"/>
    <n v="4"/>
    <n v="0.82499999999999996"/>
    <n v="49.5"/>
    <s v="Smartphone"/>
    <s v="Night (9pm-12am)"/>
    <n v="5190"/>
    <n v="78"/>
    <n v="2"/>
    <n v="13"/>
    <n v="6"/>
    <n v="3"/>
    <n v="7"/>
    <s v="Educational"/>
    <s v="Medium"/>
    <n v="7.0999999999999994E-2"/>
    <s v="Sometimes"/>
    <n v="56.69"/>
    <s v="Socializing"/>
    <s v="No impact"/>
    <n v="8.9"/>
    <s v="Yes"/>
    <s v="Off"/>
    <s v="Public"/>
    <s v="No"/>
    <d v="2024-09-24T00:00:00"/>
    <s v="Relaxed"/>
    <s v="Occasionally"/>
  </r>
  <r>
    <s v="USR01013"/>
    <x v="34"/>
    <s v="Male"/>
    <s v="Canada"/>
    <s v="Entrepreneur"/>
    <s v="Facebook"/>
    <n v="2"/>
    <n v="1.7"/>
    <n v="4"/>
    <n v="0.42499999999999999"/>
    <n v="25.5"/>
    <s v="Smartphone"/>
    <s v="Morning (6-10am)"/>
    <n v="8805"/>
    <n v="291"/>
    <n v="4"/>
    <n v="23"/>
    <n v="6"/>
    <n v="3"/>
    <n v="6"/>
    <s v="Entertainment"/>
    <s v="Fast"/>
    <n v="1.6E-2"/>
    <s v="Sometimes"/>
    <n v="47.26"/>
    <s v="Learning"/>
    <s v="No impact"/>
    <n v="2.9"/>
    <s v="Somewhat"/>
    <s v="Selected"/>
    <s v="Private"/>
    <s v="No"/>
    <d v="2023-10-12T00:00:00"/>
    <s v="Bored"/>
    <s v="No"/>
  </r>
  <r>
    <s v="USR01014"/>
    <x v="21"/>
    <s v="Female"/>
    <s v="UAE"/>
    <s v="Marketer"/>
    <s v="Instagram"/>
    <n v="1"/>
    <n v="1.5"/>
    <n v="4"/>
    <n v="0.375"/>
    <n v="22.5"/>
    <s v="Smartphone"/>
    <s v="Evening (6-9pm)"/>
    <n v="9223"/>
    <n v="697"/>
    <n v="2"/>
    <n v="24"/>
    <n v="8"/>
    <n v="1"/>
    <n v="14"/>
    <s v="News"/>
    <s v="Fast"/>
    <n v="7.6999999999999999E-2"/>
    <s v="No"/>
    <n v="0"/>
    <s v="Business/Marketing"/>
    <s v="Severe impact"/>
    <n v="5"/>
    <s v="Somewhat"/>
    <s v="Do Not Disturb"/>
    <s v="Friends Only"/>
    <s v="No"/>
    <d v="2022-12-23T00:00:00"/>
    <s v="Bored"/>
    <s v="Occasionally"/>
  </r>
  <r>
    <s v="USR01015"/>
    <x v="35"/>
    <s v="Male"/>
    <s v="UAE"/>
    <s v="Designer"/>
    <s v="YouTube"/>
    <n v="5"/>
    <n v="6.6"/>
    <n v="3"/>
    <n v="2.2000000000000002"/>
    <n v="132"/>
    <s v="Laptop"/>
    <s v="Late Night (12am+)"/>
    <n v="861"/>
    <n v="153"/>
    <n v="3"/>
    <n v="21"/>
    <n v="5"/>
    <n v="1"/>
    <n v="7"/>
    <s v="Memes"/>
    <s v="Fast"/>
    <n v="0.17399999999999999"/>
    <s v="Sometimes"/>
    <n v="10.5"/>
    <s v="Socializing"/>
    <s v="No impact"/>
    <n v="5.9"/>
    <s v="Yes"/>
    <s v="Always On"/>
    <s v="Public"/>
    <s v="No"/>
    <d v="2024-01-01T00:00:00"/>
    <s v="Stressed"/>
    <s v="Occasionally"/>
  </r>
  <r>
    <s v="USR01016"/>
    <x v="7"/>
    <s v="Male"/>
    <s v="Brazil"/>
    <s v="Engineer"/>
    <s v="TikTok"/>
    <n v="5"/>
    <n v="4.4000000000000004"/>
    <n v="1"/>
    <n v="4.4000000000000004"/>
    <n v="264"/>
    <s v="Smartphone"/>
    <s v="Morning (6-10am)"/>
    <n v="82"/>
    <n v="172"/>
    <n v="2"/>
    <n v="21"/>
    <n v="5"/>
    <n v="2"/>
    <n v="4"/>
    <s v="Stories"/>
    <s v="Medium"/>
    <n v="6.3E-2"/>
    <s v="Sometimes"/>
    <n v="17"/>
    <s v="News &amp; Updates"/>
    <s v="No impact"/>
    <n v="6.4"/>
    <s v="Yes"/>
    <s v="Do Not Disturb"/>
    <s v="Public"/>
    <s v="No"/>
    <d v="2023-04-03T00:00:00"/>
    <s v="Bored"/>
    <s v="Occasionally"/>
  </r>
  <r>
    <s v="USR01017"/>
    <x v="21"/>
    <s v="Female"/>
    <s v="Pakistan"/>
    <s v="Researcher"/>
    <s v="Instagram"/>
    <n v="5"/>
    <n v="2.2999999999999998"/>
    <n v="2"/>
    <n v="1.1499999999999999"/>
    <n v="69"/>
    <s v="Smartphone"/>
    <s v="Evening (6-9pm)"/>
    <n v="100"/>
    <n v="7232"/>
    <n v="2"/>
    <n v="18"/>
    <n v="6"/>
    <n v="5"/>
    <n v="7"/>
    <s v="Reels/Shorts"/>
    <s v="Medium"/>
    <n v="7.1999999999999995E-2"/>
    <s v="No"/>
    <n v="0"/>
    <s v="Entertainment"/>
    <s v="Mild impact"/>
    <n v="7.3"/>
    <s v="Yes"/>
    <s v="Selected"/>
    <s v="Private"/>
    <s v="No"/>
    <d v="2022-12-26T00:00:00"/>
    <s v="Bored"/>
    <s v="Yes"/>
  </r>
  <r>
    <s v="USR01018"/>
    <x v="5"/>
    <s v="Male"/>
    <s v="UAE"/>
    <s v="Student"/>
    <s v="Twitter/X"/>
    <n v="2"/>
    <n v="0.8"/>
    <n v="3"/>
    <n v="0.26666666666666666"/>
    <n v="16"/>
    <s v="Smartphone"/>
    <s v="Evening (6-9pm)"/>
    <n v="15"/>
    <n v="892"/>
    <n v="2"/>
    <n v="18"/>
    <n v="3"/>
    <n v="0"/>
    <n v="10"/>
    <s v="News"/>
    <s v="Slow"/>
    <n v="0.115"/>
    <s v="Sometimes"/>
    <n v="103.18"/>
    <s v="Entertainment"/>
    <s v="Moderate impact"/>
    <n v="8.4"/>
    <s v="No"/>
    <s v="Selected"/>
    <s v="Friends Only"/>
    <s v="No"/>
    <d v="2024-02-14T00:00:00"/>
    <s v="Bored"/>
    <s v="No"/>
  </r>
  <r>
    <s v="USR01019"/>
    <x v="17"/>
    <s v="Female"/>
    <s v="Canada"/>
    <s v="Entrepreneur"/>
    <s v="Instagram"/>
    <n v="1"/>
    <n v="5.6"/>
    <n v="4"/>
    <n v="1.4"/>
    <n v="84"/>
    <s v="Smartphone"/>
    <s v="Evening (6-9pm)"/>
    <n v="94"/>
    <n v="972"/>
    <n v="3"/>
    <n v="21"/>
    <n v="6"/>
    <n v="3"/>
    <n v="13"/>
    <s v="Memes"/>
    <s v="Fast"/>
    <n v="0.13300000000000001"/>
    <s v="Yes"/>
    <n v="8.3699999999999992"/>
    <s v="News &amp; Updates"/>
    <s v="Mild impact"/>
    <n v="4.9000000000000004"/>
    <s v="Somewhat"/>
    <s v="Do Not Disturb"/>
    <s v="Friends Only"/>
    <s v="No"/>
    <d v="2023-09-21T00:00:00"/>
    <s v="Neutral"/>
    <s v="Yes"/>
  </r>
  <r>
    <s v="USR01020"/>
    <x v="0"/>
    <s v="Male"/>
    <s v="UAE"/>
    <s v="Doctor"/>
    <s v="YouTube"/>
    <n v="4"/>
    <n v="1.1000000000000001"/>
    <n v="2"/>
    <n v="0.55000000000000004"/>
    <n v="33"/>
    <s v="Tablet"/>
    <s v="Night (9pm-12am)"/>
    <n v="752"/>
    <n v="42"/>
    <n v="3"/>
    <n v="20"/>
    <n v="4"/>
    <n v="1"/>
    <n v="8"/>
    <s v="Videos"/>
    <s v="Fast"/>
    <n v="7.8E-2"/>
    <s v="No"/>
    <n v="0"/>
    <s v="News &amp; Updates"/>
    <s v="Mild impact"/>
    <n v="5.8"/>
    <s v="No"/>
    <s v="Always On"/>
    <s v="Friends Only"/>
    <s v="No"/>
    <d v="2023-08-27T00:00:00"/>
    <s v="Bored"/>
    <s v="Occasionally"/>
  </r>
  <r>
    <s v="USR01021"/>
    <x v="6"/>
    <s v="Male"/>
    <s v="UK"/>
    <s v="Student"/>
    <s v="Instagram"/>
    <n v="1"/>
    <n v="2"/>
    <n v="6"/>
    <n v="0.33333333333333331"/>
    <n v="20"/>
    <s v="Smartphone"/>
    <s v="Morning (6-10am)"/>
    <n v="242"/>
    <n v="104"/>
    <n v="3"/>
    <n v="27"/>
    <n v="4"/>
    <n v="4"/>
    <n v="8"/>
    <s v="Videos"/>
    <s v="Slow"/>
    <n v="4.3999999999999997E-2"/>
    <s v="Yes"/>
    <n v="20.29"/>
    <s v="News &amp; Updates"/>
    <s v="No impact"/>
    <n v="8.1999999999999993"/>
    <s v="Yes"/>
    <s v="Always On"/>
    <s v="Friends Only"/>
    <s v="No"/>
    <d v="2022-09-18T00:00:00"/>
    <s v="Happy"/>
    <s v="Occasionally"/>
  </r>
  <r>
    <s v="USR01022"/>
    <x v="9"/>
    <s v="Male"/>
    <s v="India"/>
    <s v="Researcher"/>
    <s v="Instagram"/>
    <n v="1"/>
    <n v="2.2999999999999998"/>
    <n v="5"/>
    <n v="0.46"/>
    <n v="27.6"/>
    <s v="Smartphone"/>
    <s v="Afternoon (12-4pm)"/>
    <n v="480"/>
    <n v="267"/>
    <n v="2"/>
    <n v="20"/>
    <n v="5"/>
    <n v="0"/>
    <n v="6"/>
    <s v="Photos"/>
    <s v="Medium"/>
    <n v="0.23699999999999999"/>
    <s v="Yes"/>
    <n v="4.7699999999999996"/>
    <s v="Networking"/>
    <s v="No impact"/>
    <n v="6.8"/>
    <s v="No"/>
    <s v="Selected"/>
    <s v="Friends Only"/>
    <s v="No"/>
    <d v="2022-12-30T00:00:00"/>
    <s v="Bored"/>
    <s v="Yes"/>
  </r>
  <r>
    <s v="USR01023"/>
    <x v="19"/>
    <s v="Female"/>
    <s v="USA"/>
    <s v="Marketer"/>
    <s v="Snapchat"/>
    <n v="3"/>
    <n v="1.5"/>
    <n v="1"/>
    <n v="1.5"/>
    <n v="90"/>
    <s v="Smartphone"/>
    <s v="Afternoon (12-4pm)"/>
    <n v="1614"/>
    <n v="73"/>
    <n v="3"/>
    <n v="12"/>
    <n v="4"/>
    <n v="2"/>
    <n v="9"/>
    <s v="News"/>
    <s v="Slow"/>
    <n v="7.0000000000000007E-2"/>
    <s v="Sometimes"/>
    <n v="19.57"/>
    <s v="Entertainment"/>
    <s v="Mild impact"/>
    <n v="3.1"/>
    <s v="No"/>
    <s v="Selected"/>
    <s v="Friends Only"/>
    <s v="No"/>
    <d v="2022-01-04T00:00:00"/>
    <s v="Happy"/>
    <s v="Occasionally"/>
  </r>
  <r>
    <s v="USR01024"/>
    <x v="29"/>
    <s v="Male"/>
    <s v="Canada"/>
    <s v="Researcher"/>
    <s v="TikTok"/>
    <n v="4"/>
    <n v="2.2999999999999998"/>
    <n v="8"/>
    <n v="0.28666666666666668"/>
    <n v="17.2"/>
    <s v="Laptop"/>
    <s v="Night (9pm-12am)"/>
    <n v="384"/>
    <n v="1669"/>
    <n v="1"/>
    <n v="20"/>
    <n v="5"/>
    <n v="0"/>
    <n v="5"/>
    <s v="Videos"/>
    <s v="Fast"/>
    <n v="0.19800000000000001"/>
    <s v="No"/>
    <n v="0"/>
    <s v="News &amp; Updates"/>
    <s v="No impact"/>
    <n v="3"/>
    <s v="No"/>
    <s v="Always On"/>
    <s v="Friends Only"/>
    <s v="No"/>
    <d v="2024-03-12T00:00:00"/>
    <s v="Neutral"/>
    <s v="Yes"/>
  </r>
  <r>
    <s v="USR01025"/>
    <x v="35"/>
    <s v="Male"/>
    <s v="UK"/>
    <s v="Doctor"/>
    <s v="Instagram"/>
    <n v="1"/>
    <n v="2.6"/>
    <n v="6"/>
    <n v="0.43333333333333335"/>
    <n v="26"/>
    <s v="Smartphone"/>
    <s v="Evening (6-9pm)"/>
    <n v="88"/>
    <n v="1329"/>
    <n v="4"/>
    <n v="18"/>
    <n v="3"/>
    <n v="1"/>
    <n v="12"/>
    <s v="Educational"/>
    <s v="Medium"/>
    <n v="8.7999999999999995E-2"/>
    <s v="Sometimes"/>
    <n v="22.53"/>
    <s v="Business/Marketing"/>
    <s v="Mild impact"/>
    <n v="5.3"/>
    <s v="No"/>
    <s v="Selected"/>
    <s v="Friends Only"/>
    <s v="No"/>
    <d v="2022-03-08T00:00:00"/>
    <s v="Relaxed"/>
    <s v="No"/>
  </r>
  <r>
    <s v="USR01026"/>
    <x v="0"/>
    <s v="Female"/>
    <s v="India"/>
    <s v="Researcher"/>
    <s v="LinkedIn"/>
    <n v="4"/>
    <n v="2.2000000000000002"/>
    <n v="1"/>
    <n v="2.2000000000000002"/>
    <n v="132"/>
    <s v="Smart TV"/>
    <s v="Afternoon (12-4pm)"/>
    <n v="604"/>
    <n v="128"/>
    <n v="4"/>
    <n v="17"/>
    <n v="3"/>
    <n v="1"/>
    <n v="9"/>
    <s v="Memes"/>
    <s v="Medium"/>
    <n v="0.111"/>
    <s v="No"/>
    <n v="0"/>
    <s v="News &amp; Updates"/>
    <s v="No impact"/>
    <n v="7.2"/>
    <s v="Yes"/>
    <s v="Selected"/>
    <s v="Friends Only"/>
    <s v="No"/>
    <d v="2023-01-08T00:00:00"/>
    <s v="Happy"/>
    <s v="No"/>
  </r>
  <r>
    <s v="USR01027"/>
    <x v="15"/>
    <s v="Female"/>
    <s v="Canada"/>
    <s v="Other"/>
    <s v="Instagram"/>
    <n v="1"/>
    <n v="3.2"/>
    <n v="9"/>
    <n v="0.35500000000000004"/>
    <n v="21.3"/>
    <s v="Tablet"/>
    <s v="Morning (6-10am)"/>
    <n v="131"/>
    <n v="2081"/>
    <n v="2"/>
    <n v="13"/>
    <n v="5"/>
    <n v="0"/>
    <n v="8"/>
    <s v="Entertainment"/>
    <s v="Medium"/>
    <n v="0.158"/>
    <s v="No"/>
    <n v="0"/>
    <s v="News &amp; Updates"/>
    <s v="Mild impact"/>
    <n v="7.2"/>
    <s v="No"/>
    <s v="Selected"/>
    <s v="Private"/>
    <s v="No"/>
    <d v="2023-10-14T00:00:00"/>
    <s v="Inspired"/>
    <s v="Yes"/>
  </r>
  <r>
    <s v="USR01028"/>
    <x v="15"/>
    <s v="Male"/>
    <s v="Brazil"/>
    <s v="Doctor"/>
    <s v="Snapchat"/>
    <n v="4"/>
    <n v="6.8"/>
    <n v="3"/>
    <n v="2.2666666666666666"/>
    <n v="136"/>
    <s v="Laptop"/>
    <s v="Late Night (12am+)"/>
    <n v="408"/>
    <n v="243"/>
    <n v="1"/>
    <n v="13"/>
    <n v="3"/>
    <n v="2"/>
    <n v="6"/>
    <s v="Memes"/>
    <s v="Medium"/>
    <n v="7.3999999999999996E-2"/>
    <s v="No"/>
    <n v="0"/>
    <s v="News &amp; Updates"/>
    <s v="Moderate impact"/>
    <n v="4.5999999999999996"/>
    <s v="Yes"/>
    <s v="Always On"/>
    <s v="Private"/>
    <s v="No"/>
    <d v="2023-03-29T00:00:00"/>
    <s v="Relaxed"/>
    <s v="Occasionally"/>
  </r>
  <r>
    <s v="USR01029"/>
    <x v="6"/>
    <s v="Female"/>
    <s v="Pakistan"/>
    <s v="Entrepreneur"/>
    <s v="Instagram"/>
    <n v="4"/>
    <n v="0.8"/>
    <n v="9"/>
    <n v="8.8333333333333333E-2"/>
    <n v="5.3"/>
    <s v="Tablet"/>
    <s v="Morning (6-10am)"/>
    <n v="7457"/>
    <n v="5471"/>
    <n v="3"/>
    <n v="17"/>
    <n v="4"/>
    <n v="2"/>
    <n v="8"/>
    <s v="Videos"/>
    <s v="Fast"/>
    <n v="0.16600000000000001"/>
    <s v="Sometimes"/>
    <n v="3.5"/>
    <s v="Networking"/>
    <s v="Severe impact"/>
    <n v="7.4"/>
    <s v="No"/>
    <s v="Selected"/>
    <s v="Friends Only"/>
    <s v="No"/>
    <d v="2022-08-02T00:00:00"/>
    <s v="Inspired"/>
    <s v="Occasionally"/>
  </r>
  <r>
    <s v="USR01030"/>
    <x v="10"/>
    <s v="Male"/>
    <s v="India"/>
    <s v="Freelancer"/>
    <s v="Instagram"/>
    <n v="4"/>
    <n v="2.9"/>
    <n v="4"/>
    <n v="0.72499999999999998"/>
    <n v="43.5"/>
    <s v="Smartphone"/>
    <s v="Night (9pm-12am)"/>
    <n v="408"/>
    <n v="291"/>
    <n v="3"/>
    <n v="10"/>
    <n v="5"/>
    <n v="3"/>
    <n v="4"/>
    <s v="Photos"/>
    <s v="Medium"/>
    <n v="0.23100000000000001"/>
    <s v="Sometimes"/>
    <n v="27.9"/>
    <s v="Networking"/>
    <s v="No impact"/>
    <n v="6.7"/>
    <s v="Yes"/>
    <s v="Always On"/>
    <s v="Public"/>
    <s v="No"/>
    <d v="2024-10-13T00:00:00"/>
    <s v="Inspired"/>
    <s v="Occasionally"/>
  </r>
  <r>
    <s v="USR01031"/>
    <x v="17"/>
    <s v="Female"/>
    <s v="UK"/>
    <s v="Engineer"/>
    <s v="TikTok"/>
    <n v="3"/>
    <n v="1.1000000000000001"/>
    <n v="3"/>
    <n v="0.36666666666666664"/>
    <n v="22"/>
    <s v="Smartphone"/>
    <s v="Evening (6-9pm)"/>
    <n v="16118"/>
    <n v="488"/>
    <n v="2"/>
    <n v="19"/>
    <n v="3"/>
    <n v="0"/>
    <n v="8"/>
    <s v="Memes"/>
    <s v="Medium"/>
    <n v="4.2000000000000003E-2"/>
    <s v="No"/>
    <n v="0"/>
    <s v="Learning"/>
    <s v="Severe impact"/>
    <n v="4.3"/>
    <s v="Somewhat"/>
    <s v="Always On"/>
    <s v="Public"/>
    <s v="Yes"/>
    <d v="2022-10-16T00:00:00"/>
    <s v="Neutral"/>
    <s v="Occasionally"/>
  </r>
  <r>
    <s v="USR01032"/>
    <x v="8"/>
    <s v="Female"/>
    <s v="Brazil"/>
    <s v="Other"/>
    <s v="Instagram"/>
    <n v="5"/>
    <n v="0.8"/>
    <n v="7"/>
    <n v="0.115"/>
    <n v="6.9"/>
    <s v="Laptop"/>
    <s v="Evening (6-9pm)"/>
    <n v="8751"/>
    <n v="1312"/>
    <n v="4"/>
    <n v="17"/>
    <n v="3"/>
    <n v="2"/>
    <n v="5"/>
    <s v="Entertainment"/>
    <s v="Medium"/>
    <n v="9.1999999999999998E-2"/>
    <s v="Sometimes"/>
    <n v="48.07"/>
    <s v="Business/Marketing"/>
    <s v="Mild impact"/>
    <n v="5.0999999999999996"/>
    <s v="Somewhat"/>
    <s v="Always On"/>
    <s v="Private"/>
    <s v="No"/>
    <d v="2023-11-10T00:00:00"/>
    <s v="Relaxed"/>
    <s v="Occasionally"/>
  </r>
  <r>
    <s v="USR01033"/>
    <x v="0"/>
    <s v="Male"/>
    <s v="Canada"/>
    <s v="Doctor"/>
    <s v="Facebook"/>
    <n v="1"/>
    <n v="4.7"/>
    <n v="5"/>
    <n v="0.94"/>
    <n v="56.4"/>
    <s v="Desktop"/>
    <s v="Afternoon (12-4pm)"/>
    <n v="234"/>
    <n v="1133"/>
    <n v="4"/>
    <n v="16"/>
    <n v="3"/>
    <n v="3"/>
    <n v="6"/>
    <s v="News"/>
    <s v="Slow"/>
    <n v="9.7000000000000003E-2"/>
    <s v="No"/>
    <n v="0"/>
    <s v="Business/Marketing"/>
    <s v="Moderate impact"/>
    <n v="2.7"/>
    <s v="No"/>
    <s v="Selected"/>
    <s v="Public"/>
    <s v="No"/>
    <d v="2022-06-09T00:00:00"/>
    <s v="Neutral"/>
    <s v="No"/>
  </r>
  <r>
    <s v="USR01034"/>
    <x v="2"/>
    <s v="Male"/>
    <s v="USA"/>
    <s v="Other"/>
    <s v="Instagram"/>
    <n v="3"/>
    <n v="3.1"/>
    <n v="6"/>
    <n v="0.51666666666666672"/>
    <n v="31"/>
    <s v="Smartphone"/>
    <s v="Night (9pm-12am)"/>
    <n v="90"/>
    <n v="451"/>
    <n v="2"/>
    <n v="18"/>
    <n v="5"/>
    <n v="2"/>
    <n v="12"/>
    <s v="Stories"/>
    <s v="Fast"/>
    <n v="0.20399999999999999"/>
    <s v="Sometimes"/>
    <n v="0.98"/>
    <s v="Networking"/>
    <s v="Moderate impact"/>
    <n v="4.0999999999999996"/>
    <s v="No"/>
    <s v="Always On"/>
    <s v="Public"/>
    <s v="No"/>
    <d v="2023-05-03T00:00:00"/>
    <s v="Happy"/>
    <s v="No"/>
  </r>
  <r>
    <s v="USR01035"/>
    <x v="5"/>
    <s v="Female"/>
    <s v="India"/>
    <s v="Engineer"/>
    <s v="Instagram"/>
    <n v="1"/>
    <n v="0.7"/>
    <n v="3"/>
    <n v="0.23333333333333334"/>
    <n v="14"/>
    <s v="Smartphone"/>
    <s v="Evening (6-9pm)"/>
    <n v="605"/>
    <n v="206"/>
    <n v="4"/>
    <n v="18"/>
    <n v="2"/>
    <n v="1"/>
    <n v="4"/>
    <s v="Photos"/>
    <s v="Medium"/>
    <n v="0.113"/>
    <s v="Sometimes"/>
    <n v="35.29"/>
    <s v="Learning"/>
    <s v="Severe impact"/>
    <n v="2.8"/>
    <s v="No"/>
    <s v="Off"/>
    <s v="Friends Only"/>
    <s v="No"/>
    <d v="2023-12-12T00:00:00"/>
    <s v="Bored"/>
    <s v="No"/>
  </r>
  <r>
    <s v="USR01036"/>
    <x v="3"/>
    <s v="Male"/>
    <s v="UK"/>
    <s v="Designer"/>
    <s v="YouTube"/>
    <n v="1"/>
    <n v="2.2999999999999998"/>
    <n v="7"/>
    <n v="0.32833333333333331"/>
    <n v="19.7"/>
    <s v="Smartphone"/>
    <s v="Evening (6-9pm)"/>
    <n v="5302"/>
    <n v="453"/>
    <n v="3"/>
    <n v="20"/>
    <n v="5"/>
    <n v="2"/>
    <n v="5"/>
    <s v="Educational"/>
    <s v="Medium"/>
    <n v="0.156"/>
    <s v="No"/>
    <n v="0"/>
    <s v="Entertainment"/>
    <s v="Mild impact"/>
    <n v="3.4"/>
    <s v="No"/>
    <s v="Selected"/>
    <s v="Private"/>
    <s v="No"/>
    <d v="2023-10-17T00:00:00"/>
    <s v="Happy"/>
    <s v="Yes"/>
  </r>
  <r>
    <s v="USR01037"/>
    <x v="16"/>
    <s v="Female"/>
    <s v="Germany"/>
    <s v="Marketer"/>
    <s v="TikTok"/>
    <n v="2"/>
    <n v="1.3"/>
    <n v="5"/>
    <n v="0.26"/>
    <n v="15.6"/>
    <s v="Desktop"/>
    <s v="Evening (6-9pm)"/>
    <n v="275"/>
    <n v="91"/>
    <n v="1"/>
    <n v="14"/>
    <n v="1"/>
    <n v="2"/>
    <n v="16"/>
    <s v="Stories"/>
    <s v="Fast"/>
    <n v="8.4000000000000005E-2"/>
    <s v="Sometimes"/>
    <n v="51.54"/>
    <s v="News &amp; Updates"/>
    <s v="No impact"/>
    <n v="9.1999999999999993"/>
    <s v="No"/>
    <s v="Selected"/>
    <s v="Public"/>
    <s v="No"/>
    <d v="2022-12-10T00:00:00"/>
    <s v="Happy"/>
    <s v="Yes"/>
  </r>
  <r>
    <s v="USR01038"/>
    <x v="13"/>
    <s v="Female"/>
    <s v="UAE"/>
    <s v="Designer"/>
    <s v="TikTok"/>
    <n v="2"/>
    <n v="2.2999999999999998"/>
    <n v="8"/>
    <n v="0.28666666666666668"/>
    <n v="17.2"/>
    <s v="Tablet"/>
    <s v="Evening (6-9pm)"/>
    <n v="3410"/>
    <n v="293"/>
    <n v="4"/>
    <n v="24"/>
    <n v="3"/>
    <n v="2"/>
    <n v="10"/>
    <s v="Memes"/>
    <s v="Slow"/>
    <n v="1.4E-2"/>
    <s v="No"/>
    <n v="0"/>
    <s v="Learning"/>
    <s v="Mild impact"/>
    <n v="5.5"/>
    <s v="Yes"/>
    <s v="Selected"/>
    <s v="Public"/>
    <s v="No"/>
    <d v="2022-07-01T00:00:00"/>
    <s v="Relaxed"/>
    <s v="Occasionally"/>
  </r>
  <r>
    <s v="USR01039"/>
    <x v="7"/>
    <s v="Female"/>
    <s v="Canada"/>
    <s v="Engineer"/>
    <s v="Instagram"/>
    <n v="3"/>
    <n v="4"/>
    <n v="7"/>
    <n v="0.57166666666666666"/>
    <n v="34.299999999999997"/>
    <s v="Desktop"/>
    <s v="Afternoon (12-4pm)"/>
    <n v="5855"/>
    <n v="64"/>
    <n v="0"/>
    <n v="20"/>
    <n v="3"/>
    <n v="1"/>
    <n v="9"/>
    <s v="Memes"/>
    <s v="Medium"/>
    <n v="0.23499999999999999"/>
    <s v="Sometimes"/>
    <n v="101.72"/>
    <s v="Learning"/>
    <s v="Mild impact"/>
    <n v="3"/>
    <s v="Somewhat"/>
    <s v="Selected"/>
    <s v="Private"/>
    <s v="No"/>
    <d v="2023-11-19T00:00:00"/>
    <s v="Bored"/>
    <s v="Yes"/>
  </r>
  <r>
    <s v="USR01040"/>
    <x v="22"/>
    <s v="Female"/>
    <s v="Australia"/>
    <s v="Entrepreneur"/>
    <s v="Instagram"/>
    <n v="1"/>
    <n v="3.8"/>
    <n v="3"/>
    <n v="1.2666666666666666"/>
    <n v="76"/>
    <s v="Desktop"/>
    <s v="Night (9pm-12am)"/>
    <n v="165"/>
    <n v="28"/>
    <n v="5"/>
    <n v="23"/>
    <n v="4"/>
    <n v="3"/>
    <n v="10"/>
    <s v="Entertainment"/>
    <s v="Medium"/>
    <n v="0.15"/>
    <s v="Sometimes"/>
    <n v="10.86"/>
    <s v="Business/Marketing"/>
    <s v="Moderate impact"/>
    <n v="7"/>
    <s v="No"/>
    <s v="Selected"/>
    <s v="Friends Only"/>
    <s v="No"/>
    <d v="2024-07-03T00:00:00"/>
    <s v="Bored"/>
    <s v="No"/>
  </r>
  <r>
    <s v="USR01041"/>
    <x v="35"/>
    <s v="Male"/>
    <s v="Germany"/>
    <s v="Doctor"/>
    <s v="YouTube"/>
    <n v="3"/>
    <n v="2"/>
    <n v="5"/>
    <n v="0.4"/>
    <n v="24"/>
    <s v="Smartphone"/>
    <s v="Morning (6-10am)"/>
    <n v="196"/>
    <n v="259"/>
    <n v="1"/>
    <n v="21"/>
    <n v="4"/>
    <n v="5"/>
    <n v="7"/>
    <s v="Stories"/>
    <s v="Slow"/>
    <n v="8.7999999999999995E-2"/>
    <s v="No"/>
    <n v="0"/>
    <s v="Business/Marketing"/>
    <s v="Moderate impact"/>
    <n v="6.7"/>
    <s v="Somewhat"/>
    <s v="Do Not Disturb"/>
    <s v="Friends Only"/>
    <s v="No"/>
    <d v="2022-01-24T00:00:00"/>
    <s v="Inspired"/>
    <s v="Yes"/>
  </r>
  <r>
    <s v="USR01042"/>
    <x v="5"/>
    <s v="Male"/>
    <s v="USA"/>
    <s v="Researcher"/>
    <s v="Twitter/X"/>
    <n v="5"/>
    <n v="4.8"/>
    <n v="9"/>
    <n v="0.53333333333333333"/>
    <n v="32"/>
    <s v="Smart TV"/>
    <s v="Afternoon (12-4pm)"/>
    <n v="2398"/>
    <n v="1112"/>
    <n v="4"/>
    <n v="17"/>
    <n v="4"/>
    <n v="3"/>
    <n v="15"/>
    <s v="Memes"/>
    <s v="Slow"/>
    <n v="0.104"/>
    <s v="No"/>
    <n v="0"/>
    <s v="Socializing"/>
    <s v="No impact"/>
    <n v="6.5"/>
    <s v="No"/>
    <s v="Always On"/>
    <s v="Private"/>
    <s v="No"/>
    <d v="2023-06-28T00:00:00"/>
    <s v="Bored"/>
    <s v="No"/>
  </r>
  <r>
    <s v="USR01043"/>
    <x v="22"/>
    <s v="Female"/>
    <s v="India"/>
    <s v="Researcher"/>
    <s v="YouTube"/>
    <n v="5"/>
    <n v="5.9"/>
    <n v="5"/>
    <n v="1.18"/>
    <n v="70.8"/>
    <s v="Laptop"/>
    <s v="Evening (6-9pm)"/>
    <n v="874"/>
    <n v="743"/>
    <n v="2"/>
    <n v="27"/>
    <n v="4"/>
    <n v="3"/>
    <n v="9"/>
    <s v="Educational"/>
    <s v="Medium"/>
    <n v="4.1000000000000002E-2"/>
    <s v="Sometimes"/>
    <n v="60.28"/>
    <s v="Entertainment"/>
    <s v="Mild impact"/>
    <n v="4.5999999999999996"/>
    <s v="Yes"/>
    <s v="Always On"/>
    <s v="Public"/>
    <s v="No"/>
    <d v="2023-03-06T00:00:00"/>
    <s v="Happy"/>
    <s v="Yes"/>
  </r>
  <r>
    <s v="USR01044"/>
    <x v="19"/>
    <s v="Male"/>
    <s v="India"/>
    <s v="Freelancer"/>
    <s v="Twitter/X"/>
    <n v="2"/>
    <n v="4.0999999999999996"/>
    <n v="6"/>
    <n v="0.68333333333333335"/>
    <n v="41"/>
    <s v="Smartphone"/>
    <s v="Evening (6-9pm)"/>
    <n v="193"/>
    <n v="221"/>
    <n v="1"/>
    <n v="15"/>
    <n v="5"/>
    <n v="1"/>
    <n v="8"/>
    <s v="Educational"/>
    <s v="Medium"/>
    <n v="0.10299999999999999"/>
    <s v="Yes"/>
    <n v="1.36"/>
    <s v="Entertainment"/>
    <s v="No impact"/>
    <n v="7.3"/>
    <s v="Yes"/>
    <s v="Do Not Disturb"/>
    <s v="Friends Only"/>
    <s v="No"/>
    <d v="2023-05-27T00:00:00"/>
    <s v="Neutral"/>
    <s v="Occasionally"/>
  </r>
  <r>
    <s v="USR01045"/>
    <x v="1"/>
    <s v="Female"/>
    <s v="Pakistan"/>
    <s v="Teacher"/>
    <s v="YouTube"/>
    <n v="2"/>
    <n v="1.7"/>
    <n v="4"/>
    <n v="0.42499999999999999"/>
    <n v="25.5"/>
    <s v="Smartphone"/>
    <s v="Night (9pm-12am)"/>
    <n v="352"/>
    <n v="1990"/>
    <n v="5"/>
    <n v="18"/>
    <n v="6"/>
    <n v="2"/>
    <n v="8"/>
    <s v="News"/>
    <s v="Medium"/>
    <n v="0.20200000000000001"/>
    <s v="Sometimes"/>
    <n v="18.45"/>
    <s v="Entertainment"/>
    <s v="Moderate impact"/>
    <n v="4.2"/>
    <s v="No"/>
    <s v="Off"/>
    <s v="Private"/>
    <s v="No"/>
    <d v="2022-05-19T00:00:00"/>
    <s v="Inspired"/>
    <s v="No"/>
  </r>
  <r>
    <s v="USR01046"/>
    <x v="23"/>
    <s v="Female"/>
    <s v="India"/>
    <s v="Marketer"/>
    <s v="Twitter/X"/>
    <n v="3"/>
    <n v="2.4"/>
    <n v="6"/>
    <n v="0.4"/>
    <n v="24"/>
    <s v="Desktop"/>
    <s v="Morning (6-10am)"/>
    <n v="585"/>
    <n v="123"/>
    <n v="3"/>
    <n v="18"/>
    <n v="5"/>
    <n v="3"/>
    <n v="10"/>
    <s v="Educational"/>
    <s v="Medium"/>
    <n v="7.1999999999999995E-2"/>
    <s v="No"/>
    <n v="0"/>
    <s v="Learning"/>
    <s v="Severe impact"/>
    <n v="7.6"/>
    <s v="Somewhat"/>
    <s v="Selected"/>
    <s v="Friends Only"/>
    <s v="No"/>
    <d v="2023-12-19T00:00:00"/>
    <s v="Neutral"/>
    <s v="Occasionally"/>
  </r>
  <r>
    <s v="USR01047"/>
    <x v="2"/>
    <s v="Female"/>
    <s v="Canada"/>
    <s v="Researcher"/>
    <s v="Instagram"/>
    <n v="5"/>
    <n v="6.6"/>
    <n v="6"/>
    <n v="1.1000000000000001"/>
    <n v="66"/>
    <s v="Smart TV"/>
    <s v="Night (9pm-12am)"/>
    <n v="39"/>
    <n v="24"/>
    <n v="2"/>
    <n v="27"/>
    <n v="8"/>
    <n v="3"/>
    <n v="5"/>
    <s v="News"/>
    <s v="Slow"/>
    <n v="3.9E-2"/>
    <s v="Sometimes"/>
    <n v="37.03"/>
    <s v="Socializing"/>
    <s v="Moderate impact"/>
    <n v="7.8"/>
    <s v="No"/>
    <s v="Always On"/>
    <s v="Friends Only"/>
    <s v="No"/>
    <d v="2023-06-10T00:00:00"/>
    <s v="Bored"/>
    <s v="No"/>
  </r>
  <r>
    <s v="USR01048"/>
    <x v="30"/>
    <s v="Male"/>
    <s v="Canada"/>
    <s v="Engineer"/>
    <s v="Twitter/X"/>
    <n v="5"/>
    <n v="2.1"/>
    <n v="5"/>
    <n v="0.42"/>
    <n v="25.2"/>
    <s v="Smartphone"/>
    <s v="Morning (6-10am)"/>
    <n v="2639"/>
    <n v="17"/>
    <n v="2"/>
    <n v="19"/>
    <n v="2"/>
    <n v="2"/>
    <n v="9"/>
    <s v="Educational"/>
    <s v="Fast"/>
    <n v="2.5999999999999999E-2"/>
    <s v="No"/>
    <n v="0"/>
    <s v="Entertainment"/>
    <s v="Moderate impact"/>
    <n v="6.1"/>
    <s v="No"/>
    <s v="Do Not Disturb"/>
    <s v="Private"/>
    <s v="No"/>
    <d v="2022-08-10T00:00:00"/>
    <s v="Neutral"/>
    <s v="Occasionally"/>
  </r>
  <r>
    <s v="USR01049"/>
    <x v="14"/>
    <s v="Female"/>
    <s v="Pakistan"/>
    <s v="Researcher"/>
    <s v="LinkedIn"/>
    <n v="3"/>
    <n v="3.8"/>
    <n v="6"/>
    <n v="0.6333333333333333"/>
    <n v="38"/>
    <s v="Laptop"/>
    <s v="Morning (6-10am)"/>
    <n v="280"/>
    <n v="59"/>
    <n v="7"/>
    <n v="23"/>
    <n v="2"/>
    <n v="3"/>
    <n v="14"/>
    <s v="News"/>
    <s v="Fast"/>
    <n v="2.3E-2"/>
    <s v="No"/>
    <n v="0"/>
    <s v="Socializing"/>
    <s v="No impact"/>
    <n v="3.6"/>
    <s v="Yes"/>
    <s v="Do Not Disturb"/>
    <s v="Public"/>
    <s v="No"/>
    <d v="2022-01-03T00:00:00"/>
    <s v="Happy"/>
    <s v="No"/>
  </r>
  <r>
    <s v="USR01050"/>
    <x v="14"/>
    <s v="Male"/>
    <s v="Nigeria"/>
    <s v="Marketer"/>
    <s v="Instagram"/>
    <n v="5"/>
    <n v="1.5"/>
    <n v="4"/>
    <n v="0.375"/>
    <n v="22.5"/>
    <s v="Laptop"/>
    <s v="Morning (6-10am)"/>
    <n v="4"/>
    <n v="651"/>
    <n v="4"/>
    <n v="25"/>
    <n v="1"/>
    <n v="3"/>
    <n v="8"/>
    <s v="News"/>
    <s v="Slow"/>
    <n v="0.16200000000000001"/>
    <s v="Yes"/>
    <n v="16.48"/>
    <s v="Entertainment"/>
    <s v="No impact"/>
    <n v="7.6"/>
    <s v="Yes"/>
    <s v="Always On"/>
    <s v="Public"/>
    <s v="No"/>
    <d v="2022-04-09T00:00:00"/>
    <s v="Stressed"/>
    <s v="Yes"/>
  </r>
  <r>
    <s v="USR01051"/>
    <x v="21"/>
    <s v="Male"/>
    <s v="India"/>
    <s v="Engineer"/>
    <s v="YouTube"/>
    <n v="2"/>
    <n v="4.8"/>
    <n v="4"/>
    <n v="1.2"/>
    <n v="72"/>
    <s v="Smartphone"/>
    <s v="Afternoon (12-4pm)"/>
    <n v="637"/>
    <n v="114"/>
    <n v="2"/>
    <n v="26"/>
    <n v="2"/>
    <n v="5"/>
    <n v="8"/>
    <s v="Educational"/>
    <s v="Medium"/>
    <n v="0.17899999999999999"/>
    <s v="Sometimes"/>
    <n v="61.16"/>
    <s v="Networking"/>
    <s v="Mild impact"/>
    <n v="5.0999999999999996"/>
    <s v="Yes"/>
    <s v="Always On"/>
    <s v="Friends Only"/>
    <s v="No"/>
    <d v="2024-03-01T00:00:00"/>
    <s v="Bored"/>
    <s v="No"/>
  </r>
  <r>
    <s v="USR01052"/>
    <x v="0"/>
    <s v="Male"/>
    <s v="Pakistan"/>
    <s v="Engineer"/>
    <s v="Snapchat"/>
    <n v="3"/>
    <n v="1.4"/>
    <n v="7"/>
    <n v="0.2"/>
    <n v="12"/>
    <s v="Smartphone"/>
    <s v="Evening (6-9pm)"/>
    <n v="175"/>
    <n v="425"/>
    <n v="0"/>
    <n v="16"/>
    <n v="3"/>
    <n v="1"/>
    <n v="8"/>
    <s v="Educational"/>
    <s v="Medium"/>
    <n v="0.20599999999999999"/>
    <s v="Yes"/>
    <n v="23.12"/>
    <s v="Networking"/>
    <s v="Severe impact"/>
    <n v="6.7"/>
    <s v="No"/>
    <s v="Do Not Disturb"/>
    <s v="Public"/>
    <s v="No"/>
    <d v="2024-06-16T00:00:00"/>
    <s v="Bored"/>
    <s v="No"/>
  </r>
  <r>
    <s v="USR01053"/>
    <x v="0"/>
    <s v="Female"/>
    <s v="UK"/>
    <s v="Student"/>
    <s v="Twitter/X"/>
    <n v="4"/>
    <n v="2.4"/>
    <n v="7"/>
    <n v="0.34333333333333338"/>
    <n v="20.6"/>
    <s v="Smartphone"/>
    <s v="Late Night (12am+)"/>
    <n v="13903"/>
    <n v="1764"/>
    <n v="2"/>
    <n v="20"/>
    <n v="3"/>
    <n v="6"/>
    <n v="10"/>
    <s v="Videos"/>
    <s v="Medium"/>
    <n v="3.3000000000000002E-2"/>
    <s v="No"/>
    <n v="0"/>
    <s v="Socializing"/>
    <s v="Mild impact"/>
    <n v="7.4"/>
    <s v="Somewhat"/>
    <s v="Always On"/>
    <s v="Public"/>
    <s v="Yes"/>
    <d v="2024-05-09T00:00:00"/>
    <s v="Stressed"/>
    <s v="Yes"/>
  </r>
  <r>
    <s v="USR01054"/>
    <x v="11"/>
    <s v="Female"/>
    <s v="UK"/>
    <s v="Marketer"/>
    <s v="Twitter/X"/>
    <n v="4"/>
    <n v="3.7"/>
    <n v="5"/>
    <n v="0.74"/>
    <n v="44.4"/>
    <s v="Smartphone"/>
    <s v="Afternoon (12-4pm)"/>
    <n v="231"/>
    <n v="65"/>
    <n v="1"/>
    <n v="27"/>
    <n v="2"/>
    <n v="3"/>
    <n v="9"/>
    <s v="Memes"/>
    <s v="Medium"/>
    <n v="1.7999999999999999E-2"/>
    <s v="No"/>
    <n v="0"/>
    <s v="Learning"/>
    <s v="Moderate impact"/>
    <n v="4.7"/>
    <s v="Yes"/>
    <s v="Selected"/>
    <s v="Public"/>
    <s v="No"/>
    <d v="2022-12-07T00:00:00"/>
    <s v="Stressed"/>
    <s v="No"/>
  </r>
  <r>
    <s v="USR01055"/>
    <x v="9"/>
    <s v="Female"/>
    <s v="Canada"/>
    <s v="Researcher"/>
    <s v="Pinterest"/>
    <n v="4"/>
    <n v="7.4"/>
    <n v="3"/>
    <n v="2.4666666666666668"/>
    <n v="148"/>
    <s v="Tablet"/>
    <s v="Night (9pm-12am)"/>
    <n v="92"/>
    <n v="434"/>
    <n v="2"/>
    <n v="22"/>
    <n v="8"/>
    <n v="2"/>
    <n v="6"/>
    <s v="Reels/Shorts"/>
    <s v="Slow"/>
    <n v="3.5999999999999997E-2"/>
    <s v="Sometimes"/>
    <n v="0.06"/>
    <s v="Entertainment"/>
    <s v="No impact"/>
    <n v="10"/>
    <s v="Yes"/>
    <s v="Always On"/>
    <s v="Public"/>
    <s v="No"/>
    <d v="2024-04-27T00:00:00"/>
    <s v="Stressed"/>
    <s v="Yes"/>
  </r>
  <r>
    <s v="USR01056"/>
    <x v="21"/>
    <s v="Female"/>
    <s v="Pakistan"/>
    <s v="Student"/>
    <s v="Instagram"/>
    <n v="5"/>
    <n v="3"/>
    <n v="3"/>
    <n v="1"/>
    <n v="60"/>
    <s v="Smartphone"/>
    <s v="Late Night (12am+)"/>
    <n v="1659"/>
    <n v="467"/>
    <n v="3"/>
    <n v="26"/>
    <n v="6"/>
    <n v="0"/>
    <n v="8"/>
    <s v="Educational"/>
    <s v="Slow"/>
    <n v="8.5999999999999993E-2"/>
    <s v="No"/>
    <n v="0"/>
    <s v="Learning"/>
    <s v="Moderate impact"/>
    <n v="6.1"/>
    <s v="No"/>
    <s v="Selected"/>
    <s v="Friends Only"/>
    <s v="No"/>
    <d v="2024-10-06T00:00:00"/>
    <s v="Inspired"/>
    <s v="Occasionally"/>
  </r>
  <r>
    <s v="USR01057"/>
    <x v="19"/>
    <s v="Female"/>
    <s v="Pakistan"/>
    <s v="Designer"/>
    <s v="Twitter/X"/>
    <n v="2"/>
    <n v="2.2000000000000002"/>
    <n v="3"/>
    <n v="0.73333333333333328"/>
    <n v="44"/>
    <s v="Smartphone"/>
    <s v="Afternoon (12-4pm)"/>
    <n v="202"/>
    <n v="87"/>
    <n v="3"/>
    <n v="14"/>
    <n v="1"/>
    <n v="1"/>
    <n v="4"/>
    <s v="Memes"/>
    <s v="Fast"/>
    <n v="0.249"/>
    <s v="Yes"/>
    <n v="39.21"/>
    <s v="Networking"/>
    <s v="Moderate impact"/>
    <n v="5"/>
    <s v="Yes"/>
    <s v="Always On"/>
    <s v="Public"/>
    <s v="No"/>
    <d v="2024-02-15T00:00:00"/>
    <s v="Happy"/>
    <s v="Occasionally"/>
  </r>
  <r>
    <s v="USR01058"/>
    <x v="28"/>
    <s v="Male"/>
    <s v="Germany"/>
    <s v="Doctor"/>
    <s v="TikTok"/>
    <n v="2"/>
    <n v="2"/>
    <n v="2"/>
    <n v="1"/>
    <n v="60"/>
    <s v="Smartphone"/>
    <s v="Evening (6-9pm)"/>
    <n v="163"/>
    <n v="1242"/>
    <n v="3"/>
    <n v="19"/>
    <n v="4"/>
    <n v="3"/>
    <n v="10"/>
    <s v="News"/>
    <s v="Fast"/>
    <n v="4.1000000000000002E-2"/>
    <s v="No"/>
    <n v="0"/>
    <s v="Entertainment"/>
    <s v="Mild impact"/>
    <n v="8"/>
    <s v="No"/>
    <s v="Selected"/>
    <s v="Private"/>
    <s v="No"/>
    <d v="2023-12-21T00:00:00"/>
    <s v="Bored"/>
    <s v="No"/>
  </r>
  <r>
    <s v="USR01059"/>
    <x v="6"/>
    <s v="Male"/>
    <s v="UAE"/>
    <s v="Student"/>
    <s v="Facebook"/>
    <n v="5"/>
    <n v="4.7"/>
    <n v="6"/>
    <n v="0.78333333333333333"/>
    <n v="47"/>
    <s v="Smartphone"/>
    <s v="Night (9pm-12am)"/>
    <n v="1664"/>
    <n v="173"/>
    <n v="4"/>
    <n v="22"/>
    <n v="2"/>
    <n v="2"/>
    <n v="8"/>
    <s v="Memes"/>
    <s v="Medium"/>
    <n v="0.36799999999999999"/>
    <s v="Yes"/>
    <n v="30.32"/>
    <s v="Learning"/>
    <s v="Moderate impact"/>
    <n v="9"/>
    <s v="Somewhat"/>
    <s v="Do Not Disturb"/>
    <s v="Private"/>
    <s v="No"/>
    <d v="2024-02-08T00:00:00"/>
    <s v="Relaxed"/>
    <s v="No"/>
  </r>
  <r>
    <s v="USR01060"/>
    <x v="17"/>
    <s v="Female"/>
    <s v="India"/>
    <s v="Doctor"/>
    <s v="Twitter/X"/>
    <n v="2"/>
    <n v="3.5"/>
    <n v="3"/>
    <n v="1.1666666666666667"/>
    <n v="70"/>
    <s v="Smartphone"/>
    <s v="Evening (6-9pm)"/>
    <n v="102"/>
    <n v="154"/>
    <n v="1"/>
    <n v="24"/>
    <n v="7"/>
    <n v="0"/>
    <n v="6"/>
    <s v="Reels/Shorts"/>
    <s v="Medium"/>
    <n v="1.0999999999999999E-2"/>
    <s v="Yes"/>
    <n v="20.87"/>
    <s v="News &amp; Updates"/>
    <s v="Moderate impact"/>
    <n v="2.5"/>
    <s v="No"/>
    <s v="Selected"/>
    <s v="Public"/>
    <s v="No"/>
    <d v="2022-07-27T00:00:00"/>
    <s v="Relaxed"/>
    <s v="Occasionally"/>
  </r>
  <r>
    <s v="USR01061"/>
    <x v="4"/>
    <s v="Female"/>
    <s v="Germany"/>
    <s v="Entrepreneur"/>
    <s v="LinkedIn"/>
    <n v="3"/>
    <n v="4"/>
    <n v="3"/>
    <n v="1.3333333333333333"/>
    <n v="80"/>
    <s v="Smartphone"/>
    <s v="Evening (6-9pm)"/>
    <n v="48"/>
    <n v="3083"/>
    <n v="4"/>
    <n v="23"/>
    <n v="5"/>
    <n v="2"/>
    <n v="15"/>
    <s v="Memes"/>
    <s v="Medium"/>
    <n v="0.125"/>
    <s v="No"/>
    <n v="0"/>
    <s v="Networking"/>
    <s v="Mild impact"/>
    <n v="3.7"/>
    <s v="Yes"/>
    <s v="Do Not Disturb"/>
    <s v="Friends Only"/>
    <s v="No"/>
    <d v="2024-09-08T00:00:00"/>
    <s v="Relaxed"/>
    <s v="Occasionally"/>
  </r>
  <r>
    <s v="USR01062"/>
    <x v="8"/>
    <s v="Male"/>
    <s v="Canada"/>
    <s v="Teacher"/>
    <s v="Instagram"/>
    <n v="3"/>
    <n v="6.3"/>
    <n v="11"/>
    <n v="0.57333333333333336"/>
    <n v="34.4"/>
    <s v="Laptop"/>
    <s v="Evening (6-9pm)"/>
    <n v="14865"/>
    <n v="458"/>
    <n v="4"/>
    <n v="19"/>
    <n v="3"/>
    <n v="1"/>
    <n v="6"/>
    <s v="Photos"/>
    <s v="Medium"/>
    <n v="0.03"/>
    <s v="No"/>
    <n v="0"/>
    <s v="Learning"/>
    <s v="Moderate impact"/>
    <n v="4.8"/>
    <s v="Yes"/>
    <s v="Selected"/>
    <s v="Private"/>
    <s v="Yes"/>
    <d v="2023-04-07T00:00:00"/>
    <s v="Neutral"/>
    <s v="Yes"/>
  </r>
  <r>
    <s v="USR01063"/>
    <x v="28"/>
    <s v="Male"/>
    <s v="Nigeria"/>
    <s v="Doctor"/>
    <s v="Instagram"/>
    <n v="5"/>
    <n v="2.7"/>
    <n v="4"/>
    <n v="0.67500000000000004"/>
    <n v="40.5"/>
    <s v="Tablet"/>
    <s v="Evening (6-9pm)"/>
    <n v="1887"/>
    <n v="742"/>
    <n v="2"/>
    <n v="21"/>
    <n v="2"/>
    <n v="1"/>
    <n v="8"/>
    <s v="Educational"/>
    <s v="Medium"/>
    <n v="9.7000000000000003E-2"/>
    <s v="Yes"/>
    <n v="7.58"/>
    <s v="Socializing"/>
    <s v="Mild impact"/>
    <n v="10"/>
    <s v="No"/>
    <s v="Selected"/>
    <s v="Private"/>
    <s v="No"/>
    <d v="2022-11-30T00:00:00"/>
    <s v="Neutral"/>
    <s v="No"/>
  </r>
  <r>
    <s v="USR01064"/>
    <x v="8"/>
    <s v="Male"/>
    <s v="Pakistan"/>
    <s v="Marketer"/>
    <s v="Facebook"/>
    <n v="2"/>
    <n v="3.3"/>
    <n v="10"/>
    <n v="0.33"/>
    <n v="19.8"/>
    <s v="Smartphone"/>
    <s v="Evening (6-9pm)"/>
    <n v="413"/>
    <n v="1243"/>
    <n v="4"/>
    <n v="16"/>
    <n v="3"/>
    <n v="1"/>
    <n v="3"/>
    <s v="Entertainment"/>
    <s v="Fast"/>
    <n v="0.16800000000000001"/>
    <s v="Yes"/>
    <n v="4.9800000000000004"/>
    <s v="Learning"/>
    <s v="Mild impact"/>
    <n v="5.3"/>
    <s v="Somewhat"/>
    <s v="Selected"/>
    <s v="Public"/>
    <s v="No"/>
    <d v="2024-07-13T00:00:00"/>
    <s v="Relaxed"/>
    <s v="Occasionally"/>
  </r>
  <r>
    <s v="USR01065"/>
    <x v="17"/>
    <s v="Male"/>
    <s v="Pakistan"/>
    <s v="Student"/>
    <s v="Instagram"/>
    <n v="5"/>
    <n v="2"/>
    <n v="8"/>
    <n v="0.25"/>
    <n v="15"/>
    <s v="Smartphone"/>
    <s v="Afternoon (12-4pm)"/>
    <n v="660"/>
    <n v="112"/>
    <n v="6"/>
    <n v="16"/>
    <n v="4"/>
    <n v="2"/>
    <n v="4"/>
    <s v="Memes"/>
    <s v="Medium"/>
    <n v="0.124"/>
    <s v="No"/>
    <n v="0"/>
    <s v="Entertainment"/>
    <s v="Mild impact"/>
    <n v="8.9"/>
    <s v="Somewhat"/>
    <s v="Always On"/>
    <s v="Friends Only"/>
    <s v="No"/>
    <d v="2022-05-31T00:00:00"/>
    <s v="Bored"/>
    <s v="Occasionally"/>
  </r>
  <r>
    <s v="USR01066"/>
    <x v="10"/>
    <s v="Male"/>
    <s v="USA"/>
    <s v="Designer"/>
    <s v="TikTok"/>
    <n v="2"/>
    <n v="1.5"/>
    <n v="3"/>
    <n v="0.5"/>
    <n v="30"/>
    <s v="Smartphone"/>
    <s v="Night (9pm-12am)"/>
    <n v="1653"/>
    <n v="1096"/>
    <n v="6"/>
    <n v="19"/>
    <n v="3"/>
    <n v="1"/>
    <n v="12"/>
    <s v="Educational"/>
    <s v="Fast"/>
    <n v="0.27200000000000002"/>
    <s v="Sometimes"/>
    <n v="100.05"/>
    <s v="Networking"/>
    <s v="No impact"/>
    <n v="6.6"/>
    <s v="Yes"/>
    <s v="Selected"/>
    <s v="Public"/>
    <s v="No"/>
    <d v="2022-03-10T00:00:00"/>
    <s v="Relaxed"/>
    <s v="Yes"/>
  </r>
  <r>
    <s v="USR01067"/>
    <x v="20"/>
    <s v="Male"/>
    <s v="UAE"/>
    <s v="Other"/>
    <s v="Facebook"/>
    <n v="2"/>
    <n v="1.7"/>
    <n v="7"/>
    <n v="0.24333333333333332"/>
    <n v="14.6"/>
    <s v="Smartphone"/>
    <s v="Night (9pm-12am)"/>
    <n v="3835"/>
    <n v="133"/>
    <n v="2"/>
    <n v="14"/>
    <n v="3"/>
    <n v="3"/>
    <n v="11"/>
    <s v="Educational"/>
    <s v="Medium"/>
    <n v="2.9000000000000001E-2"/>
    <s v="Sometimes"/>
    <n v="8.25"/>
    <s v="Entertainment"/>
    <s v="Mild impact"/>
    <n v="3.6"/>
    <s v="Yes"/>
    <s v="Always On"/>
    <s v="Public"/>
    <s v="No"/>
    <d v="2023-08-27T00:00:00"/>
    <s v="Relaxed"/>
    <s v="Occasionally"/>
  </r>
  <r>
    <s v="USR01068"/>
    <x v="28"/>
    <s v="Female"/>
    <s v="USA"/>
    <s v="Doctor"/>
    <s v="Twitter/X"/>
    <n v="3"/>
    <n v="0.5"/>
    <n v="5"/>
    <n v="0.1"/>
    <n v="6"/>
    <s v="Laptop"/>
    <s v="Evening (6-9pm)"/>
    <n v="170"/>
    <n v="127"/>
    <n v="2"/>
    <n v="22"/>
    <n v="6"/>
    <n v="1"/>
    <n v="10"/>
    <s v="Entertainment"/>
    <s v="Medium"/>
    <n v="0.13800000000000001"/>
    <s v="Yes"/>
    <n v="21.65"/>
    <s v="Entertainment"/>
    <s v="Mild impact"/>
    <n v="7.8"/>
    <s v="No"/>
    <s v="Always On"/>
    <s v="Public"/>
    <s v="No"/>
    <d v="2022-02-11T00:00:00"/>
    <s v="Inspired"/>
    <s v="Occasionally"/>
  </r>
  <r>
    <s v="USR01069"/>
    <x v="5"/>
    <s v="Male"/>
    <s v="Pakistan"/>
    <s v="Doctor"/>
    <s v="TikTok"/>
    <n v="3"/>
    <n v="3.7"/>
    <n v="3"/>
    <n v="1.2333333333333334"/>
    <n v="74"/>
    <s v="Laptop"/>
    <s v="Morning (6-10am)"/>
    <n v="1285"/>
    <n v="176"/>
    <n v="0"/>
    <n v="21"/>
    <n v="4"/>
    <n v="1"/>
    <n v="14"/>
    <s v="Entertainment"/>
    <s v="Medium"/>
    <n v="0.31900000000000001"/>
    <s v="Sometimes"/>
    <n v="104.93"/>
    <s v="Entertainment"/>
    <s v="No impact"/>
    <n v="6.8"/>
    <s v="Yes"/>
    <s v="Selected"/>
    <s v="Friends Only"/>
    <s v="No"/>
    <d v="2023-10-15T00:00:00"/>
    <s v="Inspired"/>
    <s v="Yes"/>
  </r>
  <r>
    <s v="USR01070"/>
    <x v="11"/>
    <s v="Male"/>
    <s v="UAE"/>
    <s v="Entrepreneur"/>
    <s v="Pinterest"/>
    <n v="3"/>
    <n v="3.4"/>
    <n v="5"/>
    <n v="0.67999999999999994"/>
    <n v="40.799999999999997"/>
    <s v="Desktop"/>
    <s v="Late Night (12am+)"/>
    <n v="267"/>
    <n v="115"/>
    <n v="3"/>
    <n v="18"/>
    <n v="6"/>
    <n v="4"/>
    <n v="6"/>
    <s v="Videos"/>
    <s v="Medium"/>
    <n v="0.36899999999999999"/>
    <s v="Yes"/>
    <n v="7.9"/>
    <s v="News &amp; Updates"/>
    <s v="Mild impact"/>
    <n v="4.5999999999999996"/>
    <s v="Yes"/>
    <s v="Selected"/>
    <s v="Friends Only"/>
    <s v="No"/>
    <d v="2023-06-19T00:00:00"/>
    <s v="Inspired"/>
    <s v="Occasionally"/>
  </r>
  <r>
    <s v="USR01071"/>
    <x v="19"/>
    <s v="Female"/>
    <s v="Pakistan"/>
    <s v="Student"/>
    <s v="Twitter/X"/>
    <n v="1"/>
    <n v="3.6"/>
    <n v="6"/>
    <n v="0.6"/>
    <n v="36"/>
    <s v="Laptop"/>
    <s v="Afternoon (12-4pm)"/>
    <n v="473"/>
    <n v="656"/>
    <n v="1"/>
    <n v="21"/>
    <n v="3"/>
    <n v="1"/>
    <n v="5"/>
    <s v="Educational"/>
    <s v="Fast"/>
    <n v="0.21099999999999999"/>
    <s v="No"/>
    <n v="0"/>
    <s v="Networking"/>
    <s v="Mild impact"/>
    <n v="5"/>
    <s v="Yes"/>
    <s v="Selected"/>
    <s v="Public"/>
    <s v="No"/>
    <d v="2022-08-03T00:00:00"/>
    <s v="Stressed"/>
    <s v="Occasionally"/>
  </r>
  <r>
    <s v="USR01072"/>
    <x v="0"/>
    <s v="Male"/>
    <s v="India"/>
    <s v="Teacher"/>
    <s v="Twitter/X"/>
    <n v="5"/>
    <n v="1.4"/>
    <n v="5"/>
    <n v="0.28000000000000003"/>
    <n v="16.8"/>
    <s v="Tablet"/>
    <s v="Afternoon (12-4pm)"/>
    <n v="888"/>
    <n v="337"/>
    <n v="5"/>
    <n v="17"/>
    <n v="7"/>
    <n v="1"/>
    <n v="9"/>
    <s v="Educational"/>
    <s v="Medium"/>
    <n v="7.6999999999999999E-2"/>
    <s v="Sometimes"/>
    <n v="22.77"/>
    <s v="Learning"/>
    <s v="Moderate impact"/>
    <n v="4.3"/>
    <s v="No"/>
    <s v="Selected"/>
    <s v="Friends Only"/>
    <s v="No"/>
    <d v="2022-06-01T00:00:00"/>
    <s v="Stressed"/>
    <s v="No"/>
  </r>
  <r>
    <s v="USR01073"/>
    <x v="15"/>
    <s v="Female"/>
    <s v="Canada"/>
    <s v="Other"/>
    <s v="Facebook"/>
    <n v="4"/>
    <n v="1.7"/>
    <n v="5"/>
    <n v="0.33999999999999997"/>
    <n v="20.399999999999999"/>
    <s v="Laptop"/>
    <s v="Evening (6-9pm)"/>
    <n v="657"/>
    <n v="135"/>
    <n v="5"/>
    <n v="16"/>
    <n v="4"/>
    <n v="1"/>
    <n v="8"/>
    <s v="Reels/Shorts"/>
    <s v="Medium"/>
    <n v="0.12"/>
    <s v="No"/>
    <n v="0"/>
    <s v="Business/Marketing"/>
    <s v="Mild impact"/>
    <n v="5.0999999999999996"/>
    <s v="Yes"/>
    <s v="Do Not Disturb"/>
    <s v="Friends Only"/>
    <s v="No"/>
    <d v="2023-12-02T00:00:00"/>
    <s v="Inspired"/>
    <s v="Occasionally"/>
  </r>
  <r>
    <s v="USR01074"/>
    <x v="20"/>
    <s v="Female"/>
    <s v="USA"/>
    <s v="Student"/>
    <s v="Instagram"/>
    <n v="2"/>
    <n v="1.7"/>
    <n v="2"/>
    <n v="0.85"/>
    <n v="51"/>
    <s v="Laptop"/>
    <s v="Evening (6-9pm)"/>
    <n v="2499"/>
    <n v="549"/>
    <n v="3"/>
    <n v="18"/>
    <n v="6"/>
    <n v="1"/>
    <n v="8"/>
    <s v="Educational"/>
    <s v="Slow"/>
    <n v="6.8000000000000005E-2"/>
    <s v="No"/>
    <n v="0"/>
    <s v="Socializing"/>
    <s v="Mild impact"/>
    <n v="7.4"/>
    <s v="No"/>
    <s v="Selected"/>
    <s v="Private"/>
    <s v="No"/>
    <d v="2022-12-15T00:00:00"/>
    <s v="Stressed"/>
    <s v="Yes"/>
  </r>
  <r>
    <s v="USR01075"/>
    <x v="23"/>
    <s v="Female"/>
    <s v="Nigeria"/>
    <s v="Teacher"/>
    <s v="YouTube"/>
    <n v="1"/>
    <n v="5.0999999999999996"/>
    <n v="6"/>
    <n v="0.85"/>
    <n v="51"/>
    <s v="Smartphone"/>
    <s v="Morning (6-10am)"/>
    <n v="1598"/>
    <n v="175"/>
    <n v="2"/>
    <n v="26"/>
    <n v="1"/>
    <n v="2"/>
    <n v="10"/>
    <s v="Educational"/>
    <s v="Fast"/>
    <n v="0.13600000000000001"/>
    <s v="Sometimes"/>
    <n v="12.61"/>
    <s v="Entertainment"/>
    <s v="Severe impact"/>
    <n v="4.5999999999999996"/>
    <s v="Somewhat"/>
    <s v="Selected"/>
    <s v="Friends Only"/>
    <s v="No"/>
    <d v="2024-02-08T00:00:00"/>
    <s v="Neutral"/>
    <s v="Yes"/>
  </r>
  <r>
    <s v="USR01076"/>
    <x v="5"/>
    <s v="Female"/>
    <s v="Germany"/>
    <s v="Designer"/>
    <s v="Snapchat"/>
    <n v="3"/>
    <n v="2.9"/>
    <n v="5"/>
    <n v="0.57999999999999996"/>
    <n v="34.799999999999997"/>
    <s v="Smartphone"/>
    <s v="Night (9pm-12am)"/>
    <n v="44"/>
    <n v="165"/>
    <n v="3"/>
    <n v="11"/>
    <n v="5"/>
    <n v="3"/>
    <n v="6"/>
    <s v="Stories"/>
    <s v="Fast"/>
    <n v="8.1000000000000003E-2"/>
    <s v="Yes"/>
    <n v="5.4"/>
    <s v="Entertainment"/>
    <s v="Mild impact"/>
    <n v="6.4"/>
    <s v="Yes"/>
    <s v="Do Not Disturb"/>
    <s v="Friends Only"/>
    <s v="No"/>
    <d v="2022-11-26T00:00:00"/>
    <s v="Relaxed"/>
    <s v="Yes"/>
  </r>
  <r>
    <s v="USR01077"/>
    <x v="30"/>
    <s v="Male"/>
    <s v="Nigeria"/>
    <s v="Teacher"/>
    <s v="Facebook"/>
    <n v="5"/>
    <n v="2.7"/>
    <n v="4"/>
    <n v="0.67500000000000004"/>
    <n v="40.5"/>
    <s v="Laptop"/>
    <s v="Afternoon (12-4pm)"/>
    <n v="57"/>
    <n v="259"/>
    <n v="4"/>
    <n v="17"/>
    <n v="6"/>
    <n v="1"/>
    <n v="5"/>
    <s v="Memes"/>
    <s v="Fast"/>
    <n v="8.5000000000000006E-2"/>
    <s v="Yes"/>
    <n v="19.47"/>
    <s v="News &amp; Updates"/>
    <s v="No impact"/>
    <n v="6.8"/>
    <s v="Somewhat"/>
    <s v="Selected"/>
    <s v="Public"/>
    <s v="No"/>
    <d v="2022-06-03T00:00:00"/>
    <s v="Inspired"/>
    <s v="No"/>
  </r>
  <r>
    <s v="USR01078"/>
    <x v="5"/>
    <s v="Female"/>
    <s v="UK"/>
    <s v="Engineer"/>
    <s v="YouTube"/>
    <n v="2"/>
    <n v="4.2"/>
    <n v="7"/>
    <n v="0.6"/>
    <n v="36"/>
    <s v="Smartphone"/>
    <s v="Morning (6-10am)"/>
    <n v="341"/>
    <n v="426"/>
    <n v="2"/>
    <n v="21"/>
    <n v="10"/>
    <n v="2"/>
    <n v="4"/>
    <s v="Entertainment"/>
    <s v="Slow"/>
    <n v="7.4999999999999997E-2"/>
    <s v="Sometimes"/>
    <n v="4.0199999999999996"/>
    <s v="Learning"/>
    <s v="Moderate impact"/>
    <n v="6.1"/>
    <s v="Yes"/>
    <s v="Selected"/>
    <s v="Public"/>
    <s v="No"/>
    <d v="2022-07-10T00:00:00"/>
    <s v="Bored"/>
    <s v="No"/>
  </r>
  <r>
    <s v="USR01079"/>
    <x v="3"/>
    <s v="Female"/>
    <s v="Australia"/>
    <s v="Entrepreneur"/>
    <s v="YouTube"/>
    <n v="2"/>
    <n v="1.7"/>
    <n v="5"/>
    <n v="0.33999999999999997"/>
    <n v="20.399999999999999"/>
    <s v="Laptop"/>
    <s v="Afternoon (12-4pm)"/>
    <n v="17881"/>
    <n v="390"/>
    <n v="3"/>
    <n v="30"/>
    <n v="4"/>
    <n v="3"/>
    <n v="12"/>
    <s v="Videos"/>
    <s v="Medium"/>
    <n v="0.33200000000000002"/>
    <s v="Sometimes"/>
    <n v="30.99"/>
    <s v="Socializing"/>
    <s v="Severe impact"/>
    <n v="3.3"/>
    <s v="No"/>
    <s v="Selected"/>
    <s v="Private"/>
    <s v="Yes"/>
    <d v="2023-11-24T00:00:00"/>
    <s v="Neutral"/>
    <s v="Yes"/>
  </r>
  <r>
    <s v="USR01080"/>
    <x v="4"/>
    <s v="Prefer not to say"/>
    <s v="UAE"/>
    <s v="Entrepreneur"/>
    <s v="Instagram"/>
    <n v="1"/>
    <n v="3.3"/>
    <n v="6"/>
    <n v="0.55000000000000004"/>
    <n v="33"/>
    <s v="Tablet"/>
    <s v="Afternoon (12-4pm)"/>
    <n v="143"/>
    <n v="158"/>
    <n v="2"/>
    <n v="15"/>
    <n v="9"/>
    <n v="2"/>
    <n v="7"/>
    <s v="Memes"/>
    <s v="Medium"/>
    <n v="0.14299999999999999"/>
    <s v="No"/>
    <n v="0"/>
    <s v="Entertainment"/>
    <s v="No impact"/>
    <n v="7.5"/>
    <s v="Yes"/>
    <s v="Selected"/>
    <s v="Public"/>
    <s v="No"/>
    <d v="2024-09-15T00:00:00"/>
    <s v="Stressed"/>
    <s v="No"/>
  </r>
  <r>
    <s v="USR01081"/>
    <x v="17"/>
    <s v="Female"/>
    <s v="UK"/>
    <s v="Other"/>
    <s v="Twitter/X"/>
    <n v="3"/>
    <n v="8"/>
    <n v="6"/>
    <n v="1.3333333333333333"/>
    <n v="80"/>
    <s v="Laptop"/>
    <s v="Afternoon (12-4pm)"/>
    <n v="457"/>
    <n v="676"/>
    <n v="2"/>
    <n v="21"/>
    <n v="3"/>
    <n v="4"/>
    <n v="12"/>
    <s v="Videos"/>
    <s v="Fast"/>
    <n v="5.3999999999999999E-2"/>
    <s v="No"/>
    <n v="0"/>
    <s v="Entertainment"/>
    <s v="Moderate impact"/>
    <n v="4.0999999999999996"/>
    <s v="Somewhat"/>
    <s v="Always On"/>
    <s v="Public"/>
    <s v="No"/>
    <d v="2022-03-05T00:00:00"/>
    <s v="Neutral"/>
    <s v="Yes"/>
  </r>
  <r>
    <s v="USR01082"/>
    <x v="17"/>
    <s v="Female"/>
    <s v="UAE"/>
    <s v="Entrepreneur"/>
    <s v="TikTok"/>
    <n v="4"/>
    <n v="5.6"/>
    <n v="6"/>
    <n v="0.93333333333333335"/>
    <n v="56"/>
    <s v="Laptop"/>
    <s v="Night (9pm-12am)"/>
    <n v="253"/>
    <n v="187"/>
    <n v="1"/>
    <n v="27"/>
    <n v="7"/>
    <n v="1"/>
    <n v="5"/>
    <s v="Memes"/>
    <s v="Fast"/>
    <n v="2.3E-2"/>
    <s v="Yes"/>
    <n v="80.900000000000006"/>
    <s v="Networking"/>
    <s v="Mild impact"/>
    <n v="5.2"/>
    <s v="No"/>
    <s v="Always On"/>
    <s v="Friends Only"/>
    <s v="No"/>
    <d v="2024-06-02T00:00:00"/>
    <s v="Stressed"/>
    <s v="Occasionally"/>
  </r>
  <r>
    <s v="USR01083"/>
    <x v="17"/>
    <s v="Female"/>
    <s v="USA"/>
    <s v="Student"/>
    <s v="TikTok"/>
    <n v="2"/>
    <n v="3.3"/>
    <n v="3"/>
    <n v="1.1000000000000001"/>
    <n v="66"/>
    <s v="Smartphone"/>
    <s v="Evening (6-9pm)"/>
    <n v="245"/>
    <n v="111"/>
    <n v="1"/>
    <n v="22"/>
    <n v="2"/>
    <n v="0"/>
    <n v="7"/>
    <s v="Reels/Shorts"/>
    <s v="Medium"/>
    <n v="2.5000000000000001E-2"/>
    <s v="Sometimes"/>
    <n v="14.82"/>
    <s v="Learning"/>
    <s v="No impact"/>
    <n v="5.4"/>
    <s v="No"/>
    <s v="Always On"/>
    <s v="Public"/>
    <s v="No"/>
    <d v="2022-12-04T00:00:00"/>
    <s v="Inspired"/>
    <s v="No"/>
  </r>
  <r>
    <s v="USR01084"/>
    <x v="34"/>
    <s v="Prefer not to say"/>
    <s v="India"/>
    <s v="Freelancer"/>
    <s v="Twitter/X"/>
    <n v="3"/>
    <n v="2.8"/>
    <n v="5"/>
    <n v="0.56000000000000005"/>
    <n v="33.6"/>
    <s v="Smartphone"/>
    <s v="Afternoon (12-4pm)"/>
    <n v="916"/>
    <n v="42"/>
    <n v="5"/>
    <n v="20"/>
    <n v="5"/>
    <n v="1"/>
    <n v="10"/>
    <s v="News"/>
    <s v="Medium"/>
    <n v="2.1999999999999999E-2"/>
    <s v="No"/>
    <n v="0"/>
    <s v="Networking"/>
    <s v="Mild impact"/>
    <n v="6.1"/>
    <s v="Yes"/>
    <s v="Selected"/>
    <s v="Public"/>
    <s v="No"/>
    <d v="2024-06-08T00:00:00"/>
    <s v="Happy"/>
    <s v="Yes"/>
  </r>
  <r>
    <s v="USR01085"/>
    <x v="0"/>
    <s v="Male"/>
    <s v="Germany"/>
    <s v="Entrepreneur"/>
    <s v="TikTok"/>
    <n v="1"/>
    <n v="3.6"/>
    <n v="4"/>
    <n v="0.9"/>
    <n v="54"/>
    <s v="Smartphone"/>
    <s v="Night (9pm-12am)"/>
    <n v="8278"/>
    <n v="796"/>
    <n v="2"/>
    <n v="23"/>
    <n v="3"/>
    <n v="1"/>
    <n v="11"/>
    <s v="Stories"/>
    <s v="Slow"/>
    <n v="0.13500000000000001"/>
    <s v="No"/>
    <n v="0"/>
    <s v="Socializing"/>
    <s v="Moderate impact"/>
    <n v="6.4"/>
    <s v="Yes"/>
    <s v="Always On"/>
    <s v="Friends Only"/>
    <s v="No"/>
    <d v="2022-11-18T00:00:00"/>
    <s v="Neutral"/>
    <s v="No"/>
  </r>
  <r>
    <s v="USR01086"/>
    <x v="0"/>
    <s v="Female"/>
    <s v="Canada"/>
    <s v="Engineer"/>
    <s v="Instagram"/>
    <n v="5"/>
    <n v="6.1"/>
    <n v="8"/>
    <n v="0.76333333333333331"/>
    <n v="45.8"/>
    <s v="Smartphone"/>
    <s v="Night (9pm-12am)"/>
    <n v="1511"/>
    <n v="248"/>
    <n v="5"/>
    <n v="25"/>
    <n v="4"/>
    <n v="2"/>
    <n v="7"/>
    <s v="Stories"/>
    <s v="Slow"/>
    <n v="0.24099999999999999"/>
    <s v="Yes"/>
    <n v="9.93"/>
    <s v="Socializing"/>
    <s v="Mild impact"/>
    <n v="7.4"/>
    <s v="No"/>
    <s v="Do Not Disturb"/>
    <s v="Friends Only"/>
    <s v="No"/>
    <d v="2022-04-20T00:00:00"/>
    <s v="Stressed"/>
    <s v="Yes"/>
  </r>
  <r>
    <s v="USR01087"/>
    <x v="22"/>
    <s v="Male"/>
    <s v="UAE"/>
    <s v="Researcher"/>
    <s v="Twitter/X"/>
    <n v="5"/>
    <n v="5.8"/>
    <n v="3"/>
    <n v="1.9333333333333333"/>
    <n v="116"/>
    <s v="Laptop"/>
    <s v="Morning (6-10am)"/>
    <n v="156"/>
    <n v="315"/>
    <n v="2"/>
    <n v="19"/>
    <n v="7"/>
    <n v="0"/>
    <n v="6"/>
    <s v="Entertainment"/>
    <s v="Slow"/>
    <n v="0.13900000000000001"/>
    <s v="No"/>
    <n v="0"/>
    <s v="Business/Marketing"/>
    <s v="Mild impact"/>
    <n v="5.6"/>
    <s v="Somewhat"/>
    <s v="Selected"/>
    <s v="Public"/>
    <s v="No"/>
    <d v="2022-07-27T00:00:00"/>
    <s v="Bored"/>
    <s v="No"/>
  </r>
  <r>
    <s v="USR01088"/>
    <x v="7"/>
    <s v="Female"/>
    <s v="Canada"/>
    <s v="Engineer"/>
    <s v="Facebook"/>
    <n v="1"/>
    <n v="6.7"/>
    <n v="2"/>
    <n v="3.35"/>
    <n v="201"/>
    <s v="Smartphone"/>
    <s v="Night (9pm-12am)"/>
    <n v="94448"/>
    <n v="858"/>
    <n v="1"/>
    <n v="22"/>
    <n v="3"/>
    <n v="0"/>
    <n v="10"/>
    <s v="News"/>
    <s v="Fast"/>
    <n v="0.16400000000000001"/>
    <s v="Sometimes"/>
    <n v="2.12"/>
    <s v="Learning"/>
    <s v="No impact"/>
    <n v="4"/>
    <s v="Yes"/>
    <s v="Do Not Disturb"/>
    <s v="Public"/>
    <s v="Yes"/>
    <d v="2023-11-10T00:00:00"/>
    <s v="Happy"/>
    <s v="Occasionally"/>
  </r>
  <r>
    <s v="USR01089"/>
    <x v="17"/>
    <s v="Prefer not to say"/>
    <s v="UK"/>
    <s v="Doctor"/>
    <s v="TikTok"/>
    <n v="4"/>
    <n v="3.1"/>
    <n v="1"/>
    <n v="3.1"/>
    <n v="186"/>
    <s v="Smartphone"/>
    <s v="Evening (6-9pm)"/>
    <n v="766"/>
    <n v="137"/>
    <n v="5"/>
    <n v="22"/>
    <n v="8"/>
    <n v="0"/>
    <n v="2"/>
    <s v="Reels/Shorts"/>
    <s v="Slow"/>
    <n v="0.28899999999999998"/>
    <s v="No"/>
    <n v="0"/>
    <s v="Networking"/>
    <s v="Moderate impact"/>
    <n v="8.1999999999999993"/>
    <s v="Somewhat"/>
    <s v="Do Not Disturb"/>
    <s v="Friends Only"/>
    <s v="No"/>
    <d v="2023-02-25T00:00:00"/>
    <s v="Happy"/>
    <s v="No"/>
  </r>
  <r>
    <s v="USR01090"/>
    <x v="1"/>
    <s v="Male"/>
    <s v="India"/>
    <s v="Teacher"/>
    <s v="Instagram"/>
    <n v="5"/>
    <n v="0.5"/>
    <n v="7"/>
    <n v="7.166666666666667E-2"/>
    <n v="4.3"/>
    <s v="Smartphone"/>
    <s v="Night (9pm-12am)"/>
    <n v="235"/>
    <n v="47"/>
    <n v="4"/>
    <n v="22"/>
    <n v="3"/>
    <n v="1"/>
    <n v="7"/>
    <s v="Reels/Shorts"/>
    <s v="Fast"/>
    <n v="0.26300000000000001"/>
    <s v="Sometimes"/>
    <n v="9.49"/>
    <s v="Business/Marketing"/>
    <s v="No impact"/>
    <n v="5.5"/>
    <s v="No"/>
    <s v="Selected"/>
    <s v="Friends Only"/>
    <s v="No"/>
    <d v="2023-01-25T00:00:00"/>
    <s v="Relaxed"/>
    <s v="Yes"/>
  </r>
  <r>
    <s v="USR01091"/>
    <x v="19"/>
    <s v="Male"/>
    <s v="India"/>
    <s v="Doctor"/>
    <s v="LinkedIn"/>
    <n v="1"/>
    <n v="7.7"/>
    <n v="3"/>
    <n v="2.5666666666666669"/>
    <n v="154"/>
    <s v="Laptop"/>
    <s v="Night (9pm-12am)"/>
    <n v="8448"/>
    <n v="266"/>
    <n v="3"/>
    <n v="25"/>
    <n v="1"/>
    <n v="3"/>
    <n v="8"/>
    <s v="Memes"/>
    <s v="Medium"/>
    <n v="5.1999999999999998E-2"/>
    <s v="Yes"/>
    <n v="45.8"/>
    <s v="Business/Marketing"/>
    <s v="No impact"/>
    <n v="5.9"/>
    <s v="No"/>
    <s v="Always On"/>
    <s v="Public"/>
    <s v="No"/>
    <d v="2024-04-18T00:00:00"/>
    <s v="Neutral"/>
    <s v="Occasionally"/>
  </r>
  <r>
    <s v="USR01092"/>
    <x v="19"/>
    <s v="Female"/>
    <s v="UK"/>
    <s v="Researcher"/>
    <s v="Instagram"/>
    <n v="5"/>
    <n v="1.5"/>
    <n v="2"/>
    <n v="0.75"/>
    <n v="45"/>
    <s v="Smartphone"/>
    <s v="Evening (6-9pm)"/>
    <n v="285"/>
    <n v="354"/>
    <n v="1"/>
    <n v="17"/>
    <n v="4"/>
    <n v="3"/>
    <n v="6"/>
    <s v="Entertainment"/>
    <s v="Fast"/>
    <n v="4.2999999999999997E-2"/>
    <s v="Sometimes"/>
    <n v="5.85"/>
    <s v="Entertainment"/>
    <s v="Severe impact"/>
    <n v="4.4000000000000004"/>
    <s v="Yes"/>
    <s v="Off"/>
    <s v="Public"/>
    <s v="No"/>
    <d v="2023-06-28T00:00:00"/>
    <s v="Stressed"/>
    <s v="Occasionally"/>
  </r>
  <r>
    <s v="USR01093"/>
    <x v="2"/>
    <s v="Female"/>
    <s v="Germany"/>
    <s v="Designer"/>
    <s v="Snapchat"/>
    <n v="1"/>
    <n v="4.2"/>
    <n v="4"/>
    <n v="1.05"/>
    <n v="63"/>
    <s v="Smartphone"/>
    <s v="Morning (6-10am)"/>
    <n v="13269"/>
    <n v="178"/>
    <n v="6"/>
    <n v="22"/>
    <n v="4"/>
    <n v="1"/>
    <n v="11"/>
    <s v="Reels/Shorts"/>
    <s v="Fast"/>
    <n v="5.0000000000000001E-3"/>
    <s v="Sometimes"/>
    <n v="10.43"/>
    <s v="Networking"/>
    <s v="Moderate impact"/>
    <n v="4.5999999999999996"/>
    <s v="Yes"/>
    <s v="Off"/>
    <s v="Friends Only"/>
    <s v="Yes"/>
    <d v="2023-07-31T00:00:00"/>
    <s v="Stressed"/>
    <s v="Yes"/>
  </r>
  <r>
    <s v="USR01094"/>
    <x v="15"/>
    <s v="Female"/>
    <s v="USA"/>
    <s v="Engineer"/>
    <s v="Instagram"/>
    <n v="5"/>
    <n v="0.5"/>
    <n v="6"/>
    <n v="8.3333333333333329E-2"/>
    <n v="5"/>
    <s v="Laptop"/>
    <s v="Evening (6-9pm)"/>
    <n v="138"/>
    <n v="1434"/>
    <n v="2"/>
    <n v="18"/>
    <n v="3"/>
    <n v="2"/>
    <n v="6"/>
    <s v="Memes"/>
    <s v="Fast"/>
    <n v="5.2999999999999999E-2"/>
    <s v="Sometimes"/>
    <n v="68.760000000000005"/>
    <s v="Socializing"/>
    <s v="Mild impact"/>
    <n v="8.8000000000000007"/>
    <s v="No"/>
    <s v="Always On"/>
    <s v="Public"/>
    <s v="No"/>
    <d v="2023-09-02T00:00:00"/>
    <s v="Inspired"/>
    <s v="Yes"/>
  </r>
  <r>
    <s v="USR01095"/>
    <x v="2"/>
    <s v="Female"/>
    <s v="Pakistan"/>
    <s v="Freelancer"/>
    <s v="Instagram"/>
    <n v="4"/>
    <n v="2.7"/>
    <n v="2"/>
    <n v="1.35"/>
    <n v="81"/>
    <s v="Smartphone"/>
    <s v="Afternoon (12-4pm)"/>
    <n v="8725"/>
    <n v="12"/>
    <n v="3"/>
    <n v="16"/>
    <n v="4"/>
    <n v="2"/>
    <n v="6"/>
    <s v="Photos"/>
    <s v="Medium"/>
    <n v="0.14899999999999999"/>
    <s v="Sometimes"/>
    <n v="20.100000000000001"/>
    <s v="News &amp; Updates"/>
    <s v="No impact"/>
    <n v="3.7"/>
    <s v="Somewhat"/>
    <s v="Do Not Disturb"/>
    <s v="Public"/>
    <s v="No"/>
    <d v="2023-05-02T00:00:00"/>
    <s v="Relaxed"/>
    <s v="Yes"/>
  </r>
  <r>
    <s v="USR01096"/>
    <x v="19"/>
    <s v="Male"/>
    <s v="Canada"/>
    <s v="Researcher"/>
    <s v="YouTube"/>
    <n v="1"/>
    <n v="2.1"/>
    <n v="7"/>
    <n v="0.3"/>
    <n v="18"/>
    <s v="Laptop"/>
    <s v="Evening (6-9pm)"/>
    <n v="955"/>
    <n v="938"/>
    <n v="0"/>
    <n v="22"/>
    <n v="4"/>
    <n v="3"/>
    <n v="5"/>
    <s v="News"/>
    <s v="Fast"/>
    <n v="0.19900000000000001"/>
    <s v="No"/>
    <n v="0"/>
    <s v="Learning"/>
    <s v="Mild impact"/>
    <n v="4"/>
    <s v="Yes"/>
    <s v="Always On"/>
    <s v="Public"/>
    <s v="No"/>
    <d v="2022-07-16T00:00:00"/>
    <s v="Stressed"/>
    <s v="Occasionally"/>
  </r>
  <r>
    <s v="USR01097"/>
    <x v="15"/>
    <s v="Female"/>
    <s v="Germany"/>
    <s v="Student"/>
    <s v="YouTube"/>
    <n v="4"/>
    <n v="6.7"/>
    <n v="4"/>
    <n v="1.675"/>
    <n v="100.5"/>
    <s v="Desktop"/>
    <s v="Morning (6-10am)"/>
    <n v="6794"/>
    <n v="632"/>
    <n v="3"/>
    <n v="18"/>
    <n v="4"/>
    <n v="3"/>
    <n v="10"/>
    <s v="Entertainment"/>
    <s v="Fast"/>
    <n v="5.2999999999999999E-2"/>
    <s v="No"/>
    <n v="0"/>
    <s v="Learning"/>
    <s v="Severe impact"/>
    <n v="5.4"/>
    <s v="Yes"/>
    <s v="Always On"/>
    <s v="Friends Only"/>
    <s v="No"/>
    <d v="2022-04-12T00:00:00"/>
    <s v="Bored"/>
    <s v="Occasionally"/>
  </r>
  <r>
    <s v="USR01098"/>
    <x v="8"/>
    <s v="Female"/>
    <s v="Pakistan"/>
    <s v="Entrepreneur"/>
    <s v="Twitter/X"/>
    <n v="4"/>
    <n v="3.3"/>
    <n v="10"/>
    <n v="0.33"/>
    <n v="19.8"/>
    <s v="Smartphone"/>
    <s v="Night (9pm-12am)"/>
    <n v="20397"/>
    <n v="423"/>
    <n v="4"/>
    <n v="23"/>
    <n v="2"/>
    <n v="0"/>
    <n v="15"/>
    <s v="News"/>
    <s v="Slow"/>
    <n v="0.123"/>
    <s v="Sometimes"/>
    <n v="12.54"/>
    <s v="Socializing"/>
    <s v="Mild impact"/>
    <n v="6.8"/>
    <s v="No"/>
    <s v="Selected"/>
    <s v="Friends Only"/>
    <s v="Yes"/>
    <d v="2024-03-15T00:00:00"/>
    <s v="Stressed"/>
    <s v="Occasionally"/>
  </r>
  <r>
    <s v="USR01099"/>
    <x v="23"/>
    <s v="Non-binary"/>
    <s v="Pakistan"/>
    <s v="Researcher"/>
    <s v="Facebook"/>
    <n v="2"/>
    <n v="2.6"/>
    <n v="8"/>
    <n v="0.32500000000000001"/>
    <n v="19.5"/>
    <s v="Smartphone"/>
    <s v="Evening (6-9pm)"/>
    <n v="86"/>
    <n v="4"/>
    <n v="4"/>
    <n v="17"/>
    <n v="2"/>
    <n v="2"/>
    <n v="9"/>
    <s v="Entertainment"/>
    <s v="Medium"/>
    <n v="0.20499999999999999"/>
    <s v="No"/>
    <n v="0"/>
    <s v="News &amp; Updates"/>
    <s v="No impact"/>
    <n v="4.5"/>
    <s v="Yes"/>
    <s v="Always On"/>
    <s v="Public"/>
    <s v="No"/>
    <d v="2024-10-02T00:00:00"/>
    <s v="Happy"/>
    <s v="Yes"/>
  </r>
  <r>
    <s v="USR01100"/>
    <x v="11"/>
    <s v="Male"/>
    <s v="Australia"/>
    <s v="Researcher"/>
    <s v="Twitter/X"/>
    <n v="1"/>
    <n v="3.5"/>
    <n v="6"/>
    <n v="0.58333333333333337"/>
    <n v="35"/>
    <s v="Smartphone"/>
    <s v="Evening (6-9pm)"/>
    <n v="6610"/>
    <n v="1142"/>
    <n v="4"/>
    <n v="23"/>
    <n v="3"/>
    <n v="2"/>
    <n v="6"/>
    <s v="Memes"/>
    <s v="Fast"/>
    <n v="0.13200000000000001"/>
    <s v="Yes"/>
    <n v="119.32"/>
    <s v="Business/Marketing"/>
    <s v="Severe impact"/>
    <n v="3.4"/>
    <s v="Yes"/>
    <s v="Do Not Disturb"/>
    <s v="Friends Only"/>
    <s v="No"/>
    <d v="2022-11-11T00:00:00"/>
    <s v="Inspired"/>
    <s v="Occasionally"/>
  </r>
  <r>
    <s v="USR01101"/>
    <x v="23"/>
    <s v="Male"/>
    <s v="USA"/>
    <s v="Marketer"/>
    <s v="TikTok"/>
    <n v="4"/>
    <n v="0.5"/>
    <n v="7"/>
    <n v="7.166666666666667E-2"/>
    <n v="4.3"/>
    <s v="Smartphone"/>
    <s v="Night (9pm-12am)"/>
    <n v="52"/>
    <n v="71"/>
    <n v="0"/>
    <n v="26"/>
    <n v="1"/>
    <n v="4"/>
    <n v="10"/>
    <s v="News"/>
    <s v="Fast"/>
    <n v="0.13100000000000001"/>
    <s v="Yes"/>
    <n v="18.260000000000002"/>
    <s v="Socializing"/>
    <s v="Moderate impact"/>
    <n v="4"/>
    <s v="Yes"/>
    <s v="Selected"/>
    <s v="Friends Only"/>
    <s v="No"/>
    <d v="2022-04-22T00:00:00"/>
    <s v="Neutral"/>
    <s v="Yes"/>
  </r>
  <r>
    <s v="USR01102"/>
    <x v="8"/>
    <s v="Female"/>
    <s v="USA"/>
    <s v="Entrepreneur"/>
    <s v="Instagram"/>
    <n v="2"/>
    <n v="1.6"/>
    <n v="3"/>
    <n v="0.53333333333333333"/>
    <n v="32"/>
    <s v="Smartphone"/>
    <s v="Afternoon (12-4pm)"/>
    <n v="100"/>
    <n v="133"/>
    <n v="4"/>
    <n v="22"/>
    <n v="3"/>
    <n v="0"/>
    <n v="13"/>
    <s v="Memes"/>
    <s v="Medium"/>
    <n v="6.9000000000000006E-2"/>
    <s v="Sometimes"/>
    <n v="17.62"/>
    <s v="Learning"/>
    <s v="Mild impact"/>
    <n v="5.5"/>
    <s v="Yes"/>
    <s v="Do Not Disturb"/>
    <s v="Private"/>
    <s v="No"/>
    <d v="2024-01-09T00:00:00"/>
    <s v="Relaxed"/>
    <s v="Yes"/>
  </r>
  <r>
    <s v="USR01103"/>
    <x v="34"/>
    <s v="Male"/>
    <s v="USA"/>
    <s v="Engineer"/>
    <s v="TikTok"/>
    <n v="2"/>
    <n v="1.8"/>
    <n v="4"/>
    <n v="0.45"/>
    <n v="27"/>
    <s v="Smartphone"/>
    <s v="Afternoon (12-4pm)"/>
    <n v="156"/>
    <n v="199"/>
    <n v="5"/>
    <n v="19"/>
    <n v="4"/>
    <n v="2"/>
    <n v="8"/>
    <s v="Videos"/>
    <s v="Medium"/>
    <n v="0.04"/>
    <s v="Sometimes"/>
    <n v="133.04"/>
    <s v="Business/Marketing"/>
    <s v="Moderate impact"/>
    <n v="4.4000000000000004"/>
    <s v="Somewhat"/>
    <s v="Always On"/>
    <s v="Friends Only"/>
    <s v="No"/>
    <d v="2022-01-08T00:00:00"/>
    <s v="Stressed"/>
    <s v="No"/>
  </r>
  <r>
    <s v="USR01104"/>
    <x v="1"/>
    <s v="Female"/>
    <s v="UK"/>
    <s v="Other"/>
    <s v="Facebook"/>
    <n v="4"/>
    <n v="3.9"/>
    <n v="8"/>
    <n v="0.48666666666666664"/>
    <n v="29.2"/>
    <s v="Laptop"/>
    <s v="Evening (6-9pm)"/>
    <n v="1646"/>
    <n v="398"/>
    <n v="3"/>
    <n v="23"/>
    <n v="5"/>
    <n v="4"/>
    <n v="6"/>
    <s v="Educational"/>
    <s v="Medium"/>
    <n v="0.40799999999999997"/>
    <s v="No"/>
    <n v="0"/>
    <s v="News &amp; Updates"/>
    <s v="No impact"/>
    <n v="10"/>
    <s v="Somewhat"/>
    <s v="Do Not Disturb"/>
    <s v="Friends Only"/>
    <s v="No"/>
    <d v="2024-05-25T00:00:00"/>
    <s v="Neutral"/>
    <s v="No"/>
  </r>
  <r>
    <s v="USR01105"/>
    <x v="22"/>
    <s v="Female"/>
    <s v="UK"/>
    <s v="Doctor"/>
    <s v="YouTube"/>
    <n v="3"/>
    <n v="1.2"/>
    <n v="5"/>
    <n v="0.24000000000000002"/>
    <n v="14.4"/>
    <s v="Smartphone"/>
    <s v="Late Night (12am+)"/>
    <n v="705"/>
    <n v="527"/>
    <n v="2"/>
    <n v="12"/>
    <n v="4"/>
    <n v="0"/>
    <n v="12"/>
    <s v="Photos"/>
    <s v="Medium"/>
    <n v="9.1999999999999998E-2"/>
    <s v="No"/>
    <n v="0"/>
    <s v="Entertainment"/>
    <s v="Mild impact"/>
    <n v="9.8000000000000007"/>
    <s v="Somewhat"/>
    <s v="Always On"/>
    <s v="Friends Only"/>
    <s v="No"/>
    <d v="2022-06-29T00:00:00"/>
    <s v="Happy"/>
    <s v="No"/>
  </r>
  <r>
    <s v="USR01106"/>
    <x v="10"/>
    <s v="Prefer not to say"/>
    <s v="UK"/>
    <s v="Entrepreneur"/>
    <s v="Snapchat"/>
    <n v="1"/>
    <n v="3"/>
    <n v="4"/>
    <n v="0.75"/>
    <n v="45"/>
    <s v="Smartphone"/>
    <s v="Night (9pm-12am)"/>
    <n v="492"/>
    <n v="714"/>
    <n v="3"/>
    <n v="20"/>
    <n v="6"/>
    <n v="1"/>
    <n v="6"/>
    <s v="Videos"/>
    <s v="Fast"/>
    <n v="0.156"/>
    <s v="No"/>
    <n v="0"/>
    <s v="Networking"/>
    <s v="No impact"/>
    <n v="8.3000000000000007"/>
    <s v="No"/>
    <s v="Selected"/>
    <s v="Public"/>
    <s v="No"/>
    <d v="2023-08-27T00:00:00"/>
    <s v="Bored"/>
    <s v="No"/>
  </r>
  <r>
    <s v="USR01107"/>
    <x v="6"/>
    <s v="Male"/>
    <s v="USA"/>
    <s v="Marketer"/>
    <s v="YouTube"/>
    <n v="1"/>
    <n v="2.5"/>
    <n v="4"/>
    <n v="0.625"/>
    <n v="37.5"/>
    <s v="Smartphone"/>
    <s v="Afternoon (12-4pm)"/>
    <n v="865"/>
    <n v="651"/>
    <n v="5"/>
    <n v="23"/>
    <n v="2"/>
    <n v="0"/>
    <n v="6"/>
    <s v="Photos"/>
    <s v="Medium"/>
    <n v="8.4000000000000005E-2"/>
    <s v="No"/>
    <n v="0"/>
    <s v="Learning"/>
    <s v="Moderate impact"/>
    <n v="6.9"/>
    <s v="Yes"/>
    <s v="Selected"/>
    <s v="Public"/>
    <s v="No"/>
    <d v="2024-09-10T00:00:00"/>
    <s v="Stressed"/>
    <s v="No"/>
  </r>
  <r>
    <s v="USR01108"/>
    <x v="10"/>
    <s v="Male"/>
    <s v="India"/>
    <s v="Other"/>
    <s v="Pinterest"/>
    <n v="3"/>
    <n v="1.7"/>
    <n v="5"/>
    <n v="0.33999999999999997"/>
    <n v="20.399999999999999"/>
    <s v="Laptop"/>
    <s v="Evening (6-9pm)"/>
    <n v="1928"/>
    <n v="331"/>
    <n v="0"/>
    <n v="14"/>
    <n v="2"/>
    <n v="4"/>
    <n v="10"/>
    <s v="Stories"/>
    <s v="Medium"/>
    <n v="3.6999999999999998E-2"/>
    <s v="No"/>
    <n v="0"/>
    <s v="Entertainment"/>
    <s v="Severe impact"/>
    <n v="6.9"/>
    <s v="No"/>
    <s v="Always On"/>
    <s v="Friends Only"/>
    <s v="No"/>
    <d v="2023-02-13T00:00:00"/>
    <s v="Happy"/>
    <s v="Yes"/>
  </r>
  <r>
    <s v="USR01109"/>
    <x v="9"/>
    <s v="Female"/>
    <s v="UK"/>
    <s v="Teacher"/>
    <s v="Facebook"/>
    <n v="1"/>
    <n v="1.8"/>
    <n v="5"/>
    <n v="0.36000000000000004"/>
    <n v="21.6"/>
    <s v="Smartphone"/>
    <s v="Evening (6-9pm)"/>
    <n v="2214"/>
    <n v="403"/>
    <n v="4"/>
    <n v="16"/>
    <n v="3"/>
    <n v="1"/>
    <n v="3"/>
    <s v="News"/>
    <s v="Medium"/>
    <n v="0.10100000000000001"/>
    <s v="No"/>
    <n v="0"/>
    <s v="Entertainment"/>
    <s v="Severe impact"/>
    <n v="8.6"/>
    <s v="No"/>
    <s v="Off"/>
    <s v="Public"/>
    <s v="No"/>
    <d v="2022-07-18T00:00:00"/>
    <s v="Happy"/>
    <s v="Occasionally"/>
  </r>
  <r>
    <s v="USR01110"/>
    <x v="26"/>
    <s v="Female"/>
    <s v="USA"/>
    <s v="Entrepreneur"/>
    <s v="TikTok"/>
    <n v="4"/>
    <n v="2.4"/>
    <n v="4"/>
    <n v="0.6"/>
    <n v="36"/>
    <s v="Desktop"/>
    <s v="Afternoon (12-4pm)"/>
    <n v="4767"/>
    <n v="66"/>
    <n v="1"/>
    <n v="15"/>
    <n v="5"/>
    <n v="1"/>
    <n v="5"/>
    <s v="Entertainment"/>
    <s v="Fast"/>
    <n v="0.13200000000000001"/>
    <s v="Yes"/>
    <n v="115.23"/>
    <s v="News &amp; Updates"/>
    <s v="Mild impact"/>
    <n v="6.4"/>
    <s v="Yes"/>
    <s v="Selected"/>
    <s v="Public"/>
    <s v="No"/>
    <d v="2022-02-22T00:00:00"/>
    <s v="Inspired"/>
    <s v="Yes"/>
  </r>
  <r>
    <s v="USR01111"/>
    <x v="1"/>
    <s v="Male"/>
    <s v="USA"/>
    <s v="Teacher"/>
    <s v="Facebook"/>
    <n v="2"/>
    <n v="0.5"/>
    <n v="3"/>
    <n v="0.16666666666666666"/>
    <n v="10"/>
    <s v="Smartphone"/>
    <s v="Afternoon (12-4pm)"/>
    <n v="17607"/>
    <n v="99"/>
    <n v="6"/>
    <n v="23"/>
    <n v="3"/>
    <n v="1"/>
    <n v="9"/>
    <s v="Entertainment"/>
    <s v="Fast"/>
    <n v="3.2000000000000001E-2"/>
    <s v="Yes"/>
    <n v="2.12"/>
    <s v="Socializing"/>
    <s v="Mild impact"/>
    <n v="4.7"/>
    <s v="No"/>
    <s v="Do Not Disturb"/>
    <s v="Friends Only"/>
    <s v="Yes"/>
    <d v="2023-02-28T00:00:00"/>
    <s v="Stressed"/>
    <s v="Occasionally"/>
  </r>
  <r>
    <s v="USR01112"/>
    <x v="7"/>
    <s v="Male"/>
    <s v="Brazil"/>
    <s v="Teacher"/>
    <s v="Instagram"/>
    <n v="2"/>
    <n v="4.2"/>
    <n v="6"/>
    <n v="0.7"/>
    <n v="42"/>
    <s v="Smartphone"/>
    <s v="Evening (6-9pm)"/>
    <n v="640"/>
    <n v="716"/>
    <n v="3"/>
    <n v="30"/>
    <n v="7"/>
    <n v="0"/>
    <n v="10"/>
    <s v="Memes"/>
    <s v="Medium"/>
    <n v="0.14499999999999999"/>
    <s v="No"/>
    <n v="0"/>
    <s v="Business/Marketing"/>
    <s v="Severe impact"/>
    <n v="10"/>
    <s v="Somewhat"/>
    <s v="Selected"/>
    <s v="Friends Only"/>
    <s v="No"/>
    <d v="2022-12-16T00:00:00"/>
    <s v="Inspired"/>
    <s v="Occasionally"/>
  </r>
  <r>
    <s v="USR01113"/>
    <x v="4"/>
    <s v="Male"/>
    <s v="USA"/>
    <s v="Researcher"/>
    <s v="Facebook"/>
    <n v="3"/>
    <n v="1.4"/>
    <n v="8"/>
    <n v="0.17499999999999999"/>
    <n v="10.5"/>
    <s v="Laptop"/>
    <s v="Afternoon (12-4pm)"/>
    <n v="260"/>
    <n v="668"/>
    <n v="4"/>
    <n v="19"/>
    <n v="5"/>
    <n v="2"/>
    <n v="8"/>
    <s v="Stories"/>
    <s v="Medium"/>
    <n v="0.151"/>
    <s v="Yes"/>
    <n v="80.48"/>
    <s v="Socializing"/>
    <s v="Moderate impact"/>
    <n v="7.2"/>
    <s v="Yes"/>
    <s v="Always On"/>
    <s v="Public"/>
    <s v="No"/>
    <d v="2023-08-21T00:00:00"/>
    <s v="Relaxed"/>
    <s v="Yes"/>
  </r>
  <r>
    <s v="USR01114"/>
    <x v="0"/>
    <s v="Female"/>
    <s v="Nigeria"/>
    <s v="Freelancer"/>
    <s v="TikTok"/>
    <n v="4"/>
    <n v="2.2000000000000002"/>
    <n v="5"/>
    <n v="0.44"/>
    <n v="26.4"/>
    <s v="Tablet"/>
    <s v="Afternoon (12-4pm)"/>
    <n v="2006"/>
    <n v="583"/>
    <n v="1"/>
    <n v="22"/>
    <n v="3"/>
    <n v="1"/>
    <n v="6"/>
    <s v="Videos"/>
    <s v="Fast"/>
    <n v="0.28100000000000003"/>
    <s v="Sometimes"/>
    <n v="71.98"/>
    <s v="Learning"/>
    <s v="No impact"/>
    <n v="8.8000000000000007"/>
    <s v="Yes"/>
    <s v="Do Not Disturb"/>
    <s v="Private"/>
    <s v="No"/>
    <d v="2022-06-17T00:00:00"/>
    <s v="Neutral"/>
    <s v="No"/>
  </r>
  <r>
    <s v="USR01115"/>
    <x v="7"/>
    <s v="Male"/>
    <s v="Germany"/>
    <s v="Researcher"/>
    <s v="Instagram"/>
    <n v="4"/>
    <n v="6.6"/>
    <n v="5"/>
    <n v="1.32"/>
    <n v="79.2"/>
    <s v="Smartphone"/>
    <s v="Afternoon (12-4pm)"/>
    <n v="84"/>
    <n v="131"/>
    <n v="4"/>
    <n v="26"/>
    <n v="7"/>
    <n v="0"/>
    <n v="6"/>
    <s v="Educational"/>
    <s v="Medium"/>
    <n v="0.17"/>
    <s v="Sometimes"/>
    <n v="0.56999999999999995"/>
    <s v="Entertainment"/>
    <s v="No impact"/>
    <n v="9.5"/>
    <s v="No"/>
    <s v="Selected"/>
    <s v="Private"/>
    <s v="No"/>
    <d v="2024-08-27T00:00:00"/>
    <s v="Relaxed"/>
    <s v="Occasionally"/>
  </r>
  <r>
    <s v="USR01116"/>
    <x v="11"/>
    <s v="Female"/>
    <s v="Pakistan"/>
    <s v="Entrepreneur"/>
    <s v="Snapchat"/>
    <n v="2"/>
    <n v="4.3"/>
    <n v="3"/>
    <n v="1.4333333333333333"/>
    <n v="86"/>
    <s v="Smartphone"/>
    <s v="Morning (6-10am)"/>
    <n v="196"/>
    <n v="729"/>
    <n v="6"/>
    <n v="16"/>
    <n v="5"/>
    <n v="1"/>
    <n v="7"/>
    <s v="Educational"/>
    <s v="Medium"/>
    <n v="0.155"/>
    <s v="Yes"/>
    <n v="30.17"/>
    <s v="Learning"/>
    <s v="Severe impact"/>
    <n v="3"/>
    <s v="No"/>
    <s v="Always On"/>
    <s v="Friends Only"/>
    <s v="No"/>
    <d v="2022-08-25T00:00:00"/>
    <s v="Bored"/>
    <s v="No"/>
  </r>
  <r>
    <s v="USR01117"/>
    <x v="27"/>
    <s v="Male"/>
    <s v="Pakistan"/>
    <s v="Teacher"/>
    <s v="TikTok"/>
    <n v="5"/>
    <n v="1.1000000000000001"/>
    <n v="5"/>
    <n v="0.22"/>
    <n v="13.2"/>
    <s v="Laptop"/>
    <s v="Afternoon (12-4pm)"/>
    <n v="4019"/>
    <n v="60"/>
    <n v="2"/>
    <n v="23"/>
    <n v="2"/>
    <n v="3"/>
    <n v="9"/>
    <s v="Stories"/>
    <s v="Medium"/>
    <n v="0.185"/>
    <s v="No"/>
    <n v="0"/>
    <s v="Business/Marketing"/>
    <s v="Mild impact"/>
    <n v="4.5999999999999996"/>
    <s v="No"/>
    <s v="Always On"/>
    <s v="Friends Only"/>
    <s v="No"/>
    <d v="2023-09-24T00:00:00"/>
    <s v="Inspired"/>
    <s v="Occasionally"/>
  </r>
  <r>
    <s v="USR01118"/>
    <x v="19"/>
    <s v="Male"/>
    <s v="Canada"/>
    <s v="Designer"/>
    <s v="YouTube"/>
    <n v="5"/>
    <n v="0.5"/>
    <n v="5"/>
    <n v="0.1"/>
    <n v="6"/>
    <s v="Smartphone"/>
    <s v="Morning (6-10am)"/>
    <n v="531"/>
    <n v="891"/>
    <n v="6"/>
    <n v="19"/>
    <n v="6"/>
    <n v="0"/>
    <n v="7"/>
    <s v="Educational"/>
    <s v="Slow"/>
    <n v="0.14799999999999999"/>
    <s v="No"/>
    <n v="0"/>
    <s v="Entertainment"/>
    <s v="No impact"/>
    <n v="5.8"/>
    <s v="No"/>
    <s v="Always On"/>
    <s v="Private"/>
    <s v="No"/>
    <d v="2024-03-25T00:00:00"/>
    <s v="Stressed"/>
    <s v="No"/>
  </r>
  <r>
    <s v="USR01119"/>
    <x v="7"/>
    <s v="Female"/>
    <s v="Pakistan"/>
    <s v="Marketer"/>
    <s v="Facebook"/>
    <n v="1"/>
    <n v="3.6"/>
    <n v="10"/>
    <n v="0.36000000000000004"/>
    <n v="21.6"/>
    <s v="Tablet"/>
    <s v="Evening (6-9pm)"/>
    <n v="75"/>
    <n v="178"/>
    <n v="4"/>
    <n v="15"/>
    <n v="4"/>
    <n v="4"/>
    <n v="7"/>
    <s v="Memes"/>
    <s v="Medium"/>
    <n v="1.9E-2"/>
    <s v="Sometimes"/>
    <n v="8.6999999999999993"/>
    <s v="News &amp; Updates"/>
    <s v="Moderate impact"/>
    <n v="7.1"/>
    <s v="Yes"/>
    <s v="Selected"/>
    <s v="Private"/>
    <s v="No"/>
    <d v="2024-08-22T00:00:00"/>
    <s v="Neutral"/>
    <s v="No"/>
  </r>
  <r>
    <s v="USR01120"/>
    <x v="22"/>
    <s v="Male"/>
    <s v="Canada"/>
    <s v="Student"/>
    <s v="YouTube"/>
    <n v="1"/>
    <n v="2.2000000000000002"/>
    <n v="4"/>
    <n v="0.55000000000000004"/>
    <n v="33"/>
    <s v="Laptop"/>
    <s v="Night (9pm-12am)"/>
    <n v="45"/>
    <n v="1846"/>
    <n v="4"/>
    <n v="18"/>
    <n v="6"/>
    <n v="4"/>
    <n v="12"/>
    <s v="Reels/Shorts"/>
    <s v="Fast"/>
    <n v="0.01"/>
    <s v="Sometimes"/>
    <n v="42.82"/>
    <s v="Socializing"/>
    <s v="Moderate impact"/>
    <n v="7.8"/>
    <s v="No"/>
    <s v="Always On"/>
    <s v="Friends Only"/>
    <s v="No"/>
    <d v="2024-09-28T00:00:00"/>
    <s v="Inspired"/>
    <s v="No"/>
  </r>
  <r>
    <s v="USR01121"/>
    <x v="22"/>
    <s v="Female"/>
    <s v="Australia"/>
    <s v="Engineer"/>
    <s v="Snapchat"/>
    <n v="1"/>
    <n v="3"/>
    <n v="4"/>
    <n v="0.75"/>
    <n v="45"/>
    <s v="Smartphone"/>
    <s v="Evening (6-9pm)"/>
    <n v="726"/>
    <n v="39"/>
    <n v="3"/>
    <n v="15"/>
    <n v="2"/>
    <n v="3"/>
    <n v="6"/>
    <s v="News"/>
    <s v="Fast"/>
    <n v="1.7999999999999999E-2"/>
    <s v="No"/>
    <n v="0"/>
    <s v="Socializing"/>
    <s v="No impact"/>
    <n v="6.1"/>
    <s v="Yes"/>
    <s v="Selected"/>
    <s v="Public"/>
    <s v="No"/>
    <d v="2023-06-27T00:00:00"/>
    <s v="Inspired"/>
    <s v="No"/>
  </r>
  <r>
    <s v="USR01122"/>
    <x v="28"/>
    <s v="Female"/>
    <s v="Pakistan"/>
    <s v="Marketer"/>
    <s v="Pinterest"/>
    <n v="4"/>
    <n v="4.2"/>
    <n v="9"/>
    <n v="0.46666666666666667"/>
    <n v="28"/>
    <s v="Smartphone"/>
    <s v="Evening (6-9pm)"/>
    <n v="5194"/>
    <n v="2030"/>
    <n v="3"/>
    <n v="17"/>
    <n v="6"/>
    <n v="1"/>
    <n v="9"/>
    <s v="Videos"/>
    <s v="Medium"/>
    <n v="6.5000000000000002E-2"/>
    <s v="No"/>
    <n v="0"/>
    <s v="News &amp; Updates"/>
    <s v="No impact"/>
    <n v="8.5"/>
    <s v="Yes"/>
    <s v="Do Not Disturb"/>
    <s v="Friends Only"/>
    <s v="No"/>
    <d v="2022-07-06T00:00:00"/>
    <s v="Happy"/>
    <s v="Yes"/>
  </r>
  <r>
    <s v="USR01123"/>
    <x v="2"/>
    <s v="Male"/>
    <s v="India"/>
    <s v="Freelancer"/>
    <s v="YouTube"/>
    <n v="2"/>
    <n v="4.5999999999999996"/>
    <n v="5"/>
    <n v="0.92"/>
    <n v="55.2"/>
    <s v="Smartphone"/>
    <s v="Afternoon (12-4pm)"/>
    <n v="5071"/>
    <n v="158"/>
    <n v="2"/>
    <n v="16"/>
    <n v="4"/>
    <n v="0"/>
    <n v="3"/>
    <s v="Memes"/>
    <s v="Slow"/>
    <n v="0.13600000000000001"/>
    <s v="No"/>
    <n v="0"/>
    <s v="Business/Marketing"/>
    <s v="Moderate impact"/>
    <n v="7.3"/>
    <s v="No"/>
    <s v="Off"/>
    <s v="Friends Only"/>
    <s v="No"/>
    <d v="2024-03-04T00:00:00"/>
    <s v="Bored"/>
    <s v="Occasionally"/>
  </r>
  <r>
    <s v="USR01124"/>
    <x v="16"/>
    <s v="Male"/>
    <s v="USA"/>
    <s v="Researcher"/>
    <s v="Facebook"/>
    <n v="4"/>
    <n v="1.9"/>
    <n v="4"/>
    <n v="0.47499999999999998"/>
    <n v="28.5"/>
    <s v="Smartphone"/>
    <s v="Morning (6-10am)"/>
    <n v="812"/>
    <n v="155"/>
    <n v="3"/>
    <n v="19"/>
    <n v="6"/>
    <n v="0"/>
    <n v="8"/>
    <s v="Memes"/>
    <s v="Medium"/>
    <n v="0.20200000000000001"/>
    <s v="No"/>
    <n v="0"/>
    <s v="Learning"/>
    <s v="No impact"/>
    <n v="7.3"/>
    <s v="Somewhat"/>
    <s v="Do Not Disturb"/>
    <s v="Friends Only"/>
    <s v="No"/>
    <d v="2023-01-14T00:00:00"/>
    <s v="Relaxed"/>
    <s v="Occasionally"/>
  </r>
  <r>
    <s v="USR01125"/>
    <x v="35"/>
    <s v="Male"/>
    <s v="Canada"/>
    <s v="Engineer"/>
    <s v="Facebook"/>
    <n v="3"/>
    <n v="2.4"/>
    <n v="2"/>
    <n v="1.2"/>
    <n v="72"/>
    <s v="Smartphone"/>
    <s v="Night (9pm-12am)"/>
    <n v="24736"/>
    <n v="309"/>
    <n v="3"/>
    <n v="21"/>
    <n v="2"/>
    <n v="4"/>
    <n v="7"/>
    <s v="Photos"/>
    <s v="Medium"/>
    <n v="0.14599999999999999"/>
    <s v="Yes"/>
    <n v="10.23"/>
    <s v="Learning"/>
    <s v="Severe impact"/>
    <n v="5.7"/>
    <s v="No"/>
    <s v="Always On"/>
    <s v="Public"/>
    <s v="Yes"/>
    <d v="2024-01-30T00:00:00"/>
    <s v="Happy"/>
    <s v="Occasionally"/>
  </r>
  <r>
    <s v="USR01126"/>
    <x v="16"/>
    <s v="Male"/>
    <s v="Brazil"/>
    <s v="Researcher"/>
    <s v="Instagram"/>
    <n v="2"/>
    <n v="3.4"/>
    <n v="4"/>
    <n v="0.85"/>
    <n v="51"/>
    <s v="Smartphone"/>
    <s v="Night (9pm-12am)"/>
    <n v="550"/>
    <n v="106"/>
    <n v="3"/>
    <n v="21"/>
    <n v="5"/>
    <n v="2"/>
    <n v="8"/>
    <s v="News"/>
    <s v="Slow"/>
    <n v="0.17899999999999999"/>
    <s v="No"/>
    <n v="0"/>
    <s v="Entertainment"/>
    <s v="No impact"/>
    <n v="6.8"/>
    <s v="Yes"/>
    <s v="Selected"/>
    <s v="Friends Only"/>
    <s v="No"/>
    <d v="2024-02-21T00:00:00"/>
    <s v="Inspired"/>
    <s v="Occasionally"/>
  </r>
  <r>
    <s v="USR01127"/>
    <x v="11"/>
    <s v="Female"/>
    <s v="USA"/>
    <s v="Doctor"/>
    <s v="LinkedIn"/>
    <n v="2"/>
    <n v="3.5"/>
    <n v="4"/>
    <n v="0.875"/>
    <n v="52.5"/>
    <s v="Desktop"/>
    <s v="Night (9pm-12am)"/>
    <n v="518"/>
    <n v="224"/>
    <n v="2"/>
    <n v="23"/>
    <n v="5"/>
    <n v="1"/>
    <n v="9"/>
    <s v="Entertainment"/>
    <s v="Medium"/>
    <n v="0.13600000000000001"/>
    <s v="Sometimes"/>
    <n v="16.78"/>
    <s v="Business/Marketing"/>
    <s v="No impact"/>
    <n v="6.8"/>
    <s v="No"/>
    <s v="Selected"/>
    <s v="Private"/>
    <s v="No"/>
    <d v="2024-01-27T00:00:00"/>
    <s v="Happy"/>
    <s v="Yes"/>
  </r>
  <r>
    <s v="USR01128"/>
    <x v="24"/>
    <s v="Female"/>
    <s v="Nigeria"/>
    <s v="Other"/>
    <s v="Snapchat"/>
    <n v="2"/>
    <n v="3"/>
    <n v="5"/>
    <n v="0.6"/>
    <n v="36"/>
    <s v="Smartphone"/>
    <s v="Afternoon (12-4pm)"/>
    <n v="6"/>
    <n v="100"/>
    <n v="2"/>
    <n v="19"/>
    <n v="4"/>
    <n v="1"/>
    <n v="6"/>
    <s v="Reels/Shorts"/>
    <s v="Medium"/>
    <n v="0.16800000000000001"/>
    <s v="Sometimes"/>
    <n v="31.72"/>
    <s v="Business/Marketing"/>
    <s v="Moderate impact"/>
    <n v="7.9"/>
    <s v="Somewhat"/>
    <s v="Do Not Disturb"/>
    <s v="Private"/>
    <s v="No"/>
    <d v="2023-01-18T00:00:00"/>
    <s v="Happy"/>
    <s v="Yes"/>
  </r>
  <r>
    <s v="USR01129"/>
    <x v="19"/>
    <s v="Female"/>
    <s v="UAE"/>
    <s v="Entrepreneur"/>
    <s v="TikTok"/>
    <n v="2"/>
    <n v="6.1"/>
    <n v="2"/>
    <n v="3.05"/>
    <n v="183"/>
    <s v="Laptop"/>
    <s v="Evening (6-9pm)"/>
    <n v="297"/>
    <n v="105"/>
    <n v="5"/>
    <n v="21"/>
    <n v="7"/>
    <n v="2"/>
    <n v="8"/>
    <s v="Memes"/>
    <s v="Medium"/>
    <n v="7.1999999999999995E-2"/>
    <s v="Sometimes"/>
    <n v="3.93"/>
    <s v="Socializing"/>
    <s v="No impact"/>
    <n v="3.8"/>
    <s v="No"/>
    <s v="Selected"/>
    <s v="Friends Only"/>
    <s v="No"/>
    <d v="2024-07-01T00:00:00"/>
    <s v="Stressed"/>
    <s v="Yes"/>
  </r>
  <r>
    <s v="USR01130"/>
    <x v="11"/>
    <s v="Female"/>
    <s v="USA"/>
    <s v="Student"/>
    <s v="Instagram"/>
    <n v="1"/>
    <n v="3.5"/>
    <n v="8"/>
    <n v="0.43666666666666665"/>
    <n v="26.2"/>
    <s v="Smartphone"/>
    <s v="Night (9pm-12am)"/>
    <n v="3082"/>
    <n v="438"/>
    <n v="1"/>
    <n v="28"/>
    <n v="3"/>
    <n v="1"/>
    <n v="5"/>
    <s v="Educational"/>
    <s v="Medium"/>
    <n v="7.4999999999999997E-2"/>
    <s v="Yes"/>
    <n v="14.22"/>
    <s v="Socializing"/>
    <s v="No impact"/>
    <n v="7.5"/>
    <s v="Yes"/>
    <s v="Selected"/>
    <s v="Friends Only"/>
    <s v="No"/>
    <d v="2022-04-02T00:00:00"/>
    <s v="Stressed"/>
    <s v="Occasionally"/>
  </r>
  <r>
    <s v="USR01131"/>
    <x v="11"/>
    <s v="Female"/>
    <s v="Pakistan"/>
    <s v="Student"/>
    <s v="YouTube"/>
    <n v="2"/>
    <n v="4.2"/>
    <n v="3"/>
    <n v="1.4"/>
    <n v="84"/>
    <s v="Smartphone"/>
    <s v="Night (9pm-12am)"/>
    <n v="11104"/>
    <n v="82"/>
    <n v="2"/>
    <n v="15"/>
    <n v="5"/>
    <n v="1"/>
    <n v="8"/>
    <s v="Videos"/>
    <s v="Medium"/>
    <n v="0.13700000000000001"/>
    <s v="No"/>
    <n v="0"/>
    <s v="Socializing"/>
    <s v="Moderate impact"/>
    <n v="3.2"/>
    <s v="No"/>
    <s v="Always On"/>
    <s v="Public"/>
    <s v="Yes"/>
    <d v="2023-06-24T00:00:00"/>
    <s v="Inspired"/>
    <s v="Occasionally"/>
  </r>
  <r>
    <s v="USR01132"/>
    <x v="0"/>
    <s v="Female"/>
    <s v="UK"/>
    <s v="Teacher"/>
    <s v="TikTok"/>
    <n v="4"/>
    <n v="3.1"/>
    <n v="5"/>
    <n v="0.62"/>
    <n v="37.200000000000003"/>
    <s v="Smartphone"/>
    <s v="Night (9pm-12am)"/>
    <n v="149"/>
    <n v="97"/>
    <n v="6"/>
    <n v="16"/>
    <n v="6"/>
    <n v="8"/>
    <n v="3"/>
    <s v="Educational"/>
    <s v="Medium"/>
    <n v="0.27700000000000002"/>
    <s v="Sometimes"/>
    <n v="17.75"/>
    <s v="News &amp; Updates"/>
    <s v="Mild impact"/>
    <n v="4.7"/>
    <s v="Yes"/>
    <s v="Selected"/>
    <s v="Public"/>
    <s v="No"/>
    <d v="2024-06-19T00:00:00"/>
    <s v="Relaxed"/>
    <s v="No"/>
  </r>
  <r>
    <s v="USR01133"/>
    <x v="3"/>
    <s v="Female"/>
    <s v="Pakistan"/>
    <s v="Other"/>
    <s v="TikTok"/>
    <n v="2"/>
    <n v="1.2"/>
    <n v="4"/>
    <n v="0.3"/>
    <n v="18"/>
    <s v="Smartphone"/>
    <s v="Night (9pm-12am)"/>
    <n v="1528"/>
    <n v="47"/>
    <n v="4"/>
    <n v="21"/>
    <n v="7"/>
    <n v="4"/>
    <n v="8"/>
    <s v="Entertainment"/>
    <s v="Medium"/>
    <n v="3.9E-2"/>
    <s v="Yes"/>
    <n v="9.5"/>
    <s v="Business/Marketing"/>
    <s v="Mild impact"/>
    <n v="7.3"/>
    <s v="Somewhat"/>
    <s v="Selected"/>
    <s v="Public"/>
    <s v="No"/>
    <d v="2024-08-10T00:00:00"/>
    <s v="Happy"/>
    <s v="Occasionally"/>
  </r>
  <r>
    <s v="USR01134"/>
    <x v="0"/>
    <s v="Female"/>
    <s v="Pakistan"/>
    <s v="Engineer"/>
    <s v="Instagram"/>
    <n v="3"/>
    <n v="1.6"/>
    <n v="5"/>
    <n v="0.32"/>
    <n v="19.2"/>
    <s v="Laptop"/>
    <s v="Night (9pm-12am)"/>
    <n v="4378"/>
    <n v="133"/>
    <n v="1"/>
    <n v="21"/>
    <n v="2"/>
    <n v="0"/>
    <n v="10"/>
    <s v="Educational"/>
    <s v="Medium"/>
    <n v="9.2999999999999999E-2"/>
    <s v="Sometimes"/>
    <n v="81.69"/>
    <s v="Socializing"/>
    <s v="Moderate impact"/>
    <n v="4.7"/>
    <s v="Yes"/>
    <s v="Selected"/>
    <s v="Private"/>
    <s v="No"/>
    <d v="2023-06-24T00:00:00"/>
    <s v="Relaxed"/>
    <s v="Occasionally"/>
  </r>
  <r>
    <s v="USR01135"/>
    <x v="1"/>
    <s v="Male"/>
    <s v="USA"/>
    <s v="Designer"/>
    <s v="Snapchat"/>
    <n v="5"/>
    <n v="1"/>
    <n v="7"/>
    <n v="0.14333333333333334"/>
    <n v="8.6"/>
    <s v="Smartphone"/>
    <s v="Evening (6-9pm)"/>
    <n v="678"/>
    <n v="1180"/>
    <n v="3"/>
    <n v="14"/>
    <n v="0"/>
    <n v="3"/>
    <n v="12"/>
    <s v="Educational"/>
    <s v="Slow"/>
    <n v="0.153"/>
    <s v="Yes"/>
    <n v="30.7"/>
    <s v="Socializing"/>
    <s v="Moderate impact"/>
    <n v="6.2"/>
    <s v="Yes"/>
    <s v="Do Not Disturb"/>
    <s v="Friends Only"/>
    <s v="No"/>
    <d v="2023-04-09T00:00:00"/>
    <s v="Bored"/>
    <s v="Yes"/>
  </r>
  <r>
    <s v="USR01136"/>
    <x v="23"/>
    <s v="Female"/>
    <s v="Nigeria"/>
    <s v="Teacher"/>
    <s v="Twitter/X"/>
    <n v="4"/>
    <n v="4.9000000000000004"/>
    <n v="6"/>
    <n v="0.81666666666666665"/>
    <n v="49"/>
    <s v="Smartphone"/>
    <s v="Morning (6-10am)"/>
    <n v="10"/>
    <n v="88"/>
    <n v="3"/>
    <n v="10"/>
    <n v="4"/>
    <n v="2"/>
    <n v="6"/>
    <s v="Photos"/>
    <s v="Slow"/>
    <n v="0.13"/>
    <s v="Sometimes"/>
    <n v="18.850000000000001"/>
    <s v="News &amp; Updates"/>
    <s v="Moderate impact"/>
    <n v="4.5"/>
    <s v="Yes"/>
    <s v="Off"/>
    <s v="Friends Only"/>
    <s v="No"/>
    <d v="2023-07-05T00:00:00"/>
    <s v="Stressed"/>
    <s v="No"/>
  </r>
  <r>
    <s v="USR01137"/>
    <x v="28"/>
    <s v="Male"/>
    <s v="India"/>
    <s v="Student"/>
    <s v="TikTok"/>
    <n v="4"/>
    <n v="0.7"/>
    <n v="7"/>
    <n v="0.1"/>
    <n v="6"/>
    <s v="Smartphone"/>
    <s v="Evening (6-9pm)"/>
    <n v="1038"/>
    <n v="101"/>
    <n v="2"/>
    <n v="25"/>
    <n v="3"/>
    <n v="3"/>
    <n v="8"/>
    <s v="Photos"/>
    <s v="Slow"/>
    <n v="0.01"/>
    <s v="Yes"/>
    <n v="97.38"/>
    <s v="Learning"/>
    <s v="No impact"/>
    <n v="7.3"/>
    <s v="Yes"/>
    <s v="Do Not Disturb"/>
    <s v="Private"/>
    <s v="No"/>
    <d v="2022-05-07T00:00:00"/>
    <s v="Relaxed"/>
    <s v="Yes"/>
  </r>
  <r>
    <s v="USR01138"/>
    <x v="16"/>
    <s v="Female"/>
    <s v="USA"/>
    <s v="Engineer"/>
    <s v="Instagram"/>
    <n v="4"/>
    <n v="2.4"/>
    <n v="3"/>
    <n v="0.8"/>
    <n v="48"/>
    <s v="Smartphone"/>
    <s v="Evening (6-9pm)"/>
    <n v="2619"/>
    <n v="308"/>
    <n v="1"/>
    <n v="21"/>
    <n v="4"/>
    <n v="6"/>
    <n v="5"/>
    <s v="Entertainment"/>
    <s v="Slow"/>
    <n v="8.5999999999999993E-2"/>
    <s v="No"/>
    <n v="0"/>
    <s v="Networking"/>
    <s v="Mild impact"/>
    <n v="6.3"/>
    <s v="Somewhat"/>
    <s v="Do Not Disturb"/>
    <s v="Public"/>
    <s v="No"/>
    <d v="2022-11-06T00:00:00"/>
    <s v="Relaxed"/>
    <s v="No"/>
  </r>
  <r>
    <s v="USR01139"/>
    <x v="6"/>
    <s v="Female"/>
    <s v="Germany"/>
    <s v="Entrepreneur"/>
    <s v="Facebook"/>
    <n v="1"/>
    <n v="2"/>
    <n v="8"/>
    <n v="0.25"/>
    <n v="15"/>
    <s v="Smartphone"/>
    <s v="Night (9pm-12am)"/>
    <n v="120"/>
    <n v="156"/>
    <n v="4"/>
    <n v="24"/>
    <n v="4"/>
    <n v="1"/>
    <n v="5"/>
    <s v="Videos"/>
    <s v="Medium"/>
    <n v="1.2E-2"/>
    <s v="Yes"/>
    <n v="38.76"/>
    <s v="News &amp; Updates"/>
    <s v="Moderate impact"/>
    <n v="6.2"/>
    <s v="No"/>
    <s v="Selected"/>
    <s v="Friends Only"/>
    <s v="No"/>
    <d v="2022-07-18T00:00:00"/>
    <s v="Relaxed"/>
    <s v="No"/>
  </r>
  <r>
    <s v="USR01140"/>
    <x v="2"/>
    <s v="Male"/>
    <s v="Pakistan"/>
    <s v="Designer"/>
    <s v="Instagram"/>
    <n v="3"/>
    <n v="2"/>
    <n v="3"/>
    <n v="0.66666666666666663"/>
    <n v="40"/>
    <s v="Smartphone"/>
    <s v="Afternoon (12-4pm)"/>
    <n v="420"/>
    <n v="3546"/>
    <n v="5"/>
    <n v="15"/>
    <n v="5"/>
    <n v="1"/>
    <n v="7"/>
    <s v="Educational"/>
    <s v="Slow"/>
    <n v="0.03"/>
    <s v="Yes"/>
    <n v="13.89"/>
    <s v="Business/Marketing"/>
    <s v="No impact"/>
    <n v="8.1999999999999993"/>
    <s v="No"/>
    <s v="Selected"/>
    <s v="Private"/>
    <s v="No"/>
    <d v="2022-06-25T00:00:00"/>
    <s v="Bored"/>
    <s v="Occasionally"/>
  </r>
  <r>
    <s v="USR01141"/>
    <x v="17"/>
    <s v="Female"/>
    <s v="UK"/>
    <s v="Freelancer"/>
    <s v="YouTube"/>
    <n v="2"/>
    <n v="2.1"/>
    <n v="6"/>
    <n v="0.35"/>
    <n v="21"/>
    <s v="Laptop"/>
    <s v="Evening (6-9pm)"/>
    <n v="83"/>
    <n v="201"/>
    <n v="2"/>
    <n v="15"/>
    <n v="1"/>
    <n v="1"/>
    <n v="6"/>
    <s v="Educational"/>
    <s v="Fast"/>
    <n v="4.8000000000000001E-2"/>
    <s v="Sometimes"/>
    <n v="28.71"/>
    <s v="Entertainment"/>
    <s v="Mild impact"/>
    <n v="7"/>
    <s v="Yes"/>
    <s v="Selected"/>
    <s v="Public"/>
    <s v="No"/>
    <d v="2023-12-06T00:00:00"/>
    <s v="Inspired"/>
    <s v="Occasionally"/>
  </r>
  <r>
    <s v="USR01142"/>
    <x v="14"/>
    <s v="Male"/>
    <s v="Pakistan"/>
    <s v="Designer"/>
    <s v="Instagram"/>
    <n v="3"/>
    <n v="6.8"/>
    <n v="6"/>
    <n v="1.1333333333333333"/>
    <n v="68"/>
    <s v="Smart TV"/>
    <s v="Afternoon (12-4pm)"/>
    <n v="6"/>
    <n v="365"/>
    <n v="1"/>
    <n v="25"/>
    <n v="6"/>
    <n v="2"/>
    <n v="10"/>
    <s v="Stories"/>
    <s v="Fast"/>
    <n v="0.107"/>
    <s v="Yes"/>
    <n v="22.19"/>
    <s v="News &amp; Updates"/>
    <s v="No impact"/>
    <n v="7.1"/>
    <s v="No"/>
    <s v="Always On"/>
    <s v="Public"/>
    <s v="No"/>
    <d v="2024-04-27T00:00:00"/>
    <s v="Relaxed"/>
    <s v="Occasionally"/>
  </r>
  <r>
    <s v="USR01143"/>
    <x v="1"/>
    <s v="Female"/>
    <s v="Australia"/>
    <s v="Researcher"/>
    <s v="TikTok"/>
    <n v="2"/>
    <n v="0.5"/>
    <n v="6"/>
    <n v="8.3333333333333329E-2"/>
    <n v="5"/>
    <s v="Smartphone"/>
    <s v="Afternoon (12-4pm)"/>
    <n v="4224"/>
    <n v="759"/>
    <n v="4"/>
    <n v="19"/>
    <n v="3"/>
    <n v="5"/>
    <n v="10"/>
    <s v="Reels/Shorts"/>
    <s v="Medium"/>
    <n v="0.21299999999999999"/>
    <s v="Sometimes"/>
    <n v="17.829999999999998"/>
    <s v="Entertainment"/>
    <s v="Mild impact"/>
    <n v="8.1999999999999993"/>
    <s v="Somewhat"/>
    <s v="Do Not Disturb"/>
    <s v="Public"/>
    <s v="No"/>
    <d v="2023-04-11T00:00:00"/>
    <s v="Relaxed"/>
    <s v="Yes"/>
  </r>
  <r>
    <s v="USR01144"/>
    <x v="7"/>
    <s v="Male"/>
    <s v="Australia"/>
    <s v="Marketer"/>
    <s v="TikTok"/>
    <n v="1"/>
    <n v="5.7"/>
    <n v="3"/>
    <n v="1.9"/>
    <n v="114"/>
    <s v="Smartphone"/>
    <s v="Afternoon (12-4pm)"/>
    <n v="660"/>
    <n v="742"/>
    <n v="3"/>
    <n v="14"/>
    <n v="1"/>
    <n v="2"/>
    <n v="10"/>
    <s v="Memes"/>
    <s v="Slow"/>
    <n v="4.9000000000000002E-2"/>
    <s v="Sometimes"/>
    <n v="0.23"/>
    <s v="Entertainment"/>
    <s v="No impact"/>
    <n v="8.4"/>
    <s v="Yes"/>
    <s v="Always On"/>
    <s v="Private"/>
    <s v="No"/>
    <d v="2022-05-05T00:00:00"/>
    <s v="Happy"/>
    <s v="Yes"/>
  </r>
  <r>
    <s v="USR01145"/>
    <x v="1"/>
    <s v="Female"/>
    <s v="India"/>
    <s v="Engineer"/>
    <s v="TikTok"/>
    <n v="5"/>
    <n v="2.2000000000000002"/>
    <n v="1"/>
    <n v="2.2000000000000002"/>
    <n v="132"/>
    <s v="Laptop"/>
    <s v="Afternoon (12-4pm)"/>
    <n v="11799"/>
    <n v="323"/>
    <n v="5"/>
    <n v="20"/>
    <n v="3"/>
    <n v="3"/>
    <n v="10"/>
    <s v="Educational"/>
    <s v="Slow"/>
    <n v="1.0999999999999999E-2"/>
    <s v="Sometimes"/>
    <n v="12.19"/>
    <s v="Socializing"/>
    <s v="Mild impact"/>
    <n v="4.5"/>
    <s v="Yes"/>
    <s v="Always On"/>
    <s v="Friends Only"/>
    <s v="Yes"/>
    <d v="2024-03-03T00:00:00"/>
    <s v="Stressed"/>
    <s v="Occasionally"/>
  </r>
  <r>
    <s v="USR01146"/>
    <x v="15"/>
    <s v="Female"/>
    <s v="Germany"/>
    <s v="Engineer"/>
    <s v="YouTube"/>
    <n v="1"/>
    <n v="4.4000000000000004"/>
    <n v="6"/>
    <n v="0.73333333333333328"/>
    <n v="44"/>
    <s v="Smartphone"/>
    <s v="Evening (6-9pm)"/>
    <n v="3112"/>
    <n v="201"/>
    <n v="2"/>
    <n v="13"/>
    <n v="1"/>
    <n v="2"/>
    <n v="13"/>
    <s v="Educational"/>
    <s v="Medium"/>
    <n v="0.187"/>
    <s v="Sometimes"/>
    <n v="135.91999999999999"/>
    <s v="Business/Marketing"/>
    <s v="No impact"/>
    <n v="7.5"/>
    <s v="No"/>
    <s v="Always On"/>
    <s v="Public"/>
    <s v="No"/>
    <d v="2024-12-06T00:00:00"/>
    <s v="Neutral"/>
    <s v="Occasionally"/>
  </r>
  <r>
    <s v="USR01147"/>
    <x v="10"/>
    <s v="Female"/>
    <s v="USA"/>
    <s v="Doctor"/>
    <s v="YouTube"/>
    <n v="3"/>
    <n v="2.7"/>
    <n v="5"/>
    <n v="0.53999999999999992"/>
    <n v="32.4"/>
    <s v="Smartphone"/>
    <s v="Night (9pm-12am)"/>
    <n v="351"/>
    <n v="2776"/>
    <n v="1"/>
    <n v="19"/>
    <n v="6"/>
    <n v="4"/>
    <n v="7"/>
    <s v="Photos"/>
    <s v="Medium"/>
    <n v="0.109"/>
    <s v="Sometimes"/>
    <n v="53.05"/>
    <s v="Business/Marketing"/>
    <s v="Moderate impact"/>
    <n v="7"/>
    <s v="Somewhat"/>
    <s v="Always On"/>
    <s v="Friends Only"/>
    <s v="No"/>
    <d v="2024-05-07T00:00:00"/>
    <s v="Bored"/>
    <s v="Yes"/>
  </r>
  <r>
    <s v="USR01148"/>
    <x v="13"/>
    <s v="Male"/>
    <s v="Pakistan"/>
    <s v="Student"/>
    <s v="Twitter/X"/>
    <n v="1"/>
    <n v="1.1000000000000001"/>
    <n v="2"/>
    <n v="0.55000000000000004"/>
    <n v="33"/>
    <s v="Desktop"/>
    <s v="Night (9pm-12am)"/>
    <n v="572"/>
    <n v="217"/>
    <n v="2"/>
    <n v="15"/>
    <n v="3"/>
    <n v="6"/>
    <n v="7"/>
    <s v="Entertainment"/>
    <s v="Slow"/>
    <n v="0.14199999999999999"/>
    <s v="Yes"/>
    <n v="33.4"/>
    <s v="Business/Marketing"/>
    <s v="No impact"/>
    <n v="8.6"/>
    <s v="No"/>
    <s v="Always On"/>
    <s v="Public"/>
    <s v="No"/>
    <d v="2024-08-30T00:00:00"/>
    <s v="Inspired"/>
    <s v="Occasionally"/>
  </r>
  <r>
    <s v="USR01149"/>
    <x v="3"/>
    <s v="Non-binary"/>
    <s v="USA"/>
    <s v="Researcher"/>
    <s v="Instagram"/>
    <n v="3"/>
    <n v="6"/>
    <n v="4"/>
    <n v="1.5"/>
    <n v="90"/>
    <s v="Smartphone"/>
    <s v="Evening (6-9pm)"/>
    <n v="1842"/>
    <n v="144"/>
    <n v="1"/>
    <n v="16"/>
    <n v="4"/>
    <n v="0"/>
    <n v="7"/>
    <s v="Educational"/>
    <s v="Medium"/>
    <n v="6.8000000000000005E-2"/>
    <s v="Sometimes"/>
    <n v="18.88"/>
    <s v="News &amp; Updates"/>
    <s v="Moderate impact"/>
    <n v="3.9"/>
    <s v="Somewhat"/>
    <s v="Selected"/>
    <s v="Public"/>
    <s v="No"/>
    <d v="2023-04-28T00:00:00"/>
    <s v="Inspired"/>
    <s v="Yes"/>
  </r>
  <r>
    <s v="USR01150"/>
    <x v="24"/>
    <s v="Male"/>
    <s v="Australia"/>
    <s v="Freelancer"/>
    <s v="Instagram"/>
    <n v="3"/>
    <n v="5.4"/>
    <n v="10"/>
    <n v="0.53999999999999992"/>
    <n v="32.4"/>
    <s v="Smartphone"/>
    <s v="Evening (6-9pm)"/>
    <n v="3791"/>
    <n v="112"/>
    <n v="7"/>
    <n v="22"/>
    <n v="8"/>
    <n v="3"/>
    <n v="11"/>
    <s v="Educational"/>
    <s v="Fast"/>
    <n v="0.26100000000000001"/>
    <s v="Yes"/>
    <n v="2.8"/>
    <s v="News &amp; Updates"/>
    <s v="No impact"/>
    <n v="5"/>
    <s v="Somewhat"/>
    <s v="Do Not Disturb"/>
    <s v="Private"/>
    <s v="No"/>
    <d v="2024-09-02T00:00:00"/>
    <s v="Relaxed"/>
    <s v="No"/>
  </r>
  <r>
    <s v="USR01151"/>
    <x v="12"/>
    <s v="Male"/>
    <s v="USA"/>
    <s v="Researcher"/>
    <s v="Instagram"/>
    <n v="3"/>
    <n v="1.2"/>
    <n v="3"/>
    <n v="0.4"/>
    <n v="24"/>
    <s v="Laptop"/>
    <s v="Night (9pm-12am)"/>
    <n v="1188"/>
    <n v="30"/>
    <n v="2"/>
    <n v="17"/>
    <n v="5"/>
    <n v="0"/>
    <n v="10"/>
    <s v="Reels/Shorts"/>
    <s v="Medium"/>
    <n v="0.02"/>
    <s v="Yes"/>
    <n v="32.909999999999997"/>
    <s v="Socializing"/>
    <s v="Mild impact"/>
    <n v="5.8"/>
    <s v="Yes"/>
    <s v="Do Not Disturb"/>
    <s v="Public"/>
    <s v="No"/>
    <d v="2023-09-05T00:00:00"/>
    <s v="Bored"/>
    <s v="Occasionally"/>
  </r>
  <r>
    <s v="USR01152"/>
    <x v="8"/>
    <s v="Prefer not to say"/>
    <s v="UK"/>
    <s v="Other"/>
    <s v="Facebook"/>
    <n v="1"/>
    <n v="3.8"/>
    <n v="11"/>
    <n v="0.34499999999999997"/>
    <n v="20.7"/>
    <s v="Laptop"/>
    <s v="Late Night (12am+)"/>
    <n v="4866"/>
    <n v="655"/>
    <n v="6"/>
    <n v="24"/>
    <n v="6"/>
    <n v="2"/>
    <n v="10"/>
    <s v="Educational"/>
    <s v="Slow"/>
    <n v="0.23300000000000001"/>
    <s v="Yes"/>
    <n v="11.13"/>
    <s v="Learning"/>
    <s v="Moderate impact"/>
    <n v="8.6999999999999993"/>
    <s v="No"/>
    <s v="Selected"/>
    <s v="Private"/>
    <s v="No"/>
    <d v="2022-06-11T00:00:00"/>
    <s v="Happy"/>
    <s v="No"/>
  </r>
  <r>
    <s v="USR01153"/>
    <x v="21"/>
    <s v="Female"/>
    <s v="UK"/>
    <s v="Engineer"/>
    <s v="Facebook"/>
    <n v="5"/>
    <n v="1.7"/>
    <n v="2"/>
    <n v="0.85"/>
    <n v="51"/>
    <s v="Smartphone"/>
    <s v="Evening (6-9pm)"/>
    <n v="389"/>
    <n v="14"/>
    <n v="3"/>
    <n v="22"/>
    <n v="3"/>
    <n v="0"/>
    <n v="14"/>
    <s v="Videos"/>
    <s v="Medium"/>
    <n v="0.19500000000000001"/>
    <s v="Sometimes"/>
    <n v="30.04"/>
    <s v="Entertainment"/>
    <s v="No impact"/>
    <n v="5.7"/>
    <s v="Somewhat"/>
    <s v="Do Not Disturb"/>
    <s v="Private"/>
    <s v="No"/>
    <d v="2024-03-19T00:00:00"/>
    <s v="Neutral"/>
    <s v="Occasionally"/>
  </r>
  <r>
    <s v="USR01154"/>
    <x v="20"/>
    <s v="Female"/>
    <s v="Brazil"/>
    <s v="Teacher"/>
    <s v="TikTok"/>
    <n v="2"/>
    <n v="0.7"/>
    <n v="3"/>
    <n v="0.23333333333333334"/>
    <n v="14"/>
    <s v="Smartphone"/>
    <s v="Evening (6-9pm)"/>
    <n v="110"/>
    <n v="243"/>
    <n v="1"/>
    <n v="21"/>
    <n v="3"/>
    <n v="1"/>
    <n v="6"/>
    <s v="News"/>
    <s v="Medium"/>
    <n v="6.3E-2"/>
    <s v="Yes"/>
    <n v="102.8"/>
    <s v="Business/Marketing"/>
    <s v="Moderate impact"/>
    <n v="6.1"/>
    <s v="No"/>
    <s v="Selected"/>
    <s v="Friends Only"/>
    <s v="No"/>
    <d v="2022-03-13T00:00:00"/>
    <s v="Relaxed"/>
    <s v="Yes"/>
  </r>
  <r>
    <s v="USR01155"/>
    <x v="35"/>
    <s v="Female"/>
    <s v="Germany"/>
    <s v="Researcher"/>
    <s v="Facebook"/>
    <n v="5"/>
    <n v="1.5"/>
    <n v="3"/>
    <n v="0.5"/>
    <n v="30"/>
    <s v="Smartphone"/>
    <s v="Night (9pm-12am)"/>
    <n v="591"/>
    <n v="191"/>
    <n v="4"/>
    <n v="22"/>
    <n v="2"/>
    <n v="1"/>
    <n v="6"/>
    <s v="Memes"/>
    <s v="Fast"/>
    <n v="6.9000000000000006E-2"/>
    <s v="No"/>
    <n v="0"/>
    <s v="Learning"/>
    <s v="Severe impact"/>
    <n v="5"/>
    <s v="No"/>
    <s v="Off"/>
    <s v="Private"/>
    <s v="No"/>
    <d v="2024-10-25T00:00:00"/>
    <s v="Bored"/>
    <s v="Yes"/>
  </r>
  <r>
    <s v="USR01156"/>
    <x v="22"/>
    <s v="Male"/>
    <s v="USA"/>
    <s v="Other"/>
    <s v="Twitter/X"/>
    <n v="2"/>
    <n v="5.8"/>
    <n v="2"/>
    <n v="2.9"/>
    <n v="174"/>
    <s v="Smartphone"/>
    <s v="Night (9pm-12am)"/>
    <n v="962"/>
    <n v="3597"/>
    <n v="7"/>
    <n v="20"/>
    <n v="3"/>
    <n v="1"/>
    <n v="3"/>
    <s v="Memes"/>
    <s v="Medium"/>
    <n v="0.24"/>
    <s v="No"/>
    <n v="0"/>
    <s v="News &amp; Updates"/>
    <s v="Mild impact"/>
    <n v="7.6"/>
    <s v="Somewhat"/>
    <s v="Selected"/>
    <s v="Public"/>
    <s v="No"/>
    <d v="2024-11-24T00:00:00"/>
    <s v="Neutral"/>
    <s v="Occasionally"/>
  </r>
  <r>
    <s v="USR01157"/>
    <x v="21"/>
    <s v="Female"/>
    <s v="Canada"/>
    <s v="Teacher"/>
    <s v="Twitter/X"/>
    <n v="1"/>
    <n v="4.5"/>
    <n v="3"/>
    <n v="1.5"/>
    <n v="90"/>
    <s v="Smartphone"/>
    <s v="Late Night (12am+)"/>
    <n v="76"/>
    <n v="27"/>
    <n v="0"/>
    <n v="21"/>
    <n v="4"/>
    <n v="4"/>
    <n v="8"/>
    <s v="Entertainment"/>
    <s v="Fast"/>
    <n v="0.11"/>
    <s v="No"/>
    <n v="0"/>
    <s v="Entertainment"/>
    <s v="No impact"/>
    <n v="7.4"/>
    <s v="No"/>
    <s v="Always On"/>
    <s v="Private"/>
    <s v="No"/>
    <d v="2022-10-29T00:00:00"/>
    <s v="Relaxed"/>
    <s v="Occasionally"/>
  </r>
  <r>
    <s v="USR01158"/>
    <x v="33"/>
    <s v="Female"/>
    <s v="UAE"/>
    <s v="Marketer"/>
    <s v="TikTok"/>
    <n v="3"/>
    <n v="2.1"/>
    <n v="6"/>
    <n v="0.35"/>
    <n v="21"/>
    <s v="Smartphone"/>
    <s v="Morning (6-10am)"/>
    <n v="59"/>
    <n v="82"/>
    <n v="5"/>
    <n v="11"/>
    <n v="1"/>
    <n v="2"/>
    <n v="7"/>
    <s v="Stories"/>
    <s v="Slow"/>
    <n v="0.114"/>
    <s v="Yes"/>
    <n v="3.21"/>
    <s v="Learning"/>
    <s v="Mild impact"/>
    <n v="5.2"/>
    <s v="No"/>
    <s v="Do Not Disturb"/>
    <s v="Public"/>
    <s v="No"/>
    <d v="2022-09-04T00:00:00"/>
    <s v="Stressed"/>
    <s v="No"/>
  </r>
  <r>
    <s v="USR01159"/>
    <x v="23"/>
    <s v="Female"/>
    <s v="Germany"/>
    <s v="Doctor"/>
    <s v="YouTube"/>
    <n v="2"/>
    <n v="5.8"/>
    <n v="6"/>
    <n v="0.96666666666666667"/>
    <n v="58"/>
    <s v="Tablet"/>
    <s v="Morning (6-10am)"/>
    <n v="1488"/>
    <n v="207"/>
    <n v="3"/>
    <n v="19"/>
    <n v="6"/>
    <n v="2"/>
    <n v="3"/>
    <s v="Entertainment"/>
    <s v="Fast"/>
    <n v="0.127"/>
    <s v="No"/>
    <n v="0"/>
    <s v="Networking"/>
    <s v="Severe impact"/>
    <n v="4.3"/>
    <s v="Yes"/>
    <s v="Do Not Disturb"/>
    <s v="Friends Only"/>
    <s v="No"/>
    <d v="2024-07-08T00:00:00"/>
    <s v="Neutral"/>
    <s v="Occasionally"/>
  </r>
  <r>
    <s v="USR01160"/>
    <x v="17"/>
    <s v="Female"/>
    <s v="UK"/>
    <s v="Designer"/>
    <s v="Instagram"/>
    <n v="2"/>
    <n v="5.2"/>
    <n v="7"/>
    <n v="0.7433333333333334"/>
    <n v="44.6"/>
    <s v="Laptop"/>
    <s v="Morning (6-10am)"/>
    <n v="320"/>
    <n v="193"/>
    <n v="5"/>
    <n v="22"/>
    <n v="4"/>
    <n v="6"/>
    <n v="6"/>
    <s v="Videos"/>
    <s v="Slow"/>
    <n v="0.28799999999999998"/>
    <s v="No"/>
    <n v="0"/>
    <s v="News &amp; Updates"/>
    <s v="Moderate impact"/>
    <n v="7.6"/>
    <s v="No"/>
    <s v="Always On"/>
    <s v="Private"/>
    <s v="No"/>
    <d v="2022-12-21T00:00:00"/>
    <s v="Neutral"/>
    <s v="Occasionally"/>
  </r>
  <r>
    <s v="USR01161"/>
    <x v="8"/>
    <s v="Male"/>
    <s v="USA"/>
    <s v="Researcher"/>
    <s v="Twitter/X"/>
    <n v="1"/>
    <n v="1.5"/>
    <n v="3"/>
    <n v="0.5"/>
    <n v="30"/>
    <s v="Smartphone"/>
    <s v="Morning (6-10am)"/>
    <n v="493"/>
    <n v="126"/>
    <n v="3"/>
    <n v="23"/>
    <n v="2"/>
    <n v="1"/>
    <n v="6"/>
    <s v="Entertainment"/>
    <s v="Medium"/>
    <n v="0.38"/>
    <s v="No"/>
    <n v="0"/>
    <s v="Networking"/>
    <s v="Moderate impact"/>
    <n v="7.1"/>
    <s v="Yes"/>
    <s v="Selected"/>
    <s v="Friends Only"/>
    <s v="No"/>
    <d v="2022-12-09T00:00:00"/>
    <s v="Inspired"/>
    <s v="Occasionally"/>
  </r>
  <r>
    <s v="USR01162"/>
    <x v="33"/>
    <s v="Male"/>
    <s v="USA"/>
    <s v="Marketer"/>
    <s v="TikTok"/>
    <n v="4"/>
    <n v="6.7"/>
    <n v="5"/>
    <n v="1.34"/>
    <n v="80.400000000000006"/>
    <s v="Smartphone"/>
    <s v="Morning (6-10am)"/>
    <n v="348"/>
    <n v="222"/>
    <n v="2"/>
    <n v="14"/>
    <n v="5"/>
    <n v="1"/>
    <n v="5"/>
    <s v="Stories"/>
    <s v="Fast"/>
    <n v="0.313"/>
    <s v="No"/>
    <n v="0"/>
    <s v="Learning"/>
    <s v="Moderate impact"/>
    <n v="5"/>
    <s v="Yes"/>
    <s v="Selected"/>
    <s v="Friends Only"/>
    <s v="No"/>
    <d v="2023-03-10T00:00:00"/>
    <s v="Happy"/>
    <s v="Occasionally"/>
  </r>
  <r>
    <s v="USR01163"/>
    <x v="13"/>
    <s v="Male"/>
    <s v="USA"/>
    <s v="Marketer"/>
    <s v="Facebook"/>
    <n v="2"/>
    <n v="2"/>
    <n v="2"/>
    <n v="1"/>
    <n v="60"/>
    <s v="Smartphone"/>
    <s v="Morning (6-10am)"/>
    <n v="10271"/>
    <n v="53"/>
    <n v="3"/>
    <n v="31"/>
    <n v="7"/>
    <n v="3"/>
    <n v="8"/>
    <s v="Reels/Shorts"/>
    <s v="Fast"/>
    <n v="0.27300000000000002"/>
    <s v="Sometimes"/>
    <n v="1.93"/>
    <s v="Learning"/>
    <s v="Severe impact"/>
    <n v="7.4"/>
    <s v="No"/>
    <s v="Selected"/>
    <s v="Public"/>
    <s v="Yes"/>
    <d v="2023-01-30T00:00:00"/>
    <s v="Bored"/>
    <s v="No"/>
  </r>
  <r>
    <s v="USR01164"/>
    <x v="8"/>
    <s v="Female"/>
    <s v="Australia"/>
    <s v="Marketer"/>
    <s v="Twitter/X"/>
    <n v="1"/>
    <n v="2.2000000000000002"/>
    <n v="5"/>
    <n v="0.44"/>
    <n v="26.4"/>
    <s v="Laptop"/>
    <s v="Afternoon (12-4pm)"/>
    <n v="6445"/>
    <n v="375"/>
    <n v="2"/>
    <n v="27"/>
    <n v="3"/>
    <n v="4"/>
    <n v="5"/>
    <s v="Videos"/>
    <s v="Fast"/>
    <n v="6.9000000000000006E-2"/>
    <s v="Sometimes"/>
    <n v="43.78"/>
    <s v="Socializing"/>
    <s v="No impact"/>
    <n v="7.4"/>
    <s v="No"/>
    <s v="Do Not Disturb"/>
    <s v="Private"/>
    <s v="No"/>
    <d v="2022-09-16T00:00:00"/>
    <s v="Bored"/>
    <s v="Yes"/>
  </r>
  <r>
    <s v="USR01165"/>
    <x v="22"/>
    <s v="Male"/>
    <s v="India"/>
    <s v="Entrepreneur"/>
    <s v="Facebook"/>
    <n v="5"/>
    <n v="0.5"/>
    <n v="4"/>
    <n v="0.125"/>
    <n v="7.5"/>
    <s v="Smartphone"/>
    <s v="Morning (6-10am)"/>
    <n v="71"/>
    <n v="15"/>
    <n v="5"/>
    <n v="21"/>
    <n v="0"/>
    <n v="1"/>
    <n v="3"/>
    <s v="Reels/Shorts"/>
    <s v="Medium"/>
    <n v="7.0999999999999994E-2"/>
    <s v="Yes"/>
    <n v="3.88"/>
    <s v="Business/Marketing"/>
    <s v="Mild impact"/>
    <n v="8.4"/>
    <s v="No"/>
    <s v="Selected"/>
    <s v="Public"/>
    <s v="No"/>
    <d v="2022-03-29T00:00:00"/>
    <s v="Bored"/>
    <s v="Yes"/>
  </r>
  <r>
    <s v="USR01166"/>
    <x v="27"/>
    <s v="Male"/>
    <s v="Germany"/>
    <s v="Designer"/>
    <s v="Instagram"/>
    <n v="4"/>
    <n v="1.7"/>
    <n v="1"/>
    <n v="1.7"/>
    <n v="102"/>
    <s v="Smartphone"/>
    <s v="Evening (6-9pm)"/>
    <n v="254"/>
    <n v="237"/>
    <n v="3"/>
    <n v="23"/>
    <n v="1"/>
    <n v="4"/>
    <n v="4"/>
    <s v="Memes"/>
    <s v="Medium"/>
    <n v="3.5999999999999997E-2"/>
    <s v="Yes"/>
    <n v="35.31"/>
    <s v="Business/Marketing"/>
    <s v="Moderate impact"/>
    <n v="7.7"/>
    <s v="Yes"/>
    <s v="Selected"/>
    <s v="Private"/>
    <s v="No"/>
    <d v="2024-05-17T00:00:00"/>
    <s v="Relaxed"/>
    <s v="Yes"/>
  </r>
  <r>
    <s v="USR01167"/>
    <x v="14"/>
    <s v="Non-binary"/>
    <s v="UAE"/>
    <s v="Researcher"/>
    <s v="TikTok"/>
    <n v="5"/>
    <n v="2.4"/>
    <n v="3"/>
    <n v="0.8"/>
    <n v="48"/>
    <s v="Smartphone"/>
    <s v="Night (9pm-12am)"/>
    <n v="3071"/>
    <n v="119"/>
    <n v="4"/>
    <n v="23"/>
    <n v="2"/>
    <n v="1"/>
    <n v="4"/>
    <s v="Educational"/>
    <s v="Medium"/>
    <n v="0.04"/>
    <s v="Sometimes"/>
    <n v="1.73"/>
    <s v="Networking"/>
    <s v="Moderate impact"/>
    <n v="5.6"/>
    <s v="Somewhat"/>
    <s v="Always On"/>
    <s v="Private"/>
    <s v="No"/>
    <d v="2022-06-10T00:00:00"/>
    <s v="Inspired"/>
    <s v="Occasionally"/>
  </r>
  <r>
    <s v="USR01168"/>
    <x v="6"/>
    <s v="Male"/>
    <s v="USA"/>
    <s v="Student"/>
    <s v="Facebook"/>
    <n v="3"/>
    <n v="3.2"/>
    <n v="3"/>
    <n v="1.0666666666666667"/>
    <n v="64"/>
    <s v="Smartphone"/>
    <s v="Late Night (12am+)"/>
    <n v="1965"/>
    <n v="828"/>
    <n v="2"/>
    <n v="20"/>
    <n v="2"/>
    <n v="1"/>
    <n v="6"/>
    <s v="Educational"/>
    <s v="Medium"/>
    <n v="0.02"/>
    <s v="No"/>
    <n v="0"/>
    <s v="Business/Marketing"/>
    <s v="No impact"/>
    <n v="4.8"/>
    <s v="No"/>
    <s v="Off"/>
    <s v="Public"/>
    <s v="No"/>
    <d v="2024-06-10T00:00:00"/>
    <s v="Happy"/>
    <s v="Yes"/>
  </r>
  <r>
    <s v="USR01169"/>
    <x v="6"/>
    <s v="Male"/>
    <s v="India"/>
    <s v="Researcher"/>
    <s v="Instagram"/>
    <n v="3"/>
    <n v="1.1000000000000001"/>
    <n v="8"/>
    <n v="0.13666666666666666"/>
    <n v="8.1999999999999993"/>
    <s v="Smartphone"/>
    <s v="Morning (6-10am)"/>
    <n v="617"/>
    <n v="2010"/>
    <n v="1"/>
    <n v="14"/>
    <n v="7"/>
    <n v="4"/>
    <n v="10"/>
    <s v="Videos"/>
    <s v="Medium"/>
    <n v="4.8000000000000001E-2"/>
    <s v="Sometimes"/>
    <n v="28.46"/>
    <s v="Socializing"/>
    <s v="Moderate impact"/>
    <n v="9.8000000000000007"/>
    <s v="No"/>
    <s v="Selected"/>
    <s v="Friends Only"/>
    <s v="No"/>
    <d v="2023-02-18T00:00:00"/>
    <s v="Stressed"/>
    <s v="Yes"/>
  </r>
  <r>
    <s v="USR01170"/>
    <x v="4"/>
    <s v="Male"/>
    <s v="USA"/>
    <s v="Designer"/>
    <s v="TikTok"/>
    <n v="2"/>
    <n v="1.5"/>
    <n v="10"/>
    <n v="0.15"/>
    <n v="9"/>
    <s v="Smartphone"/>
    <s v="Evening (6-9pm)"/>
    <n v="85"/>
    <n v="164"/>
    <n v="5"/>
    <n v="26"/>
    <n v="1"/>
    <n v="2"/>
    <n v="6"/>
    <s v="Entertainment"/>
    <s v="Slow"/>
    <n v="0.128"/>
    <s v="No"/>
    <n v="0"/>
    <s v="News &amp; Updates"/>
    <s v="No impact"/>
    <n v="5.3"/>
    <s v="Yes"/>
    <s v="Selected"/>
    <s v="Public"/>
    <s v="No"/>
    <d v="2022-10-30T00:00:00"/>
    <s v="Stressed"/>
    <s v="No"/>
  </r>
  <r>
    <s v="USR01171"/>
    <x v="4"/>
    <s v="Female"/>
    <s v="UK"/>
    <s v="Engineer"/>
    <s v="Instagram"/>
    <n v="5"/>
    <n v="6.8"/>
    <n v="4"/>
    <n v="1.7"/>
    <n v="102"/>
    <s v="Smartphone"/>
    <s v="Evening (6-9pm)"/>
    <n v="194"/>
    <n v="1298"/>
    <n v="4"/>
    <n v="18"/>
    <n v="4"/>
    <n v="0"/>
    <n v="11"/>
    <s v="Stories"/>
    <s v="Slow"/>
    <n v="6.9000000000000006E-2"/>
    <s v="Sometimes"/>
    <n v="39.020000000000003"/>
    <s v="Networking"/>
    <s v="Mild impact"/>
    <n v="2.9"/>
    <s v="No"/>
    <s v="Selected"/>
    <s v="Friends Only"/>
    <s v="No"/>
    <d v="2023-06-13T00:00:00"/>
    <s v="Inspired"/>
    <s v="Occasionally"/>
  </r>
  <r>
    <s v="USR01172"/>
    <x v="11"/>
    <s v="Female"/>
    <s v="Nigeria"/>
    <s v="Teacher"/>
    <s v="Instagram"/>
    <n v="4"/>
    <n v="5"/>
    <n v="5"/>
    <n v="1"/>
    <n v="60"/>
    <s v="Smartphone"/>
    <s v="Late Night (12am+)"/>
    <n v="262"/>
    <n v="167"/>
    <n v="5"/>
    <n v="26"/>
    <n v="3"/>
    <n v="3"/>
    <n v="7"/>
    <s v="Videos"/>
    <s v="Medium"/>
    <n v="4.3999999999999997E-2"/>
    <s v="Yes"/>
    <n v="4.1100000000000003"/>
    <s v="Entertainment"/>
    <s v="No impact"/>
    <n v="4"/>
    <s v="Yes"/>
    <s v="Always On"/>
    <s v="Friends Only"/>
    <s v="No"/>
    <d v="2023-10-17T00:00:00"/>
    <s v="Happy"/>
    <s v="Yes"/>
  </r>
  <r>
    <s v="USR01173"/>
    <x v="15"/>
    <s v="Female"/>
    <s v="Australia"/>
    <s v="Student"/>
    <s v="TikTok"/>
    <n v="5"/>
    <n v="5.6"/>
    <n v="6"/>
    <n v="0.93333333333333335"/>
    <n v="56"/>
    <s v="Smartphone"/>
    <s v="Night (9pm-12am)"/>
    <n v="1095"/>
    <n v="76"/>
    <n v="5"/>
    <n v="25"/>
    <n v="5"/>
    <n v="5"/>
    <n v="10"/>
    <s v="News"/>
    <s v="Medium"/>
    <n v="2.1999999999999999E-2"/>
    <s v="Sometimes"/>
    <n v="20.58"/>
    <s v="News &amp; Updates"/>
    <s v="Moderate impact"/>
    <n v="2.6"/>
    <s v="Somewhat"/>
    <s v="Selected"/>
    <s v="Public"/>
    <s v="No"/>
    <d v="2022-05-18T00:00:00"/>
    <s v="Inspired"/>
    <s v="Yes"/>
  </r>
  <r>
    <s v="USR01174"/>
    <x v="19"/>
    <s v="Male"/>
    <s v="Canada"/>
    <s v="Teacher"/>
    <s v="TikTok"/>
    <n v="1"/>
    <n v="2.5"/>
    <n v="3"/>
    <n v="0.83333333333333337"/>
    <n v="50"/>
    <s v="Laptop"/>
    <s v="Evening (6-9pm)"/>
    <n v="14281"/>
    <n v="1988"/>
    <n v="3"/>
    <n v="16"/>
    <n v="0"/>
    <n v="3"/>
    <n v="10"/>
    <s v="Videos"/>
    <s v="Medium"/>
    <n v="3.5999999999999997E-2"/>
    <s v="Sometimes"/>
    <n v="5.03"/>
    <s v="News &amp; Updates"/>
    <s v="No impact"/>
    <n v="8.4"/>
    <s v="No"/>
    <s v="Selected"/>
    <s v="Private"/>
    <s v="Yes"/>
    <d v="2022-06-28T00:00:00"/>
    <s v="Bored"/>
    <s v="Yes"/>
  </r>
  <r>
    <s v="USR01175"/>
    <x v="24"/>
    <s v="Male"/>
    <s v="UAE"/>
    <s v="Freelancer"/>
    <s v="Instagram"/>
    <n v="5"/>
    <n v="3.2"/>
    <n v="11"/>
    <n v="0.29166666666666669"/>
    <n v="17.5"/>
    <s v="Smartphone"/>
    <s v="Afternoon (12-4pm)"/>
    <n v="193"/>
    <n v="457"/>
    <n v="5"/>
    <n v="19"/>
    <n v="5"/>
    <n v="1"/>
    <n v="9"/>
    <s v="News"/>
    <s v="Fast"/>
    <n v="0.45500000000000002"/>
    <s v="No"/>
    <n v="0"/>
    <s v="Socializing"/>
    <s v="Severe impact"/>
    <n v="9.5"/>
    <s v="Yes"/>
    <s v="Always On"/>
    <s v="Friends Only"/>
    <s v="No"/>
    <d v="2024-03-05T00:00:00"/>
    <s v="Inspired"/>
    <s v="Yes"/>
  </r>
  <r>
    <s v="USR01176"/>
    <x v="17"/>
    <s v="Female"/>
    <s v="Australia"/>
    <s v="Student"/>
    <s v="YouTube"/>
    <n v="2"/>
    <n v="3.9"/>
    <n v="5"/>
    <n v="0.77999999999999992"/>
    <n v="46.8"/>
    <s v="Smartphone"/>
    <s v="Night (9pm-12am)"/>
    <n v="104"/>
    <n v="245"/>
    <n v="2"/>
    <n v="15"/>
    <n v="2"/>
    <n v="2"/>
    <n v="6"/>
    <s v="Videos"/>
    <s v="Slow"/>
    <n v="0.1"/>
    <s v="No"/>
    <n v="0"/>
    <s v="Entertainment"/>
    <s v="Mild impact"/>
    <n v="6.6"/>
    <s v="No"/>
    <s v="Always On"/>
    <s v="Public"/>
    <s v="No"/>
    <d v="2024-03-24T00:00:00"/>
    <s v="Inspired"/>
    <s v="Occasionally"/>
  </r>
  <r>
    <s v="USR01177"/>
    <x v="8"/>
    <s v="Female"/>
    <s v="Canada"/>
    <s v="Freelancer"/>
    <s v="Instagram"/>
    <n v="5"/>
    <n v="6.7"/>
    <n v="5"/>
    <n v="1.34"/>
    <n v="80.400000000000006"/>
    <s v="Smartphone"/>
    <s v="Afternoon (12-4pm)"/>
    <n v="547"/>
    <n v="558"/>
    <n v="1"/>
    <n v="21"/>
    <n v="2"/>
    <n v="3"/>
    <n v="9"/>
    <s v="News"/>
    <s v="Medium"/>
    <n v="0.16500000000000001"/>
    <s v="No"/>
    <n v="0"/>
    <s v="Networking"/>
    <s v="Moderate impact"/>
    <n v="3.3"/>
    <s v="Yes"/>
    <s v="Do Not Disturb"/>
    <s v="Friends Only"/>
    <s v="No"/>
    <d v="2023-10-30T00:00:00"/>
    <s v="Bored"/>
    <s v="Yes"/>
  </r>
  <r>
    <s v="USR01178"/>
    <x v="19"/>
    <s v="Male"/>
    <s v="UK"/>
    <s v="Marketer"/>
    <s v="TikTok"/>
    <n v="1"/>
    <n v="0.7"/>
    <n v="3"/>
    <n v="0.23333333333333334"/>
    <n v="14"/>
    <s v="Laptop"/>
    <s v="Morning (6-10am)"/>
    <n v="4260"/>
    <n v="340"/>
    <n v="3"/>
    <n v="20"/>
    <n v="3"/>
    <n v="2"/>
    <n v="7"/>
    <s v="Videos"/>
    <s v="Medium"/>
    <n v="8.5000000000000006E-2"/>
    <s v="Sometimes"/>
    <n v="19.72"/>
    <s v="Networking"/>
    <s v="No impact"/>
    <n v="8.4"/>
    <s v="No"/>
    <s v="Selected"/>
    <s v="Public"/>
    <s v="No"/>
    <d v="2023-07-20T00:00:00"/>
    <s v="Bored"/>
    <s v="Yes"/>
  </r>
  <r>
    <s v="USR01179"/>
    <x v="12"/>
    <s v="Female"/>
    <s v="Germany"/>
    <s v="Other"/>
    <s v="YouTube"/>
    <n v="4"/>
    <n v="1.8"/>
    <n v="7"/>
    <n v="0.25666666666666665"/>
    <n v="15.4"/>
    <s v="Smartphone"/>
    <s v="Morning (6-10am)"/>
    <n v="49"/>
    <n v="225"/>
    <n v="6"/>
    <n v="22"/>
    <n v="4"/>
    <n v="0"/>
    <n v="7"/>
    <s v="Stories"/>
    <s v="Medium"/>
    <n v="0.28399999999999997"/>
    <s v="Sometimes"/>
    <n v="13.74"/>
    <s v="Business/Marketing"/>
    <s v="Mild impact"/>
    <n v="7"/>
    <s v="Somewhat"/>
    <s v="Selected"/>
    <s v="Friends Only"/>
    <s v="No"/>
    <d v="2024-11-30T00:00:00"/>
    <s v="Inspired"/>
    <s v="Yes"/>
  </r>
  <r>
    <s v="USR01180"/>
    <x v="10"/>
    <s v="Female"/>
    <s v="Canada"/>
    <s v="Freelancer"/>
    <s v="Twitter/X"/>
    <n v="3"/>
    <n v="3.1"/>
    <n v="2"/>
    <n v="1.55"/>
    <n v="93"/>
    <s v="Smartphone"/>
    <s v="Morning (6-10am)"/>
    <n v="9104"/>
    <n v="49"/>
    <n v="4"/>
    <n v="22"/>
    <n v="3"/>
    <n v="3"/>
    <n v="8"/>
    <s v="Reels/Shorts"/>
    <s v="Medium"/>
    <n v="0.33300000000000002"/>
    <s v="No"/>
    <n v="0"/>
    <s v="Learning"/>
    <s v="No impact"/>
    <n v="8.4"/>
    <s v="Somewhat"/>
    <s v="Selected"/>
    <s v="Friends Only"/>
    <s v="No"/>
    <d v="2024-07-27T00:00:00"/>
    <s v="Bored"/>
    <s v="Yes"/>
  </r>
  <r>
    <s v="USR01181"/>
    <x v="7"/>
    <s v="Female"/>
    <s v="UK"/>
    <s v="Student"/>
    <s v="Snapchat"/>
    <n v="1"/>
    <n v="2.8"/>
    <n v="5"/>
    <n v="0.56000000000000005"/>
    <n v="33.6"/>
    <s v="Smartphone"/>
    <s v="Evening (6-9pm)"/>
    <n v="488"/>
    <n v="176"/>
    <n v="1"/>
    <n v="17"/>
    <n v="4"/>
    <n v="3"/>
    <n v="8"/>
    <s v="News"/>
    <s v="Medium"/>
    <n v="5.1999999999999998E-2"/>
    <s v="Sometimes"/>
    <n v="24.95"/>
    <s v="Entertainment"/>
    <s v="Moderate impact"/>
    <n v="7.3"/>
    <s v="Yes"/>
    <s v="Do Not Disturb"/>
    <s v="Public"/>
    <s v="No"/>
    <d v="2022-01-26T00:00:00"/>
    <s v="Bored"/>
    <s v="No"/>
  </r>
  <r>
    <s v="USR01182"/>
    <x v="14"/>
    <s v="Female"/>
    <s v="Pakistan"/>
    <s v="Entrepreneur"/>
    <s v="YouTube"/>
    <n v="1"/>
    <n v="1.5"/>
    <n v="4"/>
    <n v="0.375"/>
    <n v="22.5"/>
    <s v="Smart TV"/>
    <s v="Late Night (12am+)"/>
    <n v="177"/>
    <n v="516"/>
    <n v="6"/>
    <n v="23"/>
    <n v="6"/>
    <n v="2"/>
    <n v="10"/>
    <s v="Reels/Shorts"/>
    <s v="Medium"/>
    <n v="8.5999999999999993E-2"/>
    <s v="Sometimes"/>
    <n v="0.43"/>
    <s v="Networking"/>
    <s v="Mild impact"/>
    <n v="3.7"/>
    <s v="Yes"/>
    <s v="Always On"/>
    <s v="Public"/>
    <s v="No"/>
    <d v="2024-12-06T00:00:00"/>
    <s v="Bored"/>
    <s v="Occasionally"/>
  </r>
  <r>
    <s v="USR01183"/>
    <x v="23"/>
    <s v="Male"/>
    <s v="UK"/>
    <s v="Other"/>
    <s v="Instagram"/>
    <n v="3"/>
    <n v="3.6"/>
    <n v="6"/>
    <n v="0.6"/>
    <n v="36"/>
    <s v="Laptop"/>
    <s v="Late Night (12am+)"/>
    <n v="37"/>
    <n v="211"/>
    <n v="3"/>
    <n v="22"/>
    <n v="4"/>
    <n v="2"/>
    <n v="7"/>
    <s v="Memes"/>
    <s v="Fast"/>
    <n v="0.34200000000000003"/>
    <s v="Yes"/>
    <n v="29.57"/>
    <s v="News &amp; Updates"/>
    <s v="Moderate impact"/>
    <n v="7.4"/>
    <s v="Somewhat"/>
    <s v="Selected"/>
    <s v="Friends Only"/>
    <s v="No"/>
    <d v="2024-05-09T00:00:00"/>
    <s v="Happy"/>
    <s v="No"/>
  </r>
  <r>
    <s v="USR01184"/>
    <x v="30"/>
    <s v="Female"/>
    <s v="India"/>
    <s v="Other"/>
    <s v="Snapchat"/>
    <n v="5"/>
    <n v="1.8"/>
    <n v="4"/>
    <n v="0.45"/>
    <n v="27"/>
    <s v="Smartphone"/>
    <s v="Late Night (12am+)"/>
    <n v="2372"/>
    <n v="722"/>
    <n v="2"/>
    <n v="21"/>
    <n v="5"/>
    <n v="3"/>
    <n v="5"/>
    <s v="Stories"/>
    <s v="Fast"/>
    <n v="4.7E-2"/>
    <s v="Sometimes"/>
    <n v="68.08"/>
    <s v="Networking"/>
    <s v="Moderate impact"/>
    <n v="3.4"/>
    <s v="No"/>
    <s v="Selected"/>
    <s v="Friends Only"/>
    <s v="No"/>
    <d v="2022-08-19T00:00:00"/>
    <s v="Neutral"/>
    <s v="No"/>
  </r>
  <r>
    <s v="USR01185"/>
    <x v="12"/>
    <s v="Female"/>
    <s v="UAE"/>
    <s v="Entrepreneur"/>
    <s v="Instagram"/>
    <n v="2"/>
    <n v="2.6"/>
    <n v="5"/>
    <n v="0.52"/>
    <n v="31.2"/>
    <s v="Laptop"/>
    <s v="Morning (6-10am)"/>
    <n v="488"/>
    <n v="387"/>
    <n v="0"/>
    <n v="15"/>
    <n v="5"/>
    <n v="1"/>
    <n v="11"/>
    <s v="Stories"/>
    <s v="Fast"/>
    <n v="0.27400000000000002"/>
    <s v="No"/>
    <n v="0"/>
    <s v="Socializing"/>
    <s v="No impact"/>
    <n v="4.8"/>
    <s v="No"/>
    <s v="Do Not Disturb"/>
    <s v="Public"/>
    <s v="No"/>
    <d v="2024-04-28T00:00:00"/>
    <s v="Neutral"/>
    <s v="No"/>
  </r>
  <r>
    <s v="USR01186"/>
    <x v="23"/>
    <s v="Female"/>
    <s v="UK"/>
    <s v="Engineer"/>
    <s v="Instagram"/>
    <n v="4"/>
    <n v="3.5"/>
    <n v="3"/>
    <n v="1.1666666666666667"/>
    <n v="70"/>
    <s v="Tablet"/>
    <s v="Evening (6-9pm)"/>
    <n v="904"/>
    <n v="85"/>
    <n v="4"/>
    <n v="32"/>
    <n v="7"/>
    <n v="6"/>
    <n v="5"/>
    <s v="Reels/Shorts"/>
    <s v="Medium"/>
    <n v="0.14599999999999999"/>
    <s v="No"/>
    <n v="0"/>
    <s v="Networking"/>
    <s v="Mild impact"/>
    <n v="8.1"/>
    <s v="Somewhat"/>
    <s v="Selected"/>
    <s v="Friends Only"/>
    <s v="No"/>
    <d v="2022-11-03T00:00:00"/>
    <s v="Relaxed"/>
    <s v="No"/>
  </r>
  <r>
    <s v="USR01187"/>
    <x v="12"/>
    <s v="Female"/>
    <s v="Pakistan"/>
    <s v="Teacher"/>
    <s v="LinkedIn"/>
    <n v="5"/>
    <n v="1.9"/>
    <n v="5"/>
    <n v="0.38"/>
    <n v="22.8"/>
    <s v="Laptop"/>
    <s v="Late Night (12am+)"/>
    <n v="131"/>
    <n v="50"/>
    <n v="1"/>
    <n v="11"/>
    <n v="5"/>
    <n v="0"/>
    <n v="4"/>
    <s v="News"/>
    <s v="Fast"/>
    <n v="0.104"/>
    <s v="Sometimes"/>
    <n v="31.24"/>
    <s v="Entertainment"/>
    <s v="No impact"/>
    <n v="8"/>
    <s v="Yes"/>
    <s v="Always On"/>
    <s v="Friends Only"/>
    <s v="No"/>
    <d v="2022-10-31T00:00:00"/>
    <s v="Relaxed"/>
    <s v="Yes"/>
  </r>
  <r>
    <s v="USR01188"/>
    <x v="1"/>
    <s v="Male"/>
    <s v="UK"/>
    <s v="Teacher"/>
    <s v="Snapchat"/>
    <n v="3"/>
    <n v="4.3"/>
    <n v="6"/>
    <n v="0.71666666666666667"/>
    <n v="43"/>
    <s v="Smartphone"/>
    <s v="Night (9pm-12am)"/>
    <n v="374"/>
    <n v="202"/>
    <n v="4"/>
    <n v="18"/>
    <n v="4"/>
    <n v="3"/>
    <n v="5"/>
    <s v="Reels/Shorts"/>
    <s v="Fast"/>
    <n v="0.112"/>
    <s v="No"/>
    <n v="0"/>
    <s v="Business/Marketing"/>
    <s v="No impact"/>
    <n v="4.5"/>
    <s v="Yes"/>
    <s v="Always On"/>
    <s v="Public"/>
    <s v="No"/>
    <d v="2022-07-25T00:00:00"/>
    <s v="Happy"/>
    <s v="No"/>
  </r>
  <r>
    <s v="USR01189"/>
    <x v="6"/>
    <s v="Female"/>
    <s v="India"/>
    <s v="Other"/>
    <s v="Facebook"/>
    <n v="2"/>
    <n v="4.8"/>
    <n v="3"/>
    <n v="1.6"/>
    <n v="96"/>
    <s v="Smartphone"/>
    <s v="Night (9pm-12am)"/>
    <n v="277"/>
    <n v="130"/>
    <n v="2"/>
    <n v="18"/>
    <n v="4"/>
    <n v="2"/>
    <n v="13"/>
    <s v="Photos"/>
    <s v="Slow"/>
    <n v="0.12"/>
    <s v="Yes"/>
    <n v="46.95"/>
    <s v="Networking"/>
    <s v="Mild impact"/>
    <n v="4.0999999999999996"/>
    <s v="No"/>
    <s v="Always On"/>
    <s v="Friends Only"/>
    <s v="No"/>
    <d v="2022-08-05T00:00:00"/>
    <s v="Stressed"/>
    <s v="No"/>
  </r>
  <r>
    <s v="USR01190"/>
    <x v="12"/>
    <s v="Male"/>
    <s v="USA"/>
    <s v="Freelancer"/>
    <s v="Facebook"/>
    <n v="4"/>
    <n v="1.5"/>
    <n v="7"/>
    <n v="0.215"/>
    <n v="12.9"/>
    <s v="Smartphone"/>
    <s v="Late Night (12am+)"/>
    <n v="554"/>
    <n v="366"/>
    <n v="6"/>
    <n v="23"/>
    <n v="6"/>
    <n v="4"/>
    <n v="9"/>
    <s v="Videos"/>
    <s v="Fast"/>
    <n v="6.2E-2"/>
    <s v="Sometimes"/>
    <n v="27.3"/>
    <s v="Entertainment"/>
    <s v="No impact"/>
    <n v="6.2"/>
    <s v="Yes"/>
    <s v="Do Not Disturb"/>
    <s v="Public"/>
    <s v="No"/>
    <d v="2022-07-26T00:00:00"/>
    <s v="Relaxed"/>
    <s v="Yes"/>
  </r>
  <r>
    <s v="USR01191"/>
    <x v="15"/>
    <s v="Female"/>
    <s v="Australia"/>
    <s v="Entrepreneur"/>
    <s v="YouTube"/>
    <n v="2"/>
    <n v="1.8"/>
    <n v="4"/>
    <n v="0.45"/>
    <n v="27"/>
    <s v="Smartphone"/>
    <s v="Afternoon (12-4pm)"/>
    <n v="199"/>
    <n v="103"/>
    <n v="2"/>
    <n v="23"/>
    <n v="4"/>
    <n v="5"/>
    <n v="6"/>
    <s v="Stories"/>
    <s v="Medium"/>
    <n v="2.5999999999999999E-2"/>
    <s v="No"/>
    <n v="0"/>
    <s v="Networking"/>
    <s v="Mild impact"/>
    <n v="9.8000000000000007"/>
    <s v="No"/>
    <s v="Selected"/>
    <s v="Friends Only"/>
    <s v="No"/>
    <d v="2023-08-09T00:00:00"/>
    <s v="Stressed"/>
    <s v="Occasionally"/>
  </r>
  <r>
    <s v="USR01192"/>
    <x v="20"/>
    <s v="Female"/>
    <s v="Pakistan"/>
    <s v="Freelancer"/>
    <s v="TikTok"/>
    <n v="3"/>
    <n v="1.2"/>
    <n v="2"/>
    <n v="0.6"/>
    <n v="36"/>
    <s v="Smartphone"/>
    <s v="Morning (6-10am)"/>
    <n v="42"/>
    <n v="116"/>
    <n v="2"/>
    <n v="16"/>
    <n v="3"/>
    <n v="0"/>
    <n v="10"/>
    <s v="Stories"/>
    <s v="Fast"/>
    <n v="0.20599999999999999"/>
    <s v="Yes"/>
    <n v="4.3899999999999997"/>
    <s v="Socializing"/>
    <s v="No impact"/>
    <n v="7.2"/>
    <s v="No"/>
    <s v="Always On"/>
    <s v="Public"/>
    <s v="No"/>
    <d v="2023-12-06T00:00:00"/>
    <s v="Bored"/>
    <s v="No"/>
  </r>
  <r>
    <s v="USR01193"/>
    <x v="9"/>
    <s v="Male"/>
    <s v="Brazil"/>
    <s v="Designer"/>
    <s v="Instagram"/>
    <n v="2"/>
    <n v="2.6"/>
    <n v="12"/>
    <n v="0.21666666666666667"/>
    <n v="13"/>
    <s v="Smart TV"/>
    <s v="Night (9pm-12am)"/>
    <n v="90336"/>
    <n v="865"/>
    <n v="6"/>
    <n v="23"/>
    <n v="6"/>
    <n v="1"/>
    <n v="9"/>
    <s v="Photos"/>
    <s v="Medium"/>
    <n v="0.184"/>
    <s v="Yes"/>
    <n v="10.61"/>
    <s v="Learning"/>
    <s v="No impact"/>
    <n v="10"/>
    <s v="Yes"/>
    <s v="Always On"/>
    <s v="Friends Only"/>
    <s v="Yes"/>
    <d v="2024-04-21T00:00:00"/>
    <s v="Inspired"/>
    <s v="Occasionally"/>
  </r>
  <r>
    <s v="USR01194"/>
    <x v="11"/>
    <s v="Female"/>
    <s v="Pakistan"/>
    <s v="Student"/>
    <s v="Instagram"/>
    <n v="4"/>
    <n v="3.2"/>
    <n v="4"/>
    <n v="0.8"/>
    <n v="48"/>
    <s v="Smartphone"/>
    <s v="Evening (6-9pm)"/>
    <n v="57"/>
    <n v="292"/>
    <n v="5"/>
    <n v="20"/>
    <n v="7"/>
    <n v="3"/>
    <n v="12"/>
    <s v="Reels/Shorts"/>
    <s v="Medium"/>
    <n v="0.35799999999999998"/>
    <s v="No"/>
    <n v="0"/>
    <s v="Entertainment"/>
    <s v="Mild impact"/>
    <n v="5.9"/>
    <s v="Yes"/>
    <s v="Off"/>
    <s v="Private"/>
    <s v="No"/>
    <d v="2023-06-25T00:00:00"/>
    <s v="Neutral"/>
    <s v="No"/>
  </r>
  <r>
    <s v="USR01195"/>
    <x v="30"/>
    <s v="Female"/>
    <s v="Pakistan"/>
    <s v="Engineer"/>
    <s v="TikTok"/>
    <n v="5"/>
    <n v="2"/>
    <n v="2"/>
    <n v="1"/>
    <n v="60"/>
    <s v="Tablet"/>
    <s v="Night (9pm-12am)"/>
    <n v="922"/>
    <n v="105"/>
    <n v="1"/>
    <n v="26"/>
    <n v="5"/>
    <n v="0"/>
    <n v="8"/>
    <s v="News"/>
    <s v="Medium"/>
    <n v="3.5000000000000003E-2"/>
    <s v="Yes"/>
    <n v="15"/>
    <s v="Learning"/>
    <s v="Mild impact"/>
    <n v="7.8"/>
    <s v="Somewhat"/>
    <s v="Do Not Disturb"/>
    <s v="Friends Only"/>
    <s v="No"/>
    <d v="2024-02-24T00:00:00"/>
    <s v="Neutral"/>
    <s v="No"/>
  </r>
  <r>
    <s v="USR01196"/>
    <x v="0"/>
    <s v="Female"/>
    <s v="Germany"/>
    <s v="Freelancer"/>
    <s v="YouTube"/>
    <n v="3"/>
    <n v="3.1"/>
    <n v="7"/>
    <n v="0.44333333333333336"/>
    <n v="26.6"/>
    <s v="Smartphone"/>
    <s v="Night (9pm-12am)"/>
    <n v="27"/>
    <n v="249"/>
    <n v="4"/>
    <n v="22"/>
    <n v="7"/>
    <n v="2"/>
    <n v="9"/>
    <s v="Stories"/>
    <s v="Fast"/>
    <n v="5.6000000000000001E-2"/>
    <s v="No"/>
    <n v="0"/>
    <s v="Networking"/>
    <s v="No impact"/>
    <n v="5.6"/>
    <s v="Somewhat"/>
    <s v="Selected"/>
    <s v="Friends Only"/>
    <s v="No"/>
    <d v="2024-09-21T00:00:00"/>
    <s v="Stressed"/>
    <s v="Occasionally"/>
  </r>
  <r>
    <s v="USR01197"/>
    <x v="19"/>
    <s v="Male"/>
    <s v="India"/>
    <s v="Marketer"/>
    <s v="Facebook"/>
    <n v="2"/>
    <n v="1.8"/>
    <n v="1"/>
    <n v="1.8"/>
    <n v="108"/>
    <s v="Smart TV"/>
    <s v="Afternoon (12-4pm)"/>
    <n v="18"/>
    <n v="1280"/>
    <n v="1"/>
    <n v="16"/>
    <n v="3"/>
    <n v="5"/>
    <n v="9"/>
    <s v="Reels/Shorts"/>
    <s v="Slow"/>
    <n v="0.22"/>
    <s v="No"/>
    <n v="0"/>
    <s v="Socializing"/>
    <s v="Mild impact"/>
    <n v="4.8"/>
    <s v="No"/>
    <s v="Selected"/>
    <s v="Friends Only"/>
    <s v="No"/>
    <d v="2024-08-26T00:00:00"/>
    <s v="Bored"/>
    <s v="Occasionally"/>
  </r>
  <r>
    <s v="USR01198"/>
    <x v="6"/>
    <s v="Female"/>
    <s v="Canada"/>
    <s v="Teacher"/>
    <s v="Snapchat"/>
    <n v="3"/>
    <n v="1.8"/>
    <n v="1"/>
    <n v="1.8"/>
    <n v="108"/>
    <s v="Smartphone"/>
    <s v="Morning (6-10am)"/>
    <n v="793"/>
    <n v="348"/>
    <n v="4"/>
    <n v="16"/>
    <n v="3"/>
    <n v="0"/>
    <n v="10"/>
    <s v="Stories"/>
    <s v="Fast"/>
    <n v="0.13100000000000001"/>
    <s v="Sometimes"/>
    <n v="22.03"/>
    <s v="Entertainment"/>
    <s v="Moderate impact"/>
    <n v="4.5"/>
    <s v="Yes"/>
    <s v="Selected"/>
    <s v="Public"/>
    <s v="No"/>
    <d v="2022-03-18T00:00:00"/>
    <s v="Stressed"/>
    <s v="No"/>
  </r>
  <r>
    <s v="USR01199"/>
    <x v="7"/>
    <s v="Male"/>
    <s v="Australia"/>
    <s v="Student"/>
    <s v="LinkedIn"/>
    <n v="4"/>
    <n v="3.3"/>
    <n v="3"/>
    <n v="1.1000000000000001"/>
    <n v="66"/>
    <s v="Desktop"/>
    <s v="Evening (6-9pm)"/>
    <n v="910"/>
    <n v="498"/>
    <n v="3"/>
    <n v="17"/>
    <n v="5"/>
    <n v="0"/>
    <n v="5"/>
    <s v="Educational"/>
    <s v="Slow"/>
    <n v="0.24099999999999999"/>
    <s v="No"/>
    <n v="0"/>
    <s v="Learning"/>
    <s v="Moderate impact"/>
    <n v="6.8"/>
    <s v="No"/>
    <s v="Selected"/>
    <s v="Public"/>
    <s v="No"/>
    <d v="2022-12-19T00:00:00"/>
    <s v="Bored"/>
    <s v="Yes"/>
  </r>
  <r>
    <s v="USR01200"/>
    <x v="25"/>
    <s v="Female"/>
    <s v="USA"/>
    <s v="Marketer"/>
    <s v="Instagram"/>
    <n v="4"/>
    <n v="1.9"/>
    <n v="10"/>
    <n v="0.19"/>
    <n v="11.4"/>
    <s v="Laptop"/>
    <s v="Morning (6-10am)"/>
    <n v="6442"/>
    <n v="99"/>
    <n v="3"/>
    <n v="26"/>
    <n v="3"/>
    <n v="1"/>
    <n v="11"/>
    <s v="News"/>
    <s v="Medium"/>
    <n v="1.7000000000000001E-2"/>
    <s v="No"/>
    <n v="0"/>
    <s v="Entertainment"/>
    <s v="Moderate impact"/>
    <n v="8.5"/>
    <s v="Yes"/>
    <s v="Selected"/>
    <s v="Private"/>
    <s v="No"/>
    <d v="2023-07-19T00:00:00"/>
    <s v="Happy"/>
    <s v="Yes"/>
  </r>
  <r>
    <s v="USR01201"/>
    <x v="7"/>
    <s v="Female"/>
    <s v="Germany"/>
    <s v="Teacher"/>
    <s v="Snapchat"/>
    <n v="5"/>
    <n v="2.5"/>
    <n v="2"/>
    <n v="1.25"/>
    <n v="75"/>
    <s v="Smartphone"/>
    <s v="Night (9pm-12am)"/>
    <n v="1365"/>
    <n v="838"/>
    <n v="3"/>
    <n v="22"/>
    <n v="7"/>
    <n v="7"/>
    <n v="9"/>
    <s v="Memes"/>
    <s v="Slow"/>
    <n v="0.17199999999999999"/>
    <s v="Yes"/>
    <n v="117.11"/>
    <s v="Entertainment"/>
    <s v="Moderate impact"/>
    <n v="5.6"/>
    <s v="Somewhat"/>
    <s v="Selected"/>
    <s v="Private"/>
    <s v="No"/>
    <d v="2024-04-05T00:00:00"/>
    <s v="Bored"/>
    <s v="No"/>
  </r>
  <r>
    <s v="USR01202"/>
    <x v="5"/>
    <s v="Male"/>
    <s v="UAE"/>
    <s v="Other"/>
    <s v="TikTok"/>
    <n v="4"/>
    <n v="3.4"/>
    <n v="9"/>
    <n v="0.3783333333333333"/>
    <n v="22.7"/>
    <s v="Smartphone"/>
    <s v="Afternoon (12-4pm)"/>
    <n v="507"/>
    <n v="3950"/>
    <n v="1"/>
    <n v="18"/>
    <n v="4"/>
    <n v="8"/>
    <n v="7"/>
    <s v="Photos"/>
    <s v="Medium"/>
    <n v="6.2E-2"/>
    <s v="Yes"/>
    <n v="0.47"/>
    <s v="Socializing"/>
    <s v="Mild impact"/>
    <n v="8.8000000000000007"/>
    <s v="No"/>
    <s v="Always On"/>
    <s v="Friends Only"/>
    <s v="No"/>
    <d v="2022-10-22T00:00:00"/>
    <s v="Relaxed"/>
    <s v="Occasionally"/>
  </r>
  <r>
    <s v="USR01203"/>
    <x v="15"/>
    <s v="Female"/>
    <s v="USA"/>
    <s v="Teacher"/>
    <s v="Facebook"/>
    <n v="5"/>
    <n v="3.1"/>
    <n v="3"/>
    <n v="1.0333333333333334"/>
    <n v="62"/>
    <s v="Desktop"/>
    <s v="Evening (6-9pm)"/>
    <n v="120"/>
    <n v="94"/>
    <n v="3"/>
    <n v="23"/>
    <n v="4"/>
    <n v="4"/>
    <n v="11"/>
    <s v="Memes"/>
    <s v="Medium"/>
    <n v="5.1999999999999998E-2"/>
    <s v="Sometimes"/>
    <n v="12.91"/>
    <s v="News &amp; Updates"/>
    <s v="Mild impact"/>
    <n v="9.5"/>
    <s v="Yes"/>
    <s v="Always On"/>
    <s v="Public"/>
    <s v="No"/>
    <d v="2024-04-02T00:00:00"/>
    <s v="Relaxed"/>
    <s v="Yes"/>
  </r>
  <r>
    <s v="USR01204"/>
    <x v="6"/>
    <s v="Male"/>
    <s v="Pakistan"/>
    <s v="Freelancer"/>
    <s v="Twitter/X"/>
    <n v="1"/>
    <n v="1.8"/>
    <n v="6"/>
    <n v="0.3"/>
    <n v="18"/>
    <s v="Smartphone"/>
    <s v="Evening (6-9pm)"/>
    <n v="9879"/>
    <n v="59"/>
    <n v="2"/>
    <n v="17"/>
    <n v="4"/>
    <n v="3"/>
    <n v="5"/>
    <s v="Videos"/>
    <s v="Medium"/>
    <n v="0.313"/>
    <s v="Yes"/>
    <n v="148.36000000000001"/>
    <s v="Learning"/>
    <s v="No impact"/>
    <n v="7.8"/>
    <s v="Yes"/>
    <s v="Always On"/>
    <s v="Private"/>
    <s v="No"/>
    <d v="2022-03-21T00:00:00"/>
    <s v="Happy"/>
    <s v="Occasionally"/>
  </r>
  <r>
    <s v="USR01205"/>
    <x v="15"/>
    <s v="Female"/>
    <s v="Australia"/>
    <s v="Freelancer"/>
    <s v="TikTok"/>
    <n v="5"/>
    <n v="5.0999999999999996"/>
    <n v="5"/>
    <n v="1.02"/>
    <n v="61.2"/>
    <s v="Laptop"/>
    <s v="Morning (6-10am)"/>
    <n v="3540"/>
    <n v="302"/>
    <n v="3"/>
    <n v="22"/>
    <n v="5"/>
    <n v="0"/>
    <n v="5"/>
    <s v="Educational"/>
    <s v="Medium"/>
    <n v="0.155"/>
    <s v="No"/>
    <n v="0"/>
    <s v="News &amp; Updates"/>
    <s v="No impact"/>
    <n v="6.8"/>
    <s v="Somewhat"/>
    <s v="Always On"/>
    <s v="Public"/>
    <s v="No"/>
    <d v="2024-03-21T00:00:00"/>
    <s v="Inspired"/>
    <s v="No"/>
  </r>
  <r>
    <s v="USR01206"/>
    <x v="15"/>
    <s v="Male"/>
    <s v="Pakistan"/>
    <s v="Student"/>
    <s v="TikTok"/>
    <n v="2"/>
    <n v="0.7"/>
    <n v="3"/>
    <n v="0.23333333333333334"/>
    <n v="14"/>
    <s v="Tablet"/>
    <s v="Evening (6-9pm)"/>
    <n v="70"/>
    <n v="699"/>
    <n v="3"/>
    <n v="16"/>
    <n v="2"/>
    <n v="2"/>
    <n v="9"/>
    <s v="News"/>
    <s v="Fast"/>
    <n v="0.11700000000000001"/>
    <s v="Sometimes"/>
    <n v="62.7"/>
    <s v="Entertainment"/>
    <s v="Mild impact"/>
    <n v="5"/>
    <s v="Yes"/>
    <s v="Selected"/>
    <s v="Private"/>
    <s v="No"/>
    <d v="2023-11-10T00:00:00"/>
    <s v="Neutral"/>
    <s v="Occasionally"/>
  </r>
  <r>
    <s v="USR01207"/>
    <x v="21"/>
    <s v="Male"/>
    <s v="USA"/>
    <s v="Researcher"/>
    <s v="TikTok"/>
    <n v="1"/>
    <n v="0.5"/>
    <n v="8"/>
    <n v="6.3333333333333325E-2"/>
    <n v="3.8"/>
    <s v="Tablet"/>
    <s v="Evening (6-9pm)"/>
    <n v="712"/>
    <n v="219"/>
    <n v="1"/>
    <n v="16"/>
    <n v="2"/>
    <n v="3"/>
    <n v="9"/>
    <s v="Educational"/>
    <s v="Medium"/>
    <n v="0.157"/>
    <s v="Sometimes"/>
    <n v="5.9"/>
    <s v="Learning"/>
    <s v="Severe impact"/>
    <n v="8.5"/>
    <s v="Somewhat"/>
    <s v="Selected"/>
    <s v="Friends Only"/>
    <s v="No"/>
    <d v="2023-05-02T00:00:00"/>
    <s v="Bored"/>
    <s v="No"/>
  </r>
  <r>
    <s v="USR01208"/>
    <x v="21"/>
    <s v="Male"/>
    <s v="USA"/>
    <s v="Other"/>
    <s v="TikTok"/>
    <n v="4"/>
    <n v="3.7"/>
    <n v="4"/>
    <n v="0.92500000000000004"/>
    <n v="55.5"/>
    <s v="Smartphone"/>
    <s v="Afternoon (12-4pm)"/>
    <n v="862"/>
    <n v="69"/>
    <n v="3"/>
    <n v="22"/>
    <n v="5"/>
    <n v="3"/>
    <n v="3"/>
    <s v="Entertainment"/>
    <s v="Fast"/>
    <n v="1.9E-2"/>
    <s v="Yes"/>
    <n v="57.54"/>
    <s v="Business/Marketing"/>
    <s v="No impact"/>
    <n v="4.0999999999999996"/>
    <s v="Somewhat"/>
    <s v="Always On"/>
    <s v="Public"/>
    <s v="No"/>
    <d v="2022-04-11T00:00:00"/>
    <s v="Inspired"/>
    <s v="Occasionally"/>
  </r>
  <r>
    <s v="USR01209"/>
    <x v="13"/>
    <s v="Male"/>
    <s v="Australia"/>
    <s v="Marketer"/>
    <s v="Instagram"/>
    <n v="2"/>
    <n v="3.1"/>
    <n v="5"/>
    <n v="0.62"/>
    <n v="37.200000000000003"/>
    <s v="Smartphone"/>
    <s v="Morning (6-10am)"/>
    <n v="357"/>
    <n v="214"/>
    <n v="4"/>
    <n v="21"/>
    <n v="5"/>
    <n v="4"/>
    <n v="5"/>
    <s v="Entertainment"/>
    <s v="Medium"/>
    <n v="9.9000000000000005E-2"/>
    <s v="Yes"/>
    <n v="3.39"/>
    <s v="Socializing"/>
    <s v="No impact"/>
    <n v="7.3"/>
    <s v="Yes"/>
    <s v="Selected"/>
    <s v="Private"/>
    <s v="No"/>
    <d v="2024-08-31T00:00:00"/>
    <s v="Inspired"/>
    <s v="Occasionally"/>
  </r>
  <r>
    <s v="USR01210"/>
    <x v="35"/>
    <s v="Male"/>
    <s v="India"/>
    <s v="Designer"/>
    <s v="Twitter/X"/>
    <n v="2"/>
    <n v="1.1000000000000001"/>
    <n v="4"/>
    <n v="0.27500000000000002"/>
    <n v="16.5"/>
    <s v="Smartphone"/>
    <s v="Night (9pm-12am)"/>
    <n v="2668"/>
    <n v="501"/>
    <n v="3"/>
    <n v="16"/>
    <n v="2"/>
    <n v="2"/>
    <n v="9"/>
    <s v="Entertainment"/>
    <s v="Fast"/>
    <n v="3.5999999999999997E-2"/>
    <s v="Yes"/>
    <n v="2.84"/>
    <s v="Business/Marketing"/>
    <s v="Mild impact"/>
    <n v="3.9"/>
    <s v="No"/>
    <s v="Selected"/>
    <s v="Friends Only"/>
    <s v="No"/>
    <d v="2023-07-05T00:00:00"/>
    <s v="Neutral"/>
    <s v="No"/>
  </r>
  <r>
    <s v="USR01211"/>
    <x v="16"/>
    <s v="Male"/>
    <s v="India"/>
    <s v="Marketer"/>
    <s v="Instagram"/>
    <n v="2"/>
    <n v="2.8"/>
    <n v="4"/>
    <n v="0.7"/>
    <n v="42"/>
    <s v="Smartphone"/>
    <s v="Night (9pm-12am)"/>
    <n v="2972"/>
    <n v="150"/>
    <n v="4"/>
    <n v="12"/>
    <n v="3"/>
    <n v="2"/>
    <n v="13"/>
    <s v="Memes"/>
    <s v="Fast"/>
    <n v="3.1E-2"/>
    <s v="Yes"/>
    <n v="2.96"/>
    <s v="Networking"/>
    <s v="No impact"/>
    <n v="4.3"/>
    <s v="No"/>
    <s v="Always On"/>
    <s v="Public"/>
    <s v="No"/>
    <d v="2024-02-02T00:00:00"/>
    <s v="Happy"/>
    <s v="Occasionally"/>
  </r>
  <r>
    <s v="USR01212"/>
    <x v="21"/>
    <s v="Male"/>
    <s v="Pakistan"/>
    <s v="Student"/>
    <s v="Twitter/X"/>
    <n v="4"/>
    <n v="1.6"/>
    <n v="3"/>
    <n v="0.53333333333333333"/>
    <n v="32"/>
    <s v="Smartphone"/>
    <s v="Late Night (12am+)"/>
    <n v="472"/>
    <n v="507"/>
    <n v="4"/>
    <n v="22"/>
    <n v="7"/>
    <n v="1"/>
    <n v="5"/>
    <s v="Entertainment"/>
    <s v="Fast"/>
    <n v="0.114"/>
    <s v="No"/>
    <n v="0"/>
    <s v="Entertainment"/>
    <s v="Mild impact"/>
    <n v="6.1"/>
    <s v="No"/>
    <s v="Always On"/>
    <s v="Friends Only"/>
    <s v="No"/>
    <d v="2022-02-11T00:00:00"/>
    <s v="Happy"/>
    <s v="Yes"/>
  </r>
  <r>
    <s v="USR01213"/>
    <x v="21"/>
    <s v="Male"/>
    <s v="Pakistan"/>
    <s v="Student"/>
    <s v="LinkedIn"/>
    <n v="4"/>
    <n v="3.6"/>
    <n v="5"/>
    <n v="0.72000000000000008"/>
    <n v="43.2"/>
    <s v="Smartphone"/>
    <s v="Night (9pm-12am)"/>
    <n v="401"/>
    <n v="989"/>
    <n v="2"/>
    <n v="24"/>
    <n v="4"/>
    <n v="3"/>
    <n v="7"/>
    <s v="Videos"/>
    <s v="Medium"/>
    <n v="0.08"/>
    <s v="No"/>
    <n v="0"/>
    <s v="Socializing"/>
    <s v="No impact"/>
    <n v="7.5"/>
    <s v="Yes"/>
    <s v="Selected"/>
    <s v="Private"/>
    <s v="No"/>
    <d v="2023-11-23T00:00:00"/>
    <s v="Neutral"/>
    <s v="Yes"/>
  </r>
  <r>
    <s v="USR01214"/>
    <x v="23"/>
    <s v="Male"/>
    <s v="Pakistan"/>
    <s v="Freelancer"/>
    <s v="TikTok"/>
    <n v="2"/>
    <n v="0.5"/>
    <n v="3"/>
    <n v="0.16666666666666666"/>
    <n v="10"/>
    <s v="Tablet"/>
    <s v="Night (9pm-12am)"/>
    <n v="9878"/>
    <n v="326"/>
    <n v="2"/>
    <n v="12"/>
    <n v="2"/>
    <n v="1"/>
    <n v="11"/>
    <s v="Educational"/>
    <s v="Fast"/>
    <n v="0.104"/>
    <s v="Sometimes"/>
    <n v="10.35"/>
    <s v="Entertainment"/>
    <s v="Severe impact"/>
    <n v="8"/>
    <s v="No"/>
    <s v="Always On"/>
    <s v="Public"/>
    <s v="No"/>
    <d v="2023-09-13T00:00:00"/>
    <s v="Neutral"/>
    <s v="Yes"/>
  </r>
  <r>
    <s v="USR01215"/>
    <x v="17"/>
    <s v="Female"/>
    <s v="Pakistan"/>
    <s v="Designer"/>
    <s v="YouTube"/>
    <n v="1"/>
    <n v="2.2000000000000002"/>
    <n v="7"/>
    <n v="0.315"/>
    <n v="18.899999999999999"/>
    <s v="Smartphone"/>
    <s v="Night (9pm-12am)"/>
    <n v="3565"/>
    <n v="236"/>
    <n v="0"/>
    <n v="19"/>
    <n v="3"/>
    <n v="0"/>
    <n v="5"/>
    <s v="Videos"/>
    <s v="Medium"/>
    <n v="0.58499999999999996"/>
    <s v="No"/>
    <n v="0"/>
    <s v="News &amp; Updates"/>
    <s v="Moderate impact"/>
    <n v="6.2"/>
    <s v="Yes"/>
    <s v="Selected"/>
    <s v="Public"/>
    <s v="No"/>
    <d v="2023-09-29T00:00:00"/>
    <s v="Happy"/>
    <s v="No"/>
  </r>
  <r>
    <s v="USR01216"/>
    <x v="28"/>
    <s v="Female"/>
    <s v="India"/>
    <s v="Entrepreneur"/>
    <s v="YouTube"/>
    <n v="2"/>
    <n v="1.8"/>
    <n v="2"/>
    <n v="0.9"/>
    <n v="54"/>
    <s v="Laptop"/>
    <s v="Afternoon (12-4pm)"/>
    <n v="757"/>
    <n v="661"/>
    <n v="2"/>
    <n v="24"/>
    <n v="7"/>
    <n v="0"/>
    <n v="6"/>
    <s v="Entertainment"/>
    <s v="Medium"/>
    <n v="0.188"/>
    <s v="No"/>
    <n v="0"/>
    <s v="Networking"/>
    <s v="No impact"/>
    <n v="5.4"/>
    <s v="Yes"/>
    <s v="Always On"/>
    <s v="Private"/>
    <s v="No"/>
    <d v="2023-07-29T00:00:00"/>
    <s v="Neutral"/>
    <s v="No"/>
  </r>
  <r>
    <s v="USR01217"/>
    <x v="21"/>
    <s v="Male"/>
    <s v="Pakistan"/>
    <s v="Researcher"/>
    <s v="YouTube"/>
    <n v="4"/>
    <n v="4.3"/>
    <n v="7"/>
    <n v="0.61499999999999999"/>
    <n v="36.9"/>
    <s v="Smartphone"/>
    <s v="Afternoon (12-4pm)"/>
    <n v="35"/>
    <n v="87"/>
    <n v="4"/>
    <n v="25"/>
    <n v="3"/>
    <n v="1"/>
    <n v="8"/>
    <s v="News"/>
    <s v="Medium"/>
    <n v="0.29299999999999998"/>
    <s v="Yes"/>
    <n v="127.13"/>
    <s v="Entertainment"/>
    <s v="No impact"/>
    <n v="4.8"/>
    <s v="No"/>
    <s v="Do Not Disturb"/>
    <s v="Friends Only"/>
    <s v="No"/>
    <d v="2024-10-03T00:00:00"/>
    <s v="Relaxed"/>
    <s v="No"/>
  </r>
  <r>
    <s v="USR01218"/>
    <x v="11"/>
    <s v="Male"/>
    <s v="India"/>
    <s v="Doctor"/>
    <s v="TikTok"/>
    <n v="4"/>
    <n v="0.5"/>
    <n v="4"/>
    <n v="0.125"/>
    <n v="7.5"/>
    <s v="Smartphone"/>
    <s v="Night (9pm-12am)"/>
    <n v="1235"/>
    <n v="77"/>
    <n v="3"/>
    <n v="19"/>
    <n v="8"/>
    <n v="1"/>
    <n v="7"/>
    <s v="Photos"/>
    <s v="Fast"/>
    <n v="0.03"/>
    <s v="Sometimes"/>
    <n v="14.76"/>
    <s v="Socializing"/>
    <s v="Severe impact"/>
    <n v="7.5"/>
    <s v="Yes"/>
    <s v="Always On"/>
    <s v="Private"/>
    <s v="No"/>
    <d v="2022-07-21T00:00:00"/>
    <s v="Neutral"/>
    <s v="Occasionally"/>
  </r>
  <r>
    <s v="USR01219"/>
    <x v="24"/>
    <s v="Male"/>
    <s v="USA"/>
    <s v="Marketer"/>
    <s v="Instagram"/>
    <n v="5"/>
    <n v="2.7"/>
    <n v="3"/>
    <n v="0.9"/>
    <n v="54"/>
    <s v="Laptop"/>
    <s v="Late Night (12am+)"/>
    <n v="2336"/>
    <n v="177"/>
    <n v="2"/>
    <n v="28"/>
    <n v="3"/>
    <n v="1"/>
    <n v="6"/>
    <s v="Entertainment"/>
    <s v="Slow"/>
    <n v="0.02"/>
    <s v="Sometimes"/>
    <n v="40.229999999999997"/>
    <s v="Networking"/>
    <s v="Moderate impact"/>
    <n v="7.4"/>
    <s v="Yes"/>
    <s v="Selected"/>
    <s v="Public"/>
    <s v="No"/>
    <d v="2023-04-12T00:00:00"/>
    <s v="Inspired"/>
    <s v="Yes"/>
  </r>
  <r>
    <s v="USR01220"/>
    <x v="29"/>
    <s v="Male"/>
    <s v="Pakistan"/>
    <s v="Designer"/>
    <s v="Instagram"/>
    <n v="3"/>
    <n v="3.7"/>
    <n v="3"/>
    <n v="1.2333333333333334"/>
    <n v="74"/>
    <s v="Smartphone"/>
    <s v="Afternoon (12-4pm)"/>
    <n v="4"/>
    <n v="135"/>
    <n v="6"/>
    <n v="22"/>
    <n v="4"/>
    <n v="1"/>
    <n v="9"/>
    <s v="Reels/Shorts"/>
    <s v="Slow"/>
    <n v="0.187"/>
    <s v="No"/>
    <n v="0"/>
    <s v="Learning"/>
    <s v="Severe impact"/>
    <n v="6.5"/>
    <s v="Somewhat"/>
    <s v="Do Not Disturb"/>
    <s v="Friends Only"/>
    <s v="No"/>
    <d v="2022-10-03T00:00:00"/>
    <s v="Inspired"/>
    <s v="Yes"/>
  </r>
  <r>
    <s v="USR01221"/>
    <x v="16"/>
    <s v="Female"/>
    <s v="UAE"/>
    <s v="Researcher"/>
    <s v="Facebook"/>
    <n v="1"/>
    <n v="7.5"/>
    <n v="8"/>
    <n v="0.93666666666666676"/>
    <n v="56.2"/>
    <s v="Laptop"/>
    <s v="Night (9pm-12am)"/>
    <n v="1046"/>
    <n v="93"/>
    <n v="1"/>
    <n v="21"/>
    <n v="6"/>
    <n v="2"/>
    <n v="5"/>
    <s v="Stories"/>
    <s v="Medium"/>
    <n v="4.4999999999999998E-2"/>
    <s v="Yes"/>
    <n v="2.12"/>
    <s v="Socializing"/>
    <s v="Mild impact"/>
    <n v="6.7"/>
    <s v="Yes"/>
    <s v="Do Not Disturb"/>
    <s v="Public"/>
    <s v="No"/>
    <d v="2023-09-08T00:00:00"/>
    <s v="Relaxed"/>
    <s v="No"/>
  </r>
  <r>
    <s v="USR01222"/>
    <x v="11"/>
    <s v="Male"/>
    <s v="India"/>
    <s v="Student"/>
    <s v="YouTube"/>
    <n v="5"/>
    <n v="1.8"/>
    <n v="10"/>
    <n v="0.18000000000000002"/>
    <n v="10.8"/>
    <s v="Laptop"/>
    <s v="Night (9pm-12am)"/>
    <n v="314"/>
    <n v="2200"/>
    <n v="2"/>
    <n v="17"/>
    <n v="1"/>
    <n v="5"/>
    <n v="3"/>
    <s v="Videos"/>
    <s v="Fast"/>
    <n v="0.151"/>
    <s v="Sometimes"/>
    <n v="34.42"/>
    <s v="Socializing"/>
    <s v="No impact"/>
    <n v="9.1"/>
    <s v="Somewhat"/>
    <s v="Always On"/>
    <s v="Private"/>
    <s v="No"/>
    <d v="2024-06-26T00:00:00"/>
    <s v="Bored"/>
    <s v="Yes"/>
  </r>
  <r>
    <s v="USR01223"/>
    <x v="2"/>
    <s v="Male"/>
    <s v="Pakistan"/>
    <s v="Other"/>
    <s v="Facebook"/>
    <n v="3"/>
    <n v="3.2"/>
    <n v="5"/>
    <n v="0.64"/>
    <n v="38.4"/>
    <s v="Smartphone"/>
    <s v="Late Night (12am+)"/>
    <n v="446"/>
    <n v="3315"/>
    <n v="6"/>
    <n v="24"/>
    <n v="3"/>
    <n v="2"/>
    <n v="10"/>
    <s v="Reels/Shorts"/>
    <s v="Slow"/>
    <n v="0.28199999999999997"/>
    <s v="Sometimes"/>
    <n v="10.24"/>
    <s v="News &amp; Updates"/>
    <s v="Mild impact"/>
    <n v="8"/>
    <s v="Yes"/>
    <s v="Always On"/>
    <s v="Public"/>
    <s v="No"/>
    <d v="2023-10-20T00:00:00"/>
    <s v="Stressed"/>
    <s v="No"/>
  </r>
  <r>
    <s v="USR01224"/>
    <x v="0"/>
    <s v="Male"/>
    <s v="Pakistan"/>
    <s v="Teacher"/>
    <s v="Instagram"/>
    <n v="4"/>
    <n v="0.5"/>
    <n v="8"/>
    <n v="6.3333333333333325E-2"/>
    <n v="3.8"/>
    <s v="Laptop"/>
    <s v="Morning (6-10am)"/>
    <n v="129"/>
    <n v="160"/>
    <n v="1"/>
    <n v="22"/>
    <n v="2"/>
    <n v="0"/>
    <n v="9"/>
    <s v="Entertainment"/>
    <s v="Medium"/>
    <n v="5.0999999999999997E-2"/>
    <s v="Yes"/>
    <n v="86.24"/>
    <s v="Learning"/>
    <s v="Severe impact"/>
    <n v="3.7"/>
    <s v="Yes"/>
    <s v="Selected"/>
    <s v="Public"/>
    <s v="No"/>
    <d v="2023-07-06T00:00:00"/>
    <s v="Stressed"/>
    <s v="No"/>
  </r>
  <r>
    <s v="USR01225"/>
    <x v="1"/>
    <s v="Female"/>
    <s v="USA"/>
    <s v="Entrepreneur"/>
    <s v="YouTube"/>
    <n v="3"/>
    <n v="2.6"/>
    <n v="1"/>
    <n v="2.6"/>
    <n v="156"/>
    <s v="Smartphone"/>
    <s v="Evening (6-9pm)"/>
    <n v="509"/>
    <n v="273"/>
    <n v="2"/>
    <n v="24"/>
    <n v="6"/>
    <n v="4"/>
    <n v="9"/>
    <s v="Photos"/>
    <s v="Medium"/>
    <n v="0.11799999999999999"/>
    <s v="No"/>
    <n v="0"/>
    <s v="Socializing"/>
    <s v="No impact"/>
    <n v="7.8"/>
    <s v="Yes"/>
    <s v="Selected"/>
    <s v="Friends Only"/>
    <s v="No"/>
    <d v="2024-05-03T00:00:00"/>
    <s v="Happy"/>
    <s v="Occasionally"/>
  </r>
  <r>
    <s v="USR01226"/>
    <x v="1"/>
    <s v="Male"/>
    <s v="India"/>
    <s v="Engineer"/>
    <s v="Twitter/X"/>
    <n v="4"/>
    <n v="5.3"/>
    <n v="6"/>
    <n v="0.8833333333333333"/>
    <n v="53"/>
    <s v="Tablet"/>
    <s v="Night (9pm-12am)"/>
    <n v="8148"/>
    <n v="195"/>
    <n v="5"/>
    <n v="18"/>
    <n v="2"/>
    <n v="3"/>
    <n v="9"/>
    <s v="Entertainment"/>
    <s v="Medium"/>
    <n v="7.6999999999999999E-2"/>
    <s v="Yes"/>
    <n v="99.4"/>
    <s v="Business/Marketing"/>
    <s v="Moderate impact"/>
    <n v="8.6999999999999993"/>
    <s v="No"/>
    <s v="Do Not Disturb"/>
    <s v="Friends Only"/>
    <s v="No"/>
    <d v="2022-07-02T00:00:00"/>
    <s v="Bored"/>
    <s v="Occasionally"/>
  </r>
  <r>
    <s v="USR01227"/>
    <x v="15"/>
    <s v="Male"/>
    <s v="USA"/>
    <s v="Teacher"/>
    <s v="YouTube"/>
    <n v="2"/>
    <n v="7.5"/>
    <n v="2"/>
    <n v="3.75"/>
    <n v="225"/>
    <s v="Laptop"/>
    <s v="Evening (6-9pm)"/>
    <n v="297"/>
    <n v="924"/>
    <n v="3"/>
    <n v="15"/>
    <n v="6"/>
    <n v="1"/>
    <n v="14"/>
    <s v="Reels/Shorts"/>
    <s v="Slow"/>
    <n v="0.20399999999999999"/>
    <s v="Yes"/>
    <n v="0.72"/>
    <s v="Socializing"/>
    <s v="Mild impact"/>
    <n v="4.7"/>
    <s v="No"/>
    <s v="Selected"/>
    <s v="Public"/>
    <s v="No"/>
    <d v="2023-01-20T00:00:00"/>
    <s v="Happy"/>
    <s v="Yes"/>
  </r>
  <r>
    <s v="USR01228"/>
    <x v="1"/>
    <s v="Male"/>
    <s v="India"/>
    <s v="Freelancer"/>
    <s v="YouTube"/>
    <n v="1"/>
    <n v="3.4"/>
    <n v="4"/>
    <n v="0.85"/>
    <n v="51"/>
    <s v="Smartphone"/>
    <s v="Night (9pm-12am)"/>
    <n v="3782"/>
    <n v="1172"/>
    <n v="7"/>
    <n v="20"/>
    <n v="5"/>
    <n v="4"/>
    <n v="7"/>
    <s v="Entertainment"/>
    <s v="Fast"/>
    <n v="3.6999999999999998E-2"/>
    <s v="Yes"/>
    <n v="36.5"/>
    <s v="News &amp; Updates"/>
    <s v="No impact"/>
    <n v="7.9"/>
    <s v="Somewhat"/>
    <s v="Do Not Disturb"/>
    <s v="Public"/>
    <s v="No"/>
    <d v="2024-06-23T00:00:00"/>
    <s v="Happy"/>
    <s v="Yes"/>
  </r>
  <r>
    <s v="USR01229"/>
    <x v="23"/>
    <s v="Female"/>
    <s v="USA"/>
    <s v="Freelancer"/>
    <s v="Twitter/X"/>
    <n v="4"/>
    <n v="0.7"/>
    <n v="4"/>
    <n v="0.17499999999999999"/>
    <n v="10.5"/>
    <s v="Smartphone"/>
    <s v="Night (9pm-12am)"/>
    <n v="155"/>
    <n v="28"/>
    <n v="2"/>
    <n v="26"/>
    <n v="2"/>
    <n v="0"/>
    <n v="4"/>
    <s v="Stories"/>
    <s v="Slow"/>
    <n v="4.7E-2"/>
    <s v="Sometimes"/>
    <n v="65.040000000000006"/>
    <s v="Socializing"/>
    <s v="Mild impact"/>
    <n v="10"/>
    <s v="Somewhat"/>
    <s v="Selected"/>
    <s v="Public"/>
    <s v="No"/>
    <d v="2023-03-09T00:00:00"/>
    <s v="Bored"/>
    <s v="Yes"/>
  </r>
  <r>
    <s v="USR01230"/>
    <x v="29"/>
    <s v="Female"/>
    <s v="Germany"/>
    <s v="Marketer"/>
    <s v="LinkedIn"/>
    <n v="4"/>
    <n v="5.8"/>
    <n v="8"/>
    <n v="0.72499999999999998"/>
    <n v="43.5"/>
    <s v="Smartphone"/>
    <s v="Night (9pm-12am)"/>
    <n v="2606"/>
    <n v="433"/>
    <n v="2"/>
    <n v="11"/>
    <n v="1"/>
    <n v="1"/>
    <n v="5"/>
    <s v="Stories"/>
    <s v="Medium"/>
    <n v="0.01"/>
    <s v="No"/>
    <n v="0"/>
    <s v="Socializing"/>
    <s v="Mild impact"/>
    <n v="7.1"/>
    <s v="Yes"/>
    <s v="Selected"/>
    <s v="Private"/>
    <s v="No"/>
    <d v="2024-04-13T00:00:00"/>
    <s v="Bored"/>
    <s v="Occasionally"/>
  </r>
  <r>
    <s v="USR01231"/>
    <x v="9"/>
    <s v="Male"/>
    <s v="Pakistan"/>
    <s v="Engineer"/>
    <s v="Twitter/X"/>
    <n v="4"/>
    <n v="0.7"/>
    <n v="7"/>
    <n v="0.1"/>
    <n v="6"/>
    <s v="Smartphone"/>
    <s v="Night (9pm-12am)"/>
    <n v="667"/>
    <n v="50"/>
    <n v="1"/>
    <n v="22"/>
    <n v="2"/>
    <n v="1"/>
    <n v="10"/>
    <s v="Entertainment"/>
    <s v="Slow"/>
    <n v="0.17100000000000001"/>
    <s v="No"/>
    <n v="0"/>
    <s v="Entertainment"/>
    <s v="No impact"/>
    <n v="5.8"/>
    <s v="Yes"/>
    <s v="Selected"/>
    <s v="Friends Only"/>
    <s v="No"/>
    <d v="2024-09-19T00:00:00"/>
    <s v="Inspired"/>
    <s v="Occasionally"/>
  </r>
  <r>
    <s v="USR01232"/>
    <x v="20"/>
    <s v="Male"/>
    <s v="India"/>
    <s v="Marketer"/>
    <s v="Facebook"/>
    <n v="3"/>
    <n v="1"/>
    <n v="4"/>
    <n v="0.25"/>
    <n v="15"/>
    <s v="Smartphone"/>
    <s v="Afternoon (12-4pm)"/>
    <n v="1253"/>
    <n v="2018"/>
    <n v="0"/>
    <n v="14"/>
    <n v="3"/>
    <n v="2"/>
    <n v="7"/>
    <s v="Stories"/>
    <s v="Fast"/>
    <n v="0.13700000000000001"/>
    <s v="Yes"/>
    <n v="12.17"/>
    <s v="Business/Marketing"/>
    <s v="Mild impact"/>
    <n v="6"/>
    <s v="Yes"/>
    <s v="Do Not Disturb"/>
    <s v="Public"/>
    <s v="No"/>
    <d v="2024-11-23T00:00:00"/>
    <s v="Neutral"/>
    <s v="Occasionally"/>
  </r>
  <r>
    <s v="USR01233"/>
    <x v="19"/>
    <s v="Male"/>
    <s v="Canada"/>
    <s v="Teacher"/>
    <s v="Facebook"/>
    <n v="4"/>
    <n v="6.1"/>
    <n v="7"/>
    <n v="0.87166666666666659"/>
    <n v="52.3"/>
    <s v="Smartphone"/>
    <s v="Morning (6-10am)"/>
    <n v="673"/>
    <n v="415"/>
    <n v="2"/>
    <n v="30"/>
    <n v="6"/>
    <n v="4"/>
    <n v="10"/>
    <s v="Reels/Shorts"/>
    <s v="Fast"/>
    <n v="0.20499999999999999"/>
    <s v="Yes"/>
    <n v="21.87"/>
    <s v="Business/Marketing"/>
    <s v="Mild impact"/>
    <n v="6.4"/>
    <s v="No"/>
    <s v="Always On"/>
    <s v="Public"/>
    <s v="No"/>
    <d v="2024-02-05T00:00:00"/>
    <s v="Relaxed"/>
    <s v="Occasionally"/>
  </r>
  <r>
    <s v="USR01234"/>
    <x v="37"/>
    <s v="Male"/>
    <s v="UK"/>
    <s v="Marketer"/>
    <s v="Snapchat"/>
    <n v="2"/>
    <n v="2.5"/>
    <n v="5"/>
    <n v="0.5"/>
    <n v="30"/>
    <s v="Smartphone"/>
    <s v="Evening (6-9pm)"/>
    <n v="2111"/>
    <n v="91"/>
    <n v="2"/>
    <n v="21"/>
    <n v="2"/>
    <n v="3"/>
    <n v="6"/>
    <s v="Entertainment"/>
    <s v="Fast"/>
    <n v="6.3E-2"/>
    <s v="Sometimes"/>
    <n v="6.65"/>
    <s v="News &amp; Updates"/>
    <s v="Moderate impact"/>
    <n v="3.4"/>
    <s v="Yes"/>
    <s v="Always On"/>
    <s v="Private"/>
    <s v="No"/>
    <d v="2022-04-26T00:00:00"/>
    <s v="Happy"/>
    <s v="No"/>
  </r>
  <r>
    <s v="USR01235"/>
    <x v="24"/>
    <s v="Female"/>
    <s v="UK"/>
    <s v="Teacher"/>
    <s v="Facebook"/>
    <n v="5"/>
    <n v="1.7"/>
    <n v="7"/>
    <n v="0.24333333333333332"/>
    <n v="14.6"/>
    <s v="Smart TV"/>
    <s v="Night (9pm-12am)"/>
    <n v="6"/>
    <n v="183"/>
    <n v="4"/>
    <n v="19"/>
    <n v="5"/>
    <n v="5"/>
    <n v="12"/>
    <s v="Entertainment"/>
    <s v="Fast"/>
    <n v="0.33400000000000002"/>
    <s v="Sometimes"/>
    <n v="9.1"/>
    <s v="Networking"/>
    <s v="No impact"/>
    <n v="3.3"/>
    <s v="Yes"/>
    <s v="Do Not Disturb"/>
    <s v="Friends Only"/>
    <s v="No"/>
    <d v="2024-11-21T00:00:00"/>
    <s v="Stressed"/>
    <s v="Occasionally"/>
  </r>
  <r>
    <s v="USR01236"/>
    <x v="35"/>
    <s v="Female"/>
    <s v="Canada"/>
    <s v="Student"/>
    <s v="Instagram"/>
    <n v="5"/>
    <n v="4"/>
    <n v="3"/>
    <n v="1.3333333333333333"/>
    <n v="80"/>
    <s v="Smartphone"/>
    <s v="Evening (6-9pm)"/>
    <n v="51"/>
    <n v="172"/>
    <n v="1"/>
    <n v="22"/>
    <n v="5"/>
    <n v="0"/>
    <n v="6"/>
    <s v="News"/>
    <s v="Fast"/>
    <n v="0.20300000000000001"/>
    <s v="No"/>
    <n v="0"/>
    <s v="Entertainment"/>
    <s v="Moderate impact"/>
    <n v="6.7"/>
    <s v="No"/>
    <s v="Do Not Disturb"/>
    <s v="Public"/>
    <s v="No"/>
    <d v="2022-11-22T00:00:00"/>
    <s v="Bored"/>
    <s v="Yes"/>
  </r>
  <r>
    <s v="USR01237"/>
    <x v="35"/>
    <s v="Female"/>
    <s v="USA"/>
    <s v="Entrepreneur"/>
    <s v="Instagram"/>
    <n v="5"/>
    <n v="2.9"/>
    <n v="4"/>
    <n v="0.72499999999999998"/>
    <n v="43.5"/>
    <s v="Smartphone"/>
    <s v="Evening (6-9pm)"/>
    <n v="1409"/>
    <n v="459"/>
    <n v="6"/>
    <n v="20"/>
    <n v="4"/>
    <n v="2"/>
    <n v="13"/>
    <s v="Videos"/>
    <s v="Medium"/>
    <n v="0.191"/>
    <s v="Yes"/>
    <n v="43.36"/>
    <s v="Socializing"/>
    <s v="No impact"/>
    <n v="6.1"/>
    <s v="Yes"/>
    <s v="Do Not Disturb"/>
    <s v="Public"/>
    <s v="No"/>
    <d v="2022-05-15T00:00:00"/>
    <s v="Inspired"/>
    <s v="No"/>
  </r>
  <r>
    <s v="USR01238"/>
    <x v="9"/>
    <s v="Female"/>
    <s v="Pakistan"/>
    <s v="Doctor"/>
    <s v="Twitter/X"/>
    <n v="4"/>
    <n v="5"/>
    <n v="8"/>
    <n v="0.625"/>
    <n v="37.5"/>
    <s v="Smartphone"/>
    <s v="Late Night (12am+)"/>
    <n v="16"/>
    <n v="854"/>
    <n v="3"/>
    <n v="16"/>
    <n v="2"/>
    <n v="5"/>
    <n v="7"/>
    <s v="Reels/Shorts"/>
    <s v="Fast"/>
    <n v="5.8000000000000003E-2"/>
    <s v="Sometimes"/>
    <n v="64.599999999999994"/>
    <s v="Networking"/>
    <s v="Moderate impact"/>
    <n v="7.4"/>
    <s v="Yes"/>
    <s v="Always On"/>
    <s v="Public"/>
    <s v="No"/>
    <d v="2023-09-30T00:00:00"/>
    <s v="Relaxed"/>
    <s v="Yes"/>
  </r>
  <r>
    <s v="USR01239"/>
    <x v="6"/>
    <s v="Female"/>
    <s v="Pakistan"/>
    <s v="Student"/>
    <s v="TikTok"/>
    <n v="2"/>
    <n v="3"/>
    <n v="7"/>
    <n v="0.42833333333333334"/>
    <n v="25.7"/>
    <s v="Smartphone"/>
    <s v="Night (9pm-12am)"/>
    <n v="255"/>
    <n v="61"/>
    <n v="6"/>
    <n v="12"/>
    <n v="0"/>
    <n v="2"/>
    <n v="8"/>
    <s v="Stories"/>
    <s v="Slow"/>
    <n v="5.1999999999999998E-2"/>
    <s v="Sometimes"/>
    <n v="18.329999999999998"/>
    <s v="Learning"/>
    <s v="Mild impact"/>
    <n v="5.7"/>
    <s v="Yes"/>
    <s v="Selected"/>
    <s v="Public"/>
    <s v="No"/>
    <d v="2024-11-03T00:00:00"/>
    <s v="Happy"/>
    <s v="Yes"/>
  </r>
  <r>
    <s v="USR01240"/>
    <x v="35"/>
    <s v="Male"/>
    <s v="USA"/>
    <s v="Marketer"/>
    <s v="TikTok"/>
    <n v="3"/>
    <n v="3"/>
    <n v="2"/>
    <n v="1.5"/>
    <n v="90"/>
    <s v="Smartphone"/>
    <s v="Evening (6-9pm)"/>
    <n v="603"/>
    <n v="2222"/>
    <n v="5"/>
    <n v="27"/>
    <n v="3"/>
    <n v="1"/>
    <n v="8"/>
    <s v="Reels/Shorts"/>
    <s v="Medium"/>
    <n v="0.23"/>
    <s v="No"/>
    <n v="0"/>
    <s v="Socializing"/>
    <s v="Moderate impact"/>
    <n v="6.3"/>
    <s v="Yes"/>
    <s v="Selected"/>
    <s v="Friends Only"/>
    <s v="No"/>
    <d v="2024-04-06T00:00:00"/>
    <s v="Stressed"/>
    <s v="No"/>
  </r>
  <r>
    <s v="USR01241"/>
    <x v="5"/>
    <s v="Female"/>
    <s v="USA"/>
    <s v="Marketer"/>
    <s v="Instagram"/>
    <n v="1"/>
    <n v="4.9000000000000004"/>
    <n v="2"/>
    <n v="2.4500000000000002"/>
    <n v="147"/>
    <s v="Smartphone"/>
    <s v="Afternoon (12-4pm)"/>
    <n v="149"/>
    <n v="1680"/>
    <n v="1"/>
    <n v="13"/>
    <n v="5"/>
    <n v="2"/>
    <n v="13"/>
    <s v="Stories"/>
    <s v="Slow"/>
    <n v="0.16800000000000001"/>
    <s v="Yes"/>
    <n v="85.35"/>
    <s v="Learning"/>
    <s v="No impact"/>
    <n v="7.9"/>
    <s v="Yes"/>
    <s v="Do Not Disturb"/>
    <s v="Friends Only"/>
    <s v="No"/>
    <d v="2022-10-05T00:00:00"/>
    <s v="Relaxed"/>
    <s v="No"/>
  </r>
  <r>
    <s v="USR01242"/>
    <x v="1"/>
    <s v="Female"/>
    <s v="USA"/>
    <s v="Teacher"/>
    <s v="Twitter/X"/>
    <n v="3"/>
    <n v="2.4"/>
    <n v="6"/>
    <n v="0.4"/>
    <n v="24"/>
    <s v="Laptop"/>
    <s v="Evening (6-9pm)"/>
    <n v="191"/>
    <n v="85"/>
    <n v="3"/>
    <n v="26"/>
    <n v="2"/>
    <n v="1"/>
    <n v="9"/>
    <s v="Educational"/>
    <s v="Medium"/>
    <n v="5.6000000000000001E-2"/>
    <s v="Sometimes"/>
    <n v="118.2"/>
    <s v="Socializing"/>
    <s v="No impact"/>
    <n v="2.1"/>
    <s v="No"/>
    <s v="Selected"/>
    <s v="Private"/>
    <s v="No"/>
    <d v="2024-12-09T00:00:00"/>
    <s v="Happy"/>
    <s v="Yes"/>
  </r>
  <r>
    <s v="USR01243"/>
    <x v="9"/>
    <s v="Female"/>
    <s v="USA"/>
    <s v="Other"/>
    <s v="TikTok"/>
    <n v="4"/>
    <n v="1.3"/>
    <n v="8"/>
    <n v="0.16333333333333336"/>
    <n v="9.8000000000000007"/>
    <s v="Laptop"/>
    <s v="Evening (6-9pm)"/>
    <n v="1084"/>
    <n v="267"/>
    <n v="5"/>
    <n v="16"/>
    <n v="6"/>
    <n v="1"/>
    <n v="7"/>
    <s v="Entertainment"/>
    <s v="Medium"/>
    <n v="0.26800000000000002"/>
    <s v="Yes"/>
    <n v="66.86"/>
    <s v="Entertainment"/>
    <s v="No impact"/>
    <n v="4.5999999999999996"/>
    <s v="Somewhat"/>
    <s v="Selected"/>
    <s v="Public"/>
    <s v="No"/>
    <d v="2022-03-01T00:00:00"/>
    <s v="Relaxed"/>
    <s v="Occasionally"/>
  </r>
  <r>
    <s v="USR01244"/>
    <x v="10"/>
    <s v="Female"/>
    <s v="India"/>
    <s v="Other"/>
    <s v="Twitter/X"/>
    <n v="2"/>
    <n v="4.2"/>
    <n v="4"/>
    <n v="1.05"/>
    <n v="63"/>
    <s v="Smartphone"/>
    <s v="Evening (6-9pm)"/>
    <n v="4091"/>
    <n v="1906"/>
    <n v="1"/>
    <n v="23"/>
    <n v="4"/>
    <n v="0"/>
    <n v="5"/>
    <s v="Photos"/>
    <s v="Fast"/>
    <n v="6.4000000000000001E-2"/>
    <s v="Yes"/>
    <n v="28.98"/>
    <s v="News &amp; Updates"/>
    <s v="Mild impact"/>
    <n v="5.3"/>
    <s v="Yes"/>
    <s v="Always On"/>
    <s v="Public"/>
    <s v="No"/>
    <d v="2022-12-22T00:00:00"/>
    <s v="Happy"/>
    <s v="Occasionally"/>
  </r>
  <r>
    <s v="USR01245"/>
    <x v="21"/>
    <s v="Non-binary"/>
    <s v="Australia"/>
    <s v="Entrepreneur"/>
    <s v="Instagram"/>
    <n v="1"/>
    <n v="2.1"/>
    <n v="6"/>
    <n v="0.35"/>
    <n v="21"/>
    <s v="Smartphone"/>
    <s v="Evening (6-9pm)"/>
    <n v="118"/>
    <n v="1074"/>
    <n v="4"/>
    <n v="27"/>
    <n v="4"/>
    <n v="1"/>
    <n v="9"/>
    <s v="Stories"/>
    <s v="Medium"/>
    <n v="0.121"/>
    <s v="No"/>
    <n v="0"/>
    <s v="Business/Marketing"/>
    <s v="Mild impact"/>
    <n v="5.9"/>
    <s v="Somewhat"/>
    <s v="Do Not Disturb"/>
    <s v="Public"/>
    <s v="No"/>
    <d v="2023-01-30T00:00:00"/>
    <s v="Bored"/>
    <s v="No"/>
  </r>
  <r>
    <s v="USR01246"/>
    <x v="16"/>
    <s v="Female"/>
    <s v="India"/>
    <s v="Entrepreneur"/>
    <s v="Snapchat"/>
    <n v="4"/>
    <n v="3.1"/>
    <n v="8"/>
    <n v="0.38666666666666666"/>
    <n v="23.2"/>
    <s v="Smartphone"/>
    <s v="Late Night (12am+)"/>
    <n v="236"/>
    <n v="163"/>
    <n v="3"/>
    <n v="15"/>
    <n v="8"/>
    <n v="2"/>
    <n v="8"/>
    <s v="Memes"/>
    <s v="Fast"/>
    <n v="2.9000000000000001E-2"/>
    <s v="Yes"/>
    <n v="78.84"/>
    <s v="Entertainment"/>
    <s v="No impact"/>
    <n v="3.6"/>
    <s v="Yes"/>
    <s v="Off"/>
    <s v="Friends Only"/>
    <s v="No"/>
    <d v="2023-02-16T00:00:00"/>
    <s v="Relaxed"/>
    <s v="Occasionally"/>
  </r>
  <r>
    <s v="USR01247"/>
    <x v="15"/>
    <s v="Female"/>
    <s v="Nigeria"/>
    <s v="Teacher"/>
    <s v="Instagram"/>
    <n v="2"/>
    <n v="0.5"/>
    <n v="6"/>
    <n v="8.3333333333333329E-2"/>
    <n v="5"/>
    <s v="Smartphone"/>
    <s v="Night (9pm-12am)"/>
    <n v="178"/>
    <n v="650"/>
    <n v="1"/>
    <n v="14"/>
    <n v="4"/>
    <n v="0"/>
    <n v="8"/>
    <s v="Entertainment"/>
    <s v="Fast"/>
    <n v="0.223"/>
    <s v="Sometimes"/>
    <n v="18.57"/>
    <s v="News &amp; Updates"/>
    <s v="Mild impact"/>
    <n v="4.5999999999999996"/>
    <s v="Somewhat"/>
    <s v="Selected"/>
    <s v="Private"/>
    <s v="No"/>
    <d v="2022-04-29T00:00:00"/>
    <s v="Stressed"/>
    <s v="Yes"/>
  </r>
  <r>
    <s v="USR01248"/>
    <x v="24"/>
    <s v="Male"/>
    <s v="UAE"/>
    <s v="Engineer"/>
    <s v="Snapchat"/>
    <n v="3"/>
    <n v="2.4"/>
    <n v="4"/>
    <n v="0.6"/>
    <n v="36"/>
    <s v="Desktop"/>
    <s v="Morning (6-10am)"/>
    <n v="8"/>
    <n v="8925"/>
    <n v="2"/>
    <n v="20"/>
    <n v="8"/>
    <n v="2"/>
    <n v="8"/>
    <s v="Stories"/>
    <s v="Medium"/>
    <n v="4.2999999999999997E-2"/>
    <s v="Sometimes"/>
    <n v="30.95"/>
    <s v="News &amp; Updates"/>
    <s v="No impact"/>
    <n v="7.5"/>
    <s v="Yes"/>
    <s v="Selected"/>
    <s v="Private"/>
    <s v="No"/>
    <d v="2023-05-26T00:00:00"/>
    <s v="Relaxed"/>
    <s v="Occasionally"/>
  </r>
  <r>
    <s v="USR01249"/>
    <x v="7"/>
    <s v="Female"/>
    <s v="India"/>
    <s v="Freelancer"/>
    <s v="Snapchat"/>
    <n v="2"/>
    <n v="1.8"/>
    <n v="6"/>
    <n v="0.3"/>
    <n v="18"/>
    <s v="Smartphone"/>
    <s v="Night (9pm-12am)"/>
    <n v="858"/>
    <n v="277"/>
    <n v="3"/>
    <n v="16"/>
    <n v="7"/>
    <n v="5"/>
    <n v="7"/>
    <s v="Reels/Shorts"/>
    <s v="Slow"/>
    <n v="0.13200000000000001"/>
    <s v="No"/>
    <n v="0"/>
    <s v="Entertainment"/>
    <s v="No impact"/>
    <n v="7"/>
    <s v="No"/>
    <s v="Selected"/>
    <s v="Public"/>
    <s v="No"/>
    <d v="2022-03-09T00:00:00"/>
    <s v="Bored"/>
    <s v="Occasionally"/>
  </r>
  <r>
    <s v="USR01250"/>
    <x v="30"/>
    <s v="Female"/>
    <s v="UK"/>
    <s v="Engineer"/>
    <s v="Facebook"/>
    <n v="2"/>
    <n v="0.5"/>
    <n v="6"/>
    <n v="8.3333333333333329E-2"/>
    <n v="5"/>
    <s v="Smartphone"/>
    <s v="Night (9pm-12am)"/>
    <n v="3577"/>
    <n v="114"/>
    <n v="2"/>
    <n v="12"/>
    <n v="4"/>
    <n v="2"/>
    <n v="3"/>
    <s v="Stories"/>
    <s v="Medium"/>
    <n v="0.23"/>
    <s v="Sometimes"/>
    <n v="2.86"/>
    <s v="Business/Marketing"/>
    <s v="No impact"/>
    <n v="1.2"/>
    <s v="Yes"/>
    <s v="Always On"/>
    <s v="Private"/>
    <s v="No"/>
    <d v="2024-07-23T00:00:00"/>
    <s v="Stressed"/>
    <s v="No"/>
  </r>
  <r>
    <s v="USR01251"/>
    <x v="11"/>
    <s v="Female"/>
    <s v="Germany"/>
    <s v="Researcher"/>
    <s v="Twitter/X"/>
    <n v="3"/>
    <n v="2.4"/>
    <n v="4"/>
    <n v="0.6"/>
    <n v="36"/>
    <s v="Smartphone"/>
    <s v="Night (9pm-12am)"/>
    <n v="4146"/>
    <n v="300"/>
    <n v="3"/>
    <n v="15"/>
    <n v="4"/>
    <n v="3"/>
    <n v="6"/>
    <s v="Entertainment"/>
    <s v="Medium"/>
    <n v="6.0999999999999999E-2"/>
    <s v="No"/>
    <n v="0"/>
    <s v="Entertainment"/>
    <s v="Severe impact"/>
    <n v="5.8"/>
    <s v="No"/>
    <s v="Selected"/>
    <s v="Private"/>
    <s v="No"/>
    <d v="2022-04-14T00:00:00"/>
    <s v="Bored"/>
    <s v="Yes"/>
  </r>
  <r>
    <s v="USR01252"/>
    <x v="4"/>
    <s v="Male"/>
    <s v="India"/>
    <s v="Engineer"/>
    <s v="Twitter/X"/>
    <n v="5"/>
    <n v="2.5"/>
    <n v="4"/>
    <n v="0.625"/>
    <n v="37.5"/>
    <s v="Smartphone"/>
    <s v="Evening (6-9pm)"/>
    <n v="138"/>
    <n v="328"/>
    <n v="3"/>
    <n v="18"/>
    <n v="4"/>
    <n v="1"/>
    <n v="9"/>
    <s v="Memes"/>
    <s v="Fast"/>
    <n v="0.156"/>
    <s v="No"/>
    <n v="0"/>
    <s v="News &amp; Updates"/>
    <s v="Mild impact"/>
    <n v="5.9"/>
    <s v="No"/>
    <s v="Always On"/>
    <s v="Public"/>
    <s v="No"/>
    <d v="2024-01-09T00:00:00"/>
    <s v="Inspired"/>
    <s v="Occasionally"/>
  </r>
  <r>
    <s v="USR01253"/>
    <x v="8"/>
    <s v="Female"/>
    <s v="USA"/>
    <s v="Other"/>
    <s v="Twitter/X"/>
    <n v="1"/>
    <n v="3.3"/>
    <n v="5"/>
    <n v="0.66"/>
    <n v="39.6"/>
    <s v="Smartphone"/>
    <s v="Late Night (12am+)"/>
    <n v="69"/>
    <n v="130"/>
    <n v="3"/>
    <n v="24"/>
    <n v="3"/>
    <n v="4"/>
    <n v="6"/>
    <s v="Photos"/>
    <s v="Slow"/>
    <n v="0.13300000000000001"/>
    <s v="No"/>
    <n v="0"/>
    <s v="Entertainment"/>
    <s v="No impact"/>
    <n v="4.5999999999999996"/>
    <s v="Yes"/>
    <s v="Selected"/>
    <s v="Public"/>
    <s v="No"/>
    <d v="2023-02-12T00:00:00"/>
    <s v="Inspired"/>
    <s v="No"/>
  </r>
  <r>
    <s v="USR01254"/>
    <x v="11"/>
    <s v="Female"/>
    <s v="Pakistan"/>
    <s v="Freelancer"/>
    <s v="YouTube"/>
    <n v="3"/>
    <n v="5.2"/>
    <n v="9"/>
    <n v="0.57833333333333337"/>
    <n v="34.700000000000003"/>
    <s v="Laptop"/>
    <s v="Morning (6-10am)"/>
    <n v="691"/>
    <n v="415"/>
    <n v="3"/>
    <n v="23"/>
    <n v="6"/>
    <n v="1"/>
    <n v="6"/>
    <s v="Memes"/>
    <s v="Slow"/>
    <n v="0.05"/>
    <s v="No"/>
    <n v="0"/>
    <s v="News &amp; Updates"/>
    <s v="Mild impact"/>
    <n v="5.9"/>
    <s v="No"/>
    <s v="Selected"/>
    <s v="Public"/>
    <s v="No"/>
    <d v="2023-07-16T00:00:00"/>
    <s v="Relaxed"/>
    <s v="No"/>
  </r>
  <r>
    <s v="USR01255"/>
    <x v="28"/>
    <s v="Female"/>
    <s v="UAE"/>
    <s v="Doctor"/>
    <s v="Snapchat"/>
    <n v="1"/>
    <n v="4.7"/>
    <n v="5"/>
    <n v="0.94"/>
    <n v="56.4"/>
    <s v="Smartphone"/>
    <s v="Afternoon (12-4pm)"/>
    <n v="2959"/>
    <n v="54"/>
    <n v="2"/>
    <n v="16"/>
    <n v="2"/>
    <n v="2"/>
    <n v="5"/>
    <s v="News"/>
    <s v="Fast"/>
    <n v="0.223"/>
    <s v="Yes"/>
    <n v="6.82"/>
    <s v="Entertainment"/>
    <s v="No impact"/>
    <n v="6.9"/>
    <s v="Yes"/>
    <s v="Selected"/>
    <s v="Public"/>
    <s v="No"/>
    <d v="2024-01-25T00:00:00"/>
    <s v="Neutral"/>
    <s v="Occasionally"/>
  </r>
  <r>
    <s v="USR01256"/>
    <x v="16"/>
    <s v="Male"/>
    <s v="India"/>
    <s v="Student"/>
    <s v="Twitter/X"/>
    <n v="4"/>
    <n v="1.9"/>
    <n v="6"/>
    <n v="0.31666666666666665"/>
    <n v="19"/>
    <s v="Laptop"/>
    <s v="Morning (6-10am)"/>
    <n v="878"/>
    <n v="110"/>
    <n v="1"/>
    <n v="18"/>
    <n v="3"/>
    <n v="0"/>
    <n v="12"/>
    <s v="Reels/Shorts"/>
    <s v="Fast"/>
    <n v="0.16300000000000001"/>
    <s v="Sometimes"/>
    <n v="38.18"/>
    <s v="Learning"/>
    <s v="Mild impact"/>
    <n v="7.5"/>
    <s v="No"/>
    <s v="Always On"/>
    <s v="Friends Only"/>
    <s v="No"/>
    <d v="2024-08-08T00:00:00"/>
    <s v="Neutral"/>
    <s v="Yes"/>
  </r>
  <r>
    <s v="USR01257"/>
    <x v="35"/>
    <s v="Male"/>
    <s v="Nigeria"/>
    <s v="Freelancer"/>
    <s v="YouTube"/>
    <n v="4"/>
    <n v="2.9"/>
    <n v="9"/>
    <n v="0.32166666666666666"/>
    <n v="19.3"/>
    <s v="Laptop"/>
    <s v="Late Night (12am+)"/>
    <n v="1119"/>
    <n v="607"/>
    <n v="1"/>
    <n v="23"/>
    <n v="4"/>
    <n v="2"/>
    <n v="7"/>
    <s v="Memes"/>
    <s v="Medium"/>
    <n v="1.0999999999999999E-2"/>
    <s v="No"/>
    <n v="0"/>
    <s v="Business/Marketing"/>
    <s v="No impact"/>
    <n v="6.4"/>
    <s v="Yes"/>
    <s v="Do Not Disturb"/>
    <s v="Friends Only"/>
    <s v="No"/>
    <d v="2024-10-31T00:00:00"/>
    <s v="Happy"/>
    <s v="Occasionally"/>
  </r>
  <r>
    <s v="USR01258"/>
    <x v="0"/>
    <s v="Female"/>
    <s v="USA"/>
    <s v="Researcher"/>
    <s v="Facebook"/>
    <n v="5"/>
    <n v="3.6"/>
    <n v="3"/>
    <n v="1.2"/>
    <n v="72"/>
    <s v="Smartphone"/>
    <s v="Evening (6-9pm)"/>
    <n v="5194"/>
    <n v="29"/>
    <n v="4"/>
    <n v="14"/>
    <n v="6"/>
    <n v="3"/>
    <n v="7"/>
    <s v="Videos"/>
    <s v="Fast"/>
    <n v="5.5E-2"/>
    <s v="Sometimes"/>
    <n v="19.579999999999998"/>
    <s v="Networking"/>
    <s v="Mild impact"/>
    <n v="7.4"/>
    <s v="Somewhat"/>
    <s v="Always On"/>
    <s v="Public"/>
    <s v="No"/>
    <d v="2024-03-23T00:00:00"/>
    <s v="Stressed"/>
    <s v="No"/>
  </r>
  <r>
    <s v="USR01259"/>
    <x v="21"/>
    <s v="Female"/>
    <s v="Nigeria"/>
    <s v="Engineer"/>
    <s v="TikTok"/>
    <n v="5"/>
    <n v="1.9"/>
    <n v="10"/>
    <n v="0.19"/>
    <n v="11.4"/>
    <s v="Smartphone"/>
    <s v="Evening (6-9pm)"/>
    <n v="175"/>
    <n v="723"/>
    <n v="2"/>
    <n v="16"/>
    <n v="4"/>
    <n v="3"/>
    <n v="10"/>
    <s v="Educational"/>
    <s v="Medium"/>
    <n v="3.3000000000000002E-2"/>
    <s v="Sometimes"/>
    <n v="20.59"/>
    <s v="News &amp; Updates"/>
    <s v="Severe impact"/>
    <n v="6.2"/>
    <s v="Somewhat"/>
    <s v="Selected"/>
    <s v="Private"/>
    <s v="No"/>
    <d v="2022-09-11T00:00:00"/>
    <s v="Neutral"/>
    <s v="Yes"/>
  </r>
  <r>
    <s v="USR01260"/>
    <x v="19"/>
    <s v="Female"/>
    <s v="Germany"/>
    <s v="Freelancer"/>
    <s v="Twitter/X"/>
    <n v="3"/>
    <n v="0.8"/>
    <n v="7"/>
    <n v="0.115"/>
    <n v="6.9"/>
    <s v="Tablet"/>
    <s v="Evening (6-9pm)"/>
    <n v="447"/>
    <n v="21"/>
    <n v="1"/>
    <n v="20"/>
    <n v="3"/>
    <n v="2"/>
    <n v="10"/>
    <s v="Photos"/>
    <s v="Fast"/>
    <n v="1.4999999999999999E-2"/>
    <s v="Sometimes"/>
    <n v="40.51"/>
    <s v="Socializing"/>
    <s v="No impact"/>
    <n v="2.1"/>
    <s v="No"/>
    <s v="Do Not Disturb"/>
    <s v="Friends Only"/>
    <s v="No"/>
    <d v="2022-03-04T00:00:00"/>
    <s v="Happy"/>
    <s v="Occasionally"/>
  </r>
  <r>
    <s v="USR01261"/>
    <x v="6"/>
    <s v="Male"/>
    <s v="UK"/>
    <s v="Other"/>
    <s v="Instagram"/>
    <n v="3"/>
    <n v="2.2000000000000002"/>
    <n v="6"/>
    <n v="0.36666666666666664"/>
    <n v="22"/>
    <s v="Desktop"/>
    <s v="Night (9pm-12am)"/>
    <n v="12610"/>
    <n v="30"/>
    <n v="2"/>
    <n v="15"/>
    <n v="1"/>
    <n v="3"/>
    <n v="10"/>
    <s v="Videos"/>
    <s v="Medium"/>
    <n v="0.224"/>
    <s v="No"/>
    <n v="0"/>
    <s v="Entertainment"/>
    <s v="Mild impact"/>
    <n v="6"/>
    <s v="No"/>
    <s v="Do Not Disturb"/>
    <s v="Private"/>
    <s v="Yes"/>
    <d v="2023-05-11T00:00:00"/>
    <s v="Neutral"/>
    <s v="Yes"/>
  </r>
  <r>
    <s v="USR01262"/>
    <x v="15"/>
    <s v="Female"/>
    <s v="USA"/>
    <s v="Student"/>
    <s v="Instagram"/>
    <n v="1"/>
    <n v="5.4"/>
    <n v="5"/>
    <n v="1.0799999999999998"/>
    <n v="64.8"/>
    <s v="Smartphone"/>
    <s v="Night (9pm-12am)"/>
    <n v="466"/>
    <n v="134"/>
    <n v="4"/>
    <n v="18"/>
    <n v="3"/>
    <n v="4"/>
    <n v="11"/>
    <s v="Educational"/>
    <s v="Fast"/>
    <n v="3.9E-2"/>
    <s v="Sometimes"/>
    <n v="56.99"/>
    <s v="Learning"/>
    <s v="Moderate impact"/>
    <n v="4"/>
    <s v="Somewhat"/>
    <s v="Do Not Disturb"/>
    <s v="Friends Only"/>
    <s v="No"/>
    <d v="2024-02-02T00:00:00"/>
    <s v="Neutral"/>
    <s v="No"/>
  </r>
  <r>
    <s v="USR01263"/>
    <x v="6"/>
    <s v="Female"/>
    <s v="Brazil"/>
    <s v="Designer"/>
    <s v="Instagram"/>
    <n v="3"/>
    <n v="0.7"/>
    <n v="5"/>
    <n v="0.14000000000000001"/>
    <n v="8.4"/>
    <s v="Smartphone"/>
    <s v="Afternoon (12-4pm)"/>
    <n v="67"/>
    <n v="345"/>
    <n v="1"/>
    <n v="16"/>
    <n v="4"/>
    <n v="2"/>
    <n v="12"/>
    <s v="Stories"/>
    <s v="Slow"/>
    <n v="7.4999999999999997E-2"/>
    <s v="Yes"/>
    <n v="43.89"/>
    <s v="Learning"/>
    <s v="Severe impact"/>
    <n v="6.4"/>
    <s v="No"/>
    <s v="Always On"/>
    <s v="Friends Only"/>
    <s v="No"/>
    <d v="2024-09-28T00:00:00"/>
    <s v="Inspired"/>
    <s v="No"/>
  </r>
  <r>
    <s v="USR01264"/>
    <x v="12"/>
    <s v="Female"/>
    <s v="USA"/>
    <s v="Other"/>
    <s v="Snapchat"/>
    <n v="5"/>
    <n v="1.2"/>
    <n v="9"/>
    <n v="0.13333333333333333"/>
    <n v="8"/>
    <s v="Smartphone"/>
    <s v="Late Night (12am+)"/>
    <n v="199"/>
    <n v="1200"/>
    <n v="4"/>
    <n v="21"/>
    <n v="4"/>
    <n v="3"/>
    <n v="9"/>
    <s v="Photos"/>
    <s v="Fast"/>
    <n v="0.03"/>
    <s v="Sometimes"/>
    <n v="10.5"/>
    <s v="Networking"/>
    <s v="Severe impact"/>
    <n v="5.8"/>
    <s v="No"/>
    <s v="Do Not Disturb"/>
    <s v="Public"/>
    <s v="No"/>
    <d v="2024-07-02T00:00:00"/>
    <s v="Relaxed"/>
    <s v="Yes"/>
  </r>
  <r>
    <s v="USR01265"/>
    <x v="7"/>
    <s v="Female"/>
    <s v="Pakistan"/>
    <s v="Freelancer"/>
    <s v="TikTok"/>
    <n v="5"/>
    <n v="1.4"/>
    <n v="7"/>
    <n v="0.2"/>
    <n v="12"/>
    <s v="Smartphone"/>
    <s v="Late Night (12am+)"/>
    <n v="122"/>
    <n v="262"/>
    <n v="3"/>
    <n v="23"/>
    <n v="2"/>
    <n v="2"/>
    <n v="8"/>
    <s v="Videos"/>
    <s v="Fast"/>
    <n v="0.16600000000000001"/>
    <s v="Sometimes"/>
    <n v="6.59"/>
    <s v="News &amp; Updates"/>
    <s v="No impact"/>
    <n v="5.8"/>
    <s v="No"/>
    <s v="Selected"/>
    <s v="Private"/>
    <s v="No"/>
    <d v="2022-12-30T00:00:00"/>
    <s v="Neutral"/>
    <s v="Yes"/>
  </r>
  <r>
    <s v="USR01266"/>
    <x v="13"/>
    <s v="Male"/>
    <s v="USA"/>
    <s v="Doctor"/>
    <s v="YouTube"/>
    <n v="5"/>
    <n v="1.2"/>
    <n v="7"/>
    <n v="0.17166666666666669"/>
    <n v="10.3"/>
    <s v="Smart TV"/>
    <s v="Morning (6-10am)"/>
    <n v="1265"/>
    <n v="182"/>
    <n v="3"/>
    <n v="25"/>
    <n v="5"/>
    <n v="1"/>
    <n v="13"/>
    <s v="Stories"/>
    <s v="Fast"/>
    <n v="3.4000000000000002E-2"/>
    <s v="No"/>
    <n v="0"/>
    <s v="Socializing"/>
    <s v="Severe impact"/>
    <n v="4.7"/>
    <s v="Somewhat"/>
    <s v="Selected"/>
    <s v="Public"/>
    <s v="No"/>
    <d v="2024-08-29T00:00:00"/>
    <s v="Stressed"/>
    <s v="No"/>
  </r>
  <r>
    <s v="USR01267"/>
    <x v="19"/>
    <s v="Male"/>
    <s v="Germany"/>
    <s v="Engineer"/>
    <s v="Twitter/X"/>
    <n v="1"/>
    <n v="4.0999999999999996"/>
    <n v="5"/>
    <n v="0.82000000000000006"/>
    <n v="49.2"/>
    <s v="Smartphone"/>
    <s v="Afternoon (12-4pm)"/>
    <n v="132"/>
    <n v="490"/>
    <n v="2"/>
    <n v="19"/>
    <n v="6"/>
    <n v="1"/>
    <n v="9"/>
    <s v="News"/>
    <s v="Fast"/>
    <n v="0.17100000000000001"/>
    <s v="No"/>
    <n v="0"/>
    <s v="Learning"/>
    <s v="Mild impact"/>
    <n v="5.5"/>
    <s v="Yes"/>
    <s v="Selected"/>
    <s v="Private"/>
    <s v="No"/>
    <d v="2023-12-18T00:00:00"/>
    <s v="Happy"/>
    <s v="No"/>
  </r>
  <r>
    <s v="USR01268"/>
    <x v="12"/>
    <s v="Female"/>
    <s v="India"/>
    <s v="Teacher"/>
    <s v="Instagram"/>
    <n v="3"/>
    <n v="1.6"/>
    <n v="2"/>
    <n v="0.8"/>
    <n v="48"/>
    <s v="Smartphone"/>
    <s v="Evening (6-9pm)"/>
    <n v="1083"/>
    <n v="86"/>
    <n v="1"/>
    <n v="24"/>
    <n v="4"/>
    <n v="0"/>
    <n v="7"/>
    <s v="Educational"/>
    <s v="Fast"/>
    <n v="0.221"/>
    <s v="No"/>
    <n v="0"/>
    <s v="Business/Marketing"/>
    <s v="Moderate impact"/>
    <n v="6.8"/>
    <s v="Somewhat"/>
    <s v="Always On"/>
    <s v="Public"/>
    <s v="No"/>
    <d v="2023-12-07T00:00:00"/>
    <s v="Bored"/>
    <s v="No"/>
  </r>
  <r>
    <s v="USR01269"/>
    <x v="21"/>
    <s v="Male"/>
    <s v="Nigeria"/>
    <s v="Teacher"/>
    <s v="TikTok"/>
    <n v="3"/>
    <n v="4.0999999999999996"/>
    <n v="5"/>
    <n v="0.82000000000000006"/>
    <n v="49.2"/>
    <s v="Smartphone"/>
    <s v="Night (9pm-12am)"/>
    <n v="176"/>
    <n v="289"/>
    <n v="3"/>
    <n v="20"/>
    <n v="4"/>
    <n v="1"/>
    <n v="8"/>
    <s v="Stories"/>
    <s v="Fast"/>
    <n v="0.03"/>
    <s v="Yes"/>
    <n v="7.76"/>
    <s v="Socializing"/>
    <s v="No impact"/>
    <n v="4.5999999999999996"/>
    <s v="No"/>
    <s v="Selected"/>
    <s v="Public"/>
    <s v="No"/>
    <d v="2022-12-01T00:00:00"/>
    <s v="Happy"/>
    <s v="No"/>
  </r>
  <r>
    <s v="USR01270"/>
    <x v="28"/>
    <s v="Female"/>
    <s v="Pakistan"/>
    <s v="Other"/>
    <s v="Twitter/X"/>
    <n v="1"/>
    <n v="2.7"/>
    <n v="4"/>
    <n v="0.67500000000000004"/>
    <n v="40.5"/>
    <s v="Laptop"/>
    <s v="Night (9pm-12am)"/>
    <n v="14"/>
    <n v="58"/>
    <n v="0"/>
    <n v="19"/>
    <n v="3"/>
    <n v="0"/>
    <n v="10"/>
    <s v="Memes"/>
    <s v="Fast"/>
    <n v="0.128"/>
    <s v="No"/>
    <n v="0"/>
    <s v="Learning"/>
    <s v="No impact"/>
    <n v="5.0999999999999996"/>
    <s v="No"/>
    <s v="Selected"/>
    <s v="Friends Only"/>
    <s v="No"/>
    <d v="2023-06-14T00:00:00"/>
    <s v="Neutral"/>
    <s v="Occasionally"/>
  </r>
  <r>
    <s v="USR01271"/>
    <x v="22"/>
    <s v="Male"/>
    <s v="Brazil"/>
    <s v="Other"/>
    <s v="Twitter/X"/>
    <n v="1"/>
    <n v="0.6"/>
    <n v="7"/>
    <n v="8.4999999999999992E-2"/>
    <n v="5.0999999999999996"/>
    <s v="Smartphone"/>
    <s v="Evening (6-9pm)"/>
    <n v="1155"/>
    <n v="270"/>
    <n v="2"/>
    <n v="20"/>
    <n v="3"/>
    <n v="0"/>
    <n v="5"/>
    <s v="Entertainment"/>
    <s v="Medium"/>
    <n v="3.6999999999999998E-2"/>
    <s v="Sometimes"/>
    <n v="5.67"/>
    <s v="Learning"/>
    <s v="No impact"/>
    <n v="3"/>
    <s v="Somewhat"/>
    <s v="Always On"/>
    <s v="Friends Only"/>
    <s v="No"/>
    <d v="2022-07-05T00:00:00"/>
    <s v="Stressed"/>
    <s v="Yes"/>
  </r>
  <r>
    <s v="USR01272"/>
    <x v="6"/>
    <s v="Female"/>
    <s v="USA"/>
    <s v="Doctor"/>
    <s v="Twitter/X"/>
    <n v="2"/>
    <n v="1.9"/>
    <n v="3"/>
    <n v="0.6333333333333333"/>
    <n v="38"/>
    <s v="Smartphone"/>
    <s v="Late Night (12am+)"/>
    <n v="868"/>
    <n v="209"/>
    <n v="4"/>
    <n v="14"/>
    <n v="2"/>
    <n v="3"/>
    <n v="13"/>
    <s v="Entertainment"/>
    <s v="Fast"/>
    <n v="0.217"/>
    <s v="Sometimes"/>
    <n v="14.29"/>
    <s v="Business/Marketing"/>
    <s v="No impact"/>
    <n v="6.7"/>
    <s v="No"/>
    <s v="Selected"/>
    <s v="Friends Only"/>
    <s v="No"/>
    <d v="2023-08-07T00:00:00"/>
    <s v="Stressed"/>
    <s v="Yes"/>
  </r>
  <r>
    <s v="USR01273"/>
    <x v="10"/>
    <s v="Female"/>
    <s v="UAE"/>
    <s v="Student"/>
    <s v="Instagram"/>
    <n v="1"/>
    <n v="4.8"/>
    <n v="3"/>
    <n v="1.6"/>
    <n v="96"/>
    <s v="Smartphone"/>
    <s v="Night (9pm-12am)"/>
    <n v="1689"/>
    <n v="93"/>
    <n v="1"/>
    <n v="22"/>
    <n v="3"/>
    <n v="2"/>
    <n v="14"/>
    <s v="News"/>
    <s v="Medium"/>
    <n v="0.157"/>
    <s v="No"/>
    <n v="0"/>
    <s v="News &amp; Updates"/>
    <s v="Moderate impact"/>
    <n v="3.9"/>
    <s v="No"/>
    <s v="Always On"/>
    <s v="Friends Only"/>
    <s v="No"/>
    <d v="2022-02-26T00:00:00"/>
    <s v="Bored"/>
    <s v="Occasionally"/>
  </r>
  <r>
    <s v="USR01274"/>
    <x v="17"/>
    <s v="Male"/>
    <s v="Australia"/>
    <s v="Researcher"/>
    <s v="TikTok"/>
    <n v="3"/>
    <n v="2.9"/>
    <n v="6"/>
    <n v="0.48333333333333334"/>
    <n v="29"/>
    <s v="Smartphone"/>
    <s v="Night (9pm-12am)"/>
    <n v="198"/>
    <n v="298"/>
    <n v="0"/>
    <n v="22"/>
    <n v="4"/>
    <n v="4"/>
    <n v="7"/>
    <s v="Stories"/>
    <s v="Fast"/>
    <n v="0.20699999999999999"/>
    <s v="Sometimes"/>
    <n v="123.08"/>
    <s v="Learning"/>
    <s v="No impact"/>
    <n v="6.3"/>
    <s v="No"/>
    <s v="Selected"/>
    <s v="Friends Only"/>
    <s v="No"/>
    <d v="2024-03-02T00:00:00"/>
    <s v="Neutral"/>
    <s v="No"/>
  </r>
  <r>
    <s v="USR01275"/>
    <x v="28"/>
    <s v="Male"/>
    <s v="USA"/>
    <s v="Student"/>
    <s v="TikTok"/>
    <n v="3"/>
    <n v="2"/>
    <n v="3"/>
    <n v="0.66666666666666663"/>
    <n v="40"/>
    <s v="Smartphone"/>
    <s v="Evening (6-9pm)"/>
    <n v="163"/>
    <n v="295"/>
    <n v="0"/>
    <n v="20"/>
    <n v="3"/>
    <n v="1"/>
    <n v="11"/>
    <s v="Memes"/>
    <s v="Fast"/>
    <n v="0.129"/>
    <s v="No"/>
    <n v="0"/>
    <s v="Business/Marketing"/>
    <s v="No impact"/>
    <n v="7.5"/>
    <s v="Somewhat"/>
    <s v="Always On"/>
    <s v="Public"/>
    <s v="No"/>
    <d v="2022-04-12T00:00:00"/>
    <s v="Stressed"/>
    <s v="Occasionally"/>
  </r>
  <r>
    <s v="USR01276"/>
    <x v="7"/>
    <s v="Female"/>
    <s v="USA"/>
    <s v="Researcher"/>
    <s v="TikTok"/>
    <n v="5"/>
    <n v="5.4"/>
    <n v="5"/>
    <n v="1.0799999999999998"/>
    <n v="64.8"/>
    <s v="Smart TV"/>
    <s v="Night (9pm-12am)"/>
    <n v="1370"/>
    <n v="1002"/>
    <n v="4"/>
    <n v="16"/>
    <n v="5"/>
    <n v="3"/>
    <n v="6"/>
    <s v="Entertainment"/>
    <s v="Fast"/>
    <n v="7.4999999999999997E-2"/>
    <s v="No"/>
    <n v="0"/>
    <s v="Networking"/>
    <s v="No impact"/>
    <n v="8.5"/>
    <s v="No"/>
    <s v="Selected"/>
    <s v="Private"/>
    <s v="No"/>
    <d v="2022-11-30T00:00:00"/>
    <s v="Happy"/>
    <s v="Yes"/>
  </r>
  <r>
    <s v="USR01277"/>
    <x v="33"/>
    <s v="Female"/>
    <s v="UAE"/>
    <s v="Doctor"/>
    <s v="TikTok"/>
    <n v="5"/>
    <n v="1.1000000000000001"/>
    <n v="3"/>
    <n v="0.36666666666666664"/>
    <n v="22"/>
    <s v="Smartphone"/>
    <s v="Night (9pm-12am)"/>
    <n v="10241"/>
    <n v="35"/>
    <n v="1"/>
    <n v="22"/>
    <n v="7"/>
    <n v="2"/>
    <n v="4"/>
    <s v="Videos"/>
    <s v="Fast"/>
    <n v="8.6999999999999994E-2"/>
    <s v="Sometimes"/>
    <n v="6.75"/>
    <s v="News &amp; Updates"/>
    <s v="No impact"/>
    <n v="5.6"/>
    <s v="Yes"/>
    <s v="Always On"/>
    <s v="Friends Only"/>
    <s v="Yes"/>
    <d v="2023-03-15T00:00:00"/>
    <s v="Stressed"/>
    <s v="No"/>
  </r>
  <r>
    <s v="USR01278"/>
    <x v="0"/>
    <s v="Male"/>
    <s v="UK"/>
    <s v="Researcher"/>
    <s v="Facebook"/>
    <n v="2"/>
    <n v="1.7"/>
    <n v="8"/>
    <n v="0.21333333333333335"/>
    <n v="12.8"/>
    <s v="Smart TV"/>
    <s v="Late Night (12am+)"/>
    <n v="678"/>
    <n v="223"/>
    <n v="3"/>
    <n v="29"/>
    <n v="5"/>
    <n v="2"/>
    <n v="6"/>
    <s v="Educational"/>
    <s v="Slow"/>
    <n v="5.0999999999999997E-2"/>
    <s v="No"/>
    <n v="0"/>
    <s v="Business/Marketing"/>
    <s v="No impact"/>
    <n v="7.3"/>
    <s v="No"/>
    <s v="Always On"/>
    <s v="Public"/>
    <s v="No"/>
    <d v="2023-03-30T00:00:00"/>
    <s v="Bored"/>
    <s v="Yes"/>
  </r>
  <r>
    <s v="USR01279"/>
    <x v="7"/>
    <s v="Female"/>
    <s v="UK"/>
    <s v="Marketer"/>
    <s v="YouTube"/>
    <n v="1"/>
    <n v="4.5"/>
    <n v="3"/>
    <n v="1.5"/>
    <n v="90"/>
    <s v="Smartphone"/>
    <s v="Evening (6-9pm)"/>
    <n v="1428"/>
    <n v="98"/>
    <n v="4"/>
    <n v="23"/>
    <n v="1"/>
    <n v="2"/>
    <n v="4"/>
    <s v="News"/>
    <s v="Fast"/>
    <n v="0.14799999999999999"/>
    <s v="Sometimes"/>
    <n v="33.78"/>
    <s v="Entertainment"/>
    <s v="Mild impact"/>
    <n v="6.2"/>
    <s v="Somewhat"/>
    <s v="Always On"/>
    <s v="Public"/>
    <s v="No"/>
    <d v="2023-04-07T00:00:00"/>
    <s v="Neutral"/>
    <s v="Yes"/>
  </r>
  <r>
    <s v="USR01280"/>
    <x v="17"/>
    <s v="Female"/>
    <s v="Pakistan"/>
    <s v="Marketer"/>
    <s v="Facebook"/>
    <n v="4"/>
    <n v="4"/>
    <n v="7"/>
    <n v="0.57166666666666666"/>
    <n v="34.299999999999997"/>
    <s v="Smartphone"/>
    <s v="Evening (6-9pm)"/>
    <n v="372"/>
    <n v="694"/>
    <n v="1"/>
    <n v="19"/>
    <n v="2"/>
    <n v="4"/>
    <n v="13"/>
    <s v="Entertainment"/>
    <s v="Slow"/>
    <n v="0.19900000000000001"/>
    <s v="Sometimes"/>
    <n v="101.68"/>
    <s v="Business/Marketing"/>
    <s v="Severe impact"/>
    <n v="2.8"/>
    <s v="No"/>
    <s v="Do Not Disturb"/>
    <s v="Friends Only"/>
    <s v="No"/>
    <d v="2023-02-28T00:00:00"/>
    <s v="Inspired"/>
    <s v="No"/>
  </r>
  <r>
    <s v="USR01281"/>
    <x v="7"/>
    <s v="Female"/>
    <s v="Canada"/>
    <s v="Freelancer"/>
    <s v="Instagram"/>
    <n v="2"/>
    <n v="1"/>
    <n v="5"/>
    <n v="0.2"/>
    <n v="12"/>
    <s v="Smartphone"/>
    <s v="Evening (6-9pm)"/>
    <n v="41"/>
    <n v="604"/>
    <n v="3"/>
    <n v="14"/>
    <n v="0"/>
    <n v="2"/>
    <n v="3"/>
    <s v="Entertainment"/>
    <s v="Medium"/>
    <n v="0.13800000000000001"/>
    <s v="Sometimes"/>
    <n v="23.64"/>
    <s v="Networking"/>
    <s v="Mild impact"/>
    <n v="3.5"/>
    <s v="Yes"/>
    <s v="Selected"/>
    <s v="Public"/>
    <s v="No"/>
    <d v="2023-07-06T00:00:00"/>
    <s v="Happy"/>
    <s v="No"/>
  </r>
  <r>
    <s v="USR01282"/>
    <x v="1"/>
    <s v="Male"/>
    <s v="UK"/>
    <s v="Freelancer"/>
    <s v="Instagram"/>
    <n v="1"/>
    <n v="3.5"/>
    <n v="6"/>
    <n v="0.58333333333333337"/>
    <n v="35"/>
    <s v="Desktop"/>
    <s v="Afternoon (12-4pm)"/>
    <n v="3794"/>
    <n v="450"/>
    <n v="2"/>
    <n v="20"/>
    <n v="2"/>
    <n v="4"/>
    <n v="11"/>
    <s v="Memes"/>
    <s v="Fast"/>
    <n v="6.9000000000000006E-2"/>
    <s v="Yes"/>
    <n v="5.27"/>
    <s v="Learning"/>
    <s v="Moderate impact"/>
    <n v="7.7"/>
    <s v="No"/>
    <s v="Selected"/>
    <s v="Private"/>
    <s v="No"/>
    <d v="2024-04-18T00:00:00"/>
    <s v="Happy"/>
    <s v="Occasionally"/>
  </r>
  <r>
    <s v="USR01283"/>
    <x v="2"/>
    <s v="Male"/>
    <s v="India"/>
    <s v="Teacher"/>
    <s v="Facebook"/>
    <n v="3"/>
    <n v="1.6"/>
    <n v="4"/>
    <n v="0.4"/>
    <n v="24"/>
    <s v="Smartphone"/>
    <s v="Evening (6-9pm)"/>
    <n v="3412"/>
    <n v="105"/>
    <n v="3"/>
    <n v="20"/>
    <n v="5"/>
    <n v="2"/>
    <n v="8"/>
    <s v="Educational"/>
    <s v="Fast"/>
    <n v="0.115"/>
    <s v="No"/>
    <n v="0"/>
    <s v="Learning"/>
    <s v="Mild impact"/>
    <n v="8.3000000000000007"/>
    <s v="Yes"/>
    <s v="Always On"/>
    <s v="Private"/>
    <s v="No"/>
    <d v="2024-11-17T00:00:00"/>
    <s v="Relaxed"/>
    <s v="Yes"/>
  </r>
  <r>
    <s v="USR01284"/>
    <x v="23"/>
    <s v="Female"/>
    <s v="USA"/>
    <s v="Doctor"/>
    <s v="TikTok"/>
    <n v="2"/>
    <n v="0.5"/>
    <n v="6"/>
    <n v="8.3333333333333329E-2"/>
    <n v="5"/>
    <s v="Smartphone"/>
    <s v="Late Night (12am+)"/>
    <n v="2390"/>
    <n v="708"/>
    <n v="2"/>
    <n v="22"/>
    <n v="5"/>
    <n v="4"/>
    <n v="7"/>
    <s v="Videos"/>
    <s v="Fast"/>
    <n v="0.109"/>
    <s v="No"/>
    <n v="0"/>
    <s v="News &amp; Updates"/>
    <s v="No impact"/>
    <n v="2.4"/>
    <s v="No"/>
    <s v="Selected"/>
    <s v="Public"/>
    <s v="No"/>
    <d v="2022-02-11T00:00:00"/>
    <s v="Bored"/>
    <s v="No"/>
  </r>
  <r>
    <s v="USR01285"/>
    <x v="24"/>
    <s v="Female"/>
    <s v="Pakistan"/>
    <s v="Doctor"/>
    <s v="YouTube"/>
    <n v="2"/>
    <n v="2.1"/>
    <n v="7"/>
    <n v="0.3"/>
    <n v="18"/>
    <s v="Tablet"/>
    <s v="Night (9pm-12am)"/>
    <n v="479"/>
    <n v="39"/>
    <n v="2"/>
    <n v="15"/>
    <n v="1"/>
    <n v="2"/>
    <n v="2"/>
    <s v="Reels/Shorts"/>
    <s v="Medium"/>
    <n v="5.0999999999999997E-2"/>
    <s v="No"/>
    <n v="0"/>
    <s v="Learning"/>
    <s v="Mild impact"/>
    <n v="6.8"/>
    <s v="Yes"/>
    <s v="Always On"/>
    <s v="Private"/>
    <s v="No"/>
    <d v="2022-01-19T00:00:00"/>
    <s v="Neutral"/>
    <s v="Occasionally"/>
  </r>
  <r>
    <s v="USR01286"/>
    <x v="20"/>
    <s v="Non-binary"/>
    <s v="Pakistan"/>
    <s v="Entrepreneur"/>
    <s v="Facebook"/>
    <n v="1"/>
    <n v="7.8"/>
    <n v="10"/>
    <n v="0.77999999999999992"/>
    <n v="46.8"/>
    <s v="Smartphone"/>
    <s v="Night (9pm-12am)"/>
    <n v="1948"/>
    <n v="30"/>
    <n v="2"/>
    <n v="19"/>
    <n v="2"/>
    <n v="3"/>
    <n v="4"/>
    <s v="Memes"/>
    <s v="Slow"/>
    <n v="0.12"/>
    <s v="Sometimes"/>
    <n v="68.599999999999994"/>
    <s v="Entertainment"/>
    <s v="Severe impact"/>
    <n v="6.7"/>
    <s v="Yes"/>
    <s v="Off"/>
    <s v="Private"/>
    <s v="No"/>
    <d v="2024-08-28T00:00:00"/>
    <s v="Inspired"/>
    <s v="Yes"/>
  </r>
  <r>
    <s v="USR01287"/>
    <x v="8"/>
    <s v="Male"/>
    <s v="UK"/>
    <s v="Engineer"/>
    <s v="LinkedIn"/>
    <n v="3"/>
    <n v="4.9000000000000004"/>
    <n v="7"/>
    <n v="0.7"/>
    <n v="42"/>
    <s v="Smartphone"/>
    <s v="Night (9pm-12am)"/>
    <n v="3323"/>
    <n v="52"/>
    <n v="2"/>
    <n v="17"/>
    <n v="3"/>
    <n v="3"/>
    <n v="11"/>
    <s v="Entertainment"/>
    <s v="Medium"/>
    <n v="0.03"/>
    <s v="Sometimes"/>
    <n v="52.59"/>
    <s v="Business/Marketing"/>
    <s v="Mild impact"/>
    <n v="4.8"/>
    <s v="No"/>
    <s v="Selected"/>
    <s v="Private"/>
    <s v="No"/>
    <d v="2022-09-28T00:00:00"/>
    <s v="Stressed"/>
    <s v="Occasionally"/>
  </r>
  <r>
    <s v="USR01288"/>
    <x v="6"/>
    <s v="Male"/>
    <s v="India"/>
    <s v="Engineer"/>
    <s v="Snapchat"/>
    <n v="1"/>
    <n v="2.5"/>
    <n v="6"/>
    <n v="0.41666666666666669"/>
    <n v="25"/>
    <s v="Smart TV"/>
    <s v="Evening (6-9pm)"/>
    <n v="12286"/>
    <n v="235"/>
    <n v="4"/>
    <n v="13"/>
    <n v="1"/>
    <n v="3"/>
    <n v="6"/>
    <s v="Reels/Shorts"/>
    <s v="Medium"/>
    <n v="0.111"/>
    <s v="No"/>
    <n v="0"/>
    <s v="Entertainment"/>
    <s v="Mild impact"/>
    <n v="4.8"/>
    <s v="Yes"/>
    <s v="Do Not Disturb"/>
    <s v="Public"/>
    <s v="Yes"/>
    <d v="2022-12-21T00:00:00"/>
    <s v="Happy"/>
    <s v="Occasionally"/>
  </r>
  <r>
    <s v="USR01289"/>
    <x v="10"/>
    <s v="Female"/>
    <s v="USA"/>
    <s v="Freelancer"/>
    <s v="TikTok"/>
    <n v="3"/>
    <n v="0.7"/>
    <n v="4"/>
    <n v="0.17499999999999999"/>
    <n v="10.5"/>
    <s v="Smartphone"/>
    <s v="Afternoon (12-4pm)"/>
    <n v="3941"/>
    <n v="550"/>
    <n v="3"/>
    <n v="22"/>
    <n v="3"/>
    <n v="5"/>
    <n v="12"/>
    <s v="Memes"/>
    <s v="Medium"/>
    <n v="5.1999999999999998E-2"/>
    <s v="No"/>
    <n v="0"/>
    <s v="Entertainment"/>
    <s v="Moderate impact"/>
    <n v="4.3"/>
    <s v="Yes"/>
    <s v="Always On"/>
    <s v="Friends Only"/>
    <s v="No"/>
    <d v="2022-01-18T00:00:00"/>
    <s v="Relaxed"/>
    <s v="No"/>
  </r>
  <r>
    <s v="USR01290"/>
    <x v="8"/>
    <s v="Female"/>
    <s v="UAE"/>
    <s v="Engineer"/>
    <s v="Facebook"/>
    <n v="3"/>
    <n v="0.5"/>
    <n v="6"/>
    <n v="8.3333333333333329E-2"/>
    <n v="5"/>
    <s v="Smartphone"/>
    <s v="Night (9pm-12am)"/>
    <n v="746"/>
    <n v="6"/>
    <n v="2"/>
    <n v="25"/>
    <n v="1"/>
    <n v="1"/>
    <n v="9"/>
    <s v="News"/>
    <s v="Medium"/>
    <n v="9.4E-2"/>
    <s v="Sometimes"/>
    <n v="49.11"/>
    <s v="Socializing"/>
    <s v="Moderate impact"/>
    <n v="2.7"/>
    <s v="Somewhat"/>
    <s v="Selected"/>
    <s v="Friends Only"/>
    <s v="No"/>
    <d v="2023-04-04T00:00:00"/>
    <s v="Neutral"/>
    <s v="Yes"/>
  </r>
  <r>
    <s v="USR01291"/>
    <x v="0"/>
    <s v="Female"/>
    <s v="Nigeria"/>
    <s v="Doctor"/>
    <s v="Instagram"/>
    <n v="5"/>
    <n v="2.7"/>
    <n v="2"/>
    <n v="1.35"/>
    <n v="81"/>
    <s v="Smartphone"/>
    <s v="Evening (6-9pm)"/>
    <n v="63"/>
    <n v="1196"/>
    <n v="3"/>
    <n v="22"/>
    <n v="5"/>
    <n v="4"/>
    <n v="11"/>
    <s v="Stories"/>
    <s v="Fast"/>
    <n v="0.51500000000000001"/>
    <s v="Sometimes"/>
    <n v="70.42"/>
    <s v="News &amp; Updates"/>
    <s v="Mild impact"/>
    <n v="4.3"/>
    <s v="Somewhat"/>
    <s v="Selected"/>
    <s v="Friends Only"/>
    <s v="No"/>
    <d v="2023-06-01T00:00:00"/>
    <s v="Inspired"/>
    <s v="No"/>
  </r>
  <r>
    <s v="USR01292"/>
    <x v="27"/>
    <s v="Male"/>
    <s v="India"/>
    <s v="Doctor"/>
    <s v="TikTok"/>
    <n v="4"/>
    <n v="3.4"/>
    <n v="2"/>
    <n v="1.7"/>
    <n v="102"/>
    <s v="Laptop"/>
    <s v="Late Night (12am+)"/>
    <n v="880"/>
    <n v="286"/>
    <n v="4"/>
    <n v="27"/>
    <n v="6"/>
    <n v="2"/>
    <n v="9"/>
    <s v="News"/>
    <s v="Medium"/>
    <n v="0.114"/>
    <s v="Sometimes"/>
    <n v="9.0299999999999994"/>
    <s v="Networking"/>
    <s v="Mild impact"/>
    <n v="7.5"/>
    <s v="Somewhat"/>
    <s v="Do Not Disturb"/>
    <s v="Friends Only"/>
    <s v="No"/>
    <d v="2023-09-18T00:00:00"/>
    <s v="Relaxed"/>
    <s v="Yes"/>
  </r>
  <r>
    <s v="USR01293"/>
    <x v="19"/>
    <s v="Female"/>
    <s v="Canada"/>
    <s v="Teacher"/>
    <s v="Pinterest"/>
    <n v="5"/>
    <n v="4.0999999999999996"/>
    <n v="3"/>
    <n v="1.3666666666666667"/>
    <n v="82"/>
    <s v="Laptop"/>
    <s v="Evening (6-9pm)"/>
    <n v="1055"/>
    <n v="37"/>
    <n v="4"/>
    <n v="18"/>
    <n v="7"/>
    <n v="2"/>
    <n v="8"/>
    <s v="Memes"/>
    <s v="Fast"/>
    <n v="0.111"/>
    <s v="Sometimes"/>
    <n v="33.950000000000003"/>
    <s v="Business/Marketing"/>
    <s v="No impact"/>
    <n v="5.6"/>
    <s v="Somewhat"/>
    <s v="Selected"/>
    <s v="Public"/>
    <s v="No"/>
    <d v="2023-07-18T00:00:00"/>
    <s v="Happy"/>
    <s v="Yes"/>
  </r>
  <r>
    <s v="USR01294"/>
    <x v="4"/>
    <s v="Female"/>
    <s v="USA"/>
    <s v="Researcher"/>
    <s v="Facebook"/>
    <n v="2"/>
    <n v="3.8"/>
    <n v="9"/>
    <n v="0.42166666666666669"/>
    <n v="25.3"/>
    <s v="Smartphone"/>
    <s v="Night (9pm-12am)"/>
    <n v="2383"/>
    <n v="276"/>
    <n v="3"/>
    <n v="12"/>
    <n v="1"/>
    <n v="4"/>
    <n v="10"/>
    <s v="Reels/Shorts"/>
    <s v="Medium"/>
    <n v="3.1E-2"/>
    <s v="Sometimes"/>
    <n v="2.13"/>
    <s v="Learning"/>
    <s v="No impact"/>
    <n v="7.5"/>
    <s v="Somewhat"/>
    <s v="Always On"/>
    <s v="Public"/>
    <s v="No"/>
    <d v="2024-05-17T00:00:00"/>
    <s v="Stressed"/>
    <s v="Occasionally"/>
  </r>
  <r>
    <s v="USR01295"/>
    <x v="15"/>
    <s v="Male"/>
    <s v="India"/>
    <s v="Marketer"/>
    <s v="TikTok"/>
    <n v="2"/>
    <n v="4"/>
    <n v="4"/>
    <n v="1"/>
    <n v="60"/>
    <s v="Smartphone"/>
    <s v="Afternoon (12-4pm)"/>
    <n v="7608"/>
    <n v="907"/>
    <n v="5"/>
    <n v="27"/>
    <n v="3"/>
    <n v="0"/>
    <n v="4"/>
    <s v="Stories"/>
    <s v="Medium"/>
    <n v="0.26600000000000001"/>
    <s v="Yes"/>
    <n v="67.81"/>
    <s v="Business/Marketing"/>
    <s v="Mild impact"/>
    <n v="2.6"/>
    <s v="Somewhat"/>
    <s v="Always On"/>
    <s v="Private"/>
    <s v="No"/>
    <d v="2024-02-11T00:00:00"/>
    <s v="Relaxed"/>
    <s v="Occasionally"/>
  </r>
  <r>
    <s v="USR01296"/>
    <x v="19"/>
    <s v="Female"/>
    <s v="Canada"/>
    <s v="Freelancer"/>
    <s v="Facebook"/>
    <n v="1"/>
    <n v="3.1"/>
    <n v="7"/>
    <n v="0.44333333333333336"/>
    <n v="26.6"/>
    <s v="Laptop"/>
    <s v="Evening (6-9pm)"/>
    <n v="560"/>
    <n v="502"/>
    <n v="0"/>
    <n v="19"/>
    <n v="5"/>
    <n v="1"/>
    <n v="6"/>
    <s v="Educational"/>
    <s v="Slow"/>
    <n v="3.9E-2"/>
    <s v="Sometimes"/>
    <n v="14.94"/>
    <s v="Networking"/>
    <s v="Mild impact"/>
    <n v="7"/>
    <s v="No"/>
    <s v="Always On"/>
    <s v="Private"/>
    <s v="No"/>
    <d v="2023-12-16T00:00:00"/>
    <s v="Happy"/>
    <s v="Occasionally"/>
  </r>
  <r>
    <s v="USR01297"/>
    <x v="23"/>
    <s v="Male"/>
    <s v="USA"/>
    <s v="Designer"/>
    <s v="LinkedIn"/>
    <n v="1"/>
    <n v="5.3"/>
    <n v="8"/>
    <n v="0.66333333333333333"/>
    <n v="39.799999999999997"/>
    <s v="Smartphone"/>
    <s v="Evening (6-9pm)"/>
    <n v="29195"/>
    <n v="914"/>
    <n v="1"/>
    <n v="13"/>
    <n v="4"/>
    <n v="2"/>
    <n v="12"/>
    <s v="Educational"/>
    <s v="Fast"/>
    <n v="0.23499999999999999"/>
    <s v="No"/>
    <n v="0"/>
    <s v="Business/Marketing"/>
    <s v="No impact"/>
    <n v="7.6"/>
    <s v="Yes"/>
    <s v="Selected"/>
    <s v="Public"/>
    <s v="Yes"/>
    <d v="2024-07-29T00:00:00"/>
    <s v="Happy"/>
    <s v="Occasionally"/>
  </r>
  <r>
    <s v="USR01298"/>
    <x v="17"/>
    <s v="Female"/>
    <s v="India"/>
    <s v="Marketer"/>
    <s v="TikTok"/>
    <n v="1"/>
    <n v="1.8"/>
    <n v="6"/>
    <n v="0.3"/>
    <n v="18"/>
    <s v="Smartphone"/>
    <s v="Night (9pm-12am)"/>
    <n v="28"/>
    <n v="47"/>
    <n v="2"/>
    <n v="22"/>
    <n v="3"/>
    <n v="1"/>
    <n v="6"/>
    <s v="Memes"/>
    <s v="Medium"/>
    <n v="0.191"/>
    <s v="No"/>
    <n v="0"/>
    <s v="News &amp; Updates"/>
    <s v="Moderate impact"/>
    <n v="1.5"/>
    <s v="No"/>
    <s v="Always On"/>
    <s v="Friends Only"/>
    <s v="No"/>
    <d v="2023-06-01T00:00:00"/>
    <s v="Neutral"/>
    <s v="No"/>
  </r>
  <r>
    <s v="USR01299"/>
    <x v="11"/>
    <s v="Female"/>
    <s v="Nigeria"/>
    <s v="Other"/>
    <s v="TikTok"/>
    <n v="5"/>
    <n v="2.7"/>
    <n v="3"/>
    <n v="0.9"/>
    <n v="54"/>
    <s v="Smartphone"/>
    <s v="Morning (6-10am)"/>
    <n v="1414"/>
    <n v="148"/>
    <n v="4"/>
    <n v="20"/>
    <n v="4"/>
    <n v="2"/>
    <n v="6"/>
    <s v="Entertainment"/>
    <s v="Fast"/>
    <n v="0.38200000000000001"/>
    <s v="Sometimes"/>
    <n v="6.54"/>
    <s v="Socializing"/>
    <s v="No impact"/>
    <n v="5.3"/>
    <s v="Yes"/>
    <s v="Always On"/>
    <s v="Public"/>
    <s v="No"/>
    <d v="2023-03-23T00:00:00"/>
    <s v="Stressed"/>
    <s v="Yes"/>
  </r>
  <r>
    <s v="USR01300"/>
    <x v="11"/>
    <s v="Female"/>
    <s v="USA"/>
    <s v="Researcher"/>
    <s v="YouTube"/>
    <n v="3"/>
    <n v="0.6"/>
    <n v="6"/>
    <n v="0.1"/>
    <n v="6"/>
    <s v="Smartphone"/>
    <s v="Evening (6-9pm)"/>
    <n v="158"/>
    <n v="80"/>
    <n v="3"/>
    <n v="21"/>
    <n v="0"/>
    <n v="4"/>
    <n v="12"/>
    <s v="Educational"/>
    <s v="Fast"/>
    <n v="0.20599999999999999"/>
    <s v="No"/>
    <n v="0"/>
    <s v="Business/Marketing"/>
    <s v="Mild impact"/>
    <n v="6.8"/>
    <s v="No"/>
    <s v="Selected"/>
    <s v="Friends Only"/>
    <s v="No"/>
    <d v="2024-08-13T00:00:00"/>
    <s v="Bored"/>
    <s v="No"/>
  </r>
  <r>
    <s v="USR01301"/>
    <x v="21"/>
    <s v="Female"/>
    <s v="USA"/>
    <s v="Other"/>
    <s v="YouTube"/>
    <n v="4"/>
    <n v="1.7"/>
    <n v="3"/>
    <n v="0.56666666666666665"/>
    <n v="34"/>
    <s v="Smartphone"/>
    <s v="Evening (6-9pm)"/>
    <n v="21"/>
    <n v="1921"/>
    <n v="4"/>
    <n v="16"/>
    <n v="4"/>
    <n v="4"/>
    <n v="6"/>
    <s v="Reels/Shorts"/>
    <s v="Fast"/>
    <n v="0.192"/>
    <s v="Yes"/>
    <n v="3.52"/>
    <s v="Business/Marketing"/>
    <s v="No impact"/>
    <n v="8.5"/>
    <s v="No"/>
    <s v="Do Not Disturb"/>
    <s v="Public"/>
    <s v="No"/>
    <d v="2023-09-11T00:00:00"/>
    <s v="Inspired"/>
    <s v="No"/>
  </r>
  <r>
    <s v="USR01302"/>
    <x v="23"/>
    <s v="Female"/>
    <s v="UAE"/>
    <s v="Researcher"/>
    <s v="Facebook"/>
    <n v="2"/>
    <n v="4.8"/>
    <n v="7"/>
    <n v="0.68500000000000005"/>
    <n v="41.1"/>
    <s v="Tablet"/>
    <s v="Night (9pm-12am)"/>
    <n v="462"/>
    <n v="527"/>
    <n v="2"/>
    <n v="21"/>
    <n v="6"/>
    <n v="1"/>
    <n v="11"/>
    <s v="News"/>
    <s v="Slow"/>
    <n v="8.2000000000000003E-2"/>
    <s v="No"/>
    <n v="0"/>
    <s v="Socializing"/>
    <s v="Mild impact"/>
    <n v="3.7"/>
    <s v="Yes"/>
    <s v="Always On"/>
    <s v="Friends Only"/>
    <s v="No"/>
    <d v="2024-12-02T00:00:00"/>
    <s v="Happy"/>
    <s v="No"/>
  </r>
  <r>
    <s v="USR01303"/>
    <x v="1"/>
    <s v="Female"/>
    <s v="Pakistan"/>
    <s v="Engineer"/>
    <s v="Snapchat"/>
    <n v="2"/>
    <n v="3.9"/>
    <n v="6"/>
    <n v="0.65"/>
    <n v="39"/>
    <s v="Desktop"/>
    <s v="Night (9pm-12am)"/>
    <n v="48"/>
    <n v="7453"/>
    <n v="0"/>
    <n v="17"/>
    <n v="7"/>
    <n v="2"/>
    <n v="8"/>
    <s v="Photos"/>
    <s v="Fast"/>
    <n v="0.03"/>
    <s v="Sometimes"/>
    <n v="90.26"/>
    <s v="Learning"/>
    <s v="No impact"/>
    <n v="8.6999999999999993"/>
    <s v="Somewhat"/>
    <s v="Selected"/>
    <s v="Friends Only"/>
    <s v="No"/>
    <d v="2024-03-24T00:00:00"/>
    <s v="Stressed"/>
    <s v="Occasionally"/>
  </r>
  <r>
    <s v="USR01304"/>
    <x v="24"/>
    <s v="Female"/>
    <s v="Canada"/>
    <s v="Marketer"/>
    <s v="YouTube"/>
    <n v="1"/>
    <n v="0.5"/>
    <n v="2"/>
    <n v="0.25"/>
    <n v="15"/>
    <s v="Laptop"/>
    <s v="Afternoon (12-4pm)"/>
    <n v="497"/>
    <n v="139"/>
    <n v="1"/>
    <n v="22"/>
    <n v="4"/>
    <n v="2"/>
    <n v="10"/>
    <s v="Videos"/>
    <s v="Fast"/>
    <n v="0.02"/>
    <s v="No"/>
    <n v="0"/>
    <s v="Networking"/>
    <s v="Moderate impact"/>
    <n v="7"/>
    <s v="No"/>
    <s v="Do Not Disturb"/>
    <s v="Public"/>
    <s v="No"/>
    <d v="2022-07-29T00:00:00"/>
    <s v="Relaxed"/>
    <s v="No"/>
  </r>
  <r>
    <s v="USR01305"/>
    <x v="6"/>
    <s v="Male"/>
    <s v="UAE"/>
    <s v="Marketer"/>
    <s v="Facebook"/>
    <n v="5"/>
    <n v="8.1"/>
    <n v="1"/>
    <n v="8.1"/>
    <n v="486"/>
    <s v="Smartphone"/>
    <s v="Morning (6-10am)"/>
    <n v="708"/>
    <n v="102"/>
    <n v="4"/>
    <n v="18"/>
    <n v="3"/>
    <n v="2"/>
    <n v="3"/>
    <s v="Reels/Shorts"/>
    <s v="Fast"/>
    <n v="0.129"/>
    <s v="Sometimes"/>
    <n v="145.53"/>
    <s v="Socializing"/>
    <s v="Moderate impact"/>
    <n v="4.4000000000000004"/>
    <s v="Yes"/>
    <s v="Selected"/>
    <s v="Friends Only"/>
    <s v="No"/>
    <d v="2022-01-16T00:00:00"/>
    <s v="Happy"/>
    <s v="Yes"/>
  </r>
  <r>
    <s v="USR01306"/>
    <x v="12"/>
    <s v="Non-binary"/>
    <s v="Pakistan"/>
    <s v="Freelancer"/>
    <s v="Twitter/X"/>
    <n v="1"/>
    <n v="2.9"/>
    <n v="2"/>
    <n v="1.45"/>
    <n v="87"/>
    <s v="Smartphone"/>
    <s v="Night (9pm-12am)"/>
    <n v="4980"/>
    <n v="206"/>
    <n v="2"/>
    <n v="18"/>
    <n v="7"/>
    <n v="2"/>
    <n v="11"/>
    <s v="Educational"/>
    <s v="Medium"/>
    <n v="8.7999999999999995E-2"/>
    <s v="Sometimes"/>
    <n v="20.8"/>
    <s v="Networking"/>
    <s v="No impact"/>
    <n v="8"/>
    <s v="No"/>
    <s v="Selected"/>
    <s v="Friends Only"/>
    <s v="No"/>
    <d v="2024-11-13T00:00:00"/>
    <s v="Bored"/>
    <s v="No"/>
  </r>
  <r>
    <s v="USR01307"/>
    <x v="15"/>
    <s v="Male"/>
    <s v="USA"/>
    <s v="Freelancer"/>
    <s v="Facebook"/>
    <n v="5"/>
    <n v="2.9"/>
    <n v="5"/>
    <n v="0.57999999999999996"/>
    <n v="34.799999999999997"/>
    <s v="Smartphone"/>
    <s v="Evening (6-9pm)"/>
    <n v="44"/>
    <n v="1279"/>
    <n v="3"/>
    <n v="25"/>
    <n v="1"/>
    <n v="1"/>
    <n v="10"/>
    <s v="Entertainment"/>
    <s v="Fast"/>
    <n v="2.9000000000000001E-2"/>
    <s v="Sometimes"/>
    <n v="77"/>
    <s v="Entertainment"/>
    <s v="No impact"/>
    <n v="10"/>
    <s v="Somewhat"/>
    <s v="Selected"/>
    <s v="Friends Only"/>
    <s v="No"/>
    <d v="2024-02-06T00:00:00"/>
    <s v="Happy"/>
    <s v="Yes"/>
  </r>
  <r>
    <s v="USR01308"/>
    <x v="19"/>
    <s v="Male"/>
    <s v="Brazil"/>
    <s v="Entrepreneur"/>
    <s v="Twitter/X"/>
    <n v="3"/>
    <n v="1.7"/>
    <n v="4"/>
    <n v="0.42499999999999999"/>
    <n v="25.5"/>
    <s v="Tablet"/>
    <s v="Morning (6-10am)"/>
    <n v="3412"/>
    <n v="157"/>
    <n v="6"/>
    <n v="20"/>
    <n v="7"/>
    <n v="3"/>
    <n v="7"/>
    <s v="Videos"/>
    <s v="Medium"/>
    <n v="9.7000000000000003E-2"/>
    <s v="No"/>
    <n v="0"/>
    <s v="Entertainment"/>
    <s v="Mild impact"/>
    <n v="5.6"/>
    <s v="No"/>
    <s v="Selected"/>
    <s v="Friends Only"/>
    <s v="No"/>
    <d v="2023-08-02T00:00:00"/>
    <s v="Stressed"/>
    <s v="Yes"/>
  </r>
  <r>
    <s v="USR01309"/>
    <x v="22"/>
    <s v="Female"/>
    <s v="UAE"/>
    <s v="Other"/>
    <s v="TikTok"/>
    <n v="1"/>
    <n v="1.9"/>
    <n v="5"/>
    <n v="0.38"/>
    <n v="22.8"/>
    <s v="Smartphone"/>
    <s v="Morning (6-10am)"/>
    <n v="793"/>
    <n v="284"/>
    <n v="3"/>
    <n v="23"/>
    <n v="3"/>
    <n v="0"/>
    <n v="11"/>
    <s v="Educational"/>
    <s v="Medium"/>
    <n v="9.6000000000000002E-2"/>
    <s v="No"/>
    <n v="0"/>
    <s v="Business/Marketing"/>
    <s v="Mild impact"/>
    <n v="5.4"/>
    <s v="No"/>
    <s v="Selected"/>
    <s v="Private"/>
    <s v="No"/>
    <d v="2023-09-04T00:00:00"/>
    <s v="Happy"/>
    <s v="Yes"/>
  </r>
  <r>
    <s v="USR01310"/>
    <x v="0"/>
    <s v="Female"/>
    <s v="USA"/>
    <s v="Student"/>
    <s v="TikTok"/>
    <n v="3"/>
    <n v="2.9"/>
    <n v="8"/>
    <n v="0.36333333333333334"/>
    <n v="21.8"/>
    <s v="Smartphone"/>
    <s v="Morning (6-10am)"/>
    <n v="4238"/>
    <n v="274"/>
    <n v="2"/>
    <n v="23"/>
    <n v="2"/>
    <n v="5"/>
    <n v="8"/>
    <s v="Memes"/>
    <s v="Fast"/>
    <n v="0.183"/>
    <s v="No"/>
    <n v="0"/>
    <s v="Networking"/>
    <s v="Mild impact"/>
    <n v="4.5"/>
    <s v="No"/>
    <s v="Selected"/>
    <s v="Public"/>
    <s v="No"/>
    <d v="2022-08-10T00:00:00"/>
    <s v="Happy"/>
    <s v="No"/>
  </r>
  <r>
    <s v="USR01311"/>
    <x v="19"/>
    <s v="Male"/>
    <s v="Australia"/>
    <s v="Freelancer"/>
    <s v="Instagram"/>
    <n v="2"/>
    <n v="3.8"/>
    <n v="4"/>
    <n v="0.95"/>
    <n v="57"/>
    <s v="Laptop"/>
    <s v="Late Night (12am+)"/>
    <n v="305"/>
    <n v="256"/>
    <n v="2"/>
    <n v="13"/>
    <n v="5"/>
    <n v="2"/>
    <n v="5"/>
    <s v="News"/>
    <s v="Medium"/>
    <n v="0.06"/>
    <s v="No"/>
    <n v="0"/>
    <s v="Learning"/>
    <s v="Mild impact"/>
    <n v="9.5"/>
    <s v="Yes"/>
    <s v="Selected"/>
    <s v="Private"/>
    <s v="No"/>
    <d v="2024-09-13T00:00:00"/>
    <s v="Relaxed"/>
    <s v="Occasionally"/>
  </r>
  <r>
    <s v="USR01312"/>
    <x v="4"/>
    <s v="Female"/>
    <s v="Canada"/>
    <s v="Doctor"/>
    <s v="Instagram"/>
    <n v="2"/>
    <n v="3.2"/>
    <n v="6"/>
    <n v="0.53333333333333333"/>
    <n v="32"/>
    <s v="Smartphone"/>
    <s v="Afternoon (12-4pm)"/>
    <n v="60"/>
    <n v="111"/>
    <n v="2"/>
    <n v="25"/>
    <n v="5"/>
    <n v="2"/>
    <n v="4"/>
    <s v="Stories"/>
    <s v="Slow"/>
    <n v="0.33300000000000002"/>
    <s v="Yes"/>
    <n v="34.46"/>
    <s v="Entertainment"/>
    <s v="No impact"/>
    <n v="4.9000000000000004"/>
    <s v="No"/>
    <s v="Do Not Disturb"/>
    <s v="Public"/>
    <s v="No"/>
    <d v="2022-05-11T00:00:00"/>
    <s v="Stressed"/>
    <s v="Yes"/>
  </r>
  <r>
    <s v="USR01313"/>
    <x v="14"/>
    <s v="Female"/>
    <s v="Germany"/>
    <s v="Student"/>
    <s v="LinkedIn"/>
    <n v="2"/>
    <n v="1.8"/>
    <n v="3"/>
    <n v="0.6"/>
    <n v="36"/>
    <s v="Desktop"/>
    <s v="Evening (6-9pm)"/>
    <n v="74"/>
    <n v="207"/>
    <n v="5"/>
    <n v="17"/>
    <n v="3"/>
    <n v="1"/>
    <n v="6"/>
    <s v="News"/>
    <s v="Medium"/>
    <n v="0.08"/>
    <s v="Yes"/>
    <n v="26.91"/>
    <s v="Entertainment"/>
    <s v="Mild impact"/>
    <n v="4.5"/>
    <s v="Yes"/>
    <s v="Off"/>
    <s v="Public"/>
    <s v="No"/>
    <d v="2023-11-20T00:00:00"/>
    <s v="Happy"/>
    <s v="Yes"/>
  </r>
  <r>
    <s v="USR01314"/>
    <x v="6"/>
    <s v="Male"/>
    <s v="UK"/>
    <s v="Designer"/>
    <s v="Twitter/X"/>
    <n v="3"/>
    <n v="1.3"/>
    <n v="4"/>
    <n v="0.32500000000000001"/>
    <n v="19.5"/>
    <s v="Smartphone"/>
    <s v="Night (9pm-12am)"/>
    <n v="65"/>
    <n v="197"/>
    <n v="3"/>
    <n v="22"/>
    <n v="1"/>
    <n v="4"/>
    <n v="13"/>
    <s v="Entertainment"/>
    <s v="Medium"/>
    <n v="4.4999999999999998E-2"/>
    <s v="Sometimes"/>
    <n v="17.02"/>
    <s v="Business/Marketing"/>
    <s v="Mild impact"/>
    <n v="5.0999999999999996"/>
    <s v="Yes"/>
    <s v="Do Not Disturb"/>
    <s v="Private"/>
    <s v="No"/>
    <d v="2023-07-21T00:00:00"/>
    <s v="Relaxed"/>
    <s v="Occasionally"/>
  </r>
  <r>
    <s v="USR01315"/>
    <x v="15"/>
    <s v="Female"/>
    <s v="Germany"/>
    <s v="Freelancer"/>
    <s v="TikTok"/>
    <n v="1"/>
    <n v="1.2"/>
    <n v="8"/>
    <n v="0.15"/>
    <n v="9"/>
    <s v="Smartphone"/>
    <s v="Evening (6-9pm)"/>
    <n v="1571"/>
    <n v="242"/>
    <n v="1"/>
    <n v="14"/>
    <n v="2"/>
    <n v="3"/>
    <n v="9"/>
    <s v="Stories"/>
    <s v="Fast"/>
    <n v="4.3999999999999997E-2"/>
    <s v="No"/>
    <n v="0"/>
    <s v="Business/Marketing"/>
    <s v="Severe impact"/>
    <n v="5.0999999999999996"/>
    <s v="No"/>
    <s v="Off"/>
    <s v="Private"/>
    <s v="No"/>
    <d v="2023-10-28T00:00:00"/>
    <s v="Inspired"/>
    <s v="No"/>
  </r>
  <r>
    <s v="USR01316"/>
    <x v="20"/>
    <s v="Female"/>
    <s v="UAE"/>
    <s v="Designer"/>
    <s v="Instagram"/>
    <n v="5"/>
    <n v="5"/>
    <n v="5"/>
    <n v="1"/>
    <n v="60"/>
    <s v="Smartphone"/>
    <s v="Morning (6-10am)"/>
    <n v="9494"/>
    <n v="759"/>
    <n v="5"/>
    <n v="21"/>
    <n v="10"/>
    <n v="2"/>
    <n v="14"/>
    <s v="News"/>
    <s v="Fast"/>
    <n v="0.13800000000000001"/>
    <s v="Yes"/>
    <n v="46.7"/>
    <s v="Business/Marketing"/>
    <s v="Moderate impact"/>
    <n v="5.2"/>
    <s v="Yes"/>
    <s v="Off"/>
    <s v="Friends Only"/>
    <s v="No"/>
    <d v="2023-07-22T00:00:00"/>
    <s v="Relaxed"/>
    <s v="Occasionally"/>
  </r>
  <r>
    <s v="USR01317"/>
    <x v="10"/>
    <s v="Female"/>
    <s v="Pakistan"/>
    <s v="Freelancer"/>
    <s v="Instagram"/>
    <n v="5"/>
    <n v="4.5999999999999996"/>
    <n v="7"/>
    <n v="0.65666666666666662"/>
    <n v="39.4"/>
    <s v="Smartphone"/>
    <s v="Night (9pm-12am)"/>
    <n v="240"/>
    <n v="2023"/>
    <n v="3"/>
    <n v="17"/>
    <n v="3"/>
    <n v="1"/>
    <n v="10"/>
    <s v="Stories"/>
    <s v="Fast"/>
    <n v="5.0999999999999997E-2"/>
    <s v="No"/>
    <n v="0"/>
    <s v="Business/Marketing"/>
    <s v="Moderate impact"/>
    <n v="4.8"/>
    <s v="Yes"/>
    <s v="Always On"/>
    <s v="Friends Only"/>
    <s v="No"/>
    <d v="2023-06-19T00:00:00"/>
    <s v="Stressed"/>
    <s v="Occasionally"/>
  </r>
  <r>
    <s v="USR01318"/>
    <x v="17"/>
    <s v="Female"/>
    <s v="Pakistan"/>
    <s v="Teacher"/>
    <s v="Snapchat"/>
    <n v="1"/>
    <n v="3.6"/>
    <n v="2"/>
    <n v="1.8"/>
    <n v="108"/>
    <s v="Smartphone"/>
    <s v="Morning (6-10am)"/>
    <n v="2064"/>
    <n v="89"/>
    <n v="3"/>
    <n v="13"/>
    <n v="4"/>
    <n v="1"/>
    <n v="6"/>
    <s v="Entertainment"/>
    <s v="Medium"/>
    <n v="0.08"/>
    <s v="Sometimes"/>
    <n v="12.5"/>
    <s v="Socializing"/>
    <s v="Mild impact"/>
    <n v="4.9000000000000004"/>
    <s v="No"/>
    <s v="Off"/>
    <s v="Public"/>
    <s v="No"/>
    <d v="2023-09-04T00:00:00"/>
    <s v="Neutral"/>
    <s v="No"/>
  </r>
  <r>
    <s v="USR01319"/>
    <x v="9"/>
    <s v="Male"/>
    <s v="Australia"/>
    <s v="Engineer"/>
    <s v="Instagram"/>
    <n v="4"/>
    <n v="5"/>
    <n v="5"/>
    <n v="1"/>
    <n v="60"/>
    <s v="Smartphone"/>
    <s v="Morning (6-10am)"/>
    <n v="42"/>
    <n v="152"/>
    <n v="2"/>
    <n v="33"/>
    <n v="4"/>
    <n v="2"/>
    <n v="8"/>
    <s v="Reels/Shorts"/>
    <s v="Medium"/>
    <n v="1.7000000000000001E-2"/>
    <s v="No"/>
    <n v="0"/>
    <s v="Networking"/>
    <s v="Mild impact"/>
    <n v="6.5"/>
    <s v="No"/>
    <s v="Always On"/>
    <s v="Public"/>
    <s v="No"/>
    <d v="2023-01-21T00:00:00"/>
    <s v="Happy"/>
    <s v="No"/>
  </r>
  <r>
    <s v="USR01320"/>
    <x v="1"/>
    <s v="Male"/>
    <s v="UAE"/>
    <s v="Freelancer"/>
    <s v="YouTube"/>
    <n v="5"/>
    <n v="2.4"/>
    <n v="10"/>
    <n v="0.24000000000000002"/>
    <n v="14.4"/>
    <s v="Tablet"/>
    <s v="Morning (6-10am)"/>
    <n v="920"/>
    <n v="90"/>
    <n v="2"/>
    <n v="26"/>
    <n v="1"/>
    <n v="1"/>
    <n v="7"/>
    <s v="Stories"/>
    <s v="Medium"/>
    <n v="0.107"/>
    <s v="No"/>
    <n v="0"/>
    <s v="Business/Marketing"/>
    <s v="Moderate impact"/>
    <n v="8.6"/>
    <s v="No"/>
    <s v="Do Not Disturb"/>
    <s v="Public"/>
    <s v="No"/>
    <d v="2022-11-04T00:00:00"/>
    <s v="Bored"/>
    <s v="Occasionally"/>
  </r>
  <r>
    <s v="USR01321"/>
    <x v="15"/>
    <s v="Male"/>
    <s v="UAE"/>
    <s v="Engineer"/>
    <s v="Snapchat"/>
    <n v="5"/>
    <n v="4.4000000000000004"/>
    <n v="4"/>
    <n v="1.1000000000000001"/>
    <n v="66"/>
    <s v="Smartphone"/>
    <s v="Afternoon (12-4pm)"/>
    <n v="2215"/>
    <n v="306"/>
    <n v="4"/>
    <n v="12"/>
    <n v="4"/>
    <n v="1"/>
    <n v="8"/>
    <s v="Educational"/>
    <s v="Medium"/>
    <n v="6.3E-2"/>
    <s v="Sometimes"/>
    <n v="6.51"/>
    <s v="Entertainment"/>
    <s v="Mild impact"/>
    <n v="4.4000000000000004"/>
    <s v="No"/>
    <s v="Selected"/>
    <s v="Public"/>
    <s v="No"/>
    <d v="2024-11-25T00:00:00"/>
    <s v="Neutral"/>
    <s v="No"/>
  </r>
  <r>
    <s v="USR01322"/>
    <x v="6"/>
    <s v="Female"/>
    <s v="USA"/>
    <s v="Other"/>
    <s v="Snapchat"/>
    <n v="1"/>
    <n v="3.7"/>
    <n v="5"/>
    <n v="0.74"/>
    <n v="44.4"/>
    <s v="Laptop"/>
    <s v="Night (9pm-12am)"/>
    <n v="49"/>
    <n v="128"/>
    <n v="3"/>
    <n v="20"/>
    <n v="5"/>
    <n v="1"/>
    <n v="8"/>
    <s v="Reels/Shorts"/>
    <s v="Slow"/>
    <n v="0.22600000000000001"/>
    <s v="Yes"/>
    <n v="5.77"/>
    <s v="Networking"/>
    <s v="Mild impact"/>
    <n v="3.9"/>
    <s v="Somewhat"/>
    <s v="Do Not Disturb"/>
    <s v="Friends Only"/>
    <s v="No"/>
    <d v="2023-05-08T00:00:00"/>
    <s v="Inspired"/>
    <s v="Yes"/>
  </r>
  <r>
    <s v="USR01323"/>
    <x v="19"/>
    <s v="Male"/>
    <s v="Germany"/>
    <s v="Other"/>
    <s v="Instagram"/>
    <n v="1"/>
    <n v="4.5"/>
    <n v="3"/>
    <n v="1.5"/>
    <n v="90"/>
    <s v="Smart TV"/>
    <s v="Morning (6-10am)"/>
    <n v="460"/>
    <n v="326"/>
    <n v="6"/>
    <n v="19"/>
    <n v="7"/>
    <n v="3"/>
    <n v="10"/>
    <s v="Educational"/>
    <s v="Slow"/>
    <n v="4.5999999999999999E-2"/>
    <s v="No"/>
    <n v="0"/>
    <s v="Networking"/>
    <s v="No impact"/>
    <n v="6.8"/>
    <s v="Yes"/>
    <s v="Off"/>
    <s v="Friends Only"/>
    <s v="No"/>
    <d v="2022-04-27T00:00:00"/>
    <s v="Bored"/>
    <s v="No"/>
  </r>
  <r>
    <s v="USR01324"/>
    <x v="0"/>
    <s v="Female"/>
    <s v="Germany"/>
    <s v="Freelancer"/>
    <s v="TikTok"/>
    <n v="1"/>
    <n v="1.1000000000000001"/>
    <n v="3"/>
    <n v="0.36666666666666664"/>
    <n v="22"/>
    <s v="Smartphone"/>
    <s v="Afternoon (12-4pm)"/>
    <n v="2413"/>
    <n v="919"/>
    <n v="0"/>
    <n v="13"/>
    <n v="6"/>
    <n v="4"/>
    <n v="9"/>
    <s v="Photos"/>
    <s v="Slow"/>
    <n v="0.113"/>
    <s v="Sometimes"/>
    <n v="79.55"/>
    <s v="News &amp; Updates"/>
    <s v="Moderate impact"/>
    <n v="7.2"/>
    <s v="Yes"/>
    <s v="Do Not Disturb"/>
    <s v="Private"/>
    <s v="No"/>
    <d v="2024-04-07T00:00:00"/>
    <s v="Bored"/>
    <s v="Occasionally"/>
  </r>
  <r>
    <s v="USR01325"/>
    <x v="15"/>
    <s v="Male"/>
    <s v="USA"/>
    <s v="Researcher"/>
    <s v="YouTube"/>
    <n v="4"/>
    <n v="0.5"/>
    <n v="8"/>
    <n v="6.3333333333333325E-2"/>
    <n v="3.8"/>
    <s v="Smartphone"/>
    <s v="Late Night (12am+)"/>
    <n v="3"/>
    <n v="11"/>
    <n v="3"/>
    <n v="16"/>
    <n v="1"/>
    <n v="1"/>
    <n v="5"/>
    <s v="Videos"/>
    <s v="Medium"/>
    <n v="0.114"/>
    <s v="No"/>
    <n v="0"/>
    <s v="Networking"/>
    <s v="Mild impact"/>
    <n v="9"/>
    <s v="No"/>
    <s v="Do Not Disturb"/>
    <s v="Public"/>
    <s v="No"/>
    <d v="2023-10-17T00:00:00"/>
    <s v="Bored"/>
    <s v="Occasionally"/>
  </r>
  <r>
    <s v="USR01326"/>
    <x v="8"/>
    <s v="Female"/>
    <s v="Pakistan"/>
    <s v="Entrepreneur"/>
    <s v="Instagram"/>
    <n v="3"/>
    <n v="3.1"/>
    <n v="3"/>
    <n v="1.0333333333333334"/>
    <n v="62"/>
    <s v="Smartphone"/>
    <s v="Evening (6-9pm)"/>
    <n v="7360"/>
    <n v="441"/>
    <n v="4"/>
    <n v="14"/>
    <n v="3"/>
    <n v="3"/>
    <n v="8"/>
    <s v="Memes"/>
    <s v="Medium"/>
    <n v="0.254"/>
    <s v="Sometimes"/>
    <n v="85"/>
    <s v="Networking"/>
    <s v="Moderate impact"/>
    <n v="8.6999999999999993"/>
    <s v="No"/>
    <s v="Always On"/>
    <s v="Friends Only"/>
    <s v="No"/>
    <d v="2022-10-14T00:00:00"/>
    <s v="Inspired"/>
    <s v="Occasionally"/>
  </r>
  <r>
    <s v="USR01327"/>
    <x v="12"/>
    <s v="Male"/>
    <s v="Germany"/>
    <s v="Entrepreneur"/>
    <s v="TikTok"/>
    <n v="2"/>
    <n v="2"/>
    <n v="7"/>
    <n v="0.28500000000000003"/>
    <n v="17.100000000000001"/>
    <s v="Smartphone"/>
    <s v="Evening (6-9pm)"/>
    <n v="1257"/>
    <n v="140"/>
    <n v="2"/>
    <n v="25"/>
    <n v="2"/>
    <n v="1"/>
    <n v="6"/>
    <s v="Videos"/>
    <s v="Medium"/>
    <n v="7.3999999999999996E-2"/>
    <s v="No"/>
    <n v="0"/>
    <s v="Entertainment"/>
    <s v="Mild impact"/>
    <n v="3.3"/>
    <s v="Yes"/>
    <s v="Do Not Disturb"/>
    <s v="Private"/>
    <s v="No"/>
    <d v="2022-02-22T00:00:00"/>
    <s v="Happy"/>
    <s v="Occasionally"/>
  </r>
  <r>
    <s v="USR01328"/>
    <x v="1"/>
    <s v="Female"/>
    <s v="Canada"/>
    <s v="Student"/>
    <s v="Instagram"/>
    <n v="3"/>
    <n v="0.5"/>
    <n v="8"/>
    <n v="6.3333333333333325E-2"/>
    <n v="3.8"/>
    <s v="Smartphone"/>
    <s v="Evening (6-9pm)"/>
    <n v="2416"/>
    <n v="425"/>
    <n v="2"/>
    <n v="13"/>
    <n v="2"/>
    <n v="3"/>
    <n v="13"/>
    <s v="Educational"/>
    <s v="Medium"/>
    <n v="0.308"/>
    <s v="Yes"/>
    <n v="34.11"/>
    <s v="Learning"/>
    <s v="No impact"/>
    <n v="2.6"/>
    <s v="No"/>
    <s v="Always On"/>
    <s v="Private"/>
    <s v="No"/>
    <d v="2024-10-15T00:00:00"/>
    <s v="Neutral"/>
    <s v="Occasionally"/>
  </r>
  <r>
    <s v="USR01329"/>
    <x v="16"/>
    <s v="Female"/>
    <s v="Pakistan"/>
    <s v="Teacher"/>
    <s v="Snapchat"/>
    <n v="3"/>
    <n v="5.5"/>
    <n v="4"/>
    <n v="1.375"/>
    <n v="82.5"/>
    <s v="Smart TV"/>
    <s v="Night (9pm-12am)"/>
    <n v="316"/>
    <n v="83"/>
    <n v="2"/>
    <n v="21"/>
    <n v="3"/>
    <n v="0"/>
    <n v="4"/>
    <s v="Reels/Shorts"/>
    <s v="Medium"/>
    <n v="0.23200000000000001"/>
    <s v="Yes"/>
    <n v="6.27"/>
    <s v="Business/Marketing"/>
    <s v="Severe impact"/>
    <n v="7.2"/>
    <s v="No"/>
    <s v="Selected"/>
    <s v="Friends Only"/>
    <s v="No"/>
    <d v="2023-08-29T00:00:00"/>
    <s v="Bored"/>
    <s v="No"/>
  </r>
  <r>
    <s v="USR01330"/>
    <x v="6"/>
    <s v="Male"/>
    <s v="USA"/>
    <s v="Designer"/>
    <s v="YouTube"/>
    <n v="1"/>
    <n v="4.7"/>
    <n v="5"/>
    <n v="0.94"/>
    <n v="56.4"/>
    <s v="Smartphone"/>
    <s v="Afternoon (12-4pm)"/>
    <n v="29"/>
    <n v="1028"/>
    <n v="2"/>
    <n v="20"/>
    <n v="8"/>
    <n v="5"/>
    <n v="9"/>
    <s v="News"/>
    <s v="Fast"/>
    <n v="0.21099999999999999"/>
    <s v="No"/>
    <n v="0"/>
    <s v="Entertainment"/>
    <s v="Mild impact"/>
    <n v="7.2"/>
    <s v="No"/>
    <s v="Selected"/>
    <s v="Public"/>
    <s v="No"/>
    <d v="2023-06-16T00:00:00"/>
    <s v="Inspired"/>
    <s v="Yes"/>
  </r>
  <r>
    <s v="USR01331"/>
    <x v="3"/>
    <s v="Non-binary"/>
    <s v="Brazil"/>
    <s v="Designer"/>
    <s v="YouTube"/>
    <n v="1"/>
    <n v="3.3"/>
    <n v="6"/>
    <n v="0.55000000000000004"/>
    <n v="33"/>
    <s v="Laptop"/>
    <s v="Evening (6-9pm)"/>
    <n v="1739"/>
    <n v="732"/>
    <n v="1"/>
    <n v="20"/>
    <n v="2"/>
    <n v="0"/>
    <n v="10"/>
    <s v="Photos"/>
    <s v="Slow"/>
    <n v="6.2E-2"/>
    <s v="No"/>
    <n v="0"/>
    <s v="News &amp; Updates"/>
    <s v="No impact"/>
    <n v="8.9"/>
    <s v="No"/>
    <s v="Selected"/>
    <s v="Public"/>
    <s v="No"/>
    <d v="2024-05-07T00:00:00"/>
    <s v="Stressed"/>
    <s v="Occasionally"/>
  </r>
  <r>
    <s v="USR01332"/>
    <x v="28"/>
    <s v="Male"/>
    <s v="USA"/>
    <s v="Researcher"/>
    <s v="Instagram"/>
    <n v="1"/>
    <n v="1.4"/>
    <n v="1"/>
    <n v="1.4"/>
    <n v="84"/>
    <s v="Desktop"/>
    <s v="Afternoon (12-4pm)"/>
    <n v="573"/>
    <n v="483"/>
    <n v="5"/>
    <n v="19"/>
    <n v="4"/>
    <n v="4"/>
    <n v="4"/>
    <s v="Reels/Shorts"/>
    <s v="Slow"/>
    <n v="2.3E-2"/>
    <s v="No"/>
    <n v="0"/>
    <s v="Socializing"/>
    <s v="Mild impact"/>
    <n v="6.9"/>
    <s v="Yes"/>
    <s v="Do Not Disturb"/>
    <s v="Friends Only"/>
    <s v="No"/>
    <d v="2024-04-08T00:00:00"/>
    <s v="Happy"/>
    <s v="Occasionally"/>
  </r>
  <r>
    <s v="USR01333"/>
    <x v="1"/>
    <s v="Prefer not to say"/>
    <s v="India"/>
    <s v="Designer"/>
    <s v="Twitter/X"/>
    <n v="2"/>
    <n v="0.6"/>
    <n v="2"/>
    <n v="0.3"/>
    <n v="18"/>
    <s v="Smartphone"/>
    <s v="Evening (6-9pm)"/>
    <n v="704"/>
    <n v="633"/>
    <n v="2"/>
    <n v="25"/>
    <n v="2"/>
    <n v="1"/>
    <n v="6"/>
    <s v="Entertainment"/>
    <s v="Fast"/>
    <n v="9.7000000000000003E-2"/>
    <s v="No"/>
    <n v="0"/>
    <s v="News &amp; Updates"/>
    <s v="No impact"/>
    <n v="5.2"/>
    <s v="Yes"/>
    <s v="Selected"/>
    <s v="Friends Only"/>
    <s v="No"/>
    <d v="2024-03-06T00:00:00"/>
    <s v="Neutral"/>
    <s v="Yes"/>
  </r>
  <r>
    <s v="USR01334"/>
    <x v="14"/>
    <s v="Male"/>
    <s v="Pakistan"/>
    <s v="Researcher"/>
    <s v="TikTok"/>
    <n v="3"/>
    <n v="0.5"/>
    <n v="3"/>
    <n v="0.16666666666666666"/>
    <n v="10"/>
    <s v="Smartphone"/>
    <s v="Evening (6-9pm)"/>
    <n v="4711"/>
    <n v="100"/>
    <n v="2"/>
    <n v="21"/>
    <n v="1"/>
    <n v="4"/>
    <n v="8"/>
    <s v="News"/>
    <s v="Medium"/>
    <n v="0.24399999999999999"/>
    <s v="No"/>
    <n v="0"/>
    <s v="Business/Marketing"/>
    <s v="No impact"/>
    <n v="8.1"/>
    <s v="No"/>
    <s v="Selected"/>
    <s v="Private"/>
    <s v="No"/>
    <d v="2022-03-14T00:00:00"/>
    <s v="Neutral"/>
    <s v="Occasionally"/>
  </r>
  <r>
    <s v="USR01335"/>
    <x v="7"/>
    <s v="Male"/>
    <s v="India"/>
    <s v="Entrepreneur"/>
    <s v="Facebook"/>
    <n v="2"/>
    <n v="1.7"/>
    <n v="4"/>
    <n v="0.42499999999999999"/>
    <n v="25.5"/>
    <s v="Smartphone"/>
    <s v="Evening (6-9pm)"/>
    <n v="2622"/>
    <n v="116"/>
    <n v="1"/>
    <n v="23"/>
    <n v="5"/>
    <n v="5"/>
    <n v="4"/>
    <s v="News"/>
    <s v="Medium"/>
    <n v="9.7000000000000003E-2"/>
    <s v="Yes"/>
    <n v="23.99"/>
    <s v="Networking"/>
    <s v="Mild impact"/>
    <n v="4.3"/>
    <s v="Somewhat"/>
    <s v="Selected"/>
    <s v="Private"/>
    <s v="No"/>
    <d v="2023-01-24T00:00:00"/>
    <s v="Happy"/>
    <s v="Yes"/>
  </r>
  <r>
    <s v="USR01336"/>
    <x v="17"/>
    <s v="Male"/>
    <s v="Brazil"/>
    <s v="Freelancer"/>
    <s v="TikTok"/>
    <n v="5"/>
    <n v="4"/>
    <n v="4"/>
    <n v="1"/>
    <n v="60"/>
    <s v="Smartphone"/>
    <s v="Evening (6-9pm)"/>
    <n v="21125"/>
    <n v="603"/>
    <n v="6"/>
    <n v="19"/>
    <n v="7"/>
    <n v="2"/>
    <n v="11"/>
    <s v="Videos"/>
    <s v="Slow"/>
    <n v="0.24299999999999999"/>
    <s v="No"/>
    <n v="0"/>
    <s v="Entertainment"/>
    <s v="Severe impact"/>
    <n v="9.8000000000000007"/>
    <s v="No"/>
    <s v="Selected"/>
    <s v="Friends Only"/>
    <s v="Yes"/>
    <d v="2023-12-04T00:00:00"/>
    <s v="Inspired"/>
    <s v="No"/>
  </r>
  <r>
    <s v="USR01337"/>
    <x v="9"/>
    <s v="Prefer not to say"/>
    <s v="USA"/>
    <s v="Designer"/>
    <s v="Twitter/X"/>
    <n v="3"/>
    <n v="2"/>
    <n v="4"/>
    <n v="0.5"/>
    <n v="30"/>
    <s v="Smartphone"/>
    <s v="Morning (6-10am)"/>
    <n v="877"/>
    <n v="97"/>
    <n v="2"/>
    <n v="27"/>
    <n v="3"/>
    <n v="2"/>
    <n v="16"/>
    <s v="Photos"/>
    <s v="Medium"/>
    <n v="0.14099999999999999"/>
    <s v="Sometimes"/>
    <n v="43.25"/>
    <s v="Entertainment"/>
    <s v="No impact"/>
    <n v="6.7"/>
    <s v="No"/>
    <s v="Selected"/>
    <s v="Friends Only"/>
    <s v="No"/>
    <d v="2023-04-01T00:00:00"/>
    <s v="Bored"/>
    <s v="Yes"/>
  </r>
  <r>
    <s v="USR01338"/>
    <x v="17"/>
    <s v="Male"/>
    <s v="Pakistan"/>
    <s v="Other"/>
    <s v="TikTok"/>
    <n v="2"/>
    <n v="3.6"/>
    <n v="3"/>
    <n v="1.2"/>
    <n v="72"/>
    <s v="Smartphone"/>
    <s v="Evening (6-9pm)"/>
    <n v="191"/>
    <n v="1386"/>
    <n v="2"/>
    <n v="24"/>
    <n v="5"/>
    <n v="1"/>
    <n v="8"/>
    <s v="Entertainment"/>
    <s v="Slow"/>
    <n v="0.245"/>
    <s v="Yes"/>
    <n v="3.88"/>
    <s v="Business/Marketing"/>
    <s v="Severe impact"/>
    <n v="4.9000000000000004"/>
    <s v="Somewhat"/>
    <s v="Always On"/>
    <s v="Public"/>
    <s v="No"/>
    <d v="2024-12-30T00:00:00"/>
    <s v="Bored"/>
    <s v="No"/>
  </r>
  <r>
    <s v="USR01339"/>
    <x v="5"/>
    <s v="Male"/>
    <s v="UAE"/>
    <s v="Freelancer"/>
    <s v="YouTube"/>
    <n v="2"/>
    <n v="3.7"/>
    <n v="5"/>
    <n v="0.74"/>
    <n v="44.4"/>
    <s v="Laptop"/>
    <s v="Morning (6-10am)"/>
    <n v="473"/>
    <n v="165"/>
    <n v="3"/>
    <n v="16"/>
    <n v="3"/>
    <n v="1"/>
    <n v="9"/>
    <s v="Entertainment"/>
    <s v="Medium"/>
    <n v="5.1999999999999998E-2"/>
    <s v="Yes"/>
    <n v="25.53"/>
    <s v="Entertainment"/>
    <s v="Moderate impact"/>
    <n v="4.5999999999999996"/>
    <s v="No"/>
    <s v="Always On"/>
    <s v="Public"/>
    <s v="No"/>
    <d v="2024-09-01T00:00:00"/>
    <s v="Neutral"/>
    <s v="Occasionally"/>
  </r>
  <r>
    <s v="USR01340"/>
    <x v="7"/>
    <s v="Male"/>
    <s v="India"/>
    <s v="Student"/>
    <s v="Twitter/X"/>
    <n v="4"/>
    <n v="4"/>
    <n v="5"/>
    <n v="0.8"/>
    <n v="48"/>
    <s v="Tablet"/>
    <s v="Afternoon (12-4pm)"/>
    <n v="1405"/>
    <n v="446"/>
    <n v="5"/>
    <n v="22"/>
    <n v="4"/>
    <n v="4"/>
    <n v="3"/>
    <s v="News"/>
    <s v="Medium"/>
    <n v="5.3999999999999999E-2"/>
    <s v="No"/>
    <n v="0"/>
    <s v="Entertainment"/>
    <s v="Moderate impact"/>
    <n v="6.6"/>
    <s v="Yes"/>
    <s v="Off"/>
    <s v="Friends Only"/>
    <s v="No"/>
    <d v="2024-01-05T00:00:00"/>
    <s v="Bored"/>
    <s v="Yes"/>
  </r>
  <r>
    <s v="USR01341"/>
    <x v="7"/>
    <s v="Male"/>
    <s v="Canada"/>
    <s v="Engineer"/>
    <s v="Twitter/X"/>
    <n v="2"/>
    <n v="0.5"/>
    <n v="2"/>
    <n v="0.25"/>
    <n v="15"/>
    <s v="Laptop"/>
    <s v="Morning (6-10am)"/>
    <n v="4140"/>
    <n v="3038"/>
    <n v="1"/>
    <n v="9"/>
    <n v="2"/>
    <n v="3"/>
    <n v="6"/>
    <s v="Stories"/>
    <s v="Medium"/>
    <n v="7.4999999999999997E-2"/>
    <s v="Yes"/>
    <n v="35.56"/>
    <s v="Networking"/>
    <s v="Moderate impact"/>
    <n v="6.1"/>
    <s v="Yes"/>
    <s v="Off"/>
    <s v="Public"/>
    <s v="No"/>
    <d v="2024-11-04T00:00:00"/>
    <s v="Inspired"/>
    <s v="No"/>
  </r>
  <r>
    <s v="USR01342"/>
    <x v="15"/>
    <s v="Female"/>
    <s v="India"/>
    <s v="Teacher"/>
    <s v="TikTok"/>
    <n v="2"/>
    <n v="1.5"/>
    <n v="6"/>
    <n v="0.25"/>
    <n v="15"/>
    <s v="Smartphone"/>
    <s v="Night (9pm-12am)"/>
    <n v="47"/>
    <n v="104"/>
    <n v="6"/>
    <n v="17"/>
    <n v="5"/>
    <n v="1"/>
    <n v="7"/>
    <s v="Reels/Shorts"/>
    <s v="Medium"/>
    <n v="7.1999999999999995E-2"/>
    <s v="No"/>
    <n v="0"/>
    <s v="Entertainment"/>
    <s v="Mild impact"/>
    <n v="6"/>
    <s v="Yes"/>
    <s v="Selected"/>
    <s v="Public"/>
    <s v="No"/>
    <d v="2023-09-07T00:00:00"/>
    <s v="Neutral"/>
    <s v="Yes"/>
  </r>
  <r>
    <s v="USR01343"/>
    <x v="0"/>
    <s v="Male"/>
    <s v="UK"/>
    <s v="Researcher"/>
    <s v="YouTube"/>
    <n v="4"/>
    <n v="3.5"/>
    <n v="3"/>
    <n v="1.1666666666666667"/>
    <n v="70"/>
    <s v="Tablet"/>
    <s v="Night (9pm-12am)"/>
    <n v="675"/>
    <n v="265"/>
    <n v="5"/>
    <n v="16"/>
    <n v="1"/>
    <n v="3"/>
    <n v="5"/>
    <s v="Videos"/>
    <s v="Medium"/>
    <n v="0.20799999999999999"/>
    <s v="Sometimes"/>
    <n v="29.81"/>
    <s v="Socializing"/>
    <s v="No impact"/>
    <n v="3.8"/>
    <s v="Yes"/>
    <s v="Always On"/>
    <s v="Private"/>
    <s v="No"/>
    <d v="2022-12-15T00:00:00"/>
    <s v="Happy"/>
    <s v="Yes"/>
  </r>
  <r>
    <s v="USR01344"/>
    <x v="28"/>
    <s v="Female"/>
    <s v="USA"/>
    <s v="Researcher"/>
    <s v="Twitter/X"/>
    <n v="2"/>
    <n v="6.2"/>
    <n v="4"/>
    <n v="1.55"/>
    <n v="93"/>
    <s v="Tablet"/>
    <s v="Evening (6-9pm)"/>
    <n v="12054"/>
    <n v="866"/>
    <n v="6"/>
    <n v="19"/>
    <n v="4"/>
    <n v="4"/>
    <n v="9"/>
    <s v="News"/>
    <s v="Medium"/>
    <n v="0.13300000000000001"/>
    <s v="Sometimes"/>
    <n v="92.11"/>
    <s v="Learning"/>
    <s v="Mild impact"/>
    <n v="5.9"/>
    <s v="Yes"/>
    <s v="Always On"/>
    <s v="Friends Only"/>
    <s v="Yes"/>
    <d v="2023-01-06T00:00:00"/>
    <s v="Relaxed"/>
    <s v="Occasionally"/>
  </r>
  <r>
    <s v="USR01345"/>
    <x v="23"/>
    <s v="Female"/>
    <s v="India"/>
    <s v="Doctor"/>
    <s v="Snapchat"/>
    <n v="3"/>
    <n v="5.2"/>
    <n v="3"/>
    <n v="1.7333333333333334"/>
    <n v="104"/>
    <s v="Smartphone"/>
    <s v="Evening (6-9pm)"/>
    <n v="431"/>
    <n v="766"/>
    <n v="5"/>
    <n v="32"/>
    <n v="6"/>
    <n v="1"/>
    <n v="9"/>
    <s v="Entertainment"/>
    <s v="Medium"/>
    <n v="2E-3"/>
    <s v="Sometimes"/>
    <n v="25.29"/>
    <s v="Networking"/>
    <s v="Mild impact"/>
    <n v="7.7"/>
    <s v="Yes"/>
    <s v="Off"/>
    <s v="Friends Only"/>
    <s v="No"/>
    <d v="2023-08-25T00:00:00"/>
    <s v="Happy"/>
    <s v="No"/>
  </r>
  <r>
    <s v="USR01346"/>
    <x v="13"/>
    <s v="Male"/>
    <s v="Brazil"/>
    <s v="Teacher"/>
    <s v="TikTok"/>
    <n v="1"/>
    <n v="3.2"/>
    <n v="6"/>
    <n v="0.53333333333333333"/>
    <n v="32"/>
    <s v="Smartphone"/>
    <s v="Morning (6-10am)"/>
    <n v="3553"/>
    <n v="165"/>
    <n v="3"/>
    <n v="28"/>
    <n v="2"/>
    <n v="1"/>
    <n v="9"/>
    <s v="Videos"/>
    <s v="Fast"/>
    <n v="0.253"/>
    <s v="Yes"/>
    <n v="29.03"/>
    <s v="Entertainment"/>
    <s v="No impact"/>
    <n v="4.8"/>
    <s v="No"/>
    <s v="Do Not Disturb"/>
    <s v="Private"/>
    <s v="No"/>
    <d v="2022-07-19T00:00:00"/>
    <s v="Stressed"/>
    <s v="Yes"/>
  </r>
  <r>
    <s v="USR01347"/>
    <x v="8"/>
    <s v="Female"/>
    <s v="Canada"/>
    <s v="Other"/>
    <s v="LinkedIn"/>
    <n v="3"/>
    <n v="5.5"/>
    <n v="4"/>
    <n v="1.375"/>
    <n v="82.5"/>
    <s v="Tablet"/>
    <s v="Night (9pm-12am)"/>
    <n v="1615"/>
    <n v="131"/>
    <n v="3"/>
    <n v="19"/>
    <n v="5"/>
    <n v="2"/>
    <n v="7"/>
    <s v="Memes"/>
    <s v="Medium"/>
    <n v="0.02"/>
    <s v="No"/>
    <n v="0"/>
    <s v="Learning"/>
    <s v="Moderate impact"/>
    <n v="6.7"/>
    <s v="Yes"/>
    <s v="Selected"/>
    <s v="Public"/>
    <s v="No"/>
    <d v="2024-08-22T00:00:00"/>
    <s v="Neutral"/>
    <s v="Occasionally"/>
  </r>
  <r>
    <s v="USR01348"/>
    <x v="23"/>
    <s v="Female"/>
    <s v="India"/>
    <s v="Other"/>
    <s v="Pinterest"/>
    <n v="1"/>
    <n v="3.1"/>
    <n v="1"/>
    <n v="3.1"/>
    <n v="186"/>
    <s v="Smartphone"/>
    <s v="Evening (6-9pm)"/>
    <n v="3716"/>
    <n v="184"/>
    <n v="2"/>
    <n v="21"/>
    <n v="2"/>
    <n v="2"/>
    <n v="5"/>
    <s v="Photos"/>
    <s v="Slow"/>
    <n v="4.3999999999999997E-2"/>
    <s v="No"/>
    <n v="0"/>
    <s v="News &amp; Updates"/>
    <s v="Mild impact"/>
    <n v="8.1999999999999993"/>
    <s v="No"/>
    <s v="Selected"/>
    <s v="Friends Only"/>
    <s v="No"/>
    <d v="2022-09-20T00:00:00"/>
    <s v="Relaxed"/>
    <s v="No"/>
  </r>
  <r>
    <s v="USR01349"/>
    <x v="20"/>
    <s v="Male"/>
    <s v="India"/>
    <s v="Designer"/>
    <s v="Twitter/X"/>
    <n v="4"/>
    <n v="0.7"/>
    <n v="9"/>
    <n v="7.8333333333333338E-2"/>
    <n v="4.7"/>
    <s v="Desktop"/>
    <s v="Evening (6-9pm)"/>
    <n v="154"/>
    <n v="1390"/>
    <n v="3"/>
    <n v="16"/>
    <n v="1"/>
    <n v="1"/>
    <n v="9"/>
    <s v="Stories"/>
    <s v="Fast"/>
    <n v="0.19600000000000001"/>
    <s v="Sometimes"/>
    <n v="20.14"/>
    <s v="Socializing"/>
    <s v="Moderate impact"/>
    <n v="7.3"/>
    <s v="Yes"/>
    <s v="Off"/>
    <s v="Public"/>
    <s v="No"/>
    <d v="2023-06-14T00:00:00"/>
    <s v="Bored"/>
    <s v="Occasionally"/>
  </r>
  <r>
    <s v="USR01350"/>
    <x v="1"/>
    <s v="Female"/>
    <s v="Germany"/>
    <s v="Other"/>
    <s v="TikTok"/>
    <n v="2"/>
    <n v="4"/>
    <n v="7"/>
    <n v="0.57166666666666666"/>
    <n v="34.299999999999997"/>
    <s v="Desktop"/>
    <s v="Late Night (12am+)"/>
    <n v="156"/>
    <n v="175"/>
    <n v="6"/>
    <n v="20"/>
    <n v="5"/>
    <n v="1"/>
    <n v="7"/>
    <s v="Stories"/>
    <s v="Medium"/>
    <n v="0.156"/>
    <s v="Sometimes"/>
    <n v="10.24"/>
    <s v="Entertainment"/>
    <s v="Mild impact"/>
    <n v="4"/>
    <s v="Yes"/>
    <s v="Always On"/>
    <s v="Private"/>
    <s v="No"/>
    <d v="2023-01-10T00:00:00"/>
    <s v="Happy"/>
    <s v="No"/>
  </r>
  <r>
    <s v="USR01351"/>
    <x v="16"/>
    <s v="Male"/>
    <s v="USA"/>
    <s v="Engineer"/>
    <s v="TikTok"/>
    <n v="4"/>
    <n v="5.3"/>
    <n v="5"/>
    <n v="1.06"/>
    <n v="63.6"/>
    <s v="Smartphone"/>
    <s v="Evening (6-9pm)"/>
    <n v="689"/>
    <n v="268"/>
    <n v="5"/>
    <n v="21"/>
    <n v="4"/>
    <n v="1"/>
    <n v="9"/>
    <s v="Memes"/>
    <s v="Fast"/>
    <n v="0.23"/>
    <s v="Yes"/>
    <n v="117.83"/>
    <s v="Socializing"/>
    <s v="Mild impact"/>
    <n v="6.8"/>
    <s v="Yes"/>
    <s v="Selected"/>
    <s v="Private"/>
    <s v="No"/>
    <d v="2023-11-19T00:00:00"/>
    <s v="Bored"/>
    <s v="Occasionally"/>
  </r>
  <r>
    <s v="USR01352"/>
    <x v="8"/>
    <s v="Male"/>
    <s v="Australia"/>
    <s v="Marketer"/>
    <s v="Twitter/X"/>
    <n v="4"/>
    <n v="7.4"/>
    <n v="4"/>
    <n v="1.85"/>
    <n v="111"/>
    <s v="Smartphone"/>
    <s v="Morning (6-10am)"/>
    <n v="42"/>
    <n v="146"/>
    <n v="2"/>
    <n v="16"/>
    <n v="5"/>
    <n v="4"/>
    <n v="6"/>
    <s v="Videos"/>
    <s v="Medium"/>
    <n v="0.25800000000000001"/>
    <s v="No"/>
    <n v="0"/>
    <s v="Networking"/>
    <s v="Moderate impact"/>
    <n v="8.8000000000000007"/>
    <s v="No"/>
    <s v="Off"/>
    <s v="Friends Only"/>
    <s v="No"/>
    <d v="2022-07-02T00:00:00"/>
    <s v="Inspired"/>
    <s v="Yes"/>
  </r>
  <r>
    <s v="USR01353"/>
    <x v="6"/>
    <s v="Male"/>
    <s v="UK"/>
    <s v="Researcher"/>
    <s v="Pinterest"/>
    <n v="4"/>
    <n v="1.7"/>
    <n v="2"/>
    <n v="0.85"/>
    <n v="51"/>
    <s v="Tablet"/>
    <s v="Morning (6-10am)"/>
    <n v="409"/>
    <n v="570"/>
    <n v="1"/>
    <n v="18"/>
    <n v="6"/>
    <n v="2"/>
    <n v="4"/>
    <s v="Memes"/>
    <s v="Slow"/>
    <n v="7.8E-2"/>
    <s v="Yes"/>
    <n v="3.02"/>
    <s v="Learning"/>
    <s v="No impact"/>
    <n v="7.1"/>
    <s v="Yes"/>
    <s v="Do Not Disturb"/>
    <s v="Friends Only"/>
    <s v="No"/>
    <d v="2023-04-01T00:00:00"/>
    <s v="Bored"/>
    <s v="No"/>
  </r>
  <r>
    <s v="USR01354"/>
    <x v="4"/>
    <s v="Male"/>
    <s v="UK"/>
    <s v="Researcher"/>
    <s v="YouTube"/>
    <n v="3"/>
    <n v="1"/>
    <n v="4"/>
    <n v="0.25"/>
    <n v="15"/>
    <s v="Smartphone"/>
    <s v="Evening (6-9pm)"/>
    <n v="1048"/>
    <n v="294"/>
    <n v="7"/>
    <n v="24"/>
    <n v="4"/>
    <n v="1"/>
    <n v="9"/>
    <s v="Educational"/>
    <s v="Medium"/>
    <n v="0.12"/>
    <s v="Sometimes"/>
    <n v="4.6900000000000004"/>
    <s v="Entertainment"/>
    <s v="Moderate impact"/>
    <n v="8.3000000000000007"/>
    <s v="No"/>
    <s v="Always On"/>
    <s v="Private"/>
    <s v="No"/>
    <d v="2023-12-29T00:00:00"/>
    <s v="Relaxed"/>
    <s v="No"/>
  </r>
  <r>
    <s v="USR01355"/>
    <x v="9"/>
    <s v="Female"/>
    <s v="UK"/>
    <s v="Doctor"/>
    <s v="YouTube"/>
    <n v="4"/>
    <n v="4.4000000000000004"/>
    <n v="5"/>
    <n v="0.88"/>
    <n v="52.8"/>
    <s v="Smartphone"/>
    <s v="Late Night (12am+)"/>
    <n v="16520"/>
    <n v="73"/>
    <n v="4"/>
    <n v="11"/>
    <n v="3"/>
    <n v="3"/>
    <n v="8"/>
    <s v="Photos"/>
    <s v="Medium"/>
    <n v="0.104"/>
    <s v="No"/>
    <n v="0"/>
    <s v="Learning"/>
    <s v="Mild impact"/>
    <n v="8"/>
    <s v="Somewhat"/>
    <s v="Off"/>
    <s v="Public"/>
    <s v="Yes"/>
    <d v="2023-04-03T00:00:00"/>
    <s v="Neutral"/>
    <s v="Yes"/>
  </r>
  <r>
    <s v="USR01356"/>
    <x v="8"/>
    <s v="Female"/>
    <s v="UAE"/>
    <s v="Engineer"/>
    <s v="Instagram"/>
    <n v="2"/>
    <n v="3.4"/>
    <n v="4"/>
    <n v="0.85"/>
    <n v="51"/>
    <s v="Smartphone"/>
    <s v="Evening (6-9pm)"/>
    <n v="1373"/>
    <n v="76"/>
    <n v="2"/>
    <n v="14"/>
    <n v="2"/>
    <n v="0"/>
    <n v="7"/>
    <s v="Stories"/>
    <s v="Medium"/>
    <n v="0.13100000000000001"/>
    <s v="No"/>
    <n v="0"/>
    <s v="Entertainment"/>
    <s v="Moderate impact"/>
    <n v="4.2"/>
    <s v="Somewhat"/>
    <s v="Always On"/>
    <s v="Friends Only"/>
    <s v="No"/>
    <d v="2023-09-21T00:00:00"/>
    <s v="Bored"/>
    <s v="Yes"/>
  </r>
  <r>
    <s v="USR01357"/>
    <x v="9"/>
    <s v="Female"/>
    <s v="UK"/>
    <s v="Marketer"/>
    <s v="TikTok"/>
    <n v="5"/>
    <n v="3.2"/>
    <n v="6"/>
    <n v="0.53333333333333333"/>
    <n v="32"/>
    <s v="Smartphone"/>
    <s v="Evening (6-9pm)"/>
    <n v="2049"/>
    <n v="22"/>
    <n v="3"/>
    <n v="30"/>
    <n v="4"/>
    <n v="1"/>
    <n v="9"/>
    <s v="Memes"/>
    <s v="Medium"/>
    <n v="9.2999999999999999E-2"/>
    <s v="Sometimes"/>
    <n v="36.26"/>
    <s v="Entertainment"/>
    <s v="Mild impact"/>
    <n v="9.4"/>
    <s v="No"/>
    <s v="Always On"/>
    <s v="Friends Only"/>
    <s v="No"/>
    <d v="2024-05-11T00:00:00"/>
    <s v="Bored"/>
    <s v="Yes"/>
  </r>
  <r>
    <s v="USR01358"/>
    <x v="0"/>
    <s v="Male"/>
    <s v="Canada"/>
    <s v="Other"/>
    <s v="Facebook"/>
    <n v="4"/>
    <n v="5.6"/>
    <n v="3"/>
    <n v="1.8666666666666667"/>
    <n v="112"/>
    <s v="Smart TV"/>
    <s v="Morning (6-10am)"/>
    <n v="5410"/>
    <n v="90"/>
    <n v="5"/>
    <n v="20"/>
    <n v="9"/>
    <n v="1"/>
    <n v="9"/>
    <s v="Photos"/>
    <s v="Fast"/>
    <n v="0.17100000000000001"/>
    <s v="Sometimes"/>
    <n v="26.65"/>
    <s v="News &amp; Updates"/>
    <s v="Moderate impact"/>
    <n v="8.5"/>
    <s v="No"/>
    <s v="Always On"/>
    <s v="Friends Only"/>
    <s v="No"/>
    <d v="2023-11-10T00:00:00"/>
    <s v="Stressed"/>
    <s v="No"/>
  </r>
  <r>
    <s v="USR01359"/>
    <x v="13"/>
    <s v="Male"/>
    <s v="UK"/>
    <s v="Engineer"/>
    <s v="Snapchat"/>
    <n v="1"/>
    <n v="4.4000000000000004"/>
    <n v="7"/>
    <n v="0.62833333333333341"/>
    <n v="37.700000000000003"/>
    <s v="Laptop"/>
    <s v="Night (9pm-12am)"/>
    <n v="117"/>
    <n v="634"/>
    <n v="2"/>
    <n v="22"/>
    <n v="8"/>
    <n v="4"/>
    <n v="7"/>
    <s v="Memes"/>
    <s v="Medium"/>
    <n v="7.8E-2"/>
    <s v="No"/>
    <n v="0"/>
    <s v="Entertainment"/>
    <s v="No impact"/>
    <n v="5.7"/>
    <s v="No"/>
    <s v="Always On"/>
    <s v="Friends Only"/>
    <s v="No"/>
    <d v="2024-02-01T00:00:00"/>
    <s v="Neutral"/>
    <s v="Yes"/>
  </r>
  <r>
    <s v="USR01360"/>
    <x v="7"/>
    <s v="Female"/>
    <s v="Pakistan"/>
    <s v="Other"/>
    <s v="Twitter/X"/>
    <n v="2"/>
    <n v="3.6"/>
    <n v="5"/>
    <n v="0.72000000000000008"/>
    <n v="43.2"/>
    <s v="Smart TV"/>
    <s v="Night (9pm-12am)"/>
    <n v="494"/>
    <n v="1198"/>
    <n v="2"/>
    <n v="17"/>
    <n v="7"/>
    <n v="2"/>
    <n v="7"/>
    <s v="Videos"/>
    <s v="Fast"/>
    <n v="9.4E-2"/>
    <s v="Sometimes"/>
    <n v="5.67"/>
    <s v="Networking"/>
    <s v="Severe impact"/>
    <n v="8.5"/>
    <s v="Yes"/>
    <s v="Do Not Disturb"/>
    <s v="Private"/>
    <s v="No"/>
    <d v="2023-06-18T00:00:00"/>
    <s v="Relaxed"/>
    <s v="Yes"/>
  </r>
  <r>
    <s v="USR01361"/>
    <x v="19"/>
    <s v="Female"/>
    <s v="Pakistan"/>
    <s v="Doctor"/>
    <s v="Instagram"/>
    <n v="2"/>
    <n v="1.9"/>
    <n v="6"/>
    <n v="0.31666666666666665"/>
    <n v="19"/>
    <s v="Smartphone"/>
    <s v="Late Night (12am+)"/>
    <n v="52351"/>
    <n v="557"/>
    <n v="3"/>
    <n v="24"/>
    <n v="3"/>
    <n v="0"/>
    <n v="9"/>
    <s v="Reels/Shorts"/>
    <s v="Fast"/>
    <n v="7.2999999999999995E-2"/>
    <s v="No"/>
    <n v="0"/>
    <s v="Networking"/>
    <s v="Moderate impact"/>
    <n v="6"/>
    <s v="No"/>
    <s v="Always On"/>
    <s v="Public"/>
    <s v="Yes"/>
    <d v="2023-08-26T00:00:00"/>
    <s v="Neutral"/>
    <s v="Yes"/>
  </r>
  <r>
    <s v="USR01362"/>
    <x v="6"/>
    <s v="Male"/>
    <s v="Pakistan"/>
    <s v="Freelancer"/>
    <s v="Snapchat"/>
    <n v="5"/>
    <n v="4.2"/>
    <n v="7"/>
    <n v="0.6"/>
    <n v="36"/>
    <s v="Smartphone"/>
    <s v="Evening (6-9pm)"/>
    <n v="576"/>
    <n v="476"/>
    <n v="5"/>
    <n v="23"/>
    <n v="1"/>
    <n v="0"/>
    <n v="4"/>
    <s v="Entertainment"/>
    <s v="Slow"/>
    <n v="0.01"/>
    <s v="No"/>
    <n v="0"/>
    <s v="Learning"/>
    <s v="Moderate impact"/>
    <n v="6"/>
    <s v="No"/>
    <s v="Do Not Disturb"/>
    <s v="Friends Only"/>
    <s v="No"/>
    <d v="2024-08-07T00:00:00"/>
    <s v="Neutral"/>
    <s v="Occasionally"/>
  </r>
  <r>
    <s v="USR01363"/>
    <x v="15"/>
    <s v="Prefer not to say"/>
    <s v="India"/>
    <s v="Student"/>
    <s v="Snapchat"/>
    <n v="2"/>
    <n v="1"/>
    <n v="2"/>
    <n v="0.5"/>
    <n v="30"/>
    <s v="Smartphone"/>
    <s v="Night (9pm-12am)"/>
    <n v="4962"/>
    <n v="210"/>
    <n v="3"/>
    <n v="13"/>
    <n v="5"/>
    <n v="1"/>
    <n v="6"/>
    <s v="Videos"/>
    <s v="Medium"/>
    <n v="0.11600000000000001"/>
    <s v="No"/>
    <n v="0"/>
    <s v="Learning"/>
    <s v="Mild impact"/>
    <n v="4.5999999999999996"/>
    <s v="No"/>
    <s v="Do Not Disturb"/>
    <s v="Private"/>
    <s v="No"/>
    <d v="2022-08-30T00:00:00"/>
    <s v="Relaxed"/>
    <s v="No"/>
  </r>
  <r>
    <s v="USR01364"/>
    <x v="12"/>
    <s v="Female"/>
    <s v="UK"/>
    <s v="Researcher"/>
    <s v="TikTok"/>
    <n v="2"/>
    <n v="3.1"/>
    <n v="6"/>
    <n v="0.51666666666666672"/>
    <n v="31"/>
    <s v="Smartphone"/>
    <s v="Afternoon (12-4pm)"/>
    <n v="3769"/>
    <n v="620"/>
    <n v="3"/>
    <n v="15"/>
    <n v="4"/>
    <n v="1"/>
    <n v="8"/>
    <s v="Photos"/>
    <s v="Fast"/>
    <n v="8.3000000000000004E-2"/>
    <s v="Sometimes"/>
    <n v="12.27"/>
    <s v="News &amp; Updates"/>
    <s v="Moderate impact"/>
    <n v="4.3"/>
    <s v="Yes"/>
    <s v="Always On"/>
    <s v="Public"/>
    <s v="No"/>
    <d v="2024-08-21T00:00:00"/>
    <s v="Stressed"/>
    <s v="Yes"/>
  </r>
  <r>
    <s v="USR01365"/>
    <x v="28"/>
    <s v="Male"/>
    <s v="India"/>
    <s v="Doctor"/>
    <s v="YouTube"/>
    <n v="4"/>
    <n v="2.5"/>
    <n v="4"/>
    <n v="0.625"/>
    <n v="37.5"/>
    <s v="Desktop"/>
    <s v="Late Night (12am+)"/>
    <n v="46"/>
    <n v="344"/>
    <n v="2"/>
    <n v="17"/>
    <n v="4"/>
    <n v="2"/>
    <n v="17"/>
    <s v="Videos"/>
    <s v="Fast"/>
    <n v="0.10100000000000001"/>
    <s v="No"/>
    <n v="0"/>
    <s v="Learning"/>
    <s v="Moderate impact"/>
    <n v="6.5"/>
    <s v="Somewhat"/>
    <s v="Selected"/>
    <s v="Private"/>
    <s v="No"/>
    <d v="2022-04-20T00:00:00"/>
    <s v="Happy"/>
    <s v="Occasionally"/>
  </r>
  <r>
    <s v="USR01366"/>
    <x v="1"/>
    <s v="Male"/>
    <s v="UK"/>
    <s v="Marketer"/>
    <s v="TikTok"/>
    <n v="5"/>
    <n v="0.7"/>
    <n v="6"/>
    <n v="0.11666666666666667"/>
    <n v="7"/>
    <s v="Smartphone"/>
    <s v="Morning (6-10am)"/>
    <n v="1163"/>
    <n v="2133"/>
    <n v="4"/>
    <n v="18"/>
    <n v="3"/>
    <n v="2"/>
    <n v="10"/>
    <s v="Memes"/>
    <s v="Medium"/>
    <n v="0.02"/>
    <s v="No"/>
    <n v="0"/>
    <s v="Networking"/>
    <s v="Mild impact"/>
    <n v="5.7"/>
    <s v="Somewhat"/>
    <s v="Do Not Disturb"/>
    <s v="Friends Only"/>
    <s v="No"/>
    <d v="2022-05-26T00:00:00"/>
    <s v="Inspired"/>
    <s v="No"/>
  </r>
  <r>
    <s v="USR01367"/>
    <x v="19"/>
    <s v="Male"/>
    <s v="Germany"/>
    <s v="Entrepreneur"/>
    <s v="LinkedIn"/>
    <n v="4"/>
    <n v="3.4"/>
    <n v="3"/>
    <n v="1.1333333333333333"/>
    <n v="68"/>
    <s v="Smartphone"/>
    <s v="Afternoon (12-4pm)"/>
    <n v="866"/>
    <n v="217"/>
    <n v="7"/>
    <n v="20"/>
    <n v="6"/>
    <n v="4"/>
    <n v="6"/>
    <s v="News"/>
    <s v="Medium"/>
    <n v="0.121"/>
    <s v="Sometimes"/>
    <n v="44.2"/>
    <s v="Learning"/>
    <s v="No impact"/>
    <n v="3.5"/>
    <s v="No"/>
    <s v="Selected"/>
    <s v="Friends Only"/>
    <s v="No"/>
    <d v="2024-08-25T00:00:00"/>
    <s v="Stressed"/>
    <s v="Yes"/>
  </r>
  <r>
    <s v="USR01368"/>
    <x v="12"/>
    <s v="Female"/>
    <s v="India"/>
    <s v="Researcher"/>
    <s v="Instagram"/>
    <n v="5"/>
    <n v="1.7"/>
    <n v="6"/>
    <n v="0.28333333333333333"/>
    <n v="17"/>
    <s v="Desktop"/>
    <s v="Night (9pm-12am)"/>
    <n v="1204"/>
    <n v="1226"/>
    <n v="1"/>
    <n v="13"/>
    <n v="5"/>
    <n v="0"/>
    <n v="11"/>
    <s v="News"/>
    <s v="Medium"/>
    <n v="0.13600000000000001"/>
    <s v="Sometimes"/>
    <n v="18.309999999999999"/>
    <s v="News &amp; Updates"/>
    <s v="No impact"/>
    <n v="6.8"/>
    <s v="Yes"/>
    <s v="Always On"/>
    <s v="Friends Only"/>
    <s v="No"/>
    <d v="2023-02-03T00:00:00"/>
    <s v="Happy"/>
    <s v="No"/>
  </r>
  <r>
    <s v="USR01369"/>
    <x v="5"/>
    <s v="Female"/>
    <s v="UAE"/>
    <s v="Marketer"/>
    <s v="Twitter/X"/>
    <n v="5"/>
    <n v="3.4"/>
    <n v="8"/>
    <n v="0.42499999999999999"/>
    <n v="25.5"/>
    <s v="Smartphone"/>
    <s v="Night (9pm-12am)"/>
    <n v="171"/>
    <n v="698"/>
    <n v="3"/>
    <n v="18"/>
    <n v="2"/>
    <n v="0"/>
    <n v="8"/>
    <s v="Memes"/>
    <s v="Medium"/>
    <n v="5.5E-2"/>
    <s v="Sometimes"/>
    <n v="6.38"/>
    <s v="News &amp; Updates"/>
    <s v="Mild impact"/>
    <n v="7.1"/>
    <s v="Somewhat"/>
    <s v="Selected"/>
    <s v="Private"/>
    <s v="No"/>
    <d v="2024-10-21T00:00:00"/>
    <s v="Stressed"/>
    <s v="No"/>
  </r>
  <r>
    <s v="USR01370"/>
    <x v="12"/>
    <s v="Male"/>
    <s v="Nigeria"/>
    <s v="Designer"/>
    <s v="LinkedIn"/>
    <n v="4"/>
    <n v="1.2"/>
    <n v="3"/>
    <n v="0.4"/>
    <n v="24"/>
    <s v="Smartphone"/>
    <s v="Afternoon (12-4pm)"/>
    <n v="89"/>
    <n v="591"/>
    <n v="3"/>
    <n v="15"/>
    <n v="2"/>
    <n v="2"/>
    <n v="7"/>
    <s v="Entertainment"/>
    <s v="Slow"/>
    <n v="0.34200000000000003"/>
    <s v="No"/>
    <n v="0"/>
    <s v="Socializing"/>
    <s v="Moderate impact"/>
    <n v="6.7"/>
    <s v="No"/>
    <s v="Selected"/>
    <s v="Private"/>
    <s v="No"/>
    <d v="2022-09-03T00:00:00"/>
    <s v="Bored"/>
    <s v="No"/>
  </r>
  <r>
    <s v="USR01371"/>
    <x v="1"/>
    <s v="Prefer not to say"/>
    <s v="Canada"/>
    <s v="Doctor"/>
    <s v="TikTok"/>
    <n v="2"/>
    <n v="4.4000000000000004"/>
    <n v="7"/>
    <n v="0.62833333333333341"/>
    <n v="37.700000000000003"/>
    <s v="Laptop"/>
    <s v="Evening (6-9pm)"/>
    <n v="282"/>
    <n v="21"/>
    <n v="3"/>
    <n v="20"/>
    <n v="2"/>
    <n v="2"/>
    <n v="14"/>
    <s v="Memes"/>
    <s v="Medium"/>
    <n v="0.34200000000000003"/>
    <s v="Sometimes"/>
    <n v="21.95"/>
    <s v="Entertainment"/>
    <s v="Moderate impact"/>
    <n v="6.7"/>
    <s v="No"/>
    <s v="Selected"/>
    <s v="Public"/>
    <s v="No"/>
    <d v="2024-02-21T00:00:00"/>
    <s v="Bored"/>
    <s v="Occasionally"/>
  </r>
  <r>
    <s v="USR01372"/>
    <x v="35"/>
    <s v="Male"/>
    <s v="UK"/>
    <s v="Other"/>
    <s v="Twitter/X"/>
    <n v="3"/>
    <n v="6.8"/>
    <n v="15"/>
    <n v="0.45333333333333331"/>
    <n v="27.2"/>
    <s v="Tablet"/>
    <s v="Morning (6-10am)"/>
    <n v="557"/>
    <n v="746"/>
    <n v="2"/>
    <n v="17"/>
    <n v="6"/>
    <n v="1"/>
    <n v="5"/>
    <s v="News"/>
    <s v="Medium"/>
    <n v="3.2000000000000001E-2"/>
    <s v="Yes"/>
    <n v="74.14"/>
    <s v="Business/Marketing"/>
    <s v="Mild impact"/>
    <n v="6.9"/>
    <s v="Yes"/>
    <s v="Do Not Disturb"/>
    <s v="Private"/>
    <s v="No"/>
    <d v="2024-12-21T00:00:00"/>
    <s v="Happy"/>
    <s v="Yes"/>
  </r>
  <r>
    <s v="USR01373"/>
    <x v="20"/>
    <s v="Female"/>
    <s v="India"/>
    <s v="Designer"/>
    <s v="TikTok"/>
    <n v="4"/>
    <n v="1"/>
    <n v="7"/>
    <n v="0.14333333333333334"/>
    <n v="8.6"/>
    <s v="Smart TV"/>
    <s v="Morning (6-10am)"/>
    <n v="5613"/>
    <n v="209"/>
    <n v="1"/>
    <n v="17"/>
    <n v="5"/>
    <n v="1"/>
    <n v="8"/>
    <s v="Memes"/>
    <s v="Medium"/>
    <n v="0.36499999999999999"/>
    <s v="No"/>
    <n v="0"/>
    <s v="Entertainment"/>
    <s v="No impact"/>
    <n v="6.5"/>
    <s v="Somewhat"/>
    <s v="Always On"/>
    <s v="Public"/>
    <s v="No"/>
    <d v="2023-09-04T00:00:00"/>
    <s v="Inspired"/>
    <s v="Yes"/>
  </r>
  <r>
    <s v="USR01374"/>
    <x v="30"/>
    <s v="Male"/>
    <s v="UK"/>
    <s v="Student"/>
    <s v="Instagram"/>
    <n v="5"/>
    <n v="1.2"/>
    <n v="6"/>
    <n v="0.2"/>
    <n v="12"/>
    <s v="Tablet"/>
    <s v="Night (9pm-12am)"/>
    <n v="17521"/>
    <n v="143"/>
    <n v="4"/>
    <n v="17"/>
    <n v="2"/>
    <n v="1"/>
    <n v="10"/>
    <s v="Photos"/>
    <s v="Medium"/>
    <n v="0.14699999999999999"/>
    <s v="Sometimes"/>
    <n v="2.06"/>
    <s v="Entertainment"/>
    <s v="No impact"/>
    <n v="6.8"/>
    <s v="Yes"/>
    <s v="Selected"/>
    <s v="Public"/>
    <s v="Yes"/>
    <d v="2024-04-26T00:00:00"/>
    <s v="Happy"/>
    <s v="No"/>
  </r>
  <r>
    <s v="USR01375"/>
    <x v="14"/>
    <s v="Male"/>
    <s v="USA"/>
    <s v="Freelancer"/>
    <s v="Instagram"/>
    <n v="4"/>
    <n v="0.9"/>
    <n v="3"/>
    <n v="0.3"/>
    <n v="18"/>
    <s v="Smartphone"/>
    <s v="Night (9pm-12am)"/>
    <n v="8216"/>
    <n v="41"/>
    <n v="4"/>
    <n v="27"/>
    <n v="3"/>
    <n v="5"/>
    <n v="8"/>
    <s v="Reels/Shorts"/>
    <s v="Fast"/>
    <n v="0.24299999999999999"/>
    <s v="Sometimes"/>
    <n v="133.88"/>
    <s v="Entertainment"/>
    <s v="No impact"/>
    <n v="7.1"/>
    <s v="Yes"/>
    <s v="Do Not Disturb"/>
    <s v="Friends Only"/>
    <s v="No"/>
    <d v="2022-04-21T00:00:00"/>
    <s v="Inspired"/>
    <s v="No"/>
  </r>
  <r>
    <s v="USR01376"/>
    <x v="1"/>
    <s v="Female"/>
    <s v="Brazil"/>
    <s v="Marketer"/>
    <s v="Twitter/X"/>
    <n v="2"/>
    <n v="2.2000000000000002"/>
    <n v="2"/>
    <n v="1.1000000000000001"/>
    <n v="66"/>
    <s v="Smartphone"/>
    <s v="Late Night (12am+)"/>
    <n v="3128"/>
    <n v="243"/>
    <n v="6"/>
    <n v="21"/>
    <n v="3"/>
    <n v="7"/>
    <n v="10"/>
    <s v="Entertainment"/>
    <s v="Slow"/>
    <n v="5.7000000000000002E-2"/>
    <s v="Sometimes"/>
    <n v="7.32"/>
    <s v="Entertainment"/>
    <s v="No impact"/>
    <n v="5.0999999999999996"/>
    <s v="Yes"/>
    <s v="Off"/>
    <s v="Friends Only"/>
    <s v="No"/>
    <d v="2022-11-05T00:00:00"/>
    <s v="Bored"/>
    <s v="No"/>
  </r>
  <r>
    <s v="USR01377"/>
    <x v="21"/>
    <s v="Female"/>
    <s v="UAE"/>
    <s v="Doctor"/>
    <s v="TikTok"/>
    <n v="3"/>
    <n v="3.3"/>
    <n v="5"/>
    <n v="0.66"/>
    <n v="39.6"/>
    <s v="Smartphone"/>
    <s v="Evening (6-9pm)"/>
    <n v="109"/>
    <n v="254"/>
    <n v="3"/>
    <n v="20"/>
    <n v="3"/>
    <n v="3"/>
    <n v="14"/>
    <s v="Photos"/>
    <s v="Medium"/>
    <n v="1.0999999999999999E-2"/>
    <s v="Yes"/>
    <n v="26.3"/>
    <s v="Business/Marketing"/>
    <s v="No impact"/>
    <n v="3.9"/>
    <s v="Yes"/>
    <s v="Always On"/>
    <s v="Friends Only"/>
    <s v="No"/>
    <d v="2022-10-09T00:00:00"/>
    <s v="Stressed"/>
    <s v="Yes"/>
  </r>
  <r>
    <s v="USR01378"/>
    <x v="22"/>
    <s v="Male"/>
    <s v="Brazil"/>
    <s v="Student"/>
    <s v="Pinterest"/>
    <n v="2"/>
    <n v="4"/>
    <n v="6"/>
    <n v="0.66666666666666663"/>
    <n v="40"/>
    <s v="Laptop"/>
    <s v="Evening (6-9pm)"/>
    <n v="318"/>
    <n v="51"/>
    <n v="3"/>
    <n v="20"/>
    <n v="3"/>
    <n v="2"/>
    <n v="5"/>
    <s v="News"/>
    <s v="Fast"/>
    <n v="7.1999999999999995E-2"/>
    <s v="No"/>
    <n v="0"/>
    <s v="News &amp; Updates"/>
    <s v="Moderate impact"/>
    <n v="6.8"/>
    <s v="Yes"/>
    <s v="Selected"/>
    <s v="Public"/>
    <s v="No"/>
    <d v="2023-02-15T00:00:00"/>
    <s v="Relaxed"/>
    <s v="Occasionally"/>
  </r>
  <r>
    <s v="USR01379"/>
    <x v="9"/>
    <s v="Male"/>
    <s v="Pakistan"/>
    <s v="Entrepreneur"/>
    <s v="TikTok"/>
    <n v="5"/>
    <n v="3.1"/>
    <n v="6"/>
    <n v="0.51666666666666672"/>
    <n v="31"/>
    <s v="Smartphone"/>
    <s v="Evening (6-9pm)"/>
    <n v="970"/>
    <n v="41"/>
    <n v="3"/>
    <n v="21"/>
    <n v="5"/>
    <n v="1"/>
    <n v="6"/>
    <s v="Memes"/>
    <s v="Fast"/>
    <n v="0.188"/>
    <s v="Sometimes"/>
    <n v="41.93"/>
    <s v="Socializing"/>
    <s v="Mild impact"/>
    <n v="6.5"/>
    <s v="Somewhat"/>
    <s v="Always On"/>
    <s v="Friends Only"/>
    <s v="No"/>
    <d v="2023-12-03T00:00:00"/>
    <s v="Happy"/>
    <s v="Yes"/>
  </r>
  <r>
    <s v="USR01380"/>
    <x v="18"/>
    <s v="Female"/>
    <s v="Brazil"/>
    <s v="Other"/>
    <s v="Instagram"/>
    <n v="5"/>
    <n v="3.9"/>
    <n v="4"/>
    <n v="0.97499999999999998"/>
    <n v="58.5"/>
    <s v="Laptop"/>
    <s v="Night (9pm-12am)"/>
    <n v="213"/>
    <n v="438"/>
    <n v="3"/>
    <n v="16"/>
    <n v="3"/>
    <n v="3"/>
    <n v="10"/>
    <s v="News"/>
    <s v="Fast"/>
    <n v="7.1999999999999995E-2"/>
    <s v="Yes"/>
    <n v="7.41"/>
    <s v="Learning"/>
    <s v="Severe impact"/>
    <n v="7"/>
    <s v="No"/>
    <s v="Selected"/>
    <s v="Public"/>
    <s v="No"/>
    <d v="2024-04-18T00:00:00"/>
    <s v="Happy"/>
    <s v="Yes"/>
  </r>
  <r>
    <s v="USR01381"/>
    <x v="2"/>
    <s v="Female"/>
    <s v="USA"/>
    <s v="Student"/>
    <s v="LinkedIn"/>
    <n v="5"/>
    <n v="2.5"/>
    <n v="1"/>
    <n v="2.5"/>
    <n v="150"/>
    <s v="Smartphone"/>
    <s v="Evening (6-9pm)"/>
    <n v="1879"/>
    <n v="696"/>
    <n v="6"/>
    <n v="15"/>
    <n v="4"/>
    <n v="1"/>
    <n v="8"/>
    <s v="News"/>
    <s v="Medium"/>
    <n v="0.249"/>
    <s v="No"/>
    <n v="0"/>
    <s v="Learning"/>
    <s v="Moderate impact"/>
    <n v="8.1999999999999993"/>
    <s v="Yes"/>
    <s v="Selected"/>
    <s v="Friends Only"/>
    <s v="No"/>
    <d v="2024-07-26T00:00:00"/>
    <s v="Happy"/>
    <s v="Yes"/>
  </r>
  <r>
    <s v="USR01382"/>
    <x v="5"/>
    <s v="Male"/>
    <s v="Nigeria"/>
    <s v="Teacher"/>
    <s v="Snapchat"/>
    <n v="5"/>
    <n v="1.7"/>
    <n v="6"/>
    <n v="0.28333333333333333"/>
    <n v="17"/>
    <s v="Smartphone"/>
    <s v="Late Night (12am+)"/>
    <n v="2432"/>
    <n v="307"/>
    <n v="5"/>
    <n v="18"/>
    <n v="5"/>
    <n v="2"/>
    <n v="7"/>
    <s v="Photos"/>
    <s v="Slow"/>
    <n v="0.122"/>
    <s v="No"/>
    <n v="0"/>
    <s v="News &amp; Updates"/>
    <s v="No impact"/>
    <n v="6.1"/>
    <s v="No"/>
    <s v="Selected"/>
    <s v="Friends Only"/>
    <s v="No"/>
    <d v="2022-10-21T00:00:00"/>
    <s v="Relaxed"/>
    <s v="No"/>
  </r>
  <r>
    <s v="USR01383"/>
    <x v="29"/>
    <s v="Male"/>
    <s v="India"/>
    <s v="Entrepreneur"/>
    <s v="Facebook"/>
    <n v="3"/>
    <n v="1.3"/>
    <n v="8"/>
    <n v="0.16333333333333336"/>
    <n v="9.8000000000000007"/>
    <s v="Smartphone"/>
    <s v="Night (9pm-12am)"/>
    <n v="1746"/>
    <n v="973"/>
    <n v="5"/>
    <n v="23"/>
    <n v="6"/>
    <n v="4"/>
    <n v="10"/>
    <s v="Stories"/>
    <s v="Medium"/>
    <n v="0.16200000000000001"/>
    <s v="No"/>
    <n v="0"/>
    <s v="News &amp; Updates"/>
    <s v="Moderate impact"/>
    <n v="6"/>
    <s v="Yes"/>
    <s v="Selected"/>
    <s v="Public"/>
    <s v="No"/>
    <d v="2023-10-10T00:00:00"/>
    <s v="Happy"/>
    <s v="No"/>
  </r>
  <r>
    <s v="USR01384"/>
    <x v="9"/>
    <s v="Male"/>
    <s v="Canada"/>
    <s v="Engineer"/>
    <s v="YouTube"/>
    <n v="3"/>
    <n v="2.2999999999999998"/>
    <n v="2"/>
    <n v="1.1499999999999999"/>
    <n v="69"/>
    <s v="Smartphone"/>
    <s v="Morning (6-10am)"/>
    <n v="4210"/>
    <n v="220"/>
    <n v="3"/>
    <n v="22"/>
    <n v="7"/>
    <n v="2"/>
    <n v="10"/>
    <s v="Memes"/>
    <s v="Fast"/>
    <n v="0.24099999999999999"/>
    <s v="No"/>
    <n v="0"/>
    <s v="Business/Marketing"/>
    <s v="No impact"/>
    <n v="7"/>
    <s v="No"/>
    <s v="Always On"/>
    <s v="Friends Only"/>
    <s v="No"/>
    <d v="2023-01-05T00:00:00"/>
    <s v="Inspired"/>
    <s v="No"/>
  </r>
  <r>
    <s v="USR01385"/>
    <x v="2"/>
    <s v="Female"/>
    <s v="USA"/>
    <s v="Freelancer"/>
    <s v="Instagram"/>
    <n v="5"/>
    <n v="1.3"/>
    <n v="2"/>
    <n v="0.65"/>
    <n v="39"/>
    <s v="Laptop"/>
    <s v="Evening (6-9pm)"/>
    <n v="130"/>
    <n v="229"/>
    <n v="4"/>
    <n v="22"/>
    <n v="6"/>
    <n v="1"/>
    <n v="9"/>
    <s v="Stories"/>
    <s v="Medium"/>
    <n v="0.16600000000000001"/>
    <s v="Yes"/>
    <n v="4.71"/>
    <s v="Socializing"/>
    <s v="Severe impact"/>
    <n v="4.4000000000000004"/>
    <s v="No"/>
    <s v="Off"/>
    <s v="Friends Only"/>
    <s v="No"/>
    <d v="2022-06-15T00:00:00"/>
    <s v="Relaxed"/>
    <s v="Occasionally"/>
  </r>
  <r>
    <s v="USR01386"/>
    <x v="11"/>
    <s v="Female"/>
    <s v="USA"/>
    <s v="Marketer"/>
    <s v="TikTok"/>
    <n v="4"/>
    <n v="3.3"/>
    <n v="2"/>
    <n v="1.65"/>
    <n v="99"/>
    <s v="Smartphone"/>
    <s v="Night (9pm-12am)"/>
    <n v="3565"/>
    <n v="81"/>
    <n v="2"/>
    <n v="18"/>
    <n v="8"/>
    <n v="1"/>
    <n v="6"/>
    <s v="Educational"/>
    <s v="Fast"/>
    <n v="8.5000000000000006E-2"/>
    <s v="No"/>
    <n v="0"/>
    <s v="Entertainment"/>
    <s v="Mild impact"/>
    <n v="6.3"/>
    <s v="Somewhat"/>
    <s v="Selected"/>
    <s v="Private"/>
    <s v="No"/>
    <d v="2024-09-25T00:00:00"/>
    <s v="Inspired"/>
    <s v="Yes"/>
  </r>
  <r>
    <s v="USR01387"/>
    <x v="25"/>
    <s v="Female"/>
    <s v="Canada"/>
    <s v="Teacher"/>
    <s v="Snapchat"/>
    <n v="1"/>
    <n v="1.3"/>
    <n v="5"/>
    <n v="0.26"/>
    <n v="15.6"/>
    <s v="Smartphone"/>
    <s v="Evening (6-9pm)"/>
    <n v="190"/>
    <n v="37"/>
    <n v="1"/>
    <n v="11"/>
    <n v="5"/>
    <n v="2"/>
    <n v="2"/>
    <s v="Entertainment"/>
    <s v="Slow"/>
    <n v="0.24199999999999999"/>
    <s v="No"/>
    <n v="0"/>
    <s v="Learning"/>
    <s v="No impact"/>
    <n v="6"/>
    <s v="No"/>
    <s v="Always On"/>
    <s v="Friends Only"/>
    <s v="No"/>
    <d v="2023-11-13T00:00:00"/>
    <s v="Happy"/>
    <s v="Occasionally"/>
  </r>
  <r>
    <s v="USR01388"/>
    <x v="3"/>
    <s v="Male"/>
    <s v="Australia"/>
    <s v="Designer"/>
    <s v="Facebook"/>
    <n v="4"/>
    <n v="1.8"/>
    <n v="7"/>
    <n v="0.25666666666666665"/>
    <n v="15.4"/>
    <s v="Laptop"/>
    <s v="Late Night (12am+)"/>
    <n v="122"/>
    <n v="2265"/>
    <n v="1"/>
    <n v="19"/>
    <n v="4"/>
    <n v="3"/>
    <n v="6"/>
    <s v="News"/>
    <s v="Medium"/>
    <n v="6.9000000000000006E-2"/>
    <s v="No"/>
    <n v="0"/>
    <s v="Business/Marketing"/>
    <s v="Mild impact"/>
    <n v="7.8"/>
    <s v="No"/>
    <s v="Selected"/>
    <s v="Public"/>
    <s v="No"/>
    <d v="2022-12-29T00:00:00"/>
    <s v="Bored"/>
    <s v="Yes"/>
  </r>
  <r>
    <s v="USR01389"/>
    <x v="15"/>
    <s v="Female"/>
    <s v="India"/>
    <s v="Researcher"/>
    <s v="Instagram"/>
    <n v="4"/>
    <n v="5"/>
    <n v="7"/>
    <n v="0.71499999999999997"/>
    <n v="42.9"/>
    <s v="Laptop"/>
    <s v="Afternoon (12-4pm)"/>
    <n v="1733"/>
    <n v="951"/>
    <n v="3"/>
    <n v="20"/>
    <n v="5"/>
    <n v="0"/>
    <n v="10"/>
    <s v="Stories"/>
    <s v="Medium"/>
    <n v="2.3E-2"/>
    <s v="Yes"/>
    <n v="17.89"/>
    <s v="Entertainment"/>
    <s v="Severe impact"/>
    <n v="5.4"/>
    <s v="Yes"/>
    <s v="Selected"/>
    <s v="Public"/>
    <s v="No"/>
    <d v="2023-10-04T00:00:00"/>
    <s v="Relaxed"/>
    <s v="No"/>
  </r>
  <r>
    <s v="USR01390"/>
    <x v="24"/>
    <s v="Male"/>
    <s v="India"/>
    <s v="Designer"/>
    <s v="YouTube"/>
    <n v="5"/>
    <n v="5.3"/>
    <n v="9"/>
    <n v="0.58833333333333326"/>
    <n v="35.299999999999997"/>
    <s v="Smartphone"/>
    <s v="Afternoon (12-4pm)"/>
    <n v="5934"/>
    <n v="46"/>
    <n v="0"/>
    <n v="20"/>
    <n v="2"/>
    <n v="3"/>
    <n v="6"/>
    <s v="Photos"/>
    <s v="Slow"/>
    <n v="0.16400000000000001"/>
    <s v="No"/>
    <n v="0"/>
    <s v="Learning"/>
    <s v="Moderate impact"/>
    <n v="6.4"/>
    <s v="Somewhat"/>
    <s v="Always On"/>
    <s v="Friends Only"/>
    <s v="No"/>
    <d v="2022-04-29T00:00:00"/>
    <s v="Stressed"/>
    <s v="Occasionally"/>
  </r>
  <r>
    <s v="USR01391"/>
    <x v="0"/>
    <s v="Female"/>
    <s v="USA"/>
    <s v="Doctor"/>
    <s v="Twitter/X"/>
    <n v="3"/>
    <n v="5.2"/>
    <n v="4"/>
    <n v="1.3"/>
    <n v="78"/>
    <s v="Laptop"/>
    <s v="Afternoon (12-4pm)"/>
    <n v="1601"/>
    <n v="294"/>
    <n v="4"/>
    <n v="18"/>
    <n v="8"/>
    <n v="1"/>
    <n v="8"/>
    <s v="Reels/Shorts"/>
    <s v="Fast"/>
    <n v="3.7999999999999999E-2"/>
    <s v="Sometimes"/>
    <n v="20.51"/>
    <s v="Networking"/>
    <s v="No impact"/>
    <n v="5.9"/>
    <s v="No"/>
    <s v="Do Not Disturb"/>
    <s v="Friends Only"/>
    <s v="No"/>
    <d v="2022-01-10T00:00:00"/>
    <s v="Bored"/>
    <s v="Yes"/>
  </r>
  <r>
    <s v="USR01392"/>
    <x v="21"/>
    <s v="Male"/>
    <s v="USA"/>
    <s v="Designer"/>
    <s v="Instagram"/>
    <n v="3"/>
    <n v="2.5"/>
    <n v="7"/>
    <n v="0.35666666666666663"/>
    <n v="21.4"/>
    <s v="Smartphone"/>
    <s v="Afternoon (12-4pm)"/>
    <n v="690"/>
    <n v="217"/>
    <n v="2"/>
    <n v="26"/>
    <n v="4"/>
    <n v="0"/>
    <n v="6"/>
    <s v="Entertainment"/>
    <s v="Medium"/>
    <n v="0.24099999999999999"/>
    <s v="Sometimes"/>
    <n v="78.77"/>
    <s v="Socializing"/>
    <s v="Mild impact"/>
    <n v="1.7"/>
    <s v="Yes"/>
    <s v="Do Not Disturb"/>
    <s v="Public"/>
    <s v="No"/>
    <d v="2024-07-14T00:00:00"/>
    <s v="Neutral"/>
    <s v="Occasionally"/>
  </r>
  <r>
    <s v="USR01393"/>
    <x v="34"/>
    <s v="Non-binary"/>
    <s v="Pakistan"/>
    <s v="Entrepreneur"/>
    <s v="Instagram"/>
    <n v="4"/>
    <n v="1.7"/>
    <n v="5"/>
    <n v="0.33999999999999997"/>
    <n v="20.399999999999999"/>
    <s v="Smartphone"/>
    <s v="Morning (6-10am)"/>
    <n v="1162"/>
    <n v="176"/>
    <n v="6"/>
    <n v="16"/>
    <n v="4"/>
    <n v="2"/>
    <n v="7"/>
    <s v="Stories"/>
    <s v="Slow"/>
    <n v="7.1999999999999995E-2"/>
    <s v="Sometimes"/>
    <n v="71.83"/>
    <s v="Learning"/>
    <s v="Moderate impact"/>
    <n v="5.2"/>
    <s v="Yes"/>
    <s v="Selected"/>
    <s v="Friends Only"/>
    <s v="No"/>
    <d v="2023-07-15T00:00:00"/>
    <s v="Relaxed"/>
    <s v="Yes"/>
  </r>
  <r>
    <s v="USR01394"/>
    <x v="7"/>
    <s v="Female"/>
    <s v="India"/>
    <s v="Entrepreneur"/>
    <s v="TikTok"/>
    <n v="4"/>
    <n v="3.6"/>
    <n v="7"/>
    <n v="0.51500000000000001"/>
    <n v="30.9"/>
    <s v="Smartphone"/>
    <s v="Afternoon (12-4pm)"/>
    <n v="850"/>
    <n v="149"/>
    <n v="4"/>
    <n v="12"/>
    <n v="2"/>
    <n v="2"/>
    <n v="9"/>
    <s v="Stories"/>
    <s v="Slow"/>
    <n v="0.14499999999999999"/>
    <s v="Sometimes"/>
    <n v="0.85"/>
    <s v="Learning"/>
    <s v="Severe impact"/>
    <n v="6.2"/>
    <s v="No"/>
    <s v="Always On"/>
    <s v="Friends Only"/>
    <s v="No"/>
    <d v="2023-03-05T00:00:00"/>
    <s v="Relaxed"/>
    <s v="Occasionally"/>
  </r>
  <r>
    <s v="USR01395"/>
    <x v="17"/>
    <s v="Female"/>
    <s v="Pakistan"/>
    <s v="Entrepreneur"/>
    <s v="Snapchat"/>
    <n v="4"/>
    <n v="1.3"/>
    <n v="7"/>
    <n v="0.185"/>
    <n v="11.1"/>
    <s v="Smartphone"/>
    <s v="Night (9pm-12am)"/>
    <n v="87"/>
    <n v="386"/>
    <n v="2"/>
    <n v="17"/>
    <n v="7"/>
    <n v="0"/>
    <n v="9"/>
    <s v="Reels/Shorts"/>
    <s v="Medium"/>
    <n v="7.5999999999999998E-2"/>
    <s v="Sometimes"/>
    <n v="25.19"/>
    <s v="Entertainment"/>
    <s v="Severe impact"/>
    <n v="4.5999999999999996"/>
    <s v="No"/>
    <s v="Off"/>
    <s v="Public"/>
    <s v="No"/>
    <d v="2022-12-12T00:00:00"/>
    <s v="Stressed"/>
    <s v="No"/>
  </r>
  <r>
    <s v="USR01396"/>
    <x v="7"/>
    <s v="Male"/>
    <s v="UK"/>
    <s v="Marketer"/>
    <s v="Twitter/X"/>
    <n v="5"/>
    <n v="4.0999999999999996"/>
    <n v="3"/>
    <n v="1.3666666666666667"/>
    <n v="82"/>
    <s v="Smartphone"/>
    <s v="Afternoon (12-4pm)"/>
    <n v="71"/>
    <n v="653"/>
    <n v="5"/>
    <n v="24"/>
    <n v="7"/>
    <n v="3"/>
    <n v="11"/>
    <s v="Educational"/>
    <s v="Slow"/>
    <n v="8.3000000000000004E-2"/>
    <s v="Sometimes"/>
    <n v="2.67"/>
    <s v="News &amp; Updates"/>
    <s v="Severe impact"/>
    <n v="6"/>
    <s v="Yes"/>
    <s v="Do Not Disturb"/>
    <s v="Friends Only"/>
    <s v="No"/>
    <d v="2022-11-21T00:00:00"/>
    <s v="Stressed"/>
    <s v="Yes"/>
  </r>
  <r>
    <s v="USR01397"/>
    <x v="20"/>
    <s v="Female"/>
    <s v="Pakistan"/>
    <s v="Designer"/>
    <s v="YouTube"/>
    <n v="2"/>
    <n v="1.6"/>
    <n v="5"/>
    <n v="0.32"/>
    <n v="19.2"/>
    <s v="Smartphone"/>
    <s v="Evening (6-9pm)"/>
    <n v="577"/>
    <n v="396"/>
    <n v="1"/>
    <n v="19"/>
    <n v="3"/>
    <n v="0"/>
    <n v="10"/>
    <s v="News"/>
    <s v="Slow"/>
    <n v="7.0000000000000007E-2"/>
    <s v="Yes"/>
    <n v="1.3"/>
    <s v="Entertainment"/>
    <s v="Mild impact"/>
    <n v="8.6"/>
    <s v="Yes"/>
    <s v="Always On"/>
    <s v="Friends Only"/>
    <s v="No"/>
    <d v="2024-09-29T00:00:00"/>
    <s v="Stressed"/>
    <s v="Occasionally"/>
  </r>
  <r>
    <s v="USR01398"/>
    <x v="12"/>
    <s v="Female"/>
    <s v="Canada"/>
    <s v="Other"/>
    <s v="Twitter/X"/>
    <n v="1"/>
    <n v="2.2000000000000002"/>
    <n v="5"/>
    <n v="0.44"/>
    <n v="26.4"/>
    <s v="Laptop"/>
    <s v="Morning (6-10am)"/>
    <n v="767"/>
    <n v="211"/>
    <n v="7"/>
    <n v="24"/>
    <n v="3"/>
    <n v="3"/>
    <n v="6"/>
    <s v="Videos"/>
    <s v="Slow"/>
    <n v="9.7000000000000003E-2"/>
    <s v="No"/>
    <n v="0"/>
    <s v="Business/Marketing"/>
    <s v="Moderate impact"/>
    <n v="7.9"/>
    <s v="Yes"/>
    <s v="Do Not Disturb"/>
    <s v="Friends Only"/>
    <s v="No"/>
    <d v="2022-06-30T00:00:00"/>
    <s v="Inspired"/>
    <s v="Occasionally"/>
  </r>
  <r>
    <s v="USR01399"/>
    <x v="28"/>
    <s v="Male"/>
    <s v="Nigeria"/>
    <s v="Marketer"/>
    <s v="Instagram"/>
    <n v="5"/>
    <n v="4.2"/>
    <n v="5"/>
    <n v="0.84"/>
    <n v="50.4"/>
    <s v="Laptop"/>
    <s v="Night (9pm-12am)"/>
    <n v="678"/>
    <n v="202"/>
    <n v="2"/>
    <n v="15"/>
    <n v="3"/>
    <n v="2"/>
    <n v="8"/>
    <s v="Memes"/>
    <s v="Slow"/>
    <n v="3.3000000000000002E-2"/>
    <s v="No"/>
    <n v="0"/>
    <s v="Learning"/>
    <s v="Mild impact"/>
    <n v="2.8"/>
    <s v="Somewhat"/>
    <s v="Always On"/>
    <s v="Friends Only"/>
    <s v="No"/>
    <d v="2022-09-23T00:00:00"/>
    <s v="Inspired"/>
    <s v="Yes"/>
  </r>
  <r>
    <s v="USR01400"/>
    <x v="21"/>
    <s v="Female"/>
    <s v="USA"/>
    <s v="Marketer"/>
    <s v="TikTok"/>
    <n v="1"/>
    <n v="0.5"/>
    <n v="5"/>
    <n v="0.1"/>
    <n v="6"/>
    <s v="Smartphone"/>
    <s v="Night (9pm-12am)"/>
    <n v="2246"/>
    <n v="753"/>
    <n v="1"/>
    <n v="18"/>
    <n v="4"/>
    <n v="0"/>
    <n v="7"/>
    <s v="Photos"/>
    <s v="Fast"/>
    <n v="2.1000000000000001E-2"/>
    <s v="Sometimes"/>
    <n v="93.52"/>
    <s v="Networking"/>
    <s v="Moderate impact"/>
    <n v="7.6"/>
    <s v="Somewhat"/>
    <s v="Always On"/>
    <s v="Friends Only"/>
    <s v="No"/>
    <d v="2024-06-07T00:00:00"/>
    <s v="Bored"/>
    <s v="Occasionally"/>
  </r>
  <r>
    <s v="USR01401"/>
    <x v="10"/>
    <s v="Prefer not to say"/>
    <s v="Pakistan"/>
    <s v="Doctor"/>
    <s v="TikTok"/>
    <n v="2"/>
    <n v="1.7"/>
    <n v="8"/>
    <n v="0.21333333333333335"/>
    <n v="12.8"/>
    <s v="Smartphone"/>
    <s v="Late Night (12am+)"/>
    <n v="451"/>
    <n v="426"/>
    <n v="5"/>
    <n v="24"/>
    <n v="2"/>
    <n v="2"/>
    <n v="5"/>
    <s v="Educational"/>
    <s v="Medium"/>
    <n v="1.2E-2"/>
    <s v="Sometimes"/>
    <n v="43.72"/>
    <s v="Entertainment"/>
    <s v="Mild impact"/>
    <n v="7.2"/>
    <s v="No"/>
    <s v="Selected"/>
    <s v="Public"/>
    <s v="No"/>
    <d v="2024-05-29T00:00:00"/>
    <s v="Happy"/>
    <s v="Yes"/>
  </r>
  <r>
    <s v="USR01402"/>
    <x v="6"/>
    <s v="Prefer not to say"/>
    <s v="India"/>
    <s v="Engineer"/>
    <s v="Instagram"/>
    <n v="2"/>
    <n v="3.3"/>
    <n v="2"/>
    <n v="1.65"/>
    <n v="99"/>
    <s v="Smartphone"/>
    <s v="Night (9pm-12am)"/>
    <n v="1832"/>
    <n v="266"/>
    <n v="3"/>
    <n v="18"/>
    <n v="2"/>
    <n v="2"/>
    <n v="8"/>
    <s v="Entertainment"/>
    <s v="Fast"/>
    <n v="0.19700000000000001"/>
    <s v="Yes"/>
    <n v="12.92"/>
    <s v="News &amp; Updates"/>
    <s v="Mild impact"/>
    <n v="6"/>
    <s v="Yes"/>
    <s v="Do Not Disturb"/>
    <s v="Private"/>
    <s v="No"/>
    <d v="2024-04-06T00:00:00"/>
    <s v="Stressed"/>
    <s v="Occasionally"/>
  </r>
  <r>
    <s v="USR01403"/>
    <x v="28"/>
    <s v="Female"/>
    <s v="Pakistan"/>
    <s v="Freelancer"/>
    <s v="TikTok"/>
    <n v="5"/>
    <n v="3.8"/>
    <n v="6"/>
    <n v="0.6333333333333333"/>
    <n v="38"/>
    <s v="Smartphone"/>
    <s v="Morning (6-10am)"/>
    <n v="512"/>
    <n v="234"/>
    <n v="1"/>
    <n v="23"/>
    <n v="0"/>
    <n v="4"/>
    <n v="8"/>
    <s v="Videos"/>
    <s v="Fast"/>
    <n v="7.9000000000000001E-2"/>
    <s v="No"/>
    <n v="0"/>
    <s v="Business/Marketing"/>
    <s v="Mild impact"/>
    <n v="2"/>
    <s v="Somewhat"/>
    <s v="Off"/>
    <s v="Public"/>
    <s v="No"/>
    <d v="2024-05-28T00:00:00"/>
    <s v="Inspired"/>
    <s v="No"/>
  </r>
  <r>
    <s v="USR01404"/>
    <x v="2"/>
    <s v="Female"/>
    <s v="India"/>
    <s v="Doctor"/>
    <s v="YouTube"/>
    <n v="3"/>
    <n v="3.4"/>
    <n v="6"/>
    <n v="0.56666666666666665"/>
    <n v="34"/>
    <s v="Desktop"/>
    <s v="Afternoon (12-4pm)"/>
    <n v="17712"/>
    <n v="370"/>
    <n v="6"/>
    <n v="19"/>
    <n v="4"/>
    <n v="3"/>
    <n v="10"/>
    <s v="News"/>
    <s v="Fast"/>
    <n v="0.113"/>
    <s v="Sometimes"/>
    <n v="6.58"/>
    <s v="News &amp; Updates"/>
    <s v="Moderate impact"/>
    <n v="7.6"/>
    <s v="Yes"/>
    <s v="Off"/>
    <s v="Friends Only"/>
    <s v="Yes"/>
    <d v="2024-09-04T00:00:00"/>
    <s v="Inspired"/>
    <s v="Yes"/>
  </r>
  <r>
    <s v="USR01405"/>
    <x v="23"/>
    <s v="Male"/>
    <s v="UAE"/>
    <s v="Engineer"/>
    <s v="Twitter/X"/>
    <n v="3"/>
    <n v="2.2000000000000002"/>
    <n v="6"/>
    <n v="0.36666666666666664"/>
    <n v="22"/>
    <s v="Laptop"/>
    <s v="Afternoon (12-4pm)"/>
    <n v="769"/>
    <n v="139"/>
    <n v="5"/>
    <n v="21"/>
    <n v="5"/>
    <n v="1"/>
    <n v="11"/>
    <s v="Entertainment"/>
    <s v="Slow"/>
    <n v="0.38300000000000001"/>
    <s v="No"/>
    <n v="0"/>
    <s v="Business/Marketing"/>
    <s v="No impact"/>
    <n v="5.4"/>
    <s v="Somewhat"/>
    <s v="Selected"/>
    <s v="Public"/>
    <s v="No"/>
    <d v="2024-02-25T00:00:00"/>
    <s v="Relaxed"/>
    <s v="Yes"/>
  </r>
  <r>
    <s v="USR01406"/>
    <x v="24"/>
    <s v="Female"/>
    <s v="Pakistan"/>
    <s v="Designer"/>
    <s v="Instagram"/>
    <n v="1"/>
    <n v="4.5"/>
    <n v="1"/>
    <n v="4.5"/>
    <n v="270"/>
    <s v="Smartphone"/>
    <s v="Night (9pm-12am)"/>
    <n v="44949"/>
    <n v="655"/>
    <n v="4"/>
    <n v="19"/>
    <n v="5"/>
    <n v="1"/>
    <n v="8"/>
    <s v="Stories"/>
    <s v="Medium"/>
    <n v="0.20200000000000001"/>
    <s v="No"/>
    <n v="0"/>
    <s v="News &amp; Updates"/>
    <s v="Severe impact"/>
    <n v="6.6"/>
    <s v="No"/>
    <s v="Do Not Disturb"/>
    <s v="Friends Only"/>
    <s v="Yes"/>
    <d v="2022-01-10T00:00:00"/>
    <s v="Neutral"/>
    <s v="No"/>
  </r>
  <r>
    <s v="USR01407"/>
    <x v="13"/>
    <s v="Male"/>
    <s v="USA"/>
    <s v="Researcher"/>
    <s v="LinkedIn"/>
    <n v="3"/>
    <n v="1.2"/>
    <n v="10"/>
    <n v="0.12000000000000001"/>
    <n v="7.2"/>
    <s v="Smartphone"/>
    <s v="Night (9pm-12am)"/>
    <n v="1253"/>
    <n v="67"/>
    <n v="4"/>
    <n v="22"/>
    <n v="4"/>
    <n v="3"/>
    <n v="5"/>
    <s v="Memes"/>
    <s v="Medium"/>
    <n v="0.21"/>
    <s v="Yes"/>
    <n v="32.619999999999997"/>
    <s v="Socializing"/>
    <s v="Mild impact"/>
    <n v="4.5"/>
    <s v="No"/>
    <s v="Selected"/>
    <s v="Public"/>
    <s v="No"/>
    <d v="2022-03-19T00:00:00"/>
    <s v="Stressed"/>
    <s v="No"/>
  </r>
  <r>
    <s v="USR01408"/>
    <x v="3"/>
    <s v="Female"/>
    <s v="Germany"/>
    <s v="Student"/>
    <s v="Facebook"/>
    <n v="4"/>
    <n v="1.2"/>
    <n v="5"/>
    <n v="0.24000000000000002"/>
    <n v="14.4"/>
    <s v="Smartphone"/>
    <s v="Afternoon (12-4pm)"/>
    <n v="452"/>
    <n v="149"/>
    <n v="3"/>
    <n v="19"/>
    <n v="4"/>
    <n v="2"/>
    <n v="12"/>
    <s v="Stories"/>
    <s v="Medium"/>
    <n v="0.14199999999999999"/>
    <s v="Sometimes"/>
    <n v="31.57"/>
    <s v="Socializing"/>
    <s v="Mild impact"/>
    <n v="4.9000000000000004"/>
    <s v="Yes"/>
    <s v="Always On"/>
    <s v="Friends Only"/>
    <s v="No"/>
    <d v="2024-12-29T00:00:00"/>
    <s v="Happy"/>
    <s v="Occasionally"/>
  </r>
  <r>
    <s v="USR01409"/>
    <x v="17"/>
    <s v="Female"/>
    <s v="UAE"/>
    <s v="Freelancer"/>
    <s v="Instagram"/>
    <n v="4"/>
    <n v="3.3"/>
    <n v="3"/>
    <n v="1.1000000000000001"/>
    <n v="66"/>
    <s v="Smartphone"/>
    <s v="Evening (6-9pm)"/>
    <n v="131"/>
    <n v="509"/>
    <n v="4"/>
    <n v="14"/>
    <n v="6"/>
    <n v="3"/>
    <n v="8"/>
    <s v="Reels/Shorts"/>
    <s v="Medium"/>
    <n v="0.09"/>
    <s v="Yes"/>
    <n v="42.32"/>
    <s v="Socializing"/>
    <s v="Moderate impact"/>
    <n v="7.9"/>
    <s v="Yes"/>
    <s v="Always On"/>
    <s v="Public"/>
    <s v="No"/>
    <d v="2023-02-13T00:00:00"/>
    <s v="Bored"/>
    <s v="No"/>
  </r>
  <r>
    <s v="USR01410"/>
    <x v="17"/>
    <s v="Non-binary"/>
    <s v="UAE"/>
    <s v="Teacher"/>
    <s v="Twitter/X"/>
    <n v="2"/>
    <n v="1.1000000000000001"/>
    <n v="1"/>
    <n v="1.1000000000000001"/>
    <n v="66"/>
    <s v="Tablet"/>
    <s v="Night (9pm-12am)"/>
    <n v="49"/>
    <n v="62"/>
    <n v="2"/>
    <n v="20"/>
    <n v="4"/>
    <n v="0"/>
    <n v="5"/>
    <s v="Memes"/>
    <s v="Slow"/>
    <n v="0.222"/>
    <s v="No"/>
    <n v="0"/>
    <s v="News &amp; Updates"/>
    <s v="Moderate impact"/>
    <n v="9.1"/>
    <s v="No"/>
    <s v="Off"/>
    <s v="Public"/>
    <s v="No"/>
    <d v="2024-02-04T00:00:00"/>
    <s v="Stressed"/>
    <s v="Yes"/>
  </r>
  <r>
    <s v="USR01411"/>
    <x v="25"/>
    <s v="Male"/>
    <s v="India"/>
    <s v="Researcher"/>
    <s v="TikTok"/>
    <n v="5"/>
    <n v="7"/>
    <n v="7"/>
    <n v="1"/>
    <n v="60"/>
    <s v="Smartphone"/>
    <s v="Late Night (12am+)"/>
    <n v="111"/>
    <n v="37"/>
    <n v="3"/>
    <n v="17"/>
    <n v="6"/>
    <n v="3"/>
    <n v="7"/>
    <s v="Entertainment"/>
    <s v="Fast"/>
    <n v="0.11"/>
    <s v="Sometimes"/>
    <n v="26.7"/>
    <s v="Learning"/>
    <s v="Severe impact"/>
    <n v="5.4"/>
    <s v="Yes"/>
    <s v="Selected"/>
    <s v="Friends Only"/>
    <s v="No"/>
    <d v="2022-01-29T00:00:00"/>
    <s v="Relaxed"/>
    <s v="Occasionally"/>
  </r>
  <r>
    <s v="USR01412"/>
    <x v="6"/>
    <s v="Female"/>
    <s v="India"/>
    <s v="Teacher"/>
    <s v="Instagram"/>
    <n v="3"/>
    <n v="1.7"/>
    <n v="4"/>
    <n v="0.42499999999999999"/>
    <n v="25.5"/>
    <s v="Smartphone"/>
    <s v="Morning (6-10am)"/>
    <n v="136"/>
    <n v="263"/>
    <n v="0"/>
    <n v="30"/>
    <n v="7"/>
    <n v="2"/>
    <n v="12"/>
    <s v="Memes"/>
    <s v="Slow"/>
    <n v="0.10199999999999999"/>
    <s v="No"/>
    <n v="0"/>
    <s v="Socializing"/>
    <s v="Mild impact"/>
    <n v="8.9"/>
    <s v="Yes"/>
    <s v="Do Not Disturb"/>
    <s v="Friends Only"/>
    <s v="No"/>
    <d v="2023-10-22T00:00:00"/>
    <s v="Inspired"/>
    <s v="Occasionally"/>
  </r>
  <r>
    <s v="USR01413"/>
    <x v="0"/>
    <s v="Female"/>
    <s v="Pakistan"/>
    <s v="Freelancer"/>
    <s v="Twitter/X"/>
    <n v="2"/>
    <n v="4.4000000000000004"/>
    <n v="6"/>
    <n v="0.73333333333333328"/>
    <n v="44"/>
    <s v="Smartphone"/>
    <s v="Morning (6-10am)"/>
    <n v="1353"/>
    <n v="31"/>
    <n v="3"/>
    <n v="14"/>
    <n v="5"/>
    <n v="5"/>
    <n v="7"/>
    <s v="News"/>
    <s v="Fast"/>
    <n v="0.129"/>
    <s v="Sometimes"/>
    <n v="29.1"/>
    <s v="News &amp; Updates"/>
    <s v="Mild impact"/>
    <n v="5.4"/>
    <s v="Somewhat"/>
    <s v="Always On"/>
    <s v="Public"/>
    <s v="No"/>
    <d v="2024-12-23T00:00:00"/>
    <s v="Inspired"/>
    <s v="Occasionally"/>
  </r>
  <r>
    <s v="USR01414"/>
    <x v="29"/>
    <s v="Male"/>
    <s v="India"/>
    <s v="Student"/>
    <s v="Facebook"/>
    <n v="4"/>
    <n v="1"/>
    <n v="4"/>
    <n v="0.25"/>
    <n v="15"/>
    <s v="Smartphone"/>
    <s v="Night (9pm-12am)"/>
    <n v="257"/>
    <n v="51"/>
    <n v="3"/>
    <n v="24"/>
    <n v="2"/>
    <n v="1"/>
    <n v="8"/>
    <s v="Reels/Shorts"/>
    <s v="Slow"/>
    <n v="0.29699999999999999"/>
    <s v="Sometimes"/>
    <n v="72.47"/>
    <s v="Learning"/>
    <s v="Severe impact"/>
    <n v="5.4"/>
    <s v="No"/>
    <s v="Selected"/>
    <s v="Public"/>
    <s v="No"/>
    <d v="2023-01-26T00:00:00"/>
    <s v="Happy"/>
    <s v="Occasionally"/>
  </r>
  <r>
    <s v="USR01415"/>
    <x v="21"/>
    <s v="Male"/>
    <s v="USA"/>
    <s v="Student"/>
    <s v="TikTok"/>
    <n v="3"/>
    <n v="6.1"/>
    <n v="2"/>
    <n v="3.05"/>
    <n v="183"/>
    <s v="Smartphone"/>
    <s v="Late Night (12am+)"/>
    <n v="931"/>
    <n v="606"/>
    <n v="2"/>
    <n v="14"/>
    <n v="3"/>
    <n v="2"/>
    <n v="10"/>
    <s v="Educational"/>
    <s v="Medium"/>
    <n v="2.1999999999999999E-2"/>
    <s v="Yes"/>
    <n v="4.6500000000000004"/>
    <s v="Socializing"/>
    <s v="Severe impact"/>
    <n v="3.6"/>
    <s v="Yes"/>
    <s v="Always On"/>
    <s v="Public"/>
    <s v="No"/>
    <d v="2022-02-06T00:00:00"/>
    <s v="Happy"/>
    <s v="Occasionally"/>
  </r>
  <r>
    <s v="USR01416"/>
    <x v="23"/>
    <s v="Male"/>
    <s v="Pakistan"/>
    <s v="Other"/>
    <s v="TikTok"/>
    <n v="3"/>
    <n v="2.6"/>
    <n v="4"/>
    <n v="0.65"/>
    <n v="39"/>
    <s v="Laptop"/>
    <s v="Evening (6-9pm)"/>
    <n v="6684"/>
    <n v="191"/>
    <n v="3"/>
    <n v="23"/>
    <n v="8"/>
    <n v="3"/>
    <n v="12"/>
    <s v="Photos"/>
    <s v="Fast"/>
    <n v="0.34"/>
    <s v="Sometimes"/>
    <n v="61.27"/>
    <s v="Entertainment"/>
    <s v="No impact"/>
    <n v="7.1"/>
    <s v="Yes"/>
    <s v="Do Not Disturb"/>
    <s v="Private"/>
    <s v="No"/>
    <d v="2022-01-09T00:00:00"/>
    <s v="Neutral"/>
    <s v="Yes"/>
  </r>
  <r>
    <s v="USR01417"/>
    <x v="15"/>
    <s v="Female"/>
    <s v="India"/>
    <s v="Student"/>
    <s v="Facebook"/>
    <n v="5"/>
    <n v="1.7"/>
    <n v="9"/>
    <n v="0.18833333333333335"/>
    <n v="11.3"/>
    <s v="Laptop"/>
    <s v="Evening (6-9pm)"/>
    <n v="567"/>
    <n v="1144"/>
    <n v="3"/>
    <n v="17"/>
    <n v="2"/>
    <n v="3"/>
    <n v="6"/>
    <s v="Memes"/>
    <s v="Slow"/>
    <n v="5.7000000000000002E-2"/>
    <s v="Yes"/>
    <n v="40.82"/>
    <s v="Business/Marketing"/>
    <s v="Mild impact"/>
    <n v="5.8"/>
    <s v="Yes"/>
    <s v="Always On"/>
    <s v="Private"/>
    <s v="No"/>
    <d v="2023-05-25T00:00:00"/>
    <s v="Inspired"/>
    <s v="Occasionally"/>
  </r>
  <r>
    <s v="USR01418"/>
    <x v="11"/>
    <s v="Female"/>
    <s v="Germany"/>
    <s v="Marketer"/>
    <s v="Instagram"/>
    <n v="3"/>
    <n v="2.1"/>
    <n v="4"/>
    <n v="0.52500000000000002"/>
    <n v="31.5"/>
    <s v="Smartphone"/>
    <s v="Evening (6-9pm)"/>
    <n v="28070"/>
    <n v="57"/>
    <n v="1"/>
    <n v="18"/>
    <n v="5"/>
    <n v="7"/>
    <n v="9"/>
    <s v="Stories"/>
    <s v="Fast"/>
    <n v="0.16"/>
    <s v="No"/>
    <n v="0"/>
    <s v="News &amp; Updates"/>
    <s v="Mild impact"/>
    <n v="5.9"/>
    <s v="Somewhat"/>
    <s v="Do Not Disturb"/>
    <s v="Public"/>
    <s v="Yes"/>
    <d v="2023-04-09T00:00:00"/>
    <s v="Happy"/>
    <s v="No"/>
  </r>
  <r>
    <s v="USR01419"/>
    <x v="3"/>
    <s v="Female"/>
    <s v="Brazil"/>
    <s v="Teacher"/>
    <s v="Pinterest"/>
    <n v="3"/>
    <n v="1.5"/>
    <n v="5"/>
    <n v="0.3"/>
    <n v="18"/>
    <s v="Smartphone"/>
    <s v="Night (9pm-12am)"/>
    <n v="80"/>
    <n v="218"/>
    <n v="1"/>
    <n v="15"/>
    <n v="5"/>
    <n v="0"/>
    <n v="12"/>
    <s v="News"/>
    <s v="Medium"/>
    <n v="0.10199999999999999"/>
    <s v="Sometimes"/>
    <n v="8.27"/>
    <s v="News &amp; Updates"/>
    <s v="Severe impact"/>
    <n v="5.5"/>
    <s v="Yes"/>
    <s v="Always On"/>
    <s v="Friends Only"/>
    <s v="No"/>
    <d v="2023-12-07T00:00:00"/>
    <s v="Stressed"/>
    <s v="No"/>
  </r>
  <r>
    <s v="USR01420"/>
    <x v="6"/>
    <s v="Female"/>
    <s v="Germany"/>
    <s v="Teacher"/>
    <s v="Instagram"/>
    <n v="5"/>
    <n v="2.2000000000000002"/>
    <n v="8"/>
    <n v="0.27500000000000002"/>
    <n v="16.5"/>
    <s v="Laptop"/>
    <s v="Morning (6-10am)"/>
    <n v="507"/>
    <n v="395"/>
    <n v="1"/>
    <n v="18"/>
    <n v="1"/>
    <n v="4"/>
    <n v="4"/>
    <s v="Educational"/>
    <s v="Fast"/>
    <n v="4.3999999999999997E-2"/>
    <s v="Sometimes"/>
    <n v="8.49"/>
    <s v="Networking"/>
    <s v="Mild impact"/>
    <n v="4.4000000000000004"/>
    <s v="Yes"/>
    <s v="Do Not Disturb"/>
    <s v="Friends Only"/>
    <s v="No"/>
    <d v="2023-10-02T00:00:00"/>
    <s v="Happy"/>
    <s v="Occasionally"/>
  </r>
  <r>
    <s v="USR01421"/>
    <x v="6"/>
    <s v="Female"/>
    <s v="UAE"/>
    <s v="Other"/>
    <s v="Twitter/X"/>
    <n v="1"/>
    <n v="1"/>
    <n v="2"/>
    <n v="0.5"/>
    <n v="30"/>
    <s v="Smartphone"/>
    <s v="Evening (6-9pm)"/>
    <n v="251"/>
    <n v="60"/>
    <n v="2"/>
    <n v="21"/>
    <n v="3"/>
    <n v="3"/>
    <n v="9"/>
    <s v="Memes"/>
    <s v="Slow"/>
    <n v="0.17799999999999999"/>
    <s v="No"/>
    <n v="0"/>
    <s v="Networking"/>
    <s v="Moderate impact"/>
    <n v="7.3"/>
    <s v="Yes"/>
    <s v="Selected"/>
    <s v="Public"/>
    <s v="No"/>
    <d v="2022-09-22T00:00:00"/>
    <s v="Stressed"/>
    <s v="Occasionally"/>
  </r>
  <r>
    <s v="USR01422"/>
    <x v="22"/>
    <s v="Male"/>
    <s v="Germany"/>
    <s v="Researcher"/>
    <s v="Twitter/X"/>
    <n v="3"/>
    <n v="1.7"/>
    <n v="2"/>
    <n v="0.85"/>
    <n v="51"/>
    <s v="Smartphone"/>
    <s v="Night (9pm-12am)"/>
    <n v="3589"/>
    <n v="843"/>
    <n v="2"/>
    <n v="25"/>
    <n v="6"/>
    <n v="4"/>
    <n v="9"/>
    <s v="News"/>
    <s v="Fast"/>
    <n v="2.1999999999999999E-2"/>
    <s v="Yes"/>
    <n v="17.39"/>
    <s v="Learning"/>
    <s v="No impact"/>
    <n v="6.1"/>
    <s v="No"/>
    <s v="Selected"/>
    <s v="Friends Only"/>
    <s v="No"/>
    <d v="2022-07-30T00:00:00"/>
    <s v="Bored"/>
    <s v="Occasionally"/>
  </r>
  <r>
    <s v="USR01423"/>
    <x v="17"/>
    <s v="Non-binary"/>
    <s v="UAE"/>
    <s v="Engineer"/>
    <s v="Pinterest"/>
    <n v="5"/>
    <n v="4.4000000000000004"/>
    <n v="5"/>
    <n v="0.88"/>
    <n v="52.8"/>
    <s v="Smartphone"/>
    <s v="Evening (6-9pm)"/>
    <n v="11"/>
    <n v="451"/>
    <n v="1"/>
    <n v="25"/>
    <n v="5"/>
    <n v="2"/>
    <n v="5"/>
    <s v="Videos"/>
    <s v="Slow"/>
    <n v="2.8000000000000001E-2"/>
    <s v="No"/>
    <n v="0"/>
    <s v="Networking"/>
    <s v="Mild impact"/>
    <n v="7.7"/>
    <s v="No"/>
    <s v="Selected"/>
    <s v="Friends Only"/>
    <s v="No"/>
    <d v="2024-02-25T00:00:00"/>
    <s v="Bored"/>
    <s v="Yes"/>
  </r>
  <r>
    <s v="USR01424"/>
    <x v="24"/>
    <s v="Female"/>
    <s v="UK"/>
    <s v="Student"/>
    <s v="Twitter/X"/>
    <n v="2"/>
    <n v="3"/>
    <n v="4"/>
    <n v="0.75"/>
    <n v="45"/>
    <s v="Smartphone"/>
    <s v="Morning (6-10am)"/>
    <n v="49"/>
    <n v="35"/>
    <n v="3"/>
    <n v="21"/>
    <n v="5"/>
    <n v="1"/>
    <n v="11"/>
    <s v="News"/>
    <s v="Medium"/>
    <n v="3.4000000000000002E-2"/>
    <s v="Sometimes"/>
    <n v="19.95"/>
    <s v="Business/Marketing"/>
    <s v="No impact"/>
    <n v="4.5"/>
    <s v="No"/>
    <s v="Selected"/>
    <s v="Friends Only"/>
    <s v="No"/>
    <d v="2024-10-27T00:00:00"/>
    <s v="Inspired"/>
    <s v="Yes"/>
  </r>
  <r>
    <s v="USR01425"/>
    <x v="10"/>
    <s v="Male"/>
    <s v="Pakistan"/>
    <s v="Engineer"/>
    <s v="TikTok"/>
    <n v="2"/>
    <n v="1.2"/>
    <n v="8"/>
    <n v="0.15"/>
    <n v="9"/>
    <s v="Smartphone"/>
    <s v="Evening (6-9pm)"/>
    <n v="548"/>
    <n v="233"/>
    <n v="3"/>
    <n v="29"/>
    <n v="2"/>
    <n v="2"/>
    <n v="4"/>
    <s v="News"/>
    <s v="Medium"/>
    <n v="0.23400000000000001"/>
    <s v="Yes"/>
    <n v="61.42"/>
    <s v="News &amp; Updates"/>
    <s v="No impact"/>
    <n v="6.6"/>
    <s v="Somewhat"/>
    <s v="Always On"/>
    <s v="Public"/>
    <s v="No"/>
    <d v="2023-09-19T00:00:00"/>
    <s v="Bored"/>
    <s v="Yes"/>
  </r>
  <r>
    <s v="USR01426"/>
    <x v="8"/>
    <s v="Male"/>
    <s v="Pakistan"/>
    <s v="Doctor"/>
    <s v="Twitter/X"/>
    <n v="4"/>
    <n v="2.2999999999999998"/>
    <n v="6"/>
    <n v="0.38333333333333336"/>
    <n v="23"/>
    <s v="Smartphone"/>
    <s v="Afternoon (12-4pm)"/>
    <n v="10856"/>
    <n v="388"/>
    <n v="0"/>
    <n v="17"/>
    <n v="2"/>
    <n v="1"/>
    <n v="6"/>
    <s v="Educational"/>
    <s v="Medium"/>
    <n v="4.0000000000000001E-3"/>
    <s v="Sometimes"/>
    <n v="1.81"/>
    <s v="News &amp; Updates"/>
    <s v="No impact"/>
    <n v="10"/>
    <s v="Somewhat"/>
    <s v="Do Not Disturb"/>
    <s v="Public"/>
    <s v="Yes"/>
    <d v="2022-12-09T00:00:00"/>
    <s v="Inspired"/>
    <s v="No"/>
  </r>
  <r>
    <s v="USR01427"/>
    <x v="34"/>
    <s v="Female"/>
    <s v="Pakistan"/>
    <s v="Marketer"/>
    <s v="Facebook"/>
    <n v="5"/>
    <n v="5.3"/>
    <n v="9"/>
    <n v="0.58833333333333326"/>
    <n v="35.299999999999997"/>
    <s v="Desktop"/>
    <s v="Evening (6-9pm)"/>
    <n v="998"/>
    <n v="120"/>
    <n v="2"/>
    <n v="16"/>
    <n v="6"/>
    <n v="0"/>
    <n v="8"/>
    <s v="Photos"/>
    <s v="Medium"/>
    <n v="0.14699999999999999"/>
    <s v="No"/>
    <n v="0"/>
    <s v="Socializing"/>
    <s v="No impact"/>
    <n v="4.9000000000000004"/>
    <s v="Somewhat"/>
    <s v="Do Not Disturb"/>
    <s v="Private"/>
    <s v="No"/>
    <d v="2022-05-14T00:00:00"/>
    <s v="Neutral"/>
    <s v="No"/>
  </r>
  <r>
    <s v="USR01428"/>
    <x v="10"/>
    <s v="Female"/>
    <s v="India"/>
    <s v="Student"/>
    <s v="Pinterest"/>
    <n v="3"/>
    <n v="1.9"/>
    <n v="7"/>
    <n v="0.27166666666666667"/>
    <n v="16.3"/>
    <s v="Smartphone"/>
    <s v="Evening (6-9pm)"/>
    <n v="58"/>
    <n v="41"/>
    <n v="2"/>
    <n v="23"/>
    <n v="2"/>
    <n v="2"/>
    <n v="12"/>
    <s v="News"/>
    <s v="Fast"/>
    <n v="0.125"/>
    <s v="Sometimes"/>
    <n v="87.77"/>
    <s v="Learning"/>
    <s v="Severe impact"/>
    <n v="5.3"/>
    <s v="No"/>
    <s v="Selected"/>
    <s v="Private"/>
    <s v="No"/>
    <d v="2022-04-04T00:00:00"/>
    <s v="Relaxed"/>
    <s v="No"/>
  </r>
  <r>
    <s v="USR01429"/>
    <x v="1"/>
    <s v="Female"/>
    <s v="Australia"/>
    <s v="Other"/>
    <s v="TikTok"/>
    <n v="2"/>
    <n v="1.1000000000000001"/>
    <n v="2"/>
    <n v="0.55000000000000004"/>
    <n v="33"/>
    <s v="Smartphone"/>
    <s v="Morning (6-10am)"/>
    <n v="77"/>
    <n v="341"/>
    <n v="6"/>
    <n v="22"/>
    <n v="5"/>
    <n v="2"/>
    <n v="4"/>
    <s v="Entertainment"/>
    <s v="Fast"/>
    <n v="3.4000000000000002E-2"/>
    <s v="No"/>
    <n v="0"/>
    <s v="Business/Marketing"/>
    <s v="No impact"/>
    <n v="5.3"/>
    <s v="Somewhat"/>
    <s v="Off"/>
    <s v="Public"/>
    <s v="No"/>
    <d v="2023-09-03T00:00:00"/>
    <s v="Bored"/>
    <s v="Yes"/>
  </r>
  <r>
    <s v="USR01430"/>
    <x v="17"/>
    <s v="Female"/>
    <s v="Pakistan"/>
    <s v="Other"/>
    <s v="Instagram"/>
    <n v="3"/>
    <n v="3.7"/>
    <n v="8"/>
    <n v="0.46333333333333332"/>
    <n v="27.8"/>
    <s v="Smartphone"/>
    <s v="Afternoon (12-4pm)"/>
    <n v="13512"/>
    <n v="3475"/>
    <n v="4"/>
    <n v="18"/>
    <n v="3"/>
    <n v="2"/>
    <n v="6"/>
    <s v="News"/>
    <s v="Medium"/>
    <n v="8.7999999999999995E-2"/>
    <s v="No"/>
    <n v="0"/>
    <s v="Networking"/>
    <s v="Mild impact"/>
    <n v="4.3"/>
    <s v="Yes"/>
    <s v="Do Not Disturb"/>
    <s v="Friends Only"/>
    <s v="Yes"/>
    <d v="2023-08-19T00:00:00"/>
    <s v="Happy"/>
    <s v="Yes"/>
  </r>
  <r>
    <s v="USR01431"/>
    <x v="11"/>
    <s v="Male"/>
    <s v="Pakistan"/>
    <s v="Freelancer"/>
    <s v="YouTube"/>
    <n v="5"/>
    <n v="0.5"/>
    <n v="3"/>
    <n v="0.16666666666666666"/>
    <n v="10"/>
    <s v="Smartphone"/>
    <s v="Late Night (12am+)"/>
    <n v="217"/>
    <n v="153"/>
    <n v="2"/>
    <n v="24"/>
    <n v="2"/>
    <n v="5"/>
    <n v="2"/>
    <s v="Educational"/>
    <s v="Medium"/>
    <n v="6.7000000000000004E-2"/>
    <s v="Yes"/>
    <n v="36.86"/>
    <s v="Networking"/>
    <s v="No impact"/>
    <n v="9.1999999999999993"/>
    <s v="No"/>
    <s v="Always On"/>
    <s v="Public"/>
    <s v="No"/>
    <d v="2024-07-22T00:00:00"/>
    <s v="Neutral"/>
    <s v="Yes"/>
  </r>
  <r>
    <s v="USR01432"/>
    <x v="4"/>
    <s v="Female"/>
    <s v="Brazil"/>
    <s v="Marketer"/>
    <s v="TikTok"/>
    <n v="2"/>
    <n v="2.1"/>
    <n v="5"/>
    <n v="0.42"/>
    <n v="25.2"/>
    <s v="Smartphone"/>
    <s v="Evening (6-9pm)"/>
    <n v="121"/>
    <n v="1608"/>
    <n v="5"/>
    <n v="20"/>
    <n v="4"/>
    <n v="4"/>
    <n v="10"/>
    <s v="Educational"/>
    <s v="Medium"/>
    <n v="0.153"/>
    <s v="Yes"/>
    <n v="134.5"/>
    <s v="News &amp; Updates"/>
    <s v="Moderate impact"/>
    <n v="2.1"/>
    <s v="No"/>
    <s v="Do Not Disturb"/>
    <s v="Private"/>
    <s v="No"/>
    <d v="2024-12-01T00:00:00"/>
    <s v="Neutral"/>
    <s v="Occasionally"/>
  </r>
  <r>
    <s v="USR01433"/>
    <x v="4"/>
    <s v="Male"/>
    <s v="USA"/>
    <s v="Doctor"/>
    <s v="YouTube"/>
    <n v="4"/>
    <n v="5.6"/>
    <n v="4"/>
    <n v="1.4"/>
    <n v="84"/>
    <s v="Laptop"/>
    <s v="Evening (6-9pm)"/>
    <n v="9502"/>
    <n v="99"/>
    <n v="2"/>
    <n v="19"/>
    <n v="4"/>
    <n v="2"/>
    <n v="11"/>
    <s v="Stories"/>
    <s v="Medium"/>
    <n v="0.16400000000000001"/>
    <s v="No"/>
    <n v="0"/>
    <s v="Entertainment"/>
    <s v="Moderate impact"/>
    <n v="4"/>
    <s v="Somewhat"/>
    <s v="Always On"/>
    <s v="Public"/>
    <s v="No"/>
    <d v="2024-12-09T00:00:00"/>
    <s v="Neutral"/>
    <s v="No"/>
  </r>
  <r>
    <s v="USR01434"/>
    <x v="9"/>
    <s v="Male"/>
    <s v="India"/>
    <s v="Engineer"/>
    <s v="Facebook"/>
    <n v="2"/>
    <n v="2.2000000000000002"/>
    <n v="5"/>
    <n v="0.44"/>
    <n v="26.4"/>
    <s v="Laptop"/>
    <s v="Late Night (12am+)"/>
    <n v="4105"/>
    <n v="316"/>
    <n v="5"/>
    <n v="18"/>
    <n v="3"/>
    <n v="0"/>
    <n v="7"/>
    <s v="News"/>
    <s v="Slow"/>
    <n v="5.5E-2"/>
    <s v="Sometimes"/>
    <n v="47.27"/>
    <s v="Business/Marketing"/>
    <s v="No impact"/>
    <n v="7"/>
    <s v="No"/>
    <s v="Selected"/>
    <s v="Friends Only"/>
    <s v="No"/>
    <d v="2023-11-23T00:00:00"/>
    <s v="Relaxed"/>
    <s v="Yes"/>
  </r>
  <r>
    <s v="USR01435"/>
    <x v="1"/>
    <s v="Prefer not to say"/>
    <s v="UAE"/>
    <s v="Entrepreneur"/>
    <s v="YouTube"/>
    <n v="4"/>
    <n v="4.5999999999999996"/>
    <n v="4"/>
    <n v="1.1499999999999999"/>
    <n v="69"/>
    <s v="Smartphone"/>
    <s v="Late Night (12am+)"/>
    <n v="6589"/>
    <n v="617"/>
    <n v="3"/>
    <n v="24"/>
    <n v="3"/>
    <n v="4"/>
    <n v="7"/>
    <s v="Photos"/>
    <s v="Fast"/>
    <n v="8.8999999999999996E-2"/>
    <s v="Sometimes"/>
    <n v="98.1"/>
    <s v="News &amp; Updates"/>
    <s v="No impact"/>
    <n v="4.9000000000000004"/>
    <s v="No"/>
    <s v="Always On"/>
    <s v="Friends Only"/>
    <s v="No"/>
    <d v="2024-06-07T00:00:00"/>
    <s v="Relaxed"/>
    <s v="Occasionally"/>
  </r>
  <r>
    <s v="USR01436"/>
    <x v="11"/>
    <s v="Female"/>
    <s v="Pakistan"/>
    <s v="Other"/>
    <s v="YouTube"/>
    <n v="5"/>
    <n v="1.1000000000000001"/>
    <n v="8"/>
    <n v="0.13666666666666666"/>
    <n v="8.1999999999999993"/>
    <s v="Smartphone"/>
    <s v="Night (9pm-12am)"/>
    <n v="120"/>
    <n v="242"/>
    <n v="2"/>
    <n v="16"/>
    <n v="5"/>
    <n v="2"/>
    <n v="8"/>
    <s v="Stories"/>
    <s v="Fast"/>
    <n v="3.1E-2"/>
    <s v="Yes"/>
    <n v="141.37"/>
    <s v="News &amp; Updates"/>
    <s v="No impact"/>
    <n v="6.1"/>
    <s v="No"/>
    <s v="Off"/>
    <s v="Public"/>
    <s v="No"/>
    <d v="2022-10-02T00:00:00"/>
    <s v="Neutral"/>
    <s v="Occasionally"/>
  </r>
  <r>
    <s v="USR01437"/>
    <x v="1"/>
    <s v="Female"/>
    <s v="UAE"/>
    <s v="Engineer"/>
    <s v="TikTok"/>
    <n v="1"/>
    <n v="2.2000000000000002"/>
    <n v="1"/>
    <n v="2.2000000000000002"/>
    <n v="132"/>
    <s v="Smartphone"/>
    <s v="Morning (6-10am)"/>
    <n v="42"/>
    <n v="171"/>
    <n v="2"/>
    <n v="27"/>
    <n v="6"/>
    <n v="3"/>
    <n v="8"/>
    <s v="Videos"/>
    <s v="Medium"/>
    <n v="0.188"/>
    <s v="Sometimes"/>
    <n v="79.94"/>
    <s v="Entertainment"/>
    <s v="Mild impact"/>
    <n v="6.1"/>
    <s v="Yes"/>
    <s v="Always On"/>
    <s v="Friends Only"/>
    <s v="No"/>
    <d v="2023-12-03T00:00:00"/>
    <s v="Inspired"/>
    <s v="Yes"/>
  </r>
  <r>
    <s v="USR01438"/>
    <x v="3"/>
    <s v="Male"/>
    <s v="UK"/>
    <s v="Student"/>
    <s v="Instagram"/>
    <n v="5"/>
    <n v="2"/>
    <n v="7"/>
    <n v="0.28500000000000003"/>
    <n v="17.100000000000001"/>
    <s v="Smartphone"/>
    <s v="Afternoon (12-4pm)"/>
    <n v="845"/>
    <n v="584"/>
    <n v="4"/>
    <n v="23"/>
    <n v="4"/>
    <n v="1"/>
    <n v="9"/>
    <s v="News"/>
    <s v="Fast"/>
    <n v="0.04"/>
    <s v="Yes"/>
    <n v="7.22"/>
    <s v="Networking"/>
    <s v="No impact"/>
    <n v="7.1"/>
    <s v="Somewhat"/>
    <s v="Always On"/>
    <s v="Private"/>
    <s v="No"/>
    <d v="2024-09-30T00:00:00"/>
    <s v="Happy"/>
    <s v="Occasionally"/>
  </r>
  <r>
    <s v="USR01439"/>
    <x v="0"/>
    <s v="Male"/>
    <s v="India"/>
    <s v="Student"/>
    <s v="Twitter/X"/>
    <n v="4"/>
    <n v="3.6"/>
    <n v="4"/>
    <n v="0.9"/>
    <n v="54"/>
    <s v="Smartphone"/>
    <s v="Evening (6-9pm)"/>
    <n v="1215"/>
    <n v="2367"/>
    <n v="3"/>
    <n v="24"/>
    <n v="5"/>
    <n v="4"/>
    <n v="10"/>
    <s v="Reels/Shorts"/>
    <s v="Fast"/>
    <n v="0.13"/>
    <s v="Sometimes"/>
    <n v="43.8"/>
    <s v="Entertainment"/>
    <s v="No impact"/>
    <n v="6.3"/>
    <s v="Somewhat"/>
    <s v="Selected"/>
    <s v="Public"/>
    <s v="No"/>
    <d v="2024-01-06T00:00:00"/>
    <s v="Happy"/>
    <s v="Occasionally"/>
  </r>
  <r>
    <s v="USR01440"/>
    <x v="2"/>
    <s v="Female"/>
    <s v="USA"/>
    <s v="Doctor"/>
    <s v="YouTube"/>
    <n v="3"/>
    <n v="2.7"/>
    <n v="5"/>
    <n v="0.53999999999999992"/>
    <n v="32.4"/>
    <s v="Smartphone"/>
    <s v="Night (9pm-12am)"/>
    <n v="1282"/>
    <n v="350"/>
    <n v="4"/>
    <n v="23"/>
    <n v="3"/>
    <n v="4"/>
    <n v="7"/>
    <s v="Entertainment"/>
    <s v="Fast"/>
    <n v="0.44500000000000001"/>
    <s v="Sometimes"/>
    <n v="17.84"/>
    <s v="Socializing"/>
    <s v="Mild impact"/>
    <n v="5.5"/>
    <s v="No"/>
    <s v="Selected"/>
    <s v="Friends Only"/>
    <s v="No"/>
    <d v="2023-01-21T00:00:00"/>
    <s v="Neutral"/>
    <s v="No"/>
  </r>
  <r>
    <s v="USR01441"/>
    <x v="2"/>
    <s v="Female"/>
    <s v="Pakistan"/>
    <s v="Engineer"/>
    <s v="Instagram"/>
    <n v="2"/>
    <n v="6.1"/>
    <n v="2"/>
    <n v="3.05"/>
    <n v="183"/>
    <s v="Smartphone"/>
    <s v="Evening (6-9pm)"/>
    <n v="9516"/>
    <n v="131"/>
    <n v="7"/>
    <n v="31"/>
    <n v="3"/>
    <n v="3"/>
    <n v="6"/>
    <s v="Reels/Shorts"/>
    <s v="Medium"/>
    <n v="7.2999999999999995E-2"/>
    <s v="Sometimes"/>
    <n v="59.51"/>
    <s v="Entertainment"/>
    <s v="No impact"/>
    <n v="6.4"/>
    <s v="Yes"/>
    <s v="Selected"/>
    <s v="Public"/>
    <s v="No"/>
    <d v="2022-12-04T00:00:00"/>
    <s v="Inspired"/>
    <s v="Yes"/>
  </r>
  <r>
    <s v="USR01442"/>
    <x v="28"/>
    <s v="Male"/>
    <s v="Canada"/>
    <s v="Researcher"/>
    <s v="YouTube"/>
    <n v="2"/>
    <n v="1.8"/>
    <n v="3"/>
    <n v="0.6"/>
    <n v="36"/>
    <s v="Smartphone"/>
    <s v="Late Night (12am+)"/>
    <n v="29"/>
    <n v="194"/>
    <n v="4"/>
    <n v="17"/>
    <n v="4"/>
    <n v="2"/>
    <n v="13"/>
    <s v="News"/>
    <s v="Medium"/>
    <n v="0.09"/>
    <s v="No"/>
    <n v="0"/>
    <s v="Networking"/>
    <s v="Mild impact"/>
    <n v="5.9"/>
    <s v="Yes"/>
    <s v="Do Not Disturb"/>
    <s v="Public"/>
    <s v="No"/>
    <d v="2024-04-06T00:00:00"/>
    <s v="Stressed"/>
    <s v="Yes"/>
  </r>
  <r>
    <s v="USR01443"/>
    <x v="7"/>
    <s v="Male"/>
    <s v="India"/>
    <s v="Engineer"/>
    <s v="Twitter/X"/>
    <n v="4"/>
    <n v="2.7"/>
    <n v="3"/>
    <n v="0.9"/>
    <n v="54"/>
    <s v="Smartphone"/>
    <s v="Evening (6-9pm)"/>
    <n v="3125"/>
    <n v="5032"/>
    <n v="5"/>
    <n v="26"/>
    <n v="4"/>
    <n v="0"/>
    <n v="10"/>
    <s v="Educational"/>
    <s v="Medium"/>
    <n v="6.4000000000000001E-2"/>
    <s v="Sometimes"/>
    <n v="61.82"/>
    <s v="Entertainment"/>
    <s v="No impact"/>
    <n v="9.3000000000000007"/>
    <s v="Yes"/>
    <s v="Always On"/>
    <s v="Friends Only"/>
    <s v="No"/>
    <d v="2022-02-09T00:00:00"/>
    <s v="Neutral"/>
    <s v="Yes"/>
  </r>
  <r>
    <s v="USR01444"/>
    <x v="20"/>
    <s v="Male"/>
    <s v="UAE"/>
    <s v="Designer"/>
    <s v="Facebook"/>
    <n v="2"/>
    <n v="2.1"/>
    <n v="1"/>
    <n v="2.1"/>
    <n v="126"/>
    <s v="Laptop"/>
    <s v="Afternoon (12-4pm)"/>
    <n v="92"/>
    <n v="287"/>
    <n v="1"/>
    <n v="20"/>
    <n v="3"/>
    <n v="4"/>
    <n v="8"/>
    <s v="Photos"/>
    <s v="Medium"/>
    <n v="0.251"/>
    <s v="Sometimes"/>
    <n v="12.21"/>
    <s v="Networking"/>
    <s v="Severe impact"/>
    <n v="5.2"/>
    <s v="Yes"/>
    <s v="Selected"/>
    <s v="Private"/>
    <s v="No"/>
    <d v="2023-04-13T00:00:00"/>
    <s v="Neutral"/>
    <s v="No"/>
  </r>
  <r>
    <s v="USR01445"/>
    <x v="0"/>
    <s v="Female"/>
    <s v="UAE"/>
    <s v="Teacher"/>
    <s v="Facebook"/>
    <n v="4"/>
    <n v="2.6"/>
    <n v="3"/>
    <n v="0.8666666666666667"/>
    <n v="52"/>
    <s v="Laptop"/>
    <s v="Morning (6-10am)"/>
    <n v="3103"/>
    <n v="119"/>
    <n v="2"/>
    <n v="20"/>
    <n v="5"/>
    <n v="2"/>
    <n v="9"/>
    <s v="Reels/Shorts"/>
    <s v="Medium"/>
    <n v="0.159"/>
    <s v="No"/>
    <n v="0"/>
    <s v="News &amp; Updates"/>
    <s v="Mild impact"/>
    <n v="7.2"/>
    <s v="No"/>
    <s v="Selected"/>
    <s v="Public"/>
    <s v="No"/>
    <d v="2023-04-05T00:00:00"/>
    <s v="Bored"/>
    <s v="No"/>
  </r>
  <r>
    <s v="USR01446"/>
    <x v="21"/>
    <s v="Male"/>
    <s v="Pakistan"/>
    <s v="Designer"/>
    <s v="YouTube"/>
    <n v="3"/>
    <n v="2.4"/>
    <n v="4"/>
    <n v="0.6"/>
    <n v="36"/>
    <s v="Smart TV"/>
    <s v="Night (9pm-12am)"/>
    <n v="282"/>
    <n v="61"/>
    <n v="4"/>
    <n v="17"/>
    <n v="4"/>
    <n v="2"/>
    <n v="9"/>
    <s v="Memes"/>
    <s v="Fast"/>
    <n v="0.216"/>
    <s v="Sometimes"/>
    <n v="6.45"/>
    <s v="Entertainment"/>
    <s v="No impact"/>
    <n v="7.8"/>
    <s v="Yes"/>
    <s v="Always On"/>
    <s v="Private"/>
    <s v="No"/>
    <d v="2022-09-26T00:00:00"/>
    <s v="Happy"/>
    <s v="No"/>
  </r>
  <r>
    <s v="USR01447"/>
    <x v="9"/>
    <s v="Male"/>
    <s v="USA"/>
    <s v="Entrepreneur"/>
    <s v="Instagram"/>
    <n v="1"/>
    <n v="1.3"/>
    <n v="4"/>
    <n v="0.32500000000000001"/>
    <n v="19.5"/>
    <s v="Smartphone"/>
    <s v="Afternoon (12-4pm)"/>
    <n v="153"/>
    <n v="27"/>
    <n v="0"/>
    <n v="11"/>
    <n v="2"/>
    <n v="2"/>
    <n v="7"/>
    <s v="Stories"/>
    <s v="Fast"/>
    <n v="0.157"/>
    <s v="Yes"/>
    <n v="1.75"/>
    <s v="Learning"/>
    <s v="No impact"/>
    <n v="3.8"/>
    <s v="Yes"/>
    <s v="Selected"/>
    <s v="Public"/>
    <s v="No"/>
    <d v="2023-03-09T00:00:00"/>
    <s v="Happy"/>
    <s v="Occasionally"/>
  </r>
  <r>
    <s v="USR01448"/>
    <x v="6"/>
    <s v="Male"/>
    <s v="Germany"/>
    <s v="Other"/>
    <s v="YouTube"/>
    <n v="5"/>
    <n v="4.2"/>
    <n v="7"/>
    <n v="0.6"/>
    <n v="36"/>
    <s v="Smartphone"/>
    <s v="Evening (6-9pm)"/>
    <n v="221"/>
    <n v="378"/>
    <n v="3"/>
    <n v="23"/>
    <n v="5"/>
    <n v="4"/>
    <n v="9"/>
    <s v="Stories"/>
    <s v="Slow"/>
    <n v="0.125"/>
    <s v="Sometimes"/>
    <n v="36.75"/>
    <s v="News &amp; Updates"/>
    <s v="Mild impact"/>
    <n v="4.2"/>
    <s v="Yes"/>
    <s v="Selected"/>
    <s v="Private"/>
    <s v="No"/>
    <d v="2022-02-14T00:00:00"/>
    <s v="Happy"/>
    <s v="Yes"/>
  </r>
  <r>
    <s v="USR01449"/>
    <x v="28"/>
    <s v="Female"/>
    <s v="Australia"/>
    <s v="Designer"/>
    <s v="Twitter/X"/>
    <n v="3"/>
    <n v="1.6"/>
    <n v="9"/>
    <n v="0.17833333333333332"/>
    <n v="10.7"/>
    <s v="Smartphone"/>
    <s v="Evening (6-9pm)"/>
    <n v="49"/>
    <n v="536"/>
    <n v="1"/>
    <n v="21"/>
    <n v="5"/>
    <n v="2"/>
    <n v="10"/>
    <s v="Reels/Shorts"/>
    <s v="Medium"/>
    <n v="6.7000000000000004E-2"/>
    <s v="Sometimes"/>
    <n v="20.55"/>
    <s v="Business/Marketing"/>
    <s v="Moderate impact"/>
    <n v="9.6999999999999993"/>
    <s v="Yes"/>
    <s v="Selected"/>
    <s v="Public"/>
    <s v="No"/>
    <d v="2024-10-30T00:00:00"/>
    <s v="Bored"/>
    <s v="Yes"/>
  </r>
  <r>
    <s v="USR01450"/>
    <x v="15"/>
    <s v="Male"/>
    <s v="UAE"/>
    <s v="Freelancer"/>
    <s v="TikTok"/>
    <n v="3"/>
    <n v="1.5"/>
    <n v="1"/>
    <n v="1.5"/>
    <n v="90"/>
    <s v="Smartphone"/>
    <s v="Afternoon (12-4pm)"/>
    <n v="715"/>
    <n v="152"/>
    <n v="2"/>
    <n v="14"/>
    <n v="3"/>
    <n v="3"/>
    <n v="11"/>
    <s v="Educational"/>
    <s v="Medium"/>
    <n v="0.19700000000000001"/>
    <s v="No"/>
    <n v="0"/>
    <s v="Learning"/>
    <s v="Mild impact"/>
    <n v="5"/>
    <s v="No"/>
    <s v="Always On"/>
    <s v="Public"/>
    <s v="No"/>
    <d v="2022-12-13T00:00:00"/>
    <s v="Stressed"/>
    <s v="Yes"/>
  </r>
  <r>
    <s v="USR01451"/>
    <x v="11"/>
    <s v="Male"/>
    <s v="India"/>
    <s v="Other"/>
    <s v="Instagram"/>
    <n v="2"/>
    <n v="0.7"/>
    <n v="3"/>
    <n v="0.23333333333333334"/>
    <n v="14"/>
    <s v="Smartphone"/>
    <s v="Morning (6-10am)"/>
    <n v="165"/>
    <n v="240"/>
    <n v="2"/>
    <n v="25"/>
    <n v="3"/>
    <n v="2"/>
    <n v="7"/>
    <s v="Memes"/>
    <s v="Fast"/>
    <n v="3.2000000000000001E-2"/>
    <s v="Yes"/>
    <n v="85.42"/>
    <s v="Networking"/>
    <s v="No impact"/>
    <n v="6.2"/>
    <s v="Yes"/>
    <s v="Selected"/>
    <s v="Private"/>
    <s v="No"/>
    <d v="2022-09-10T00:00:00"/>
    <s v="Inspired"/>
    <s v="Yes"/>
  </r>
  <r>
    <s v="USR01452"/>
    <x v="35"/>
    <s v="Female"/>
    <s v="Brazil"/>
    <s v="Teacher"/>
    <s v="Instagram"/>
    <n v="2"/>
    <n v="1.8"/>
    <n v="5"/>
    <n v="0.36000000000000004"/>
    <n v="21.6"/>
    <s v="Tablet"/>
    <s v="Morning (6-10am)"/>
    <n v="2738"/>
    <n v="60"/>
    <n v="3"/>
    <n v="13"/>
    <n v="2"/>
    <n v="2"/>
    <n v="4"/>
    <s v="Reels/Shorts"/>
    <s v="Medium"/>
    <n v="9.2999999999999999E-2"/>
    <s v="No"/>
    <n v="0"/>
    <s v="Entertainment"/>
    <s v="Mild impact"/>
    <n v="5.9"/>
    <s v="Somewhat"/>
    <s v="Always On"/>
    <s v="Public"/>
    <s v="No"/>
    <d v="2024-01-21T00:00:00"/>
    <s v="Happy"/>
    <s v="Yes"/>
  </r>
  <r>
    <s v="USR01453"/>
    <x v="7"/>
    <s v="Male"/>
    <s v="Germany"/>
    <s v="Doctor"/>
    <s v="Instagram"/>
    <n v="1"/>
    <n v="1.6"/>
    <n v="1"/>
    <n v="1.6"/>
    <n v="96"/>
    <s v="Smartphone"/>
    <s v="Night (9pm-12am)"/>
    <n v="2105"/>
    <n v="287"/>
    <n v="3"/>
    <n v="16"/>
    <n v="2"/>
    <n v="5"/>
    <n v="6"/>
    <s v="Reels/Shorts"/>
    <s v="Medium"/>
    <n v="3.0000000000000001E-3"/>
    <s v="Sometimes"/>
    <n v="33.57"/>
    <s v="Learning"/>
    <s v="Mild impact"/>
    <n v="6.1"/>
    <s v="Somewhat"/>
    <s v="Do Not Disturb"/>
    <s v="Public"/>
    <s v="No"/>
    <d v="2022-03-18T00:00:00"/>
    <s v="Happy"/>
    <s v="No"/>
  </r>
  <r>
    <s v="USR01454"/>
    <x v="37"/>
    <s v="Female"/>
    <s v="USA"/>
    <s v="Designer"/>
    <s v="LinkedIn"/>
    <n v="4"/>
    <n v="0.5"/>
    <n v="3"/>
    <n v="0.16666666666666666"/>
    <n v="10"/>
    <s v="Smartphone"/>
    <s v="Morning (6-10am)"/>
    <n v="13886"/>
    <n v="436"/>
    <n v="3"/>
    <n v="16"/>
    <n v="6"/>
    <n v="1"/>
    <n v="9"/>
    <s v="Entertainment"/>
    <s v="Medium"/>
    <n v="3.4000000000000002E-2"/>
    <s v="Sometimes"/>
    <n v="11.48"/>
    <s v="Socializing"/>
    <s v="Mild impact"/>
    <n v="5.5"/>
    <s v="Yes"/>
    <s v="Selected"/>
    <s v="Private"/>
    <s v="Yes"/>
    <d v="2024-02-08T00:00:00"/>
    <s v="Inspired"/>
    <s v="Occasionally"/>
  </r>
  <r>
    <s v="USR01455"/>
    <x v="6"/>
    <s v="Female"/>
    <s v="India"/>
    <s v="Entrepreneur"/>
    <s v="Twitter/X"/>
    <n v="4"/>
    <n v="2.2000000000000002"/>
    <n v="5"/>
    <n v="0.44"/>
    <n v="26.4"/>
    <s v="Tablet"/>
    <s v="Morning (6-10am)"/>
    <n v="1286"/>
    <n v="128"/>
    <n v="3"/>
    <n v="21"/>
    <n v="3"/>
    <n v="3"/>
    <n v="7"/>
    <s v="News"/>
    <s v="Fast"/>
    <n v="0.247"/>
    <s v="Sometimes"/>
    <n v="10.5"/>
    <s v="Business/Marketing"/>
    <s v="Mild impact"/>
    <n v="6.4"/>
    <s v="Somewhat"/>
    <s v="Always On"/>
    <s v="Private"/>
    <s v="No"/>
    <d v="2023-06-08T00:00:00"/>
    <s v="Happy"/>
    <s v="No"/>
  </r>
  <r>
    <s v="USR01456"/>
    <x v="8"/>
    <s v="Female"/>
    <s v="India"/>
    <s v="Freelancer"/>
    <s v="Pinterest"/>
    <n v="3"/>
    <n v="5.9"/>
    <n v="7"/>
    <n v="0.84333333333333338"/>
    <n v="50.6"/>
    <s v="Smartphone"/>
    <s v="Night (9pm-12am)"/>
    <n v="1698"/>
    <n v="1860"/>
    <n v="2"/>
    <n v="22"/>
    <n v="6"/>
    <n v="1"/>
    <n v="10"/>
    <s v="News"/>
    <s v="Medium"/>
    <n v="0.3"/>
    <s v="No"/>
    <n v="0"/>
    <s v="Socializing"/>
    <s v="Mild impact"/>
    <n v="4.7"/>
    <s v="Yes"/>
    <s v="Selected"/>
    <s v="Friends Only"/>
    <s v="No"/>
    <d v="2024-12-31T00:00:00"/>
    <s v="Neutral"/>
    <s v="Yes"/>
  </r>
  <r>
    <s v="USR01457"/>
    <x v="4"/>
    <s v="Female"/>
    <s v="Pakistan"/>
    <s v="Doctor"/>
    <s v="Twitter/X"/>
    <n v="3"/>
    <n v="0.8"/>
    <n v="4"/>
    <n v="0.2"/>
    <n v="12"/>
    <s v="Smartphone"/>
    <s v="Morning (6-10am)"/>
    <n v="8268"/>
    <n v="89"/>
    <n v="3"/>
    <n v="17"/>
    <n v="5"/>
    <n v="2"/>
    <n v="12"/>
    <s v="Educational"/>
    <s v="Fast"/>
    <n v="0.03"/>
    <s v="Sometimes"/>
    <n v="5.5"/>
    <s v="Business/Marketing"/>
    <s v="Moderate impact"/>
    <n v="5.8"/>
    <s v="Yes"/>
    <s v="Off"/>
    <s v="Private"/>
    <s v="No"/>
    <d v="2022-04-10T00:00:00"/>
    <s v="Neutral"/>
    <s v="Occasionally"/>
  </r>
  <r>
    <s v="USR01458"/>
    <x v="0"/>
    <s v="Male"/>
    <s v="UAE"/>
    <s v="Teacher"/>
    <s v="TikTok"/>
    <n v="2"/>
    <n v="2.5"/>
    <n v="6"/>
    <n v="0.41666666666666669"/>
    <n v="25"/>
    <s v="Smartphone"/>
    <s v="Night (9pm-12am)"/>
    <n v="214"/>
    <n v="343"/>
    <n v="1"/>
    <n v="18"/>
    <n v="4"/>
    <n v="1"/>
    <n v="8"/>
    <s v="Educational"/>
    <s v="Slow"/>
    <n v="7.0999999999999994E-2"/>
    <s v="Sometimes"/>
    <n v="20.61"/>
    <s v="News &amp; Updates"/>
    <s v="Moderate impact"/>
    <n v="2.7"/>
    <s v="Somewhat"/>
    <s v="Do Not Disturb"/>
    <s v="Public"/>
    <s v="No"/>
    <d v="2022-04-09T00:00:00"/>
    <s v="Happy"/>
    <s v="Yes"/>
  </r>
  <r>
    <s v="USR01459"/>
    <x v="25"/>
    <s v="Male"/>
    <s v="Pakistan"/>
    <s v="Engineer"/>
    <s v="YouTube"/>
    <n v="4"/>
    <n v="2.2000000000000002"/>
    <n v="4"/>
    <n v="0.55000000000000004"/>
    <n v="33"/>
    <s v="Smartphone"/>
    <s v="Evening (6-9pm)"/>
    <n v="45"/>
    <n v="677"/>
    <n v="3"/>
    <n v="20"/>
    <n v="6"/>
    <n v="2"/>
    <n v="9"/>
    <s v="Educational"/>
    <s v="Fast"/>
    <n v="5.5E-2"/>
    <s v="Sometimes"/>
    <n v="21.18"/>
    <s v="Socializing"/>
    <s v="Moderate impact"/>
    <n v="6"/>
    <s v="No"/>
    <s v="Do Not Disturb"/>
    <s v="Friends Only"/>
    <s v="No"/>
    <d v="2022-08-10T00:00:00"/>
    <s v="Happy"/>
    <s v="No"/>
  </r>
  <r>
    <s v="USR01460"/>
    <x v="2"/>
    <s v="Male"/>
    <s v="Germany"/>
    <s v="Engineer"/>
    <s v="Instagram"/>
    <n v="1"/>
    <n v="3.9"/>
    <n v="3"/>
    <n v="1.3"/>
    <n v="78"/>
    <s v="Tablet"/>
    <s v="Morning (6-10am)"/>
    <n v="953"/>
    <n v="223"/>
    <n v="3"/>
    <n v="17"/>
    <n v="5"/>
    <n v="3"/>
    <n v="8"/>
    <s v="Reels/Shorts"/>
    <s v="Medium"/>
    <n v="0.217"/>
    <s v="No"/>
    <n v="0"/>
    <s v="Socializing"/>
    <s v="Mild impact"/>
    <n v="6.8"/>
    <s v="Yes"/>
    <s v="Off"/>
    <s v="Friends Only"/>
    <s v="No"/>
    <d v="2022-02-10T00:00:00"/>
    <s v="Relaxed"/>
    <s v="Occasionally"/>
  </r>
  <r>
    <s v="USR01461"/>
    <x v="1"/>
    <s v="Female"/>
    <s v="India"/>
    <s v="Marketer"/>
    <s v="TikTok"/>
    <n v="3"/>
    <n v="4.0999999999999996"/>
    <n v="5"/>
    <n v="0.82000000000000006"/>
    <n v="49.2"/>
    <s v="Smartphone"/>
    <s v="Night (9pm-12am)"/>
    <n v="51"/>
    <n v="195"/>
    <n v="5"/>
    <n v="17"/>
    <n v="3"/>
    <n v="6"/>
    <n v="12"/>
    <s v="Entertainment"/>
    <s v="Fast"/>
    <n v="4.2999999999999997E-2"/>
    <s v="No"/>
    <n v="0"/>
    <s v="Business/Marketing"/>
    <s v="Mild impact"/>
    <n v="7.9"/>
    <s v="Somewhat"/>
    <s v="Always On"/>
    <s v="Private"/>
    <s v="No"/>
    <d v="2022-04-09T00:00:00"/>
    <s v="Neutral"/>
    <s v="No"/>
  </r>
  <r>
    <s v="USR01462"/>
    <x v="16"/>
    <s v="Male"/>
    <s v="UK"/>
    <s v="Researcher"/>
    <s v="YouTube"/>
    <n v="2"/>
    <n v="8.6"/>
    <n v="4"/>
    <n v="2.15"/>
    <n v="129"/>
    <s v="Desktop"/>
    <s v="Morning (6-10am)"/>
    <n v="55110"/>
    <n v="44"/>
    <n v="6"/>
    <n v="16"/>
    <n v="3"/>
    <n v="0"/>
    <n v="16"/>
    <s v="Memes"/>
    <s v="Fast"/>
    <n v="3.7999999999999999E-2"/>
    <s v="Yes"/>
    <n v="19.829999999999998"/>
    <s v="Learning"/>
    <s v="Mild impact"/>
    <n v="8.3000000000000007"/>
    <s v="No"/>
    <s v="Do Not Disturb"/>
    <s v="Private"/>
    <s v="Yes"/>
    <d v="2022-08-26T00:00:00"/>
    <s v="Neutral"/>
    <s v="Occasionally"/>
  </r>
  <r>
    <s v="USR01463"/>
    <x v="1"/>
    <s v="Female"/>
    <s v="UAE"/>
    <s v="Designer"/>
    <s v="Snapchat"/>
    <n v="5"/>
    <n v="3.1"/>
    <n v="4"/>
    <n v="0.77500000000000002"/>
    <n v="46.5"/>
    <s v="Smartphone"/>
    <s v="Late Night (12am+)"/>
    <n v="9135"/>
    <n v="1247"/>
    <n v="1"/>
    <n v="23"/>
    <n v="4"/>
    <n v="2"/>
    <n v="3"/>
    <s v="Entertainment"/>
    <s v="Slow"/>
    <n v="0.316"/>
    <s v="No"/>
    <n v="0"/>
    <s v="Socializing"/>
    <s v="No impact"/>
    <n v="5.5"/>
    <s v="Somewhat"/>
    <s v="Selected"/>
    <s v="Public"/>
    <s v="No"/>
    <d v="2024-05-03T00:00:00"/>
    <s v="Bored"/>
    <s v="Yes"/>
  </r>
  <r>
    <s v="USR01464"/>
    <x v="24"/>
    <s v="Prefer not to say"/>
    <s v="India"/>
    <s v="Teacher"/>
    <s v="TikTok"/>
    <n v="5"/>
    <n v="1.4"/>
    <n v="4"/>
    <n v="0.35"/>
    <n v="21"/>
    <s v="Smartphone"/>
    <s v="Night (9pm-12am)"/>
    <n v="32700"/>
    <n v="199"/>
    <n v="2"/>
    <n v="25"/>
    <n v="2"/>
    <n v="1"/>
    <n v="17"/>
    <s v="Memes"/>
    <s v="Slow"/>
    <n v="0.19900000000000001"/>
    <s v="Sometimes"/>
    <n v="34.01"/>
    <s v="Entertainment"/>
    <s v="Moderate impact"/>
    <n v="7.7"/>
    <s v="Somewhat"/>
    <s v="Always On"/>
    <s v="Public"/>
    <s v="Yes"/>
    <d v="2024-06-28T00:00:00"/>
    <s v="Stressed"/>
    <s v="Occasionally"/>
  </r>
  <r>
    <s v="USR01465"/>
    <x v="9"/>
    <s v="Female"/>
    <s v="USA"/>
    <s v="Doctor"/>
    <s v="Instagram"/>
    <n v="5"/>
    <n v="1.7"/>
    <n v="5"/>
    <n v="0.33999999999999997"/>
    <n v="20.399999999999999"/>
    <s v="Smartphone"/>
    <s v="Night (9pm-12am)"/>
    <n v="744"/>
    <n v="466"/>
    <n v="5"/>
    <n v="28"/>
    <n v="1"/>
    <n v="6"/>
    <n v="3"/>
    <s v="Videos"/>
    <s v="Medium"/>
    <n v="2.1000000000000001E-2"/>
    <s v="Yes"/>
    <n v="42.41"/>
    <s v="Networking"/>
    <s v="Mild impact"/>
    <n v="4.0999999999999996"/>
    <s v="Somewhat"/>
    <s v="Do Not Disturb"/>
    <s v="Friends Only"/>
    <s v="No"/>
    <d v="2024-02-18T00:00:00"/>
    <s v="Neutral"/>
    <s v="Occasionally"/>
  </r>
  <r>
    <s v="USR01466"/>
    <x v="6"/>
    <s v="Male"/>
    <s v="Canada"/>
    <s v="Entrepreneur"/>
    <s v="TikTok"/>
    <n v="5"/>
    <n v="1.9"/>
    <n v="4"/>
    <n v="0.47499999999999998"/>
    <n v="28.5"/>
    <s v="Smartphone"/>
    <s v="Afternoon (12-4pm)"/>
    <n v="1791"/>
    <n v="548"/>
    <n v="3"/>
    <n v="27"/>
    <n v="4"/>
    <n v="2"/>
    <n v="3"/>
    <s v="Stories"/>
    <s v="Slow"/>
    <n v="2.8000000000000001E-2"/>
    <s v="Yes"/>
    <n v="55.21"/>
    <s v="Networking"/>
    <s v="Moderate impact"/>
    <n v="5.3"/>
    <s v="No"/>
    <s v="Always On"/>
    <s v="Private"/>
    <s v="No"/>
    <d v="2022-09-11T00:00:00"/>
    <s v="Happy"/>
    <s v="Yes"/>
  </r>
  <r>
    <s v="USR01467"/>
    <x v="35"/>
    <s v="Male"/>
    <s v="USA"/>
    <s v="Teacher"/>
    <s v="Snapchat"/>
    <n v="3"/>
    <n v="1.6"/>
    <n v="8"/>
    <n v="0.2"/>
    <n v="12"/>
    <s v="Laptop"/>
    <s v="Evening (6-9pm)"/>
    <n v="290"/>
    <n v="115"/>
    <n v="3"/>
    <n v="23"/>
    <n v="7"/>
    <n v="2"/>
    <n v="12"/>
    <s v="Photos"/>
    <s v="Fast"/>
    <n v="0.129"/>
    <s v="No"/>
    <n v="0"/>
    <s v="Learning"/>
    <s v="Mild impact"/>
    <n v="9.1"/>
    <s v="No"/>
    <s v="Off"/>
    <s v="Public"/>
    <s v="No"/>
    <d v="2023-06-02T00:00:00"/>
    <s v="Happy"/>
    <s v="No"/>
  </r>
  <r>
    <s v="USR01468"/>
    <x v="0"/>
    <s v="Female"/>
    <s v="India"/>
    <s v="Entrepreneur"/>
    <s v="YouTube"/>
    <n v="4"/>
    <n v="6.8"/>
    <n v="3"/>
    <n v="2.2666666666666666"/>
    <n v="136"/>
    <s v="Laptop"/>
    <s v="Evening (6-9pm)"/>
    <n v="3259"/>
    <n v="193"/>
    <n v="3"/>
    <n v="18"/>
    <n v="5"/>
    <n v="1"/>
    <n v="7"/>
    <s v="News"/>
    <s v="Fast"/>
    <n v="6.9000000000000006E-2"/>
    <s v="No"/>
    <n v="0"/>
    <s v="Entertainment"/>
    <s v="Mild impact"/>
    <n v="6.5"/>
    <s v="Somewhat"/>
    <s v="Do Not Disturb"/>
    <s v="Public"/>
    <s v="No"/>
    <d v="2024-08-29T00:00:00"/>
    <s v="Relaxed"/>
    <s v="No"/>
  </r>
  <r>
    <s v="USR01469"/>
    <x v="16"/>
    <s v="Male"/>
    <s v="Germany"/>
    <s v="Other"/>
    <s v="Snapchat"/>
    <n v="4"/>
    <n v="3.9"/>
    <n v="5"/>
    <n v="0.77999999999999992"/>
    <n v="46.8"/>
    <s v="Smartphone"/>
    <s v="Morning (6-10am)"/>
    <n v="74"/>
    <n v="1213"/>
    <n v="0"/>
    <n v="21"/>
    <n v="2"/>
    <n v="4"/>
    <n v="9"/>
    <s v="Entertainment"/>
    <s v="Fast"/>
    <n v="0.108"/>
    <s v="No"/>
    <n v="0"/>
    <s v="Business/Marketing"/>
    <s v="No impact"/>
    <n v="6.6"/>
    <s v="Yes"/>
    <s v="Do Not Disturb"/>
    <s v="Public"/>
    <s v="No"/>
    <d v="2022-11-10T00:00:00"/>
    <s v="Relaxed"/>
    <s v="Occasionally"/>
  </r>
  <r>
    <s v="USR01470"/>
    <x v="0"/>
    <s v="Female"/>
    <s v="Pakistan"/>
    <s v="Freelancer"/>
    <s v="TikTok"/>
    <n v="4"/>
    <n v="3.5"/>
    <n v="4"/>
    <n v="0.875"/>
    <n v="52.5"/>
    <s v="Smartphone"/>
    <s v="Evening (6-9pm)"/>
    <n v="6"/>
    <n v="64"/>
    <n v="0"/>
    <n v="20"/>
    <n v="5"/>
    <n v="0"/>
    <n v="6"/>
    <s v="Reels/Shorts"/>
    <s v="Medium"/>
    <n v="9.2999999999999999E-2"/>
    <s v="No"/>
    <n v="0"/>
    <s v="Learning"/>
    <s v="No impact"/>
    <n v="5.9"/>
    <s v="Somewhat"/>
    <s v="Selected"/>
    <s v="Friends Only"/>
    <s v="No"/>
    <d v="2023-02-25T00:00:00"/>
    <s v="Bored"/>
    <s v="No"/>
  </r>
  <r>
    <s v="USR01471"/>
    <x v="28"/>
    <s v="Male"/>
    <s v="India"/>
    <s v="Researcher"/>
    <s v="Pinterest"/>
    <n v="1"/>
    <n v="1.1000000000000001"/>
    <n v="3"/>
    <n v="0.36666666666666664"/>
    <n v="22"/>
    <s v="Smartphone"/>
    <s v="Evening (6-9pm)"/>
    <n v="160"/>
    <n v="3144"/>
    <n v="1"/>
    <n v="17"/>
    <n v="4"/>
    <n v="3"/>
    <n v="7"/>
    <s v="Educational"/>
    <s v="Medium"/>
    <n v="1.2E-2"/>
    <s v="No"/>
    <n v="0"/>
    <s v="Networking"/>
    <s v="Moderate impact"/>
    <n v="9.6"/>
    <s v="Yes"/>
    <s v="Selected"/>
    <s v="Public"/>
    <s v="No"/>
    <d v="2022-01-20T00:00:00"/>
    <s v="Inspired"/>
    <s v="Yes"/>
  </r>
  <r>
    <s v="USR01472"/>
    <x v="9"/>
    <s v="Female"/>
    <s v="USA"/>
    <s v="Freelancer"/>
    <s v="Twitter/X"/>
    <n v="1"/>
    <n v="4"/>
    <n v="5"/>
    <n v="0.8"/>
    <n v="48"/>
    <s v="Desktop"/>
    <s v="Evening (6-9pm)"/>
    <n v="48"/>
    <n v="100"/>
    <n v="3"/>
    <n v="18"/>
    <n v="3"/>
    <n v="2"/>
    <n v="8"/>
    <s v="News"/>
    <s v="Fast"/>
    <n v="9.7000000000000003E-2"/>
    <s v="Yes"/>
    <n v="22.95"/>
    <s v="Networking"/>
    <s v="Mild impact"/>
    <n v="7.2"/>
    <s v="Somewhat"/>
    <s v="Do Not Disturb"/>
    <s v="Public"/>
    <s v="No"/>
    <d v="2023-09-09T00:00:00"/>
    <s v="Happy"/>
    <s v="Yes"/>
  </r>
  <r>
    <s v="USR01473"/>
    <x v="1"/>
    <s v="Female"/>
    <s v="Nigeria"/>
    <s v="Entrepreneur"/>
    <s v="Twitter/X"/>
    <n v="4"/>
    <n v="5.0999999999999996"/>
    <n v="5"/>
    <n v="1.02"/>
    <n v="61.2"/>
    <s v="Tablet"/>
    <s v="Night (9pm-12am)"/>
    <n v="9511"/>
    <n v="59"/>
    <n v="4"/>
    <n v="29"/>
    <n v="6"/>
    <n v="3"/>
    <n v="12"/>
    <s v="Entertainment"/>
    <s v="Fast"/>
    <n v="0.41199999999999998"/>
    <s v="No"/>
    <n v="0"/>
    <s v="News &amp; Updates"/>
    <s v="Mild impact"/>
    <n v="8.9"/>
    <s v="Yes"/>
    <s v="Do Not Disturb"/>
    <s v="Friends Only"/>
    <s v="No"/>
    <d v="2024-05-11T00:00:00"/>
    <s v="Happy"/>
    <s v="No"/>
  </r>
  <r>
    <s v="USR01474"/>
    <x v="15"/>
    <s v="Male"/>
    <s v="Canada"/>
    <s v="Researcher"/>
    <s v="LinkedIn"/>
    <n v="3"/>
    <n v="2.2000000000000002"/>
    <n v="5"/>
    <n v="0.44"/>
    <n v="26.4"/>
    <s v="Tablet"/>
    <s v="Morning (6-10am)"/>
    <n v="17469"/>
    <n v="286"/>
    <n v="3"/>
    <n v="15"/>
    <n v="3"/>
    <n v="2"/>
    <n v="9"/>
    <s v="Reels/Shorts"/>
    <s v="Slow"/>
    <n v="0.01"/>
    <s v="Yes"/>
    <n v="48.51"/>
    <s v="Networking"/>
    <s v="No impact"/>
    <n v="5.0999999999999996"/>
    <s v="No"/>
    <s v="Always On"/>
    <s v="Friends Only"/>
    <s v="Yes"/>
    <d v="2022-07-26T00:00:00"/>
    <s v="Bored"/>
    <s v="Occasionally"/>
  </r>
  <r>
    <s v="USR01475"/>
    <x v="24"/>
    <s v="Male"/>
    <s v="India"/>
    <s v="Marketer"/>
    <s v="Twitter/X"/>
    <n v="5"/>
    <n v="1.7"/>
    <n v="2"/>
    <n v="0.85"/>
    <n v="51"/>
    <s v="Tablet"/>
    <s v="Morning (6-10am)"/>
    <n v="53"/>
    <n v="3463"/>
    <n v="2"/>
    <n v="16"/>
    <n v="4"/>
    <n v="4"/>
    <n v="9"/>
    <s v="Entertainment"/>
    <s v="Medium"/>
    <n v="8.5000000000000006E-2"/>
    <s v="Yes"/>
    <n v="2.78"/>
    <s v="Entertainment"/>
    <s v="No impact"/>
    <n v="4.4000000000000004"/>
    <s v="No"/>
    <s v="Selected"/>
    <s v="Friends Only"/>
    <s v="No"/>
    <d v="2024-12-01T00:00:00"/>
    <s v="Happy"/>
    <s v="No"/>
  </r>
  <r>
    <s v="USR01476"/>
    <x v="2"/>
    <s v="Male"/>
    <s v="Australia"/>
    <s v="Marketer"/>
    <s v="YouTube"/>
    <n v="5"/>
    <n v="6.2"/>
    <n v="4"/>
    <n v="1.55"/>
    <n v="93"/>
    <s v="Laptop"/>
    <s v="Evening (6-9pm)"/>
    <n v="6802"/>
    <n v="24"/>
    <n v="3"/>
    <n v="22"/>
    <n v="4"/>
    <n v="1"/>
    <n v="9"/>
    <s v="Stories"/>
    <s v="Medium"/>
    <n v="0.29699999999999999"/>
    <s v="Sometimes"/>
    <n v="42.58"/>
    <s v="Socializing"/>
    <s v="Moderate impact"/>
    <n v="4.8"/>
    <s v="Yes"/>
    <s v="Selected"/>
    <s v="Friends Only"/>
    <s v="No"/>
    <d v="2023-07-07T00:00:00"/>
    <s v="Inspired"/>
    <s v="Occasionally"/>
  </r>
  <r>
    <s v="USR01477"/>
    <x v="19"/>
    <s v="Male"/>
    <s v="Germany"/>
    <s v="Freelancer"/>
    <s v="YouTube"/>
    <n v="4"/>
    <n v="1.5"/>
    <n v="4"/>
    <n v="0.375"/>
    <n v="22.5"/>
    <s v="Smartphone"/>
    <s v="Night (9pm-12am)"/>
    <n v="3686"/>
    <n v="206"/>
    <n v="1"/>
    <n v="23"/>
    <n v="4"/>
    <n v="0"/>
    <n v="6"/>
    <s v="Entertainment"/>
    <s v="Medium"/>
    <n v="0.10100000000000001"/>
    <s v="Sometimes"/>
    <n v="25.86"/>
    <s v="Socializing"/>
    <s v="Moderate impact"/>
    <n v="7.3"/>
    <s v="No"/>
    <s v="Always On"/>
    <s v="Friends Only"/>
    <s v="No"/>
    <d v="2022-10-08T00:00:00"/>
    <s v="Inspired"/>
    <s v="Occasionally"/>
  </r>
  <r>
    <s v="USR01478"/>
    <x v="0"/>
    <s v="Female"/>
    <s v="Pakistan"/>
    <s v="Doctor"/>
    <s v="Instagram"/>
    <n v="2"/>
    <n v="1.4"/>
    <n v="7"/>
    <n v="0.2"/>
    <n v="12"/>
    <s v="Smartphone"/>
    <s v="Morning (6-10am)"/>
    <n v="39"/>
    <n v="433"/>
    <n v="1"/>
    <n v="34"/>
    <n v="5"/>
    <n v="3"/>
    <n v="5"/>
    <s v="Reels/Shorts"/>
    <s v="Medium"/>
    <n v="0.129"/>
    <s v="No"/>
    <n v="0"/>
    <s v="Socializing"/>
    <s v="Moderate impact"/>
    <n v="9.1999999999999993"/>
    <s v="Yes"/>
    <s v="Off"/>
    <s v="Public"/>
    <s v="No"/>
    <d v="2024-05-07T00:00:00"/>
    <s v="Stressed"/>
    <s v="Occasionally"/>
  </r>
  <r>
    <s v="USR01479"/>
    <x v="12"/>
    <s v="Female"/>
    <s v="India"/>
    <s v="Teacher"/>
    <s v="Facebook"/>
    <n v="3"/>
    <n v="1.3"/>
    <n v="2"/>
    <n v="0.65"/>
    <n v="39"/>
    <s v="Smartphone"/>
    <s v="Evening (6-9pm)"/>
    <n v="329"/>
    <n v="254"/>
    <n v="1"/>
    <n v="27"/>
    <n v="1"/>
    <n v="2"/>
    <n v="8"/>
    <s v="Entertainment"/>
    <s v="Medium"/>
    <n v="0.26900000000000002"/>
    <s v="Yes"/>
    <n v="37.770000000000003"/>
    <s v="Socializing"/>
    <s v="Moderate impact"/>
    <n v="7.5"/>
    <s v="Yes"/>
    <s v="Selected"/>
    <s v="Public"/>
    <s v="No"/>
    <d v="2022-08-03T00:00:00"/>
    <s v="Bored"/>
    <s v="No"/>
  </r>
  <r>
    <s v="USR01480"/>
    <x v="5"/>
    <s v="Female"/>
    <s v="USA"/>
    <s v="Marketer"/>
    <s v="Snapchat"/>
    <n v="2"/>
    <n v="2.5"/>
    <n v="3"/>
    <n v="0.83333333333333337"/>
    <n v="50"/>
    <s v="Laptop"/>
    <s v="Late Night (12am+)"/>
    <n v="234"/>
    <n v="386"/>
    <n v="3"/>
    <n v="19"/>
    <n v="3"/>
    <n v="0"/>
    <n v="7"/>
    <s v="Reels/Shorts"/>
    <s v="Medium"/>
    <n v="0.193"/>
    <s v="Yes"/>
    <n v="0.74"/>
    <s v="Networking"/>
    <s v="Mild impact"/>
    <n v="7.8"/>
    <s v="Yes"/>
    <s v="Selected"/>
    <s v="Friends Only"/>
    <s v="No"/>
    <d v="2024-11-13T00:00:00"/>
    <s v="Relaxed"/>
    <s v="Yes"/>
  </r>
  <r>
    <s v="USR01481"/>
    <x v="2"/>
    <s v="Male"/>
    <s v="USA"/>
    <s v="Student"/>
    <s v="Twitter/X"/>
    <n v="2"/>
    <n v="3.1"/>
    <n v="4"/>
    <n v="0.77500000000000002"/>
    <n v="46.5"/>
    <s v="Smartphone"/>
    <s v="Evening (6-9pm)"/>
    <n v="2556"/>
    <n v="103"/>
    <n v="3"/>
    <n v="21"/>
    <n v="4"/>
    <n v="1"/>
    <n v="10"/>
    <s v="News"/>
    <s v="Slow"/>
    <n v="5.5E-2"/>
    <s v="No"/>
    <n v="0"/>
    <s v="News &amp; Updates"/>
    <s v="Moderate impact"/>
    <n v="6.5"/>
    <s v="No"/>
    <s v="Selected"/>
    <s v="Friends Only"/>
    <s v="No"/>
    <d v="2022-08-30T00:00:00"/>
    <s v="Bored"/>
    <s v="Yes"/>
  </r>
  <r>
    <s v="USR01482"/>
    <x v="17"/>
    <s v="Female"/>
    <s v="Pakistan"/>
    <s v="Engineer"/>
    <s v="TikTok"/>
    <n v="3"/>
    <n v="4.7"/>
    <n v="5"/>
    <n v="0.94"/>
    <n v="56.4"/>
    <s v="Smartphone"/>
    <s v="Afternoon (12-4pm)"/>
    <n v="72"/>
    <n v="119"/>
    <n v="3"/>
    <n v="16"/>
    <n v="4"/>
    <n v="1"/>
    <n v="8"/>
    <s v="Photos"/>
    <s v="Medium"/>
    <n v="0.18099999999999999"/>
    <s v="No"/>
    <n v="0"/>
    <s v="Entertainment"/>
    <s v="Mild impact"/>
    <n v="3.9"/>
    <s v="Yes"/>
    <s v="Do Not Disturb"/>
    <s v="Public"/>
    <s v="No"/>
    <d v="2023-08-02T00:00:00"/>
    <s v="Happy"/>
    <s v="Occasionally"/>
  </r>
  <r>
    <s v="USR01483"/>
    <x v="35"/>
    <s v="Female"/>
    <s v="UK"/>
    <s v="Student"/>
    <s v="Instagram"/>
    <n v="3"/>
    <n v="3.6"/>
    <n v="7"/>
    <n v="0.51500000000000001"/>
    <n v="30.9"/>
    <s v="Smartphone"/>
    <s v="Night (9pm-12am)"/>
    <n v="556"/>
    <n v="204"/>
    <n v="5"/>
    <n v="20"/>
    <n v="5"/>
    <n v="3"/>
    <n v="6"/>
    <s v="Memes"/>
    <s v="Fast"/>
    <n v="0.159"/>
    <s v="Sometimes"/>
    <n v="3.42"/>
    <s v="Business/Marketing"/>
    <s v="No impact"/>
    <n v="9.8000000000000007"/>
    <s v="Somewhat"/>
    <s v="Selected"/>
    <s v="Public"/>
    <s v="No"/>
    <d v="2022-08-22T00:00:00"/>
    <s v="Stressed"/>
    <s v="No"/>
  </r>
  <r>
    <s v="USR01484"/>
    <x v="5"/>
    <s v="Male"/>
    <s v="UAE"/>
    <s v="Doctor"/>
    <s v="Facebook"/>
    <n v="1"/>
    <n v="3.6"/>
    <n v="5"/>
    <n v="0.72000000000000008"/>
    <n v="43.2"/>
    <s v="Smartphone"/>
    <s v="Night (9pm-12am)"/>
    <n v="193"/>
    <n v="63"/>
    <n v="5"/>
    <n v="20"/>
    <n v="4"/>
    <n v="2"/>
    <n v="6"/>
    <s v="News"/>
    <s v="Slow"/>
    <n v="7.5999999999999998E-2"/>
    <s v="Yes"/>
    <n v="23.08"/>
    <s v="Networking"/>
    <s v="Moderate impact"/>
    <n v="7.4"/>
    <s v="Yes"/>
    <s v="Do Not Disturb"/>
    <s v="Public"/>
    <s v="No"/>
    <d v="2022-08-06T00:00:00"/>
    <s v="Inspired"/>
    <s v="Occasionally"/>
  </r>
  <r>
    <s v="USR01485"/>
    <x v="7"/>
    <s v="Female"/>
    <s v="Pakistan"/>
    <s v="Doctor"/>
    <s v="TikTok"/>
    <n v="1"/>
    <n v="5.6"/>
    <n v="3"/>
    <n v="1.8666666666666667"/>
    <n v="112"/>
    <s v="Smartphone"/>
    <s v="Evening (6-9pm)"/>
    <n v="1559"/>
    <n v="231"/>
    <n v="5"/>
    <n v="19"/>
    <n v="5"/>
    <n v="2"/>
    <n v="8"/>
    <s v="Videos"/>
    <s v="Fast"/>
    <n v="6.9000000000000006E-2"/>
    <s v="No"/>
    <n v="0"/>
    <s v="Networking"/>
    <s v="No impact"/>
    <n v="7.1"/>
    <s v="No"/>
    <s v="Do Not Disturb"/>
    <s v="Private"/>
    <s v="No"/>
    <d v="2024-10-16T00:00:00"/>
    <s v="Bored"/>
    <s v="Yes"/>
  </r>
  <r>
    <s v="USR01486"/>
    <x v="23"/>
    <s v="Male"/>
    <s v="UK"/>
    <s v="Designer"/>
    <s v="Facebook"/>
    <n v="5"/>
    <n v="1.2"/>
    <n v="2"/>
    <n v="0.6"/>
    <n v="36"/>
    <s v="Smartphone"/>
    <s v="Afternoon (12-4pm)"/>
    <n v="450"/>
    <n v="153"/>
    <n v="3"/>
    <n v="21"/>
    <n v="5"/>
    <n v="1"/>
    <n v="10"/>
    <s v="Educational"/>
    <s v="Medium"/>
    <n v="2.5999999999999999E-2"/>
    <s v="No"/>
    <n v="0"/>
    <s v="Networking"/>
    <s v="Mild impact"/>
    <n v="7.8"/>
    <s v="No"/>
    <s v="Selected"/>
    <s v="Private"/>
    <s v="No"/>
    <d v="2023-02-11T00:00:00"/>
    <s v="Relaxed"/>
    <s v="No"/>
  </r>
  <r>
    <s v="USR01487"/>
    <x v="13"/>
    <s v="Female"/>
    <s v="Australia"/>
    <s v="Researcher"/>
    <s v="Twitter/X"/>
    <n v="1"/>
    <n v="0.8"/>
    <n v="5"/>
    <n v="0.16"/>
    <n v="9.6"/>
    <s v="Laptop"/>
    <s v="Afternoon (12-4pm)"/>
    <n v="253"/>
    <n v="139"/>
    <n v="1"/>
    <n v="38"/>
    <n v="3"/>
    <n v="1"/>
    <n v="10"/>
    <s v="Entertainment"/>
    <s v="Medium"/>
    <n v="7.3999999999999996E-2"/>
    <s v="Sometimes"/>
    <n v="9.4600000000000009"/>
    <s v="Learning"/>
    <s v="No impact"/>
    <n v="3.1"/>
    <s v="No"/>
    <s v="Selected"/>
    <s v="Friends Only"/>
    <s v="No"/>
    <d v="2023-02-14T00:00:00"/>
    <s v="Relaxed"/>
    <s v="Yes"/>
  </r>
  <r>
    <s v="USR01488"/>
    <x v="8"/>
    <s v="Male"/>
    <s v="Australia"/>
    <s v="Marketer"/>
    <s v="Facebook"/>
    <n v="2"/>
    <n v="3.8"/>
    <n v="7"/>
    <n v="0.54333333333333333"/>
    <n v="32.6"/>
    <s v="Tablet"/>
    <s v="Morning (6-10am)"/>
    <n v="453"/>
    <n v="359"/>
    <n v="2"/>
    <n v="20"/>
    <n v="6"/>
    <n v="2"/>
    <n v="8"/>
    <s v="Videos"/>
    <s v="Fast"/>
    <n v="7.8E-2"/>
    <s v="Yes"/>
    <n v="50.57"/>
    <s v="Learning"/>
    <s v="Mild impact"/>
    <n v="5.3"/>
    <s v="Yes"/>
    <s v="Do Not Disturb"/>
    <s v="Friends Only"/>
    <s v="No"/>
    <d v="2023-06-23T00:00:00"/>
    <s v="Bored"/>
    <s v="Yes"/>
  </r>
  <r>
    <s v="USR01489"/>
    <x v="30"/>
    <s v="Female"/>
    <s v="USA"/>
    <s v="Other"/>
    <s v="TikTok"/>
    <n v="3"/>
    <n v="2.4"/>
    <n v="5"/>
    <n v="0.48000000000000004"/>
    <n v="28.8"/>
    <s v="Smart TV"/>
    <s v="Evening (6-9pm)"/>
    <n v="25974"/>
    <n v="27"/>
    <n v="2"/>
    <n v="14"/>
    <n v="1"/>
    <n v="1"/>
    <n v="7"/>
    <s v="News"/>
    <s v="Fast"/>
    <n v="0.14599999999999999"/>
    <s v="Yes"/>
    <n v="3.34"/>
    <s v="Networking"/>
    <s v="Moderate impact"/>
    <n v="7.3"/>
    <s v="Somewhat"/>
    <s v="Selected"/>
    <s v="Public"/>
    <s v="Yes"/>
    <d v="2024-12-07T00:00:00"/>
    <s v="Bored"/>
    <s v="Occasionally"/>
  </r>
  <r>
    <s v="USR01490"/>
    <x v="25"/>
    <s v="Non-binary"/>
    <s v="India"/>
    <s v="Teacher"/>
    <s v="Instagram"/>
    <n v="5"/>
    <n v="4.7"/>
    <n v="5"/>
    <n v="0.94"/>
    <n v="56.4"/>
    <s v="Smartphone"/>
    <s v="Night (9pm-12am)"/>
    <n v="314"/>
    <n v="185"/>
    <n v="0"/>
    <n v="16"/>
    <n v="6"/>
    <n v="0"/>
    <n v="16"/>
    <s v="Photos"/>
    <s v="Fast"/>
    <n v="0.157"/>
    <s v="No"/>
    <n v="0"/>
    <s v="Entertainment"/>
    <s v="Mild impact"/>
    <n v="5.9"/>
    <s v="No"/>
    <s v="Do Not Disturb"/>
    <s v="Private"/>
    <s v="No"/>
    <d v="2023-02-18T00:00:00"/>
    <s v="Bored"/>
    <s v="Occasionally"/>
  </r>
  <r>
    <s v="USR01491"/>
    <x v="9"/>
    <s v="Female"/>
    <s v="India"/>
    <s v="Student"/>
    <s v="Snapchat"/>
    <n v="1"/>
    <n v="2.5"/>
    <n v="7"/>
    <n v="0.35666666666666663"/>
    <n v="21.4"/>
    <s v="Smartphone"/>
    <s v="Night (9pm-12am)"/>
    <n v="102"/>
    <n v="3947"/>
    <n v="2"/>
    <n v="20"/>
    <n v="2"/>
    <n v="4"/>
    <n v="8"/>
    <s v="Videos"/>
    <s v="Medium"/>
    <n v="0.111"/>
    <s v="No"/>
    <n v="0"/>
    <s v="Socializing"/>
    <s v="No impact"/>
    <n v="6.1"/>
    <s v="Yes"/>
    <s v="Always On"/>
    <s v="Private"/>
    <s v="No"/>
    <d v="2024-01-04T00:00:00"/>
    <s v="Relaxed"/>
    <s v="Occasionally"/>
  </r>
  <r>
    <s v="USR01492"/>
    <x v="37"/>
    <s v="Male"/>
    <s v="Brazil"/>
    <s v="Engineer"/>
    <s v="TikTok"/>
    <n v="5"/>
    <n v="1.7"/>
    <n v="7"/>
    <n v="0.24333333333333332"/>
    <n v="14.6"/>
    <s v="Smartphone"/>
    <s v="Morning (6-10am)"/>
    <n v="1901"/>
    <n v="66"/>
    <n v="2"/>
    <n v="20"/>
    <n v="2"/>
    <n v="4"/>
    <n v="9"/>
    <s v="News"/>
    <s v="Medium"/>
    <n v="0.06"/>
    <s v="Sometimes"/>
    <n v="19.93"/>
    <s v="Socializing"/>
    <s v="Moderate impact"/>
    <n v="8.5"/>
    <s v="Yes"/>
    <s v="Always On"/>
    <s v="Public"/>
    <s v="No"/>
    <d v="2024-04-19T00:00:00"/>
    <s v="Stressed"/>
    <s v="No"/>
  </r>
  <r>
    <s v="USR01493"/>
    <x v="9"/>
    <s v="Female"/>
    <s v="Germany"/>
    <s v="Teacher"/>
    <s v="Pinterest"/>
    <n v="4"/>
    <n v="3.8"/>
    <n v="10"/>
    <n v="0.38"/>
    <n v="22.8"/>
    <s v="Smartphone"/>
    <s v="Night (9pm-12am)"/>
    <n v="513"/>
    <n v="1144"/>
    <n v="1"/>
    <n v="26"/>
    <n v="7"/>
    <n v="4"/>
    <n v="12"/>
    <s v="Memes"/>
    <s v="Fast"/>
    <n v="2.8000000000000001E-2"/>
    <s v="No"/>
    <n v="0"/>
    <s v="Business/Marketing"/>
    <s v="Moderate impact"/>
    <n v="6.4"/>
    <s v="No"/>
    <s v="Off"/>
    <s v="Private"/>
    <s v="No"/>
    <d v="2023-08-28T00:00:00"/>
    <s v="Relaxed"/>
    <s v="Occasionally"/>
  </r>
  <r>
    <s v="USR01494"/>
    <x v="7"/>
    <s v="Female"/>
    <s v="USA"/>
    <s v="Entrepreneur"/>
    <s v="TikTok"/>
    <n v="1"/>
    <n v="2.7"/>
    <n v="4"/>
    <n v="0.67500000000000004"/>
    <n v="40.5"/>
    <s v="Laptop"/>
    <s v="Late Night (12am+)"/>
    <n v="52"/>
    <n v="261"/>
    <n v="2"/>
    <n v="16"/>
    <n v="7"/>
    <n v="2"/>
    <n v="9"/>
    <s v="Entertainment"/>
    <s v="Medium"/>
    <n v="7.0999999999999994E-2"/>
    <s v="No"/>
    <n v="0"/>
    <s v="News &amp; Updates"/>
    <s v="No impact"/>
    <n v="10"/>
    <s v="Somewhat"/>
    <s v="Always On"/>
    <s v="Friends Only"/>
    <s v="No"/>
    <d v="2022-11-25T00:00:00"/>
    <s v="Bored"/>
    <s v="Yes"/>
  </r>
  <r>
    <s v="USR01495"/>
    <x v="3"/>
    <s v="Non-binary"/>
    <s v="UAE"/>
    <s v="Teacher"/>
    <s v="Pinterest"/>
    <n v="5"/>
    <n v="2.5"/>
    <n v="4"/>
    <n v="0.625"/>
    <n v="37.5"/>
    <s v="Laptop"/>
    <s v="Evening (6-9pm)"/>
    <n v="36926"/>
    <n v="118"/>
    <n v="2"/>
    <n v="22"/>
    <n v="4"/>
    <n v="2"/>
    <n v="7"/>
    <s v="Entertainment"/>
    <s v="Fast"/>
    <n v="0.11799999999999999"/>
    <s v="No"/>
    <n v="0"/>
    <s v="News &amp; Updates"/>
    <s v="Moderate impact"/>
    <n v="6.1"/>
    <s v="Yes"/>
    <s v="Selected"/>
    <s v="Friends Only"/>
    <s v="Yes"/>
    <d v="2022-03-22T00:00:00"/>
    <s v="Neutral"/>
    <s v="Occasionally"/>
  </r>
  <r>
    <s v="USR01496"/>
    <x v="34"/>
    <s v="Male"/>
    <s v="Canada"/>
    <s v="Student"/>
    <s v="LinkedIn"/>
    <n v="3"/>
    <n v="9.5"/>
    <n v="1"/>
    <n v="9.5"/>
    <n v="570"/>
    <s v="Laptop"/>
    <s v="Evening (6-9pm)"/>
    <n v="352"/>
    <n v="50"/>
    <n v="4"/>
    <n v="18"/>
    <n v="4"/>
    <n v="1"/>
    <n v="6"/>
    <s v="Memes"/>
    <s v="Medium"/>
    <n v="0.14599999999999999"/>
    <s v="Yes"/>
    <n v="8.4499999999999993"/>
    <s v="Learning"/>
    <s v="Mild impact"/>
    <n v="7.6"/>
    <s v="Somewhat"/>
    <s v="Selected"/>
    <s v="Friends Only"/>
    <s v="No"/>
    <d v="2024-10-13T00:00:00"/>
    <s v="Inspired"/>
    <s v="Occasionally"/>
  </r>
  <r>
    <s v="USR01497"/>
    <x v="34"/>
    <s v="Female"/>
    <s v="Nigeria"/>
    <s v="Marketer"/>
    <s v="Instagram"/>
    <n v="2"/>
    <n v="5.3"/>
    <n v="3"/>
    <n v="1.7666666666666666"/>
    <n v="106"/>
    <s v="Smartphone"/>
    <s v="Night (9pm-12am)"/>
    <n v="336"/>
    <n v="289"/>
    <n v="1"/>
    <n v="14"/>
    <n v="3"/>
    <n v="4"/>
    <n v="5"/>
    <s v="Videos"/>
    <s v="Fast"/>
    <n v="0.21"/>
    <s v="Sometimes"/>
    <n v="82.87"/>
    <s v="News &amp; Updates"/>
    <s v="Mild impact"/>
    <n v="7.1"/>
    <s v="No"/>
    <s v="Selected"/>
    <s v="Public"/>
    <s v="No"/>
    <d v="2023-03-02T00:00:00"/>
    <s v="Inspired"/>
    <s v="Occasionally"/>
  </r>
  <r>
    <s v="USR01498"/>
    <x v="28"/>
    <s v="Female"/>
    <s v="UAE"/>
    <s v="Teacher"/>
    <s v="Facebook"/>
    <n v="3"/>
    <n v="4.0999999999999996"/>
    <n v="3"/>
    <n v="1.3666666666666667"/>
    <n v="82"/>
    <s v="Laptop"/>
    <s v="Night (9pm-12am)"/>
    <n v="886"/>
    <n v="1399"/>
    <n v="7"/>
    <n v="21"/>
    <n v="4"/>
    <n v="2"/>
    <n v="3"/>
    <s v="Photos"/>
    <s v="Fast"/>
    <n v="0.10199999999999999"/>
    <s v="No"/>
    <n v="0"/>
    <s v="News &amp; Updates"/>
    <s v="Severe impact"/>
    <n v="5.2"/>
    <s v="Yes"/>
    <s v="Do Not Disturb"/>
    <s v="Private"/>
    <s v="No"/>
    <d v="2024-09-11T00:00:00"/>
    <s v="Inspired"/>
    <s v="Occasionally"/>
  </r>
  <r>
    <s v="USR01499"/>
    <x v="22"/>
    <s v="Male"/>
    <s v="India"/>
    <s v="Entrepreneur"/>
    <s v="TikTok"/>
    <n v="4"/>
    <n v="2.8"/>
    <n v="2"/>
    <n v="1.4"/>
    <n v="84"/>
    <s v="Smartphone"/>
    <s v="Morning (6-10am)"/>
    <n v="14976"/>
    <n v="153"/>
    <n v="5"/>
    <n v="16"/>
    <n v="3"/>
    <n v="4"/>
    <n v="8"/>
    <s v="Stories"/>
    <s v="Fast"/>
    <n v="0.112"/>
    <s v="No"/>
    <n v="0"/>
    <s v="Learning"/>
    <s v="No impact"/>
    <n v="4.3"/>
    <s v="No"/>
    <s v="Do Not Disturb"/>
    <s v="Public"/>
    <s v="Yes"/>
    <d v="2023-11-09T00:00:00"/>
    <s v="Inspired"/>
    <s v="No"/>
  </r>
  <r>
    <s v="USR01500"/>
    <x v="6"/>
    <s v="Male"/>
    <s v="UK"/>
    <s v="Engineer"/>
    <s v="YouTube"/>
    <n v="1"/>
    <n v="2.6"/>
    <n v="9"/>
    <n v="0.28833333333333333"/>
    <n v="17.3"/>
    <s v="Smartphone"/>
    <s v="Evening (6-9pm)"/>
    <n v="32"/>
    <n v="222"/>
    <n v="2"/>
    <n v="19"/>
    <n v="6"/>
    <n v="2"/>
    <n v="9"/>
    <s v="News"/>
    <s v="Medium"/>
    <n v="0.01"/>
    <s v="No"/>
    <n v="0"/>
    <s v="Socializing"/>
    <s v="Mild impact"/>
    <n v="6.3"/>
    <s v="No"/>
    <s v="Do Not Disturb"/>
    <s v="Friends Only"/>
    <s v="No"/>
    <d v="2023-04-26T00:00:00"/>
    <s v="Relaxed"/>
    <s v="No"/>
  </r>
  <r>
    <s v="USR01501"/>
    <x v="4"/>
    <s v="Male"/>
    <s v="Nigeria"/>
    <s v="Teacher"/>
    <s v="Facebook"/>
    <n v="4"/>
    <n v="2.1"/>
    <n v="8"/>
    <n v="0.26333333333333336"/>
    <n v="15.8"/>
    <s v="Smartphone"/>
    <s v="Night (9pm-12am)"/>
    <n v="1093"/>
    <n v="822"/>
    <n v="1"/>
    <n v="20"/>
    <n v="5"/>
    <n v="1"/>
    <n v="6"/>
    <s v="Educational"/>
    <s v="Medium"/>
    <n v="8.1000000000000003E-2"/>
    <s v="Sometimes"/>
    <n v="20.12"/>
    <s v="Business/Marketing"/>
    <s v="No impact"/>
    <n v="9.6999999999999993"/>
    <s v="No"/>
    <s v="Off"/>
    <s v="Private"/>
    <s v="No"/>
    <d v="2022-01-06T00:00:00"/>
    <s v="Stressed"/>
    <s v="No"/>
  </r>
  <r>
    <s v="USR01502"/>
    <x v="9"/>
    <s v="Female"/>
    <s v="UAE"/>
    <s v="Student"/>
    <s v="LinkedIn"/>
    <n v="2"/>
    <n v="3"/>
    <n v="8"/>
    <n v="0.375"/>
    <n v="22.5"/>
    <s v="Smartphone"/>
    <s v="Night (9pm-12am)"/>
    <n v="28483"/>
    <n v="368"/>
    <n v="2"/>
    <n v="25"/>
    <n v="2"/>
    <n v="6"/>
    <n v="7"/>
    <s v="Reels/Shorts"/>
    <s v="Fast"/>
    <n v="7.0000000000000007E-2"/>
    <s v="Sometimes"/>
    <n v="22.85"/>
    <s v="Networking"/>
    <s v="Moderate impact"/>
    <n v="5.5"/>
    <s v="Somewhat"/>
    <s v="Off"/>
    <s v="Friends Only"/>
    <s v="Yes"/>
    <d v="2022-01-27T00:00:00"/>
    <s v="Neutral"/>
    <s v="Yes"/>
  </r>
  <r>
    <s v="USR01503"/>
    <x v="24"/>
    <s v="Male"/>
    <s v="USA"/>
    <s v="Teacher"/>
    <s v="Instagram"/>
    <n v="1"/>
    <n v="1.8"/>
    <n v="4"/>
    <n v="0.45"/>
    <n v="27"/>
    <s v="Smartphone"/>
    <s v="Evening (6-9pm)"/>
    <n v="838"/>
    <n v="37"/>
    <n v="4"/>
    <n v="14"/>
    <n v="3"/>
    <n v="3"/>
    <n v="5"/>
    <s v="Reels/Shorts"/>
    <s v="Slow"/>
    <n v="4.5999999999999999E-2"/>
    <s v="No"/>
    <n v="0"/>
    <s v="Networking"/>
    <s v="Moderate impact"/>
    <n v="7.1"/>
    <s v="Somewhat"/>
    <s v="Do Not Disturb"/>
    <s v="Private"/>
    <s v="No"/>
    <d v="2022-07-02T00:00:00"/>
    <s v="Neutral"/>
    <s v="No"/>
  </r>
  <r>
    <s v="USR01504"/>
    <x v="19"/>
    <s v="Female"/>
    <s v="Pakistan"/>
    <s v="Freelancer"/>
    <s v="Facebook"/>
    <n v="1"/>
    <n v="1"/>
    <n v="10"/>
    <n v="0.1"/>
    <n v="6"/>
    <s v="Smartphone"/>
    <s v="Night (9pm-12am)"/>
    <n v="71"/>
    <n v="275"/>
    <n v="1"/>
    <n v="22"/>
    <n v="11"/>
    <n v="4"/>
    <n v="5"/>
    <s v="News"/>
    <s v="Medium"/>
    <n v="0.126"/>
    <s v="Sometimes"/>
    <n v="61.94"/>
    <s v="News &amp; Updates"/>
    <s v="No impact"/>
    <n v="5.7"/>
    <s v="Yes"/>
    <s v="Selected"/>
    <s v="Public"/>
    <s v="No"/>
    <d v="2022-08-15T00:00:00"/>
    <s v="Happy"/>
    <s v="Occasionally"/>
  </r>
  <r>
    <s v="USR01505"/>
    <x v="1"/>
    <s v="Female"/>
    <s v="USA"/>
    <s v="Entrepreneur"/>
    <s v="YouTube"/>
    <n v="2"/>
    <n v="2.5"/>
    <n v="3"/>
    <n v="0.83333333333333337"/>
    <n v="50"/>
    <s v="Tablet"/>
    <s v="Afternoon (12-4pm)"/>
    <n v="218"/>
    <n v="1502"/>
    <n v="3"/>
    <n v="16"/>
    <n v="7"/>
    <n v="0"/>
    <n v="6"/>
    <s v="Videos"/>
    <s v="Slow"/>
    <n v="0.377"/>
    <s v="Sometimes"/>
    <n v="18.47"/>
    <s v="Business/Marketing"/>
    <s v="No impact"/>
    <n v="6.6"/>
    <s v="Yes"/>
    <s v="Selected"/>
    <s v="Private"/>
    <s v="No"/>
    <d v="2024-10-08T00:00:00"/>
    <s v="Inspired"/>
    <s v="Yes"/>
  </r>
  <r>
    <s v="USR01506"/>
    <x v="5"/>
    <s v="Female"/>
    <s v="Germany"/>
    <s v="Researcher"/>
    <s v="Instagram"/>
    <n v="4"/>
    <n v="3.1"/>
    <n v="2"/>
    <n v="1.55"/>
    <n v="93"/>
    <s v="Smartphone"/>
    <s v="Evening (6-9pm)"/>
    <n v="965"/>
    <n v="234"/>
    <n v="8"/>
    <n v="23"/>
    <n v="3"/>
    <n v="5"/>
    <n v="7"/>
    <s v="News"/>
    <s v="Slow"/>
    <n v="0.23799999999999999"/>
    <s v="Yes"/>
    <n v="48.8"/>
    <s v="Socializing"/>
    <s v="Severe impact"/>
    <n v="8.3000000000000007"/>
    <s v="Yes"/>
    <s v="Do Not Disturb"/>
    <s v="Friends Only"/>
    <s v="No"/>
    <d v="2022-11-02T00:00:00"/>
    <s v="Bored"/>
    <s v="Occasionally"/>
  </r>
  <r>
    <s v="USR01507"/>
    <x v="2"/>
    <s v="Female"/>
    <s v="Pakistan"/>
    <s v="Doctor"/>
    <s v="Instagram"/>
    <n v="3"/>
    <n v="4.7"/>
    <n v="2"/>
    <n v="2.35"/>
    <n v="141"/>
    <s v="Tablet"/>
    <s v="Afternoon (12-4pm)"/>
    <n v="7298"/>
    <n v="9"/>
    <n v="2"/>
    <n v="24"/>
    <n v="1"/>
    <n v="2"/>
    <n v="8"/>
    <s v="Memes"/>
    <s v="Medium"/>
    <n v="6.7000000000000004E-2"/>
    <s v="Yes"/>
    <n v="6.14"/>
    <s v="Learning"/>
    <s v="Severe impact"/>
    <n v="6.4"/>
    <s v="Somewhat"/>
    <s v="Off"/>
    <s v="Friends Only"/>
    <s v="No"/>
    <d v="2022-07-04T00:00:00"/>
    <s v="Inspired"/>
    <s v="Yes"/>
  </r>
  <r>
    <s v="USR01508"/>
    <x v="23"/>
    <s v="Male"/>
    <s v="India"/>
    <s v="Teacher"/>
    <s v="YouTube"/>
    <n v="2"/>
    <n v="1.4"/>
    <n v="2"/>
    <n v="0.7"/>
    <n v="42"/>
    <s v="Smartphone"/>
    <s v="Night (9pm-12am)"/>
    <n v="361"/>
    <n v="389"/>
    <n v="3"/>
    <n v="22"/>
    <n v="7"/>
    <n v="1"/>
    <n v="8"/>
    <s v="Memes"/>
    <s v="Fast"/>
    <n v="0.112"/>
    <s v="Sometimes"/>
    <n v="1.72"/>
    <s v="Networking"/>
    <s v="Severe impact"/>
    <n v="5.0999999999999996"/>
    <s v="Somewhat"/>
    <s v="Off"/>
    <s v="Private"/>
    <s v="No"/>
    <d v="2024-11-13T00:00:00"/>
    <s v="Relaxed"/>
    <s v="Occasionally"/>
  </r>
  <r>
    <s v="USR01509"/>
    <x v="15"/>
    <s v="Male"/>
    <s v="Pakistan"/>
    <s v="Marketer"/>
    <s v="TikTok"/>
    <n v="5"/>
    <n v="2.7"/>
    <n v="6"/>
    <n v="0.45"/>
    <n v="27"/>
    <s v="Smartphone"/>
    <s v="Evening (6-9pm)"/>
    <n v="2945"/>
    <n v="192"/>
    <n v="2"/>
    <n v="23"/>
    <n v="3"/>
    <n v="5"/>
    <n v="9"/>
    <s v="Entertainment"/>
    <s v="Slow"/>
    <n v="9.6000000000000002E-2"/>
    <s v="Yes"/>
    <n v="1.69"/>
    <s v="Learning"/>
    <s v="Severe impact"/>
    <n v="9.1"/>
    <s v="Somewhat"/>
    <s v="Selected"/>
    <s v="Private"/>
    <s v="No"/>
    <d v="2022-06-03T00:00:00"/>
    <s v="Bored"/>
    <s v="No"/>
  </r>
  <r>
    <s v="USR01510"/>
    <x v="14"/>
    <s v="Female"/>
    <s v="India"/>
    <s v="Doctor"/>
    <s v="TikTok"/>
    <n v="3"/>
    <n v="3.6"/>
    <n v="2"/>
    <n v="1.8"/>
    <n v="108"/>
    <s v="Smartphone"/>
    <s v="Morning (6-10am)"/>
    <n v="50"/>
    <n v="27"/>
    <n v="2"/>
    <n v="21"/>
    <n v="4"/>
    <n v="2"/>
    <n v="4"/>
    <s v="Videos"/>
    <s v="Fast"/>
    <n v="8.6999999999999994E-2"/>
    <s v="No"/>
    <n v="0"/>
    <s v="Socializing"/>
    <s v="Mild impact"/>
    <n v="5.0999999999999996"/>
    <s v="Somewhat"/>
    <s v="Do Not Disturb"/>
    <s v="Public"/>
    <s v="No"/>
    <d v="2022-07-27T00:00:00"/>
    <s v="Neutral"/>
    <s v="Yes"/>
  </r>
  <r>
    <s v="USR01511"/>
    <x v="16"/>
    <s v="Male"/>
    <s v="India"/>
    <s v="Engineer"/>
    <s v="Twitter/X"/>
    <n v="1"/>
    <n v="3.6"/>
    <n v="9"/>
    <n v="0.4"/>
    <n v="24"/>
    <s v="Smartphone"/>
    <s v="Morning (6-10am)"/>
    <n v="49"/>
    <n v="32"/>
    <n v="4"/>
    <n v="23"/>
    <n v="3"/>
    <n v="0"/>
    <n v="3"/>
    <s v="Stories"/>
    <s v="Medium"/>
    <n v="0.36499999999999999"/>
    <s v="Sometimes"/>
    <n v="26.14"/>
    <s v="Business/Marketing"/>
    <s v="Severe impact"/>
    <n v="7.4"/>
    <s v="Yes"/>
    <s v="Always On"/>
    <s v="Private"/>
    <s v="No"/>
    <d v="2023-06-09T00:00:00"/>
    <s v="Happy"/>
    <s v="Yes"/>
  </r>
  <r>
    <s v="USR01512"/>
    <x v="1"/>
    <s v="Female"/>
    <s v="UAE"/>
    <s v="Designer"/>
    <s v="Facebook"/>
    <n v="2"/>
    <n v="6.6"/>
    <n v="8"/>
    <n v="0.82499999999999996"/>
    <n v="49.5"/>
    <s v="Smartphone"/>
    <s v="Morning (6-10am)"/>
    <n v="278"/>
    <n v="788"/>
    <n v="9"/>
    <n v="15"/>
    <n v="3"/>
    <n v="2"/>
    <n v="4"/>
    <s v="Stories"/>
    <s v="Medium"/>
    <n v="4.4999999999999998E-2"/>
    <s v="No"/>
    <n v="0"/>
    <s v="Socializing"/>
    <s v="Moderate impact"/>
    <n v="3.5"/>
    <s v="Somewhat"/>
    <s v="Always On"/>
    <s v="Public"/>
    <s v="No"/>
    <d v="2023-04-19T00:00:00"/>
    <s v="Happy"/>
    <s v="Occasionally"/>
  </r>
  <r>
    <s v="USR01513"/>
    <x v="21"/>
    <s v="Female"/>
    <s v="India"/>
    <s v="Marketer"/>
    <s v="Facebook"/>
    <n v="2"/>
    <n v="2.1"/>
    <n v="4"/>
    <n v="0.52500000000000002"/>
    <n v="31.5"/>
    <s v="Smartphone"/>
    <s v="Night (9pm-12am)"/>
    <n v="8852"/>
    <n v="101"/>
    <n v="3"/>
    <n v="26"/>
    <n v="6"/>
    <n v="0"/>
    <n v="5"/>
    <s v="Videos"/>
    <s v="Fast"/>
    <n v="2.9000000000000001E-2"/>
    <s v="No"/>
    <n v="0"/>
    <s v="News &amp; Updates"/>
    <s v="No impact"/>
    <n v="8.5"/>
    <s v="No"/>
    <s v="Selected"/>
    <s v="Public"/>
    <s v="No"/>
    <d v="2024-07-24T00:00:00"/>
    <s v="Inspired"/>
    <s v="Occasionally"/>
  </r>
  <r>
    <s v="USR01514"/>
    <x v="8"/>
    <s v="Female"/>
    <s v="Canada"/>
    <s v="Researcher"/>
    <s v="LinkedIn"/>
    <n v="5"/>
    <n v="1.3"/>
    <n v="4"/>
    <n v="0.32500000000000001"/>
    <n v="19.5"/>
    <s v="Smartphone"/>
    <s v="Morning (6-10am)"/>
    <n v="752"/>
    <n v="82"/>
    <n v="5"/>
    <n v="14"/>
    <n v="2"/>
    <n v="3"/>
    <n v="9"/>
    <s v="Memes"/>
    <s v="Fast"/>
    <n v="0.107"/>
    <s v="Sometimes"/>
    <n v="0.11"/>
    <s v="Networking"/>
    <s v="Moderate impact"/>
    <n v="10"/>
    <s v="Somewhat"/>
    <s v="Always On"/>
    <s v="Friends Only"/>
    <s v="No"/>
    <d v="2023-08-30T00:00:00"/>
    <s v="Inspired"/>
    <s v="Yes"/>
  </r>
  <r>
    <s v="USR01515"/>
    <x v="19"/>
    <s v="Male"/>
    <s v="Nigeria"/>
    <s v="Researcher"/>
    <s v="TikTok"/>
    <n v="4"/>
    <n v="2.8"/>
    <n v="3"/>
    <n v="0.93333333333333335"/>
    <n v="56"/>
    <s v="Laptop"/>
    <s v="Evening (6-9pm)"/>
    <n v="1120"/>
    <n v="234"/>
    <n v="3"/>
    <n v="18"/>
    <n v="5"/>
    <n v="1"/>
    <n v="13"/>
    <s v="News"/>
    <s v="Slow"/>
    <n v="0.10199999999999999"/>
    <s v="No"/>
    <n v="0"/>
    <s v="News &amp; Updates"/>
    <s v="Moderate impact"/>
    <n v="6.2"/>
    <s v="No"/>
    <s v="Selected"/>
    <s v="Private"/>
    <s v="No"/>
    <d v="2023-06-25T00:00:00"/>
    <s v="Happy"/>
    <s v="Occasionally"/>
  </r>
  <r>
    <s v="USR01516"/>
    <x v="19"/>
    <s v="Male"/>
    <s v="India"/>
    <s v="Student"/>
    <s v="YouTube"/>
    <n v="5"/>
    <n v="2.2000000000000002"/>
    <n v="9"/>
    <n v="0.245"/>
    <n v="14.7"/>
    <s v="Smartphone"/>
    <s v="Evening (6-9pm)"/>
    <n v="1097"/>
    <n v="112"/>
    <n v="1"/>
    <n v="15"/>
    <n v="3"/>
    <n v="0"/>
    <n v="10"/>
    <s v="Memes"/>
    <s v="Slow"/>
    <n v="0.218"/>
    <s v="No"/>
    <n v="0"/>
    <s v="News &amp; Updates"/>
    <s v="No impact"/>
    <n v="4.4000000000000004"/>
    <s v="Somewhat"/>
    <s v="Selected"/>
    <s v="Public"/>
    <s v="No"/>
    <d v="2024-08-08T00:00:00"/>
    <s v="Happy"/>
    <s v="Yes"/>
  </r>
  <r>
    <s v="USR01517"/>
    <x v="3"/>
    <s v="Male"/>
    <s v="Canada"/>
    <s v="Researcher"/>
    <s v="Facebook"/>
    <n v="5"/>
    <n v="1.9"/>
    <n v="10"/>
    <n v="0.19"/>
    <n v="11.4"/>
    <s v="Smartphone"/>
    <s v="Evening (6-9pm)"/>
    <n v="4897"/>
    <n v="275"/>
    <n v="2"/>
    <n v="23"/>
    <n v="6"/>
    <n v="2"/>
    <n v="16"/>
    <s v="Photos"/>
    <s v="Fast"/>
    <n v="9.5000000000000001E-2"/>
    <s v="No"/>
    <n v="0"/>
    <s v="Socializing"/>
    <s v="Moderate impact"/>
    <n v="7.6"/>
    <s v="Yes"/>
    <s v="Off"/>
    <s v="Public"/>
    <s v="No"/>
    <d v="2022-04-13T00:00:00"/>
    <s v="Inspired"/>
    <s v="No"/>
  </r>
  <r>
    <s v="USR01518"/>
    <x v="2"/>
    <s v="Male"/>
    <s v="India"/>
    <s v="Freelancer"/>
    <s v="Twitter/X"/>
    <n v="4"/>
    <n v="1.8"/>
    <n v="5"/>
    <n v="0.36000000000000004"/>
    <n v="21.6"/>
    <s v="Smartphone"/>
    <s v="Evening (6-9pm)"/>
    <n v="221"/>
    <n v="191"/>
    <n v="2"/>
    <n v="18"/>
    <n v="3"/>
    <n v="0"/>
    <n v="11"/>
    <s v="Videos"/>
    <s v="Slow"/>
    <n v="0.03"/>
    <s v="No"/>
    <n v="0"/>
    <s v="News &amp; Updates"/>
    <s v="Mild impact"/>
    <n v="6.4"/>
    <s v="Somewhat"/>
    <s v="Off"/>
    <s v="Private"/>
    <s v="No"/>
    <d v="2022-07-24T00:00:00"/>
    <s v="Neutral"/>
    <s v="No"/>
  </r>
  <r>
    <s v="USR01519"/>
    <x v="10"/>
    <s v="Male"/>
    <s v="India"/>
    <s v="Entrepreneur"/>
    <s v="TikTok"/>
    <n v="1"/>
    <n v="3.2"/>
    <n v="5"/>
    <n v="0.64"/>
    <n v="38.4"/>
    <s v="Smartphone"/>
    <s v="Night (9pm-12am)"/>
    <n v="2295"/>
    <n v="57"/>
    <n v="5"/>
    <n v="15"/>
    <n v="3"/>
    <n v="0"/>
    <n v="6"/>
    <s v="Educational"/>
    <s v="Medium"/>
    <n v="0.111"/>
    <s v="No"/>
    <n v="0"/>
    <s v="Socializing"/>
    <s v="Moderate impact"/>
    <n v="10"/>
    <s v="Yes"/>
    <s v="Always On"/>
    <s v="Private"/>
    <s v="No"/>
    <d v="2022-12-24T00:00:00"/>
    <s v="Relaxed"/>
    <s v="Occasionally"/>
  </r>
  <r>
    <s v="USR01520"/>
    <x v="18"/>
    <s v="Male"/>
    <s v="Nigeria"/>
    <s v="Teacher"/>
    <s v="Facebook"/>
    <n v="2"/>
    <n v="1.6"/>
    <n v="9"/>
    <n v="0.17833333333333332"/>
    <n v="10.7"/>
    <s v="Smartphone"/>
    <s v="Late Night (12am+)"/>
    <n v="149"/>
    <n v="132"/>
    <n v="5"/>
    <n v="9"/>
    <n v="5"/>
    <n v="2"/>
    <n v="5"/>
    <s v="Reels/Shorts"/>
    <s v="Medium"/>
    <n v="0.28399999999999997"/>
    <s v="Sometimes"/>
    <n v="71.39"/>
    <s v="Business/Marketing"/>
    <s v="Moderate impact"/>
    <n v="5.0999999999999996"/>
    <s v="No"/>
    <s v="Always On"/>
    <s v="Friends Only"/>
    <s v="No"/>
    <d v="2022-03-22T00:00:00"/>
    <s v="Relaxed"/>
    <s v="No"/>
  </r>
  <r>
    <s v="USR01521"/>
    <x v="28"/>
    <s v="Male"/>
    <s v="USA"/>
    <s v="Teacher"/>
    <s v="TikTok"/>
    <n v="3"/>
    <n v="4.0999999999999996"/>
    <n v="2"/>
    <n v="2.0499999999999998"/>
    <n v="123"/>
    <s v="Smartphone"/>
    <s v="Afternoon (12-4pm)"/>
    <n v="23620"/>
    <n v="416"/>
    <n v="2"/>
    <n v="29"/>
    <n v="2"/>
    <n v="0"/>
    <n v="8"/>
    <s v="Photos"/>
    <s v="Fast"/>
    <n v="3.2000000000000001E-2"/>
    <s v="Sometimes"/>
    <n v="1.26"/>
    <s v="Business/Marketing"/>
    <s v="Severe impact"/>
    <n v="3.8"/>
    <s v="Somewhat"/>
    <s v="Always On"/>
    <s v="Private"/>
    <s v="Yes"/>
    <d v="2023-08-19T00:00:00"/>
    <s v="Stressed"/>
    <s v="Yes"/>
  </r>
  <r>
    <s v="USR01522"/>
    <x v="6"/>
    <s v="Male"/>
    <s v="Pakistan"/>
    <s v="Engineer"/>
    <s v="Instagram"/>
    <n v="1"/>
    <n v="4"/>
    <n v="5"/>
    <n v="0.8"/>
    <n v="48"/>
    <s v="Smartphone"/>
    <s v="Evening (6-9pm)"/>
    <n v="157"/>
    <n v="257"/>
    <n v="2"/>
    <n v="20"/>
    <n v="6"/>
    <n v="4"/>
    <n v="6"/>
    <s v="Photos"/>
    <s v="Medium"/>
    <n v="0.157"/>
    <s v="No"/>
    <n v="0"/>
    <s v="Socializing"/>
    <s v="No impact"/>
    <n v="6.7"/>
    <s v="No"/>
    <s v="Selected"/>
    <s v="Private"/>
    <s v="No"/>
    <d v="2024-01-08T00:00:00"/>
    <s v="Neutral"/>
    <s v="No"/>
  </r>
  <r>
    <s v="USR01523"/>
    <x v="1"/>
    <s v="Male"/>
    <s v="Pakistan"/>
    <s v="Researcher"/>
    <s v="YouTube"/>
    <n v="1"/>
    <n v="3.3"/>
    <n v="5"/>
    <n v="0.66"/>
    <n v="39.6"/>
    <s v="Smartphone"/>
    <s v="Afternoon (12-4pm)"/>
    <n v="135"/>
    <n v="221"/>
    <n v="6"/>
    <n v="23"/>
    <n v="5"/>
    <n v="2"/>
    <n v="4"/>
    <s v="Stories"/>
    <s v="Medium"/>
    <n v="0.10199999999999999"/>
    <s v="No"/>
    <n v="0"/>
    <s v="Entertainment"/>
    <s v="Moderate impact"/>
    <n v="7.2"/>
    <s v="Yes"/>
    <s v="Do Not Disturb"/>
    <s v="Public"/>
    <s v="No"/>
    <d v="2023-10-03T00:00:00"/>
    <s v="Relaxed"/>
    <s v="Occasionally"/>
  </r>
  <r>
    <s v="USR01524"/>
    <x v="12"/>
    <s v="Female"/>
    <s v="Pakistan"/>
    <s v="Freelancer"/>
    <s v="Twitter/X"/>
    <n v="1"/>
    <n v="1.2"/>
    <n v="8"/>
    <n v="0.15"/>
    <n v="9"/>
    <s v="Smartphone"/>
    <s v="Afternoon (12-4pm)"/>
    <n v="1788"/>
    <n v="2502"/>
    <n v="2"/>
    <n v="24"/>
    <n v="3"/>
    <n v="3"/>
    <n v="8"/>
    <s v="Photos"/>
    <s v="Fast"/>
    <n v="5.3999999999999999E-2"/>
    <s v="Sometimes"/>
    <n v="67.86"/>
    <s v="Networking"/>
    <s v="Mild impact"/>
    <n v="4.8"/>
    <s v="No"/>
    <s v="Selected"/>
    <s v="Public"/>
    <s v="No"/>
    <d v="2024-05-22T00:00:00"/>
    <s v="Bored"/>
    <s v="Yes"/>
  </r>
  <r>
    <s v="USR01525"/>
    <x v="17"/>
    <s v="Female"/>
    <s v="India"/>
    <s v="Other"/>
    <s v="TikTok"/>
    <n v="3"/>
    <n v="3.1"/>
    <n v="6"/>
    <n v="0.51666666666666672"/>
    <n v="31"/>
    <s v="Smartphone"/>
    <s v="Late Night (12am+)"/>
    <n v="767"/>
    <n v="588"/>
    <n v="6"/>
    <n v="20"/>
    <n v="7"/>
    <n v="4"/>
    <n v="16"/>
    <s v="Photos"/>
    <s v="Fast"/>
    <n v="0.115"/>
    <s v="No"/>
    <n v="0"/>
    <s v="Networking"/>
    <s v="Moderate impact"/>
    <n v="7.9"/>
    <s v="No"/>
    <s v="Off"/>
    <s v="Private"/>
    <s v="No"/>
    <d v="2022-08-26T00:00:00"/>
    <s v="Inspired"/>
    <s v="Occasionally"/>
  </r>
  <r>
    <s v="USR01526"/>
    <x v="22"/>
    <s v="Female"/>
    <s v="India"/>
    <s v="Freelancer"/>
    <s v="Twitter/X"/>
    <n v="2"/>
    <n v="4.9000000000000004"/>
    <n v="6"/>
    <n v="0.81666666666666665"/>
    <n v="49"/>
    <s v="Smartphone"/>
    <s v="Evening (6-9pm)"/>
    <n v="1197"/>
    <n v="680"/>
    <n v="3"/>
    <n v="18"/>
    <n v="5"/>
    <n v="4"/>
    <n v="12"/>
    <s v="Videos"/>
    <s v="Medium"/>
    <n v="3.6999999999999998E-2"/>
    <s v="Sometimes"/>
    <n v="27.84"/>
    <s v="Entertainment"/>
    <s v="Mild impact"/>
    <n v="6.3"/>
    <s v="Yes"/>
    <s v="Selected"/>
    <s v="Friends Only"/>
    <s v="No"/>
    <d v="2022-07-14T00:00:00"/>
    <s v="Neutral"/>
    <s v="Yes"/>
  </r>
  <r>
    <s v="USR01527"/>
    <x v="26"/>
    <s v="Non-binary"/>
    <s v="UK"/>
    <s v="Engineer"/>
    <s v="TikTok"/>
    <n v="1"/>
    <n v="4.3"/>
    <n v="7"/>
    <n v="0.61499999999999999"/>
    <n v="36.9"/>
    <s v="Tablet"/>
    <s v="Evening (6-9pm)"/>
    <n v="1001"/>
    <n v="200"/>
    <n v="2"/>
    <n v="16"/>
    <n v="3"/>
    <n v="4"/>
    <n v="6"/>
    <s v="News"/>
    <s v="Slow"/>
    <n v="0.13900000000000001"/>
    <s v="Sometimes"/>
    <n v="6.95"/>
    <s v="News &amp; Updates"/>
    <s v="Mild impact"/>
    <n v="5.7"/>
    <s v="Somewhat"/>
    <s v="Selected"/>
    <s v="Private"/>
    <s v="No"/>
    <d v="2022-04-04T00:00:00"/>
    <s v="Inspired"/>
    <s v="Yes"/>
  </r>
  <r>
    <s v="USR01528"/>
    <x v="3"/>
    <s v="Female"/>
    <s v="Germany"/>
    <s v="Engineer"/>
    <s v="TikTok"/>
    <n v="5"/>
    <n v="3.9"/>
    <n v="5"/>
    <n v="0.77999999999999992"/>
    <n v="46.8"/>
    <s v="Smartphone"/>
    <s v="Night (9pm-12am)"/>
    <n v="93"/>
    <n v="318"/>
    <n v="3"/>
    <n v="27"/>
    <n v="4"/>
    <n v="1"/>
    <n v="6"/>
    <s v="Photos"/>
    <s v="Slow"/>
    <n v="0.13900000000000001"/>
    <s v="Yes"/>
    <n v="28.26"/>
    <s v="News &amp; Updates"/>
    <s v="No impact"/>
    <n v="7.2"/>
    <s v="Yes"/>
    <s v="Do Not Disturb"/>
    <s v="Friends Only"/>
    <s v="No"/>
    <d v="2022-01-20T00:00:00"/>
    <s v="Neutral"/>
    <s v="Occasionally"/>
  </r>
  <r>
    <s v="USR01529"/>
    <x v="5"/>
    <s v="Female"/>
    <s v="Pakistan"/>
    <s v="Teacher"/>
    <s v="Twitter/X"/>
    <n v="3"/>
    <n v="2.6"/>
    <n v="5"/>
    <n v="0.52"/>
    <n v="31.2"/>
    <s v="Tablet"/>
    <s v="Night (9pm-12am)"/>
    <n v="12137"/>
    <n v="145"/>
    <n v="2"/>
    <n v="25"/>
    <n v="6"/>
    <n v="2"/>
    <n v="7"/>
    <s v="Entertainment"/>
    <s v="Slow"/>
    <n v="0.02"/>
    <s v="Yes"/>
    <n v="20.350000000000001"/>
    <s v="Business/Marketing"/>
    <s v="Mild impact"/>
    <n v="5.7"/>
    <s v="Somewhat"/>
    <s v="Off"/>
    <s v="Friends Only"/>
    <s v="Yes"/>
    <d v="2022-10-11T00:00:00"/>
    <s v="Neutral"/>
    <s v="Occasionally"/>
  </r>
  <r>
    <s v="USR01530"/>
    <x v="10"/>
    <s v="Male"/>
    <s v="Pakistan"/>
    <s v="Teacher"/>
    <s v="Pinterest"/>
    <n v="4"/>
    <n v="2.6"/>
    <n v="7"/>
    <n v="0.3716666666666667"/>
    <n v="22.3"/>
    <s v="Laptop"/>
    <s v="Night (9pm-12am)"/>
    <n v="3322"/>
    <n v="622"/>
    <n v="5"/>
    <n v="19"/>
    <n v="2"/>
    <n v="0"/>
    <n v="4"/>
    <s v="Educational"/>
    <s v="Slow"/>
    <n v="0.14799999999999999"/>
    <s v="No"/>
    <n v="0"/>
    <s v="Socializing"/>
    <s v="Mild impact"/>
    <n v="4.9000000000000004"/>
    <s v="Yes"/>
    <s v="Selected"/>
    <s v="Private"/>
    <s v="No"/>
    <d v="2022-12-16T00:00:00"/>
    <s v="Inspired"/>
    <s v="Occasionally"/>
  </r>
  <r>
    <s v="USR01531"/>
    <x v="7"/>
    <s v="Female"/>
    <s v="India"/>
    <s v="Doctor"/>
    <s v="TikTok"/>
    <n v="2"/>
    <n v="5.4"/>
    <n v="4"/>
    <n v="1.35"/>
    <n v="81"/>
    <s v="Smartphone"/>
    <s v="Late Night (12am+)"/>
    <n v="7677"/>
    <n v="214"/>
    <n v="1"/>
    <n v="19"/>
    <n v="3"/>
    <n v="1"/>
    <n v="6"/>
    <s v="Stories"/>
    <s v="Fast"/>
    <n v="2.7E-2"/>
    <s v="Sometimes"/>
    <n v="10.91"/>
    <s v="Business/Marketing"/>
    <s v="Mild impact"/>
    <n v="3.3"/>
    <s v="No"/>
    <s v="Always On"/>
    <s v="Private"/>
    <s v="No"/>
    <d v="2023-11-05T00:00:00"/>
    <s v="Happy"/>
    <s v="Yes"/>
  </r>
  <r>
    <s v="USR01532"/>
    <x v="8"/>
    <s v="Male"/>
    <s v="Pakistan"/>
    <s v="Designer"/>
    <s v="LinkedIn"/>
    <n v="5"/>
    <n v="3.1"/>
    <n v="4"/>
    <n v="0.77500000000000002"/>
    <n v="46.5"/>
    <s v="Laptop"/>
    <s v="Evening (6-9pm)"/>
    <n v="256"/>
    <n v="319"/>
    <n v="4"/>
    <n v="18"/>
    <n v="4"/>
    <n v="3"/>
    <n v="10"/>
    <s v="Educational"/>
    <s v="Fast"/>
    <n v="0.28399999999999997"/>
    <s v="No"/>
    <n v="0"/>
    <s v="Socializing"/>
    <s v="Severe impact"/>
    <n v="5.0999999999999996"/>
    <s v="No"/>
    <s v="Always On"/>
    <s v="Public"/>
    <s v="No"/>
    <d v="2024-01-03T00:00:00"/>
    <s v="Stressed"/>
    <s v="No"/>
  </r>
  <r>
    <s v="USR01533"/>
    <x v="11"/>
    <s v="Female"/>
    <s v="Australia"/>
    <s v="Marketer"/>
    <s v="Twitter/X"/>
    <n v="3"/>
    <n v="3.1"/>
    <n v="6"/>
    <n v="0.51666666666666672"/>
    <n v="31"/>
    <s v="Smartphone"/>
    <s v="Night (9pm-12am)"/>
    <n v="1407"/>
    <n v="296"/>
    <n v="4"/>
    <n v="27"/>
    <n v="1"/>
    <n v="0"/>
    <n v="17"/>
    <s v="Memes"/>
    <s v="Fast"/>
    <n v="3.9E-2"/>
    <s v="Sometimes"/>
    <n v="29.15"/>
    <s v="Socializing"/>
    <s v="Moderate impact"/>
    <n v="10"/>
    <s v="Somewhat"/>
    <s v="Selected"/>
    <s v="Friends Only"/>
    <s v="No"/>
    <d v="2024-06-15T00:00:00"/>
    <s v="Neutral"/>
    <s v="Occasionally"/>
  </r>
  <r>
    <s v="USR01534"/>
    <x v="1"/>
    <s v="Female"/>
    <s v="Canada"/>
    <s v="Researcher"/>
    <s v="Instagram"/>
    <n v="3"/>
    <n v="11.1"/>
    <n v="6"/>
    <n v="1.85"/>
    <n v="111"/>
    <s v="Smartphone"/>
    <s v="Evening (6-9pm)"/>
    <n v="948"/>
    <n v="239"/>
    <n v="5"/>
    <n v="26"/>
    <n v="5"/>
    <n v="1"/>
    <n v="4"/>
    <s v="Reels/Shorts"/>
    <s v="Slow"/>
    <n v="4.9000000000000002E-2"/>
    <s v="Sometimes"/>
    <n v="1.18"/>
    <s v="Socializing"/>
    <s v="Mild impact"/>
    <n v="6.3"/>
    <s v="Yes"/>
    <s v="Selected"/>
    <s v="Friends Only"/>
    <s v="No"/>
    <d v="2023-07-04T00:00:00"/>
    <s v="Neutral"/>
    <s v="No"/>
  </r>
  <r>
    <s v="USR01535"/>
    <x v="5"/>
    <s v="Female"/>
    <s v="India"/>
    <s v="Other"/>
    <s v="Snapchat"/>
    <n v="4"/>
    <n v="2.1"/>
    <n v="4"/>
    <n v="0.52500000000000002"/>
    <n v="31.5"/>
    <s v="Smartphone"/>
    <s v="Evening (6-9pm)"/>
    <n v="5066"/>
    <n v="8315"/>
    <n v="4"/>
    <n v="16"/>
    <n v="6"/>
    <n v="3"/>
    <n v="13"/>
    <s v="Stories"/>
    <s v="Medium"/>
    <n v="8.5000000000000006E-2"/>
    <s v="No"/>
    <n v="0"/>
    <s v="Networking"/>
    <s v="Moderate impact"/>
    <n v="4.4000000000000004"/>
    <s v="No"/>
    <s v="Always On"/>
    <s v="Public"/>
    <s v="No"/>
    <d v="2022-07-10T00:00:00"/>
    <s v="Stressed"/>
    <s v="Yes"/>
  </r>
  <r>
    <s v="USR01536"/>
    <x v="30"/>
    <s v="Non-binary"/>
    <s v="UK"/>
    <s v="Other"/>
    <s v="Twitter/X"/>
    <n v="3"/>
    <n v="0.5"/>
    <n v="3"/>
    <n v="0.16666666666666666"/>
    <n v="10"/>
    <s v="Laptop"/>
    <s v="Morning (6-10am)"/>
    <n v="5369"/>
    <n v="109"/>
    <n v="3"/>
    <n v="17"/>
    <n v="5"/>
    <n v="2"/>
    <n v="8"/>
    <s v="Educational"/>
    <s v="Medium"/>
    <n v="1.9E-2"/>
    <s v="No"/>
    <n v="0"/>
    <s v="Entertainment"/>
    <s v="No impact"/>
    <n v="8.5"/>
    <s v="Yes"/>
    <s v="Do Not Disturb"/>
    <s v="Friends Only"/>
    <s v="No"/>
    <d v="2024-02-03T00:00:00"/>
    <s v="Happy"/>
    <s v="No"/>
  </r>
  <r>
    <s v="USR01537"/>
    <x v="6"/>
    <s v="Female"/>
    <s v="Pakistan"/>
    <s v="Designer"/>
    <s v="Snapchat"/>
    <n v="2"/>
    <n v="2.2999999999999998"/>
    <n v="3"/>
    <n v="0.76666666666666672"/>
    <n v="46"/>
    <s v="Smartphone"/>
    <s v="Evening (6-9pm)"/>
    <n v="941"/>
    <n v="108"/>
    <n v="3"/>
    <n v="26"/>
    <n v="5"/>
    <n v="1"/>
    <n v="8"/>
    <s v="Videos"/>
    <s v="Fast"/>
    <n v="0.22500000000000001"/>
    <s v="Yes"/>
    <n v="22.11"/>
    <s v="News &amp; Updates"/>
    <s v="Mild impact"/>
    <n v="6.1"/>
    <s v="Somewhat"/>
    <s v="Always On"/>
    <s v="Friends Only"/>
    <s v="No"/>
    <d v="2023-12-03T00:00:00"/>
    <s v="Neutral"/>
    <s v="Yes"/>
  </r>
  <r>
    <s v="USR01538"/>
    <x v="9"/>
    <s v="Female"/>
    <s v="Pakistan"/>
    <s v="Researcher"/>
    <s v="Twitter/X"/>
    <n v="5"/>
    <n v="2.4"/>
    <n v="10"/>
    <n v="0.24000000000000002"/>
    <n v="14.4"/>
    <s v="Smartphone"/>
    <s v="Afternoon (12-4pm)"/>
    <n v="43"/>
    <n v="562"/>
    <n v="2"/>
    <n v="14"/>
    <n v="3"/>
    <n v="1"/>
    <n v="9"/>
    <s v="Entertainment"/>
    <s v="Fast"/>
    <n v="5.6000000000000001E-2"/>
    <s v="Sometimes"/>
    <n v="55.01"/>
    <s v="Learning"/>
    <s v="Moderate impact"/>
    <n v="6.7"/>
    <s v="Somewhat"/>
    <s v="Do Not Disturb"/>
    <s v="Friends Only"/>
    <s v="No"/>
    <d v="2023-01-10T00:00:00"/>
    <s v="Inspired"/>
    <s v="Yes"/>
  </r>
  <r>
    <s v="USR01539"/>
    <x v="16"/>
    <s v="Male"/>
    <s v="Australia"/>
    <s v="Freelancer"/>
    <s v="Instagram"/>
    <n v="3"/>
    <n v="3.1"/>
    <n v="6"/>
    <n v="0.51666666666666672"/>
    <n v="31"/>
    <s v="Smartphone"/>
    <s v="Evening (6-9pm)"/>
    <n v="16373"/>
    <n v="119"/>
    <n v="1"/>
    <n v="16"/>
    <n v="5"/>
    <n v="1"/>
    <n v="7"/>
    <s v="Photos"/>
    <s v="Fast"/>
    <n v="0.03"/>
    <s v="Sometimes"/>
    <n v="30.94"/>
    <s v="Business/Marketing"/>
    <s v="No impact"/>
    <n v="6.7"/>
    <s v="Somewhat"/>
    <s v="Do Not Disturb"/>
    <s v="Friends Only"/>
    <s v="Yes"/>
    <d v="2022-08-22T00:00:00"/>
    <s v="Relaxed"/>
    <s v="Occasionally"/>
  </r>
  <r>
    <s v="USR01540"/>
    <x v="8"/>
    <s v="Female"/>
    <s v="Brazil"/>
    <s v="Researcher"/>
    <s v="Facebook"/>
    <n v="4"/>
    <n v="3.6"/>
    <n v="6"/>
    <n v="0.6"/>
    <n v="36"/>
    <s v="Smartphone"/>
    <s v="Evening (6-9pm)"/>
    <n v="1809"/>
    <n v="172"/>
    <n v="2"/>
    <n v="20"/>
    <n v="2"/>
    <n v="0"/>
    <n v="9"/>
    <s v="Educational"/>
    <s v="Medium"/>
    <n v="0.13200000000000001"/>
    <s v="Yes"/>
    <n v="13.85"/>
    <s v="Networking"/>
    <s v="No impact"/>
    <n v="8.9"/>
    <s v="Somewhat"/>
    <s v="Do Not Disturb"/>
    <s v="Friends Only"/>
    <s v="No"/>
    <d v="2024-03-31T00:00:00"/>
    <s v="Neutral"/>
    <s v="Yes"/>
  </r>
  <r>
    <s v="USR01541"/>
    <x v="19"/>
    <s v="Female"/>
    <s v="Pakistan"/>
    <s v="Other"/>
    <s v="Snapchat"/>
    <n v="2"/>
    <n v="0.5"/>
    <n v="4"/>
    <n v="0.125"/>
    <n v="7.5"/>
    <s v="Smartphone"/>
    <s v="Afternoon (12-4pm)"/>
    <n v="222"/>
    <n v="66"/>
    <n v="5"/>
    <n v="17"/>
    <n v="7"/>
    <n v="1"/>
    <n v="8"/>
    <s v="News"/>
    <s v="Medium"/>
    <n v="4.7E-2"/>
    <s v="Yes"/>
    <n v="45.41"/>
    <s v="Socializing"/>
    <s v="No impact"/>
    <n v="3.8"/>
    <s v="Yes"/>
    <s v="Always On"/>
    <s v="Friends Only"/>
    <s v="No"/>
    <d v="2024-03-30T00:00:00"/>
    <s v="Relaxed"/>
    <s v="No"/>
  </r>
  <r>
    <s v="USR01542"/>
    <x v="18"/>
    <s v="Female"/>
    <s v="UAE"/>
    <s v="Student"/>
    <s v="TikTok"/>
    <n v="3"/>
    <n v="3.6"/>
    <n v="1"/>
    <n v="3.6"/>
    <n v="216"/>
    <s v="Desktop"/>
    <s v="Afternoon (12-4pm)"/>
    <n v="1382"/>
    <n v="441"/>
    <n v="4"/>
    <n v="27"/>
    <n v="7"/>
    <n v="2"/>
    <n v="10"/>
    <s v="News"/>
    <s v="Fast"/>
    <n v="0.22600000000000001"/>
    <s v="Yes"/>
    <n v="33.869999999999997"/>
    <s v="Business/Marketing"/>
    <s v="Severe impact"/>
    <n v="8.8000000000000007"/>
    <s v="No"/>
    <s v="Selected"/>
    <s v="Friends Only"/>
    <s v="No"/>
    <d v="2024-07-23T00:00:00"/>
    <s v="Bored"/>
    <s v="No"/>
  </r>
  <r>
    <s v="USR01543"/>
    <x v="35"/>
    <s v="Female"/>
    <s v="USA"/>
    <s v="Marketer"/>
    <s v="TikTok"/>
    <n v="1"/>
    <n v="2.5"/>
    <n v="5"/>
    <n v="0.5"/>
    <n v="30"/>
    <s v="Smartphone"/>
    <s v="Afternoon (12-4pm)"/>
    <n v="43"/>
    <n v="448"/>
    <n v="2"/>
    <n v="17"/>
    <n v="5"/>
    <n v="0"/>
    <n v="8"/>
    <s v="Videos"/>
    <s v="Slow"/>
    <n v="6.0999999999999999E-2"/>
    <s v="No"/>
    <n v="0"/>
    <s v="News &amp; Updates"/>
    <s v="Mild impact"/>
    <n v="7.5"/>
    <s v="Yes"/>
    <s v="Selected"/>
    <s v="Private"/>
    <s v="No"/>
    <d v="2023-07-11T00:00:00"/>
    <s v="Inspired"/>
    <s v="Yes"/>
  </r>
  <r>
    <s v="USR01544"/>
    <x v="5"/>
    <s v="Male"/>
    <s v="Germany"/>
    <s v="Student"/>
    <s v="Instagram"/>
    <n v="1"/>
    <n v="2.2000000000000002"/>
    <n v="7"/>
    <n v="0.315"/>
    <n v="18.899999999999999"/>
    <s v="Tablet"/>
    <s v="Afternoon (12-4pm)"/>
    <n v="4445"/>
    <n v="167"/>
    <n v="3"/>
    <n v="15"/>
    <n v="1"/>
    <n v="2"/>
    <n v="9"/>
    <s v="Entertainment"/>
    <s v="Slow"/>
    <n v="0.10100000000000001"/>
    <s v="No"/>
    <n v="0"/>
    <s v="Socializing"/>
    <s v="Mild impact"/>
    <n v="6.3"/>
    <s v="Somewhat"/>
    <s v="Do Not Disturb"/>
    <s v="Private"/>
    <s v="No"/>
    <d v="2024-02-29T00:00:00"/>
    <s v="Stressed"/>
    <s v="Occasionally"/>
  </r>
  <r>
    <s v="USR01545"/>
    <x v="9"/>
    <s v="Male"/>
    <s v="Pakistan"/>
    <s v="Student"/>
    <s v="Twitter/X"/>
    <n v="4"/>
    <n v="0.7"/>
    <n v="4"/>
    <n v="0.17499999999999999"/>
    <n v="10.5"/>
    <s v="Smartphone"/>
    <s v="Evening (6-9pm)"/>
    <n v="47"/>
    <n v="576"/>
    <n v="2"/>
    <n v="17"/>
    <n v="3"/>
    <n v="2"/>
    <n v="5"/>
    <s v="Educational"/>
    <s v="Medium"/>
    <n v="0.26500000000000001"/>
    <s v="Sometimes"/>
    <n v="3.74"/>
    <s v="Networking"/>
    <s v="Mild impact"/>
    <n v="4.7"/>
    <s v="No"/>
    <s v="Selected"/>
    <s v="Friends Only"/>
    <s v="No"/>
    <d v="2024-09-06T00:00:00"/>
    <s v="Happy"/>
    <s v="No"/>
  </r>
  <r>
    <s v="USR01546"/>
    <x v="0"/>
    <s v="Female"/>
    <s v="Brazil"/>
    <s v="Researcher"/>
    <s v="Snapchat"/>
    <n v="1"/>
    <n v="6"/>
    <n v="3"/>
    <n v="2"/>
    <n v="120"/>
    <s v="Smartphone"/>
    <s v="Afternoon (12-4pm)"/>
    <n v="446"/>
    <n v="26"/>
    <n v="6"/>
    <n v="19"/>
    <n v="5"/>
    <n v="1"/>
    <n v="10"/>
    <s v="Videos"/>
    <s v="Fast"/>
    <n v="0.26400000000000001"/>
    <s v="No"/>
    <n v="0"/>
    <s v="Socializing"/>
    <s v="Mild impact"/>
    <n v="5.8"/>
    <s v="No"/>
    <s v="Selected"/>
    <s v="Public"/>
    <s v="No"/>
    <d v="2024-05-13T00:00:00"/>
    <s v="Happy"/>
    <s v="No"/>
  </r>
  <r>
    <s v="USR01547"/>
    <x v="12"/>
    <s v="Female"/>
    <s v="India"/>
    <s v="Entrepreneur"/>
    <s v="Snapchat"/>
    <n v="1"/>
    <n v="1.9"/>
    <n v="5"/>
    <n v="0.38"/>
    <n v="22.8"/>
    <s v="Smartphone"/>
    <s v="Late Night (12am+)"/>
    <n v="1032"/>
    <n v="104"/>
    <n v="4"/>
    <n v="26"/>
    <n v="3"/>
    <n v="2"/>
    <n v="10"/>
    <s v="Photos"/>
    <s v="Slow"/>
    <n v="0.495"/>
    <s v="Sometimes"/>
    <n v="30.28"/>
    <s v="Networking"/>
    <s v="Moderate impact"/>
    <n v="6.3"/>
    <s v="Yes"/>
    <s v="Selected"/>
    <s v="Friends Only"/>
    <s v="No"/>
    <d v="2022-12-08T00:00:00"/>
    <s v="Happy"/>
    <s v="No"/>
  </r>
  <r>
    <s v="USR01548"/>
    <x v="11"/>
    <s v="Male"/>
    <s v="India"/>
    <s v="Designer"/>
    <s v="YouTube"/>
    <n v="2"/>
    <n v="3.9"/>
    <n v="7"/>
    <n v="0.55666666666666664"/>
    <n v="33.4"/>
    <s v="Smartphone"/>
    <s v="Late Night (12am+)"/>
    <n v="4315"/>
    <n v="199"/>
    <n v="6"/>
    <n v="23"/>
    <n v="2"/>
    <n v="4"/>
    <n v="7"/>
    <s v="Stories"/>
    <s v="Medium"/>
    <n v="3.4000000000000002E-2"/>
    <s v="Yes"/>
    <n v="93.66"/>
    <s v="News &amp; Updates"/>
    <s v="Severe impact"/>
    <n v="9.5"/>
    <s v="Somewhat"/>
    <s v="Always On"/>
    <s v="Public"/>
    <s v="No"/>
    <d v="2022-08-20T00:00:00"/>
    <s v="Happy"/>
    <s v="Occasionally"/>
  </r>
  <r>
    <s v="USR01549"/>
    <x v="4"/>
    <s v="Male"/>
    <s v="Germany"/>
    <s v="Entrepreneur"/>
    <s v="LinkedIn"/>
    <n v="2"/>
    <n v="1.4"/>
    <n v="9"/>
    <n v="0.155"/>
    <n v="9.3000000000000007"/>
    <s v="Smartphone"/>
    <s v="Evening (6-9pm)"/>
    <n v="805"/>
    <n v="59"/>
    <n v="3"/>
    <n v="20"/>
    <n v="6"/>
    <n v="0"/>
    <n v="12"/>
    <s v="Memes"/>
    <s v="Medium"/>
    <n v="0.105"/>
    <s v="Sometimes"/>
    <n v="38.64"/>
    <s v="Socializing"/>
    <s v="No impact"/>
    <n v="8.8000000000000007"/>
    <s v="No"/>
    <s v="Selected"/>
    <s v="Friends Only"/>
    <s v="No"/>
    <d v="2022-09-29T00:00:00"/>
    <s v="Inspired"/>
    <s v="No"/>
  </r>
  <r>
    <s v="USR01550"/>
    <x v="28"/>
    <s v="Male"/>
    <s v="UAE"/>
    <s v="Freelancer"/>
    <s v="Facebook"/>
    <n v="5"/>
    <n v="3.2"/>
    <n v="2"/>
    <n v="1.6"/>
    <n v="96"/>
    <s v="Smart TV"/>
    <s v="Afternoon (12-4pm)"/>
    <n v="2085"/>
    <n v="30"/>
    <n v="0"/>
    <n v="23"/>
    <n v="6"/>
    <n v="3"/>
    <n v="6"/>
    <s v="Entertainment"/>
    <s v="Medium"/>
    <n v="6.6000000000000003E-2"/>
    <s v="Sometimes"/>
    <n v="43.16"/>
    <s v="Entertainment"/>
    <s v="No impact"/>
    <n v="5.5"/>
    <s v="No"/>
    <s v="Do Not Disturb"/>
    <s v="Private"/>
    <s v="No"/>
    <d v="2022-05-01T00:00:00"/>
    <s v="Bored"/>
    <s v="No"/>
  </r>
  <r>
    <s v="USR01551"/>
    <x v="19"/>
    <s v="Female"/>
    <s v="Brazil"/>
    <s v="Doctor"/>
    <s v="YouTube"/>
    <n v="5"/>
    <n v="2.2000000000000002"/>
    <n v="6"/>
    <n v="0.36666666666666664"/>
    <n v="22"/>
    <s v="Desktop"/>
    <s v="Afternoon (12-4pm)"/>
    <n v="632"/>
    <n v="169"/>
    <n v="2"/>
    <n v="22"/>
    <n v="6"/>
    <n v="2"/>
    <n v="10"/>
    <s v="Videos"/>
    <s v="Medium"/>
    <n v="0.224"/>
    <s v="No"/>
    <n v="0"/>
    <s v="News &amp; Updates"/>
    <s v="No impact"/>
    <n v="9.8000000000000007"/>
    <s v="No"/>
    <s v="Do Not Disturb"/>
    <s v="Private"/>
    <s v="No"/>
    <d v="2022-11-23T00:00:00"/>
    <s v="Bored"/>
    <s v="Yes"/>
  </r>
  <r>
    <s v="USR01552"/>
    <x v="1"/>
    <s v="Male"/>
    <s v="Nigeria"/>
    <s v="Teacher"/>
    <s v="Twitter/X"/>
    <n v="5"/>
    <n v="3.9"/>
    <n v="2"/>
    <n v="1.95"/>
    <n v="117"/>
    <s v="Smartphone"/>
    <s v="Night (9pm-12am)"/>
    <n v="627"/>
    <n v="562"/>
    <n v="5"/>
    <n v="24"/>
    <n v="5"/>
    <n v="2"/>
    <n v="9"/>
    <s v="Memes"/>
    <s v="Fast"/>
    <n v="0.221"/>
    <s v="No"/>
    <n v="0"/>
    <s v="Learning"/>
    <s v="Mild impact"/>
    <n v="7.9"/>
    <s v="Yes"/>
    <s v="Do Not Disturb"/>
    <s v="Friends Only"/>
    <s v="No"/>
    <d v="2022-08-01T00:00:00"/>
    <s v="Bored"/>
    <s v="No"/>
  </r>
  <r>
    <s v="USR01553"/>
    <x v="12"/>
    <s v="Male"/>
    <s v="Nigeria"/>
    <s v="Marketer"/>
    <s v="Instagram"/>
    <n v="2"/>
    <n v="2.1"/>
    <n v="3"/>
    <n v="0.7"/>
    <n v="42"/>
    <s v="Smartphone"/>
    <s v="Evening (6-9pm)"/>
    <n v="775"/>
    <n v="1139"/>
    <n v="4"/>
    <n v="18"/>
    <n v="5"/>
    <n v="4"/>
    <n v="5"/>
    <s v="Stories"/>
    <s v="Medium"/>
    <n v="0.45300000000000001"/>
    <s v="No"/>
    <n v="0"/>
    <s v="Socializing"/>
    <s v="Mild impact"/>
    <n v="7"/>
    <s v="Somewhat"/>
    <s v="Selected"/>
    <s v="Friends Only"/>
    <s v="No"/>
    <d v="2024-05-02T00:00:00"/>
    <s v="Relaxed"/>
    <s v="Occasionally"/>
  </r>
  <r>
    <s v="USR01554"/>
    <x v="24"/>
    <s v="Male"/>
    <s v="Australia"/>
    <s v="Teacher"/>
    <s v="Instagram"/>
    <n v="2"/>
    <n v="1.4"/>
    <n v="5"/>
    <n v="0.28000000000000003"/>
    <n v="16.8"/>
    <s v="Smart TV"/>
    <s v="Evening (6-9pm)"/>
    <n v="473"/>
    <n v="126"/>
    <n v="2"/>
    <n v="21"/>
    <n v="4"/>
    <n v="3"/>
    <n v="8"/>
    <s v="Videos"/>
    <s v="Fast"/>
    <n v="0.219"/>
    <s v="Sometimes"/>
    <n v="30.59"/>
    <s v="Networking"/>
    <s v="Moderate impact"/>
    <n v="5.7"/>
    <s v="Somewhat"/>
    <s v="Do Not Disturb"/>
    <s v="Friends Only"/>
    <s v="No"/>
    <d v="2024-09-15T00:00:00"/>
    <s v="Happy"/>
    <s v="Occasionally"/>
  </r>
  <r>
    <s v="USR01555"/>
    <x v="1"/>
    <s v="Non-binary"/>
    <s v="Australia"/>
    <s v="Marketer"/>
    <s v="Instagram"/>
    <n v="2"/>
    <n v="2.6"/>
    <n v="3"/>
    <n v="0.8666666666666667"/>
    <n v="52"/>
    <s v="Smartphone"/>
    <s v="Afternoon (12-4pm)"/>
    <n v="31"/>
    <n v="589"/>
    <n v="1"/>
    <n v="21"/>
    <n v="2"/>
    <n v="2"/>
    <n v="11"/>
    <s v="News"/>
    <s v="Slow"/>
    <n v="8.7999999999999995E-2"/>
    <s v="Sometimes"/>
    <n v="47.59"/>
    <s v="News &amp; Updates"/>
    <s v="Moderate impact"/>
    <n v="5.2"/>
    <s v="No"/>
    <s v="Selected"/>
    <s v="Friends Only"/>
    <s v="No"/>
    <d v="2024-06-16T00:00:00"/>
    <s v="Relaxed"/>
    <s v="Yes"/>
  </r>
  <r>
    <s v="USR01556"/>
    <x v="11"/>
    <s v="Male"/>
    <s v="Pakistan"/>
    <s v="Freelancer"/>
    <s v="YouTube"/>
    <n v="1"/>
    <n v="2.5"/>
    <n v="4"/>
    <n v="0.625"/>
    <n v="37.5"/>
    <s v="Smartphone"/>
    <s v="Evening (6-9pm)"/>
    <n v="166"/>
    <n v="525"/>
    <n v="4"/>
    <n v="21"/>
    <n v="3"/>
    <n v="5"/>
    <n v="5"/>
    <s v="Reels/Shorts"/>
    <s v="Medium"/>
    <n v="9.5000000000000001E-2"/>
    <s v="Yes"/>
    <n v="54.85"/>
    <s v="Socializing"/>
    <s v="Mild impact"/>
    <n v="7.2"/>
    <s v="Somewhat"/>
    <s v="Selected"/>
    <s v="Private"/>
    <s v="No"/>
    <d v="2023-01-07T00:00:00"/>
    <s v="Inspired"/>
    <s v="Occasionally"/>
  </r>
  <r>
    <s v="USR01557"/>
    <x v="23"/>
    <s v="Male"/>
    <s v="Pakistan"/>
    <s v="Researcher"/>
    <s v="Instagram"/>
    <n v="5"/>
    <n v="3"/>
    <n v="5"/>
    <n v="0.6"/>
    <n v="36"/>
    <s v="Smartphone"/>
    <s v="Night (9pm-12am)"/>
    <n v="1033"/>
    <n v="1056"/>
    <n v="6"/>
    <n v="19"/>
    <n v="5"/>
    <n v="1"/>
    <n v="12"/>
    <s v="Stories"/>
    <s v="Medium"/>
    <n v="0.13100000000000001"/>
    <s v="No"/>
    <n v="0"/>
    <s v="Networking"/>
    <s v="Mild impact"/>
    <n v="6.9"/>
    <s v="Yes"/>
    <s v="Selected"/>
    <s v="Public"/>
    <s v="No"/>
    <d v="2024-02-17T00:00:00"/>
    <s v="Relaxed"/>
    <s v="Occasionally"/>
  </r>
  <r>
    <s v="USR01558"/>
    <x v="24"/>
    <s v="Female"/>
    <s v="Brazil"/>
    <s v="Other"/>
    <s v="Twitter/X"/>
    <n v="1"/>
    <n v="4.5999999999999996"/>
    <n v="4"/>
    <n v="1.1499999999999999"/>
    <n v="69"/>
    <s v="Smartphone"/>
    <s v="Night (9pm-12am)"/>
    <n v="424"/>
    <n v="160"/>
    <n v="8"/>
    <n v="16"/>
    <n v="2"/>
    <n v="0"/>
    <n v="5"/>
    <s v="Photos"/>
    <s v="Slow"/>
    <n v="3.1E-2"/>
    <s v="No"/>
    <n v="0"/>
    <s v="Socializing"/>
    <s v="Mild impact"/>
    <n v="5.5"/>
    <s v="No"/>
    <s v="Always On"/>
    <s v="Friends Only"/>
    <s v="No"/>
    <d v="2024-01-05T00:00:00"/>
    <s v="Relaxed"/>
    <s v="Occasionally"/>
  </r>
  <r>
    <s v="USR01559"/>
    <x v="14"/>
    <s v="Female"/>
    <s v="Germany"/>
    <s v="Engineer"/>
    <s v="TikTok"/>
    <n v="5"/>
    <n v="1.2"/>
    <n v="5"/>
    <n v="0.24000000000000002"/>
    <n v="14.4"/>
    <s v="Smartphone"/>
    <s v="Night (9pm-12am)"/>
    <n v="502"/>
    <n v="28"/>
    <n v="2"/>
    <n v="20"/>
    <n v="4"/>
    <n v="1"/>
    <n v="8"/>
    <s v="Reels/Shorts"/>
    <s v="Slow"/>
    <n v="8.8999999999999996E-2"/>
    <s v="Yes"/>
    <n v="13.65"/>
    <s v="Socializing"/>
    <s v="Moderate impact"/>
    <n v="8.1999999999999993"/>
    <s v="Yes"/>
    <s v="Selected"/>
    <s v="Public"/>
    <s v="No"/>
    <d v="2022-03-01T00:00:00"/>
    <s v="Relaxed"/>
    <s v="No"/>
  </r>
  <r>
    <s v="USR01560"/>
    <x v="17"/>
    <s v="Female"/>
    <s v="India"/>
    <s v="Teacher"/>
    <s v="YouTube"/>
    <n v="4"/>
    <n v="4.5"/>
    <n v="2"/>
    <n v="2.25"/>
    <n v="135"/>
    <s v="Desktop"/>
    <s v="Morning (6-10am)"/>
    <n v="371"/>
    <n v="266"/>
    <n v="1"/>
    <n v="24"/>
    <n v="5"/>
    <n v="3"/>
    <n v="12"/>
    <s v="Educational"/>
    <s v="Medium"/>
    <n v="0.53400000000000003"/>
    <s v="Yes"/>
    <n v="28.55"/>
    <s v="Business/Marketing"/>
    <s v="Mild impact"/>
    <n v="6.5"/>
    <s v="Yes"/>
    <s v="Do Not Disturb"/>
    <s v="Public"/>
    <s v="No"/>
    <d v="2022-09-25T00:00:00"/>
    <s v="Bored"/>
    <s v="No"/>
  </r>
  <r>
    <s v="USR01561"/>
    <x v="19"/>
    <s v="Male"/>
    <s v="USA"/>
    <s v="Marketer"/>
    <s v="Twitter/X"/>
    <n v="1"/>
    <n v="1"/>
    <n v="4"/>
    <n v="0.25"/>
    <n v="15"/>
    <s v="Smartphone"/>
    <s v="Night (9pm-12am)"/>
    <n v="140"/>
    <n v="72"/>
    <n v="3"/>
    <n v="17"/>
    <n v="5"/>
    <n v="0"/>
    <n v="2"/>
    <s v="Memes"/>
    <s v="Fast"/>
    <n v="0.23400000000000001"/>
    <s v="Yes"/>
    <n v="24.99"/>
    <s v="Business/Marketing"/>
    <s v="Moderate impact"/>
    <n v="7"/>
    <s v="Somewhat"/>
    <s v="Always On"/>
    <s v="Private"/>
    <s v="No"/>
    <d v="2024-09-16T00:00:00"/>
    <s v="Inspired"/>
    <s v="No"/>
  </r>
  <r>
    <s v="USR01562"/>
    <x v="21"/>
    <s v="Female"/>
    <s v="USA"/>
    <s v="Student"/>
    <s v="Facebook"/>
    <n v="5"/>
    <n v="3.8"/>
    <n v="5"/>
    <n v="0.76"/>
    <n v="45.6"/>
    <s v="Smartphone"/>
    <s v="Afternoon (12-4pm)"/>
    <n v="273"/>
    <n v="102"/>
    <n v="2"/>
    <n v="16"/>
    <n v="4"/>
    <n v="0"/>
    <n v="7"/>
    <s v="Educational"/>
    <s v="Slow"/>
    <n v="3.2000000000000001E-2"/>
    <s v="No"/>
    <n v="0"/>
    <s v="Networking"/>
    <s v="Moderate impact"/>
    <n v="8.1"/>
    <s v="No"/>
    <s v="Selected"/>
    <s v="Friends Only"/>
    <s v="No"/>
    <d v="2024-09-26T00:00:00"/>
    <s v="Happy"/>
    <s v="No"/>
  </r>
  <r>
    <s v="USR01563"/>
    <x v="8"/>
    <s v="Male"/>
    <s v="UAE"/>
    <s v="Student"/>
    <s v="Instagram"/>
    <n v="3"/>
    <n v="3.9"/>
    <n v="6"/>
    <n v="0.65"/>
    <n v="39"/>
    <s v="Smartphone"/>
    <s v="Night (9pm-12am)"/>
    <n v="382"/>
    <n v="170"/>
    <n v="4"/>
    <n v="14"/>
    <n v="9"/>
    <n v="1"/>
    <n v="2"/>
    <s v="Photos"/>
    <s v="Medium"/>
    <n v="0.107"/>
    <s v="Yes"/>
    <n v="64.349999999999994"/>
    <s v="Socializing"/>
    <s v="Severe impact"/>
    <n v="7.7"/>
    <s v="No"/>
    <s v="Always On"/>
    <s v="Private"/>
    <s v="No"/>
    <d v="2022-08-20T00:00:00"/>
    <s v="Inspired"/>
    <s v="No"/>
  </r>
  <r>
    <s v="USR01564"/>
    <x v="23"/>
    <s v="Female"/>
    <s v="Nigeria"/>
    <s v="Student"/>
    <s v="TikTok"/>
    <n v="4"/>
    <n v="1.9"/>
    <n v="10"/>
    <n v="0.19"/>
    <n v="11.4"/>
    <s v="Smartphone"/>
    <s v="Evening (6-9pm)"/>
    <n v="671"/>
    <n v="162"/>
    <n v="2"/>
    <n v="17"/>
    <n v="5"/>
    <n v="1"/>
    <n v="6"/>
    <s v="Reels/Shorts"/>
    <s v="Fast"/>
    <n v="0.11899999999999999"/>
    <s v="No"/>
    <n v="0"/>
    <s v="Socializing"/>
    <s v="Moderate impact"/>
    <n v="3.3"/>
    <s v="No"/>
    <s v="Do Not Disturb"/>
    <s v="Private"/>
    <s v="No"/>
    <d v="2024-04-22T00:00:00"/>
    <s v="Happy"/>
    <s v="No"/>
  </r>
  <r>
    <s v="USR01565"/>
    <x v="2"/>
    <s v="Male"/>
    <s v="India"/>
    <s v="Engineer"/>
    <s v="Pinterest"/>
    <n v="1"/>
    <n v="1.5"/>
    <n v="5"/>
    <n v="0.3"/>
    <n v="18"/>
    <s v="Laptop"/>
    <s v="Evening (6-9pm)"/>
    <n v="1350"/>
    <n v="289"/>
    <n v="6"/>
    <n v="19"/>
    <n v="3"/>
    <n v="1"/>
    <n v="7"/>
    <s v="Reels/Shorts"/>
    <s v="Medium"/>
    <n v="6.9000000000000006E-2"/>
    <s v="Sometimes"/>
    <n v="39.54"/>
    <s v="Learning"/>
    <s v="Mild impact"/>
    <n v="7.6"/>
    <s v="Yes"/>
    <s v="Always On"/>
    <s v="Private"/>
    <s v="No"/>
    <d v="2024-06-21T00:00:00"/>
    <s v="Relaxed"/>
    <s v="No"/>
  </r>
  <r>
    <s v="USR01566"/>
    <x v="17"/>
    <s v="Female"/>
    <s v="Pakistan"/>
    <s v="Teacher"/>
    <s v="YouTube"/>
    <n v="1"/>
    <n v="1.4"/>
    <n v="6"/>
    <n v="0.23333333333333334"/>
    <n v="14"/>
    <s v="Laptop"/>
    <s v="Afternoon (12-4pm)"/>
    <n v="480"/>
    <n v="568"/>
    <n v="2"/>
    <n v="17"/>
    <n v="3"/>
    <n v="0"/>
    <n v="9"/>
    <s v="Photos"/>
    <s v="Slow"/>
    <n v="8.7999999999999995E-2"/>
    <s v="Sometimes"/>
    <n v="14.55"/>
    <s v="Networking"/>
    <s v="Moderate impact"/>
    <n v="6.3"/>
    <s v="Yes"/>
    <s v="Always On"/>
    <s v="Public"/>
    <s v="No"/>
    <d v="2022-04-05T00:00:00"/>
    <s v="Relaxed"/>
    <s v="Occasionally"/>
  </r>
  <r>
    <s v="USR01567"/>
    <x v="15"/>
    <s v="Female"/>
    <s v="UAE"/>
    <s v="Marketer"/>
    <s v="Twitter/X"/>
    <n v="3"/>
    <n v="2.7"/>
    <n v="7"/>
    <n v="0.38500000000000001"/>
    <n v="23.1"/>
    <s v="Smartphone"/>
    <s v="Night (9pm-12am)"/>
    <n v="104"/>
    <n v="157"/>
    <n v="0"/>
    <n v="21"/>
    <n v="3"/>
    <n v="1"/>
    <n v="11"/>
    <s v="Educational"/>
    <s v="Fast"/>
    <n v="3.7999999999999999E-2"/>
    <s v="No"/>
    <n v="0"/>
    <s v="Networking"/>
    <s v="Mild impact"/>
    <n v="5.4"/>
    <s v="No"/>
    <s v="Always On"/>
    <s v="Friends Only"/>
    <s v="No"/>
    <d v="2022-05-10T00:00:00"/>
    <s v="Happy"/>
    <s v="Yes"/>
  </r>
  <r>
    <s v="USR01568"/>
    <x v="6"/>
    <s v="Female"/>
    <s v="India"/>
    <s v="Freelancer"/>
    <s v="YouTube"/>
    <n v="2"/>
    <n v="4"/>
    <n v="4"/>
    <n v="1"/>
    <n v="60"/>
    <s v="Smartphone"/>
    <s v="Evening (6-9pm)"/>
    <n v="53"/>
    <n v="393"/>
    <n v="4"/>
    <n v="24"/>
    <n v="5"/>
    <n v="1"/>
    <n v="8"/>
    <s v="Educational"/>
    <s v="Slow"/>
    <n v="0.14699999999999999"/>
    <s v="Yes"/>
    <n v="2.27"/>
    <s v="Networking"/>
    <s v="Moderate impact"/>
    <n v="6.3"/>
    <s v="No"/>
    <s v="Selected"/>
    <s v="Friends Only"/>
    <s v="No"/>
    <d v="2023-06-20T00:00:00"/>
    <s v="Neutral"/>
    <s v="Occasionally"/>
  </r>
  <r>
    <s v="USR01569"/>
    <x v="30"/>
    <s v="Male"/>
    <s v="UK"/>
    <s v="Engineer"/>
    <s v="Snapchat"/>
    <n v="3"/>
    <n v="2.4"/>
    <n v="7"/>
    <n v="0.34333333333333338"/>
    <n v="20.6"/>
    <s v="Smartphone"/>
    <s v="Afternoon (12-4pm)"/>
    <n v="71352"/>
    <n v="249"/>
    <n v="3"/>
    <n v="15"/>
    <n v="3"/>
    <n v="3"/>
    <n v="7"/>
    <s v="Stories"/>
    <s v="Slow"/>
    <n v="0.13700000000000001"/>
    <s v="Yes"/>
    <n v="12.6"/>
    <s v="Learning"/>
    <s v="Severe impact"/>
    <n v="5.6"/>
    <s v="No"/>
    <s v="Selected"/>
    <s v="Friends Only"/>
    <s v="Yes"/>
    <d v="2023-10-06T00:00:00"/>
    <s v="Neutral"/>
    <s v="Occasionally"/>
  </r>
  <r>
    <s v="USR01570"/>
    <x v="9"/>
    <s v="Male"/>
    <s v="Germany"/>
    <s v="Engineer"/>
    <s v="Instagram"/>
    <n v="2"/>
    <n v="0.5"/>
    <n v="6"/>
    <n v="8.3333333333333329E-2"/>
    <n v="5"/>
    <s v="Smartphone"/>
    <s v="Night (9pm-12am)"/>
    <n v="87"/>
    <n v="751"/>
    <n v="3"/>
    <n v="19"/>
    <n v="8"/>
    <n v="1"/>
    <n v="8"/>
    <s v="Videos"/>
    <s v="Medium"/>
    <n v="0.23400000000000001"/>
    <s v="Sometimes"/>
    <n v="4.9400000000000004"/>
    <s v="Entertainment"/>
    <s v="Moderate impact"/>
    <n v="6.4"/>
    <s v="Yes"/>
    <s v="Always On"/>
    <s v="Public"/>
    <s v="No"/>
    <d v="2022-01-26T00:00:00"/>
    <s v="Happy"/>
    <s v="Yes"/>
  </r>
  <r>
    <s v="USR01571"/>
    <x v="4"/>
    <s v="Female"/>
    <s v="India"/>
    <s v="Other"/>
    <s v="Pinterest"/>
    <n v="1"/>
    <n v="1.8"/>
    <n v="2"/>
    <n v="0.9"/>
    <n v="54"/>
    <s v="Smartphone"/>
    <s v="Night (9pm-12am)"/>
    <n v="261"/>
    <n v="195"/>
    <n v="1"/>
    <n v="22"/>
    <n v="6"/>
    <n v="3"/>
    <n v="8"/>
    <s v="Photos"/>
    <s v="Slow"/>
    <n v="7.3999999999999996E-2"/>
    <s v="Sometimes"/>
    <n v="9.4"/>
    <s v="Business/Marketing"/>
    <s v="Moderate impact"/>
    <n v="6.2"/>
    <s v="No"/>
    <s v="Always On"/>
    <s v="Private"/>
    <s v="No"/>
    <d v="2024-12-10T00:00:00"/>
    <s v="Neutral"/>
    <s v="Occasionally"/>
  </r>
  <r>
    <s v="USR01572"/>
    <x v="20"/>
    <s v="Male"/>
    <s v="Pakistan"/>
    <s v="Teacher"/>
    <s v="Facebook"/>
    <n v="2"/>
    <n v="1.7"/>
    <n v="3"/>
    <n v="0.56666666666666665"/>
    <n v="34"/>
    <s v="Smartphone"/>
    <s v="Evening (6-9pm)"/>
    <n v="1686"/>
    <n v="222"/>
    <n v="5"/>
    <n v="12"/>
    <n v="2"/>
    <n v="1"/>
    <n v="10"/>
    <s v="Educational"/>
    <s v="Slow"/>
    <n v="0.184"/>
    <s v="Yes"/>
    <n v="20.69"/>
    <s v="Networking"/>
    <s v="No impact"/>
    <n v="7.4"/>
    <s v="No"/>
    <s v="Off"/>
    <s v="Public"/>
    <s v="No"/>
    <d v="2023-04-04T00:00:00"/>
    <s v="Inspired"/>
    <s v="No"/>
  </r>
  <r>
    <s v="USR01573"/>
    <x v="11"/>
    <s v="Male"/>
    <s v="Germany"/>
    <s v="Other"/>
    <s v="Twitter/X"/>
    <n v="3"/>
    <n v="3.5"/>
    <n v="4"/>
    <n v="0.875"/>
    <n v="52.5"/>
    <s v="Smartphone"/>
    <s v="Afternoon (12-4pm)"/>
    <n v="1273"/>
    <n v="156"/>
    <n v="4"/>
    <n v="22"/>
    <n v="2"/>
    <n v="0"/>
    <n v="7"/>
    <s v="Memes"/>
    <s v="Medium"/>
    <n v="7.4999999999999997E-2"/>
    <s v="Yes"/>
    <n v="33.21"/>
    <s v="Learning"/>
    <s v="Mild impact"/>
    <n v="3.4"/>
    <s v="Yes"/>
    <s v="Do Not Disturb"/>
    <s v="Public"/>
    <s v="No"/>
    <d v="2023-11-24T00:00:00"/>
    <s v="Relaxed"/>
    <s v="Occasionally"/>
  </r>
  <r>
    <s v="USR01574"/>
    <x v="20"/>
    <s v="Female"/>
    <s v="Australia"/>
    <s v="Other"/>
    <s v="Facebook"/>
    <n v="5"/>
    <n v="3.7"/>
    <n v="4"/>
    <n v="0.92500000000000004"/>
    <n v="55.5"/>
    <s v="Smartphone"/>
    <s v="Night (9pm-12am)"/>
    <n v="1698"/>
    <n v="201"/>
    <n v="2"/>
    <n v="17"/>
    <n v="3"/>
    <n v="0"/>
    <n v="10"/>
    <s v="Educational"/>
    <s v="Fast"/>
    <n v="0.23499999999999999"/>
    <s v="Sometimes"/>
    <n v="3.61"/>
    <s v="Networking"/>
    <s v="Mild impact"/>
    <n v="6.5"/>
    <s v="No"/>
    <s v="Selected"/>
    <s v="Friends Only"/>
    <s v="No"/>
    <d v="2024-11-29T00:00:00"/>
    <s v="Neutral"/>
    <s v="No"/>
  </r>
  <r>
    <s v="USR01575"/>
    <x v="0"/>
    <s v="Male"/>
    <s v="Australia"/>
    <s v="Other"/>
    <s v="TikTok"/>
    <n v="4"/>
    <n v="2.9"/>
    <n v="5"/>
    <n v="0.57999999999999996"/>
    <n v="34.799999999999997"/>
    <s v="Smartphone"/>
    <s v="Night (9pm-12am)"/>
    <n v="299"/>
    <n v="95"/>
    <n v="4"/>
    <n v="17"/>
    <n v="5"/>
    <n v="3"/>
    <n v="6"/>
    <s v="Stories"/>
    <s v="Medium"/>
    <n v="0.16300000000000001"/>
    <s v="No"/>
    <n v="0"/>
    <s v="Socializing"/>
    <s v="No impact"/>
    <n v="6.1"/>
    <s v="Somewhat"/>
    <s v="Do Not Disturb"/>
    <s v="Public"/>
    <s v="No"/>
    <d v="2024-12-07T00:00:00"/>
    <s v="Neutral"/>
    <s v="Occasionally"/>
  </r>
  <r>
    <s v="USR01576"/>
    <x v="19"/>
    <s v="Female"/>
    <s v="Nigeria"/>
    <s v="Researcher"/>
    <s v="Snapchat"/>
    <n v="1"/>
    <n v="4.5"/>
    <n v="7"/>
    <n v="0.64333333333333331"/>
    <n v="38.6"/>
    <s v="Smartphone"/>
    <s v="Afternoon (12-4pm)"/>
    <n v="1021"/>
    <n v="84"/>
    <n v="4"/>
    <n v="19"/>
    <n v="4"/>
    <n v="1"/>
    <n v="6"/>
    <s v="Stories"/>
    <s v="Medium"/>
    <n v="2.5000000000000001E-2"/>
    <s v="No"/>
    <n v="0"/>
    <s v="Learning"/>
    <s v="Moderate impact"/>
    <n v="10"/>
    <s v="Somewhat"/>
    <s v="Do Not Disturb"/>
    <s v="Friends Only"/>
    <s v="No"/>
    <d v="2022-07-15T00:00:00"/>
    <s v="Inspired"/>
    <s v="No"/>
  </r>
  <r>
    <s v="USR01577"/>
    <x v="30"/>
    <s v="Female"/>
    <s v="Australia"/>
    <s v="Designer"/>
    <s v="YouTube"/>
    <n v="4"/>
    <n v="4.7"/>
    <n v="3"/>
    <n v="1.5666666666666667"/>
    <n v="94"/>
    <s v="Laptop"/>
    <s v="Evening (6-9pm)"/>
    <n v="742"/>
    <n v="620"/>
    <n v="2"/>
    <n v="13"/>
    <n v="3"/>
    <n v="3"/>
    <n v="6"/>
    <s v="Photos"/>
    <s v="Fast"/>
    <n v="0.126"/>
    <s v="No"/>
    <n v="0"/>
    <s v="Entertainment"/>
    <s v="Mild impact"/>
    <n v="2.7"/>
    <s v="No"/>
    <s v="Selected"/>
    <s v="Public"/>
    <s v="No"/>
    <d v="2024-06-05T00:00:00"/>
    <s v="Neutral"/>
    <s v="Occasionally"/>
  </r>
  <r>
    <s v="USR01578"/>
    <x v="28"/>
    <s v="Female"/>
    <s v="India"/>
    <s v="Entrepreneur"/>
    <s v="Facebook"/>
    <n v="3"/>
    <n v="1.8"/>
    <n v="3"/>
    <n v="0.6"/>
    <n v="36"/>
    <s v="Laptop"/>
    <s v="Evening (6-9pm)"/>
    <n v="379"/>
    <n v="66"/>
    <n v="4"/>
    <n v="22"/>
    <n v="3"/>
    <n v="2"/>
    <n v="9"/>
    <s v="Reels/Shorts"/>
    <s v="Slow"/>
    <n v="0.106"/>
    <s v="Sometimes"/>
    <n v="8.19"/>
    <s v="Business/Marketing"/>
    <s v="Moderate impact"/>
    <n v="7.9"/>
    <s v="Yes"/>
    <s v="Selected"/>
    <s v="Private"/>
    <s v="No"/>
    <d v="2023-05-25T00:00:00"/>
    <s v="Inspired"/>
    <s v="Occasionally"/>
  </r>
  <r>
    <s v="USR01579"/>
    <x v="21"/>
    <s v="Male"/>
    <s v="Pakistan"/>
    <s v="Engineer"/>
    <s v="Instagram"/>
    <n v="4"/>
    <n v="1.4"/>
    <n v="6"/>
    <n v="0.23333333333333334"/>
    <n v="14"/>
    <s v="Tablet"/>
    <s v="Afternoon (12-4pm)"/>
    <n v="1034"/>
    <n v="166"/>
    <n v="3"/>
    <n v="17"/>
    <n v="0"/>
    <n v="3"/>
    <n v="7"/>
    <s v="Stories"/>
    <s v="Medium"/>
    <n v="0.20499999999999999"/>
    <s v="No"/>
    <n v="0"/>
    <s v="Learning"/>
    <s v="Moderate impact"/>
    <n v="7"/>
    <s v="Somewhat"/>
    <s v="Selected"/>
    <s v="Private"/>
    <s v="No"/>
    <d v="2024-09-13T00:00:00"/>
    <s v="Happy"/>
    <s v="Occasionally"/>
  </r>
  <r>
    <s v="USR01580"/>
    <x v="24"/>
    <s v="Female"/>
    <s v="USA"/>
    <s v="Other"/>
    <s v="Pinterest"/>
    <n v="5"/>
    <n v="2.5"/>
    <n v="3"/>
    <n v="0.83333333333333337"/>
    <n v="50"/>
    <s v="Smartphone"/>
    <s v="Evening (6-9pm)"/>
    <n v="4445"/>
    <n v="827"/>
    <n v="3"/>
    <n v="18"/>
    <n v="7"/>
    <n v="2"/>
    <n v="6"/>
    <s v="Photos"/>
    <s v="Medium"/>
    <n v="0.17199999999999999"/>
    <s v="No"/>
    <n v="0"/>
    <s v="Entertainment"/>
    <s v="Mild impact"/>
    <n v="7.6"/>
    <s v="No"/>
    <s v="Do Not Disturb"/>
    <s v="Private"/>
    <s v="No"/>
    <d v="2023-12-10T00:00:00"/>
    <s v="Neutral"/>
    <s v="Yes"/>
  </r>
  <r>
    <s v="USR01581"/>
    <x v="7"/>
    <s v="Female"/>
    <s v="UAE"/>
    <s v="Student"/>
    <s v="Twitter/X"/>
    <n v="5"/>
    <n v="2.9"/>
    <n v="9"/>
    <n v="0.32166666666666666"/>
    <n v="19.3"/>
    <s v="Smartphone"/>
    <s v="Afternoon (12-4pm)"/>
    <n v="639"/>
    <n v="160"/>
    <n v="1"/>
    <n v="16"/>
    <n v="3"/>
    <n v="1"/>
    <n v="8"/>
    <s v="Photos"/>
    <s v="Medium"/>
    <n v="0.11700000000000001"/>
    <s v="Yes"/>
    <n v="11.59"/>
    <s v="Socializing"/>
    <s v="Moderate impact"/>
    <n v="5.4"/>
    <s v="Somewhat"/>
    <s v="Do Not Disturb"/>
    <s v="Friends Only"/>
    <s v="No"/>
    <d v="2024-02-28T00:00:00"/>
    <s v="Happy"/>
    <s v="Occasionally"/>
  </r>
  <r>
    <s v="USR01582"/>
    <x v="28"/>
    <s v="Female"/>
    <s v="Pakistan"/>
    <s v="Teacher"/>
    <s v="LinkedIn"/>
    <n v="5"/>
    <n v="1.8"/>
    <n v="7"/>
    <n v="0.25666666666666665"/>
    <n v="15.4"/>
    <s v="Desktop"/>
    <s v="Evening (6-9pm)"/>
    <n v="646"/>
    <n v="661"/>
    <n v="4"/>
    <n v="21"/>
    <n v="2"/>
    <n v="1"/>
    <n v="10"/>
    <s v="News"/>
    <s v="Medium"/>
    <n v="0.26100000000000001"/>
    <s v="No"/>
    <n v="0"/>
    <s v="Learning"/>
    <s v="Moderate impact"/>
    <n v="6.8"/>
    <s v="No"/>
    <s v="Selected"/>
    <s v="Public"/>
    <s v="No"/>
    <d v="2022-11-01T00:00:00"/>
    <s v="Happy"/>
    <s v="Yes"/>
  </r>
  <r>
    <s v="USR01583"/>
    <x v="10"/>
    <s v="Female"/>
    <s v="UK"/>
    <s v="Marketer"/>
    <s v="Instagram"/>
    <n v="3"/>
    <n v="12"/>
    <n v="5"/>
    <n v="2.4"/>
    <n v="144"/>
    <s v="Smart TV"/>
    <s v="Evening (6-9pm)"/>
    <n v="4549"/>
    <n v="120"/>
    <n v="3"/>
    <n v="19"/>
    <n v="6"/>
    <n v="4"/>
    <n v="8"/>
    <s v="News"/>
    <s v="Medium"/>
    <n v="3.6999999999999998E-2"/>
    <s v="Sometimes"/>
    <n v="41.39"/>
    <s v="Socializing"/>
    <s v="Mild impact"/>
    <n v="6.5"/>
    <s v="Yes"/>
    <s v="Do Not Disturb"/>
    <s v="Friends Only"/>
    <s v="No"/>
    <d v="2022-04-22T00:00:00"/>
    <s v="Bored"/>
    <s v="Occasionally"/>
  </r>
  <r>
    <s v="USR01584"/>
    <x v="15"/>
    <s v="Female"/>
    <s v="Canada"/>
    <s v="Researcher"/>
    <s v="Instagram"/>
    <n v="5"/>
    <n v="5.8"/>
    <n v="6"/>
    <n v="0.96666666666666667"/>
    <n v="58"/>
    <s v="Laptop"/>
    <s v="Morning (6-10am)"/>
    <n v="3753"/>
    <n v="69"/>
    <n v="2"/>
    <n v="19"/>
    <n v="2"/>
    <n v="2"/>
    <n v="2"/>
    <s v="Memes"/>
    <s v="Medium"/>
    <n v="0.13700000000000001"/>
    <s v="No"/>
    <n v="0"/>
    <s v="Entertainment"/>
    <s v="Moderate impact"/>
    <n v="10"/>
    <s v="Yes"/>
    <s v="Always On"/>
    <s v="Private"/>
    <s v="No"/>
    <d v="2022-01-24T00:00:00"/>
    <s v="Inspired"/>
    <s v="No"/>
  </r>
  <r>
    <s v="USR01585"/>
    <x v="0"/>
    <s v="Female"/>
    <s v="UAE"/>
    <s v="Designer"/>
    <s v="Instagram"/>
    <n v="1"/>
    <n v="1.7"/>
    <n v="6"/>
    <n v="0.28333333333333333"/>
    <n v="17"/>
    <s v="Laptop"/>
    <s v="Evening (6-9pm)"/>
    <n v="11511"/>
    <n v="36"/>
    <n v="3"/>
    <n v="30"/>
    <n v="3"/>
    <n v="6"/>
    <n v="12"/>
    <s v="Photos"/>
    <s v="Fast"/>
    <n v="2.4E-2"/>
    <s v="Sometimes"/>
    <n v="9.1999999999999993"/>
    <s v="Entertainment"/>
    <s v="Mild impact"/>
    <n v="5.6"/>
    <s v="Yes"/>
    <s v="Do Not Disturb"/>
    <s v="Friends Only"/>
    <s v="Yes"/>
    <d v="2022-11-18T00:00:00"/>
    <s v="Relaxed"/>
    <s v="Yes"/>
  </r>
  <r>
    <s v="USR01586"/>
    <x v="2"/>
    <s v="Male"/>
    <s v="UK"/>
    <s v="Engineer"/>
    <s v="Instagram"/>
    <n v="5"/>
    <n v="1.2"/>
    <n v="3"/>
    <n v="0.4"/>
    <n v="24"/>
    <s v="Laptop"/>
    <s v="Afternoon (12-4pm)"/>
    <n v="28"/>
    <n v="1182"/>
    <n v="3"/>
    <n v="24"/>
    <n v="8"/>
    <n v="3"/>
    <n v="13"/>
    <s v="Memes"/>
    <s v="Slow"/>
    <n v="9.2999999999999999E-2"/>
    <s v="Sometimes"/>
    <n v="3.4"/>
    <s v="News &amp; Updates"/>
    <s v="No impact"/>
    <n v="4.8"/>
    <s v="Yes"/>
    <s v="Always On"/>
    <s v="Public"/>
    <s v="No"/>
    <d v="2024-11-01T00:00:00"/>
    <s v="Neutral"/>
    <s v="Yes"/>
  </r>
  <r>
    <s v="USR01587"/>
    <x v="7"/>
    <s v="Female"/>
    <s v="UK"/>
    <s v="Engineer"/>
    <s v="TikTok"/>
    <n v="3"/>
    <n v="1.6"/>
    <n v="8"/>
    <n v="0.2"/>
    <n v="12"/>
    <s v="Smartphone"/>
    <s v="Late Night (12am+)"/>
    <n v="3392"/>
    <n v="62"/>
    <n v="2"/>
    <n v="19"/>
    <n v="4"/>
    <n v="4"/>
    <n v="12"/>
    <s v="Entertainment"/>
    <s v="Fast"/>
    <n v="0.16200000000000001"/>
    <s v="Yes"/>
    <n v="28.7"/>
    <s v="Business/Marketing"/>
    <s v="Moderate impact"/>
    <n v="9.8000000000000007"/>
    <s v="Somewhat"/>
    <s v="Selected"/>
    <s v="Public"/>
    <s v="No"/>
    <d v="2024-08-19T00:00:00"/>
    <s v="Relaxed"/>
    <s v="No"/>
  </r>
  <r>
    <s v="USR01588"/>
    <x v="17"/>
    <s v="Female"/>
    <s v="USA"/>
    <s v="Freelancer"/>
    <s v="YouTube"/>
    <n v="5"/>
    <n v="4.7"/>
    <n v="10"/>
    <n v="0.47"/>
    <n v="28.2"/>
    <s v="Desktop"/>
    <s v="Night (9pm-12am)"/>
    <n v="1964"/>
    <n v="599"/>
    <n v="4"/>
    <n v="20"/>
    <n v="1"/>
    <n v="2"/>
    <n v="6"/>
    <s v="Educational"/>
    <s v="Slow"/>
    <n v="7.8E-2"/>
    <s v="Sometimes"/>
    <n v="10.41"/>
    <s v="Entertainment"/>
    <s v="Moderate impact"/>
    <n v="6.8"/>
    <s v="Yes"/>
    <s v="Do Not Disturb"/>
    <s v="Friends Only"/>
    <s v="No"/>
    <d v="2024-10-12T00:00:00"/>
    <s v="Bored"/>
    <s v="Yes"/>
  </r>
  <r>
    <s v="USR01589"/>
    <x v="24"/>
    <s v="Female"/>
    <s v="India"/>
    <s v="Engineer"/>
    <s v="TikTok"/>
    <n v="4"/>
    <n v="4.8"/>
    <n v="6"/>
    <n v="0.8"/>
    <n v="48"/>
    <s v="Smartphone"/>
    <s v="Late Night (12am+)"/>
    <n v="135"/>
    <n v="73"/>
    <n v="0"/>
    <n v="16"/>
    <n v="7"/>
    <n v="5"/>
    <n v="10"/>
    <s v="Photos"/>
    <s v="Medium"/>
    <n v="0.20599999999999999"/>
    <s v="No"/>
    <n v="0"/>
    <s v="Socializing"/>
    <s v="No impact"/>
    <n v="7.1"/>
    <s v="Yes"/>
    <s v="Off"/>
    <s v="Friends Only"/>
    <s v="No"/>
    <d v="2022-12-05T00:00:00"/>
    <s v="Inspired"/>
    <s v="Occasionally"/>
  </r>
  <r>
    <s v="USR01590"/>
    <x v="15"/>
    <s v="Female"/>
    <s v="USA"/>
    <s v="Researcher"/>
    <s v="LinkedIn"/>
    <n v="5"/>
    <n v="5.9"/>
    <n v="7"/>
    <n v="0.84333333333333338"/>
    <n v="50.6"/>
    <s v="Tablet"/>
    <s v="Morning (6-10am)"/>
    <n v="1046"/>
    <n v="1188"/>
    <n v="1"/>
    <n v="20"/>
    <n v="4"/>
    <n v="2"/>
    <n v="7"/>
    <s v="News"/>
    <s v="Medium"/>
    <n v="0.21299999999999999"/>
    <s v="Yes"/>
    <n v="89.8"/>
    <s v="Networking"/>
    <s v="Moderate impact"/>
    <n v="8.1999999999999993"/>
    <s v="No"/>
    <s v="Selected"/>
    <s v="Public"/>
    <s v="No"/>
    <d v="2022-06-03T00:00:00"/>
    <s v="Relaxed"/>
    <s v="Yes"/>
  </r>
  <r>
    <s v="USR01591"/>
    <x v="10"/>
    <s v="Male"/>
    <s v="Canada"/>
    <s v="Entrepreneur"/>
    <s v="Snapchat"/>
    <n v="3"/>
    <n v="1.4"/>
    <n v="2"/>
    <n v="0.7"/>
    <n v="42"/>
    <s v="Smartphone"/>
    <s v="Afternoon (12-4pm)"/>
    <n v="4411"/>
    <n v="3456"/>
    <n v="4"/>
    <n v="26"/>
    <n v="3"/>
    <n v="3"/>
    <n v="3"/>
    <s v="Memes"/>
    <s v="Fast"/>
    <n v="9.7000000000000003E-2"/>
    <s v="Yes"/>
    <n v="44.95"/>
    <s v="Entertainment"/>
    <s v="Mild impact"/>
    <n v="6.3"/>
    <s v="No"/>
    <s v="Always On"/>
    <s v="Friends Only"/>
    <s v="No"/>
    <d v="2024-10-03T00:00:00"/>
    <s v="Bored"/>
    <s v="No"/>
  </r>
  <r>
    <s v="USR01592"/>
    <x v="8"/>
    <s v="Non-binary"/>
    <s v="Canada"/>
    <s v="Researcher"/>
    <s v="Snapchat"/>
    <n v="4"/>
    <n v="3.5"/>
    <n v="5"/>
    <n v="0.7"/>
    <n v="42"/>
    <s v="Smartphone"/>
    <s v="Late Night (12am+)"/>
    <n v="149"/>
    <n v="32"/>
    <n v="2"/>
    <n v="15"/>
    <n v="6"/>
    <n v="4"/>
    <n v="10"/>
    <s v="Reels/Shorts"/>
    <s v="Fast"/>
    <n v="1.4999999999999999E-2"/>
    <s v="Yes"/>
    <n v="38.78"/>
    <s v="News &amp; Updates"/>
    <s v="Mild impact"/>
    <n v="5.4"/>
    <s v="Yes"/>
    <s v="Selected"/>
    <s v="Private"/>
    <s v="No"/>
    <d v="2023-10-19T00:00:00"/>
    <s v="Inspired"/>
    <s v="No"/>
  </r>
  <r>
    <s v="USR01593"/>
    <x v="0"/>
    <s v="Female"/>
    <s v="UK"/>
    <s v="Other"/>
    <s v="TikTok"/>
    <n v="2"/>
    <n v="1.5"/>
    <n v="8"/>
    <n v="0.18666666666666665"/>
    <n v="11.2"/>
    <s v="Smartphone"/>
    <s v="Late Night (12am+)"/>
    <n v="1475"/>
    <n v="66"/>
    <n v="5"/>
    <n v="25"/>
    <n v="6"/>
    <n v="2"/>
    <n v="6"/>
    <s v="Reels/Shorts"/>
    <s v="Medium"/>
    <n v="0.23100000000000001"/>
    <s v="Sometimes"/>
    <n v="106.43"/>
    <s v="Socializing"/>
    <s v="Mild impact"/>
    <n v="6.4"/>
    <s v="Yes"/>
    <s v="Selected"/>
    <s v="Public"/>
    <s v="No"/>
    <d v="2023-05-09T00:00:00"/>
    <s v="Stressed"/>
    <s v="No"/>
  </r>
  <r>
    <s v="USR01594"/>
    <x v="23"/>
    <s v="Female"/>
    <s v="India"/>
    <s v="Freelancer"/>
    <s v="Facebook"/>
    <n v="1"/>
    <n v="6.6"/>
    <n v="6"/>
    <n v="1.1000000000000001"/>
    <n v="66"/>
    <s v="Smartphone"/>
    <s v="Evening (6-9pm)"/>
    <n v="3192"/>
    <n v="618"/>
    <n v="3"/>
    <n v="20"/>
    <n v="3"/>
    <n v="0"/>
    <n v="10"/>
    <s v="Entertainment"/>
    <s v="Fast"/>
    <n v="0.03"/>
    <s v="Sometimes"/>
    <n v="2.5"/>
    <s v="Networking"/>
    <s v="Moderate impact"/>
    <n v="4.7"/>
    <s v="Yes"/>
    <s v="Do Not Disturb"/>
    <s v="Private"/>
    <s v="No"/>
    <d v="2023-11-09T00:00:00"/>
    <s v="Happy"/>
    <s v="Yes"/>
  </r>
  <r>
    <s v="USR01595"/>
    <x v="8"/>
    <s v="Female"/>
    <s v="USA"/>
    <s v="Freelancer"/>
    <s v="Twitter/X"/>
    <n v="5"/>
    <n v="1.4"/>
    <n v="2"/>
    <n v="0.7"/>
    <n v="42"/>
    <s v="Laptop"/>
    <s v="Late Night (12am+)"/>
    <n v="96"/>
    <n v="452"/>
    <n v="6"/>
    <n v="16"/>
    <n v="6"/>
    <n v="0"/>
    <n v="7"/>
    <s v="Entertainment"/>
    <s v="Fast"/>
    <n v="0.159"/>
    <s v="No"/>
    <n v="0"/>
    <s v="Socializing"/>
    <s v="Mild impact"/>
    <n v="3.6"/>
    <s v="Somewhat"/>
    <s v="Always On"/>
    <s v="Friends Only"/>
    <s v="No"/>
    <d v="2023-07-24T00:00:00"/>
    <s v="Relaxed"/>
    <s v="Occasionally"/>
  </r>
  <r>
    <s v="USR01596"/>
    <x v="10"/>
    <s v="Female"/>
    <s v="Brazil"/>
    <s v="Engineer"/>
    <s v="Instagram"/>
    <n v="3"/>
    <n v="1"/>
    <n v="3"/>
    <n v="0.33333333333333331"/>
    <n v="20"/>
    <s v="Smartphone"/>
    <s v="Evening (6-9pm)"/>
    <n v="514"/>
    <n v="621"/>
    <n v="3"/>
    <n v="17"/>
    <n v="6"/>
    <n v="2"/>
    <n v="9"/>
    <s v="Entertainment"/>
    <s v="Fast"/>
    <n v="6.9000000000000006E-2"/>
    <s v="No"/>
    <n v="0"/>
    <s v="News &amp; Updates"/>
    <s v="Mild impact"/>
    <n v="4.7"/>
    <s v="Somewhat"/>
    <s v="Always On"/>
    <s v="Friends Only"/>
    <s v="No"/>
    <d v="2022-04-14T00:00:00"/>
    <s v="Inspired"/>
    <s v="Yes"/>
  </r>
  <r>
    <s v="USR01597"/>
    <x v="6"/>
    <s v="Male"/>
    <s v="UK"/>
    <s v="Doctor"/>
    <s v="TikTok"/>
    <n v="1"/>
    <n v="1.1000000000000001"/>
    <n v="10"/>
    <n v="0.11"/>
    <n v="6.6"/>
    <s v="Smartphone"/>
    <s v="Afternoon (12-4pm)"/>
    <n v="1143"/>
    <n v="122"/>
    <n v="3"/>
    <n v="16"/>
    <n v="8"/>
    <n v="2"/>
    <n v="5"/>
    <s v="Educational"/>
    <s v="Fast"/>
    <n v="1.2999999999999999E-2"/>
    <s v="Sometimes"/>
    <n v="12.59"/>
    <s v="Socializing"/>
    <s v="No impact"/>
    <n v="1.9"/>
    <s v="No"/>
    <s v="Always On"/>
    <s v="Private"/>
    <s v="No"/>
    <d v="2024-11-04T00:00:00"/>
    <s v="Happy"/>
    <s v="No"/>
  </r>
  <r>
    <s v="USR01598"/>
    <x v="34"/>
    <s v="Female"/>
    <s v="Pakistan"/>
    <s v="Doctor"/>
    <s v="Twitter/X"/>
    <n v="4"/>
    <n v="2.6"/>
    <n v="3"/>
    <n v="0.8666666666666667"/>
    <n v="52"/>
    <s v="Smartphone"/>
    <s v="Evening (6-9pm)"/>
    <n v="158"/>
    <n v="2657"/>
    <n v="3"/>
    <n v="27"/>
    <n v="4"/>
    <n v="1"/>
    <n v="9"/>
    <s v="Stories"/>
    <s v="Slow"/>
    <n v="0.17799999999999999"/>
    <s v="Sometimes"/>
    <n v="30.92"/>
    <s v="Learning"/>
    <s v="Mild impact"/>
    <n v="5.5"/>
    <s v="No"/>
    <s v="Always On"/>
    <s v="Friends Only"/>
    <s v="No"/>
    <d v="2023-04-02T00:00:00"/>
    <s v="Happy"/>
    <s v="Yes"/>
  </r>
  <r>
    <s v="USR01599"/>
    <x v="15"/>
    <s v="Male"/>
    <s v="India"/>
    <s v="Marketer"/>
    <s v="Twitter/X"/>
    <n v="3"/>
    <n v="4"/>
    <n v="4"/>
    <n v="1"/>
    <n v="60"/>
    <s v="Smartphone"/>
    <s v="Afternoon (12-4pm)"/>
    <n v="136"/>
    <n v="281"/>
    <n v="2"/>
    <n v="23"/>
    <n v="5"/>
    <n v="3"/>
    <n v="4"/>
    <s v="Photos"/>
    <s v="Medium"/>
    <n v="0.13200000000000001"/>
    <s v="No"/>
    <n v="0"/>
    <s v="Networking"/>
    <s v="Mild impact"/>
    <n v="5.3"/>
    <s v="Somewhat"/>
    <s v="Off"/>
    <s v="Public"/>
    <s v="No"/>
    <d v="2024-02-15T00:00:00"/>
    <s v="Stressed"/>
    <s v="Yes"/>
  </r>
  <r>
    <s v="USR01600"/>
    <x v="21"/>
    <s v="Female"/>
    <s v="India"/>
    <s v="Other"/>
    <s v="Instagram"/>
    <n v="5"/>
    <n v="3.8"/>
    <n v="9"/>
    <n v="0.42166666666666669"/>
    <n v="25.3"/>
    <s v="Laptop"/>
    <s v="Morning (6-10am)"/>
    <n v="521"/>
    <n v="56"/>
    <n v="3"/>
    <n v="20"/>
    <n v="5"/>
    <n v="2"/>
    <n v="10"/>
    <s v="Reels/Shorts"/>
    <s v="Fast"/>
    <n v="0.26400000000000001"/>
    <s v="Yes"/>
    <n v="28.84"/>
    <s v="Socializing"/>
    <s v="No impact"/>
    <n v="7.3"/>
    <s v="Yes"/>
    <s v="Always On"/>
    <s v="Private"/>
    <s v="No"/>
    <d v="2024-04-05T00:00:00"/>
    <s v="Neutral"/>
    <s v="Yes"/>
  </r>
  <r>
    <s v="USR01601"/>
    <x v="1"/>
    <s v="Non-binary"/>
    <s v="Australia"/>
    <s v="Teacher"/>
    <s v="LinkedIn"/>
    <n v="5"/>
    <n v="1.2"/>
    <n v="2"/>
    <n v="0.6"/>
    <n v="36"/>
    <s v="Smartphone"/>
    <s v="Evening (6-9pm)"/>
    <n v="2815"/>
    <n v="180"/>
    <n v="1"/>
    <n v="25"/>
    <n v="4"/>
    <n v="1"/>
    <n v="3"/>
    <s v="Educational"/>
    <s v="Medium"/>
    <n v="0.08"/>
    <s v="No"/>
    <n v="0"/>
    <s v="Business/Marketing"/>
    <s v="Mild impact"/>
    <n v="6.4"/>
    <s v="Yes"/>
    <s v="Selected"/>
    <s v="Public"/>
    <s v="No"/>
    <d v="2023-04-27T00:00:00"/>
    <s v="Happy"/>
    <s v="Yes"/>
  </r>
  <r>
    <s v="USR01602"/>
    <x v="25"/>
    <s v="Male"/>
    <s v="USA"/>
    <s v="Entrepreneur"/>
    <s v="Instagram"/>
    <n v="2"/>
    <n v="2"/>
    <n v="5"/>
    <n v="0.4"/>
    <n v="24"/>
    <s v="Desktop"/>
    <s v="Late Night (12am+)"/>
    <n v="2119"/>
    <n v="57"/>
    <n v="5"/>
    <n v="17"/>
    <n v="3"/>
    <n v="4"/>
    <n v="6"/>
    <s v="Entertainment"/>
    <s v="Fast"/>
    <n v="7.5999999999999998E-2"/>
    <s v="Sometimes"/>
    <n v="29.03"/>
    <s v="Learning"/>
    <s v="Moderate impact"/>
    <n v="5.9"/>
    <s v="No"/>
    <s v="Selected"/>
    <s v="Private"/>
    <s v="No"/>
    <d v="2022-06-11T00:00:00"/>
    <s v="Stressed"/>
    <s v="No"/>
  </r>
  <r>
    <s v="USR01603"/>
    <x v="21"/>
    <s v="Female"/>
    <s v="India"/>
    <s v="Designer"/>
    <s v="Facebook"/>
    <n v="1"/>
    <n v="1.8"/>
    <n v="1"/>
    <n v="1.8"/>
    <n v="108"/>
    <s v="Smartphone"/>
    <s v="Evening (6-9pm)"/>
    <n v="141"/>
    <n v="1650"/>
    <n v="2"/>
    <n v="21"/>
    <n v="5"/>
    <n v="0"/>
    <n v="6"/>
    <s v="Videos"/>
    <s v="Slow"/>
    <n v="5.8999999999999997E-2"/>
    <s v="Sometimes"/>
    <n v="7.66"/>
    <s v="Entertainment"/>
    <s v="Mild impact"/>
    <n v="8.3000000000000007"/>
    <s v="No"/>
    <s v="Always On"/>
    <s v="Public"/>
    <s v="No"/>
    <d v="2024-07-29T00:00:00"/>
    <s v="Happy"/>
    <s v="Occasionally"/>
  </r>
  <r>
    <s v="USR01604"/>
    <x v="24"/>
    <s v="Non-binary"/>
    <s v="Australia"/>
    <s v="Designer"/>
    <s v="YouTube"/>
    <n v="5"/>
    <n v="1"/>
    <n v="5"/>
    <n v="0.2"/>
    <n v="12"/>
    <s v="Laptop"/>
    <s v="Evening (6-9pm)"/>
    <n v="2151"/>
    <n v="110"/>
    <n v="0"/>
    <n v="25"/>
    <n v="4"/>
    <n v="0"/>
    <n v="9"/>
    <s v="Educational"/>
    <s v="Medium"/>
    <n v="7.4999999999999997E-2"/>
    <s v="Yes"/>
    <n v="5.73"/>
    <s v="News &amp; Updates"/>
    <s v="Mild impact"/>
    <n v="5.4"/>
    <s v="No"/>
    <s v="Always On"/>
    <s v="Public"/>
    <s v="No"/>
    <d v="2024-06-28T00:00:00"/>
    <s v="Happy"/>
    <s v="No"/>
  </r>
  <r>
    <s v="USR01605"/>
    <x v="5"/>
    <s v="Male"/>
    <s v="UK"/>
    <s v="Designer"/>
    <s v="Facebook"/>
    <n v="4"/>
    <n v="1.8"/>
    <n v="9"/>
    <n v="0.2"/>
    <n v="12"/>
    <s v="Smart TV"/>
    <s v="Evening (6-9pm)"/>
    <n v="147"/>
    <n v="441"/>
    <n v="9"/>
    <n v="16"/>
    <n v="4"/>
    <n v="1"/>
    <n v="7"/>
    <s v="Photos"/>
    <s v="Slow"/>
    <n v="2.4E-2"/>
    <s v="No"/>
    <n v="0"/>
    <s v="Business/Marketing"/>
    <s v="Severe impact"/>
    <n v="4.2"/>
    <s v="Somewhat"/>
    <s v="Off"/>
    <s v="Private"/>
    <s v="No"/>
    <d v="2024-07-06T00:00:00"/>
    <s v="Relaxed"/>
    <s v="Yes"/>
  </r>
  <r>
    <s v="USR01606"/>
    <x v="12"/>
    <s v="Male"/>
    <s v="Brazil"/>
    <s v="Student"/>
    <s v="Snapchat"/>
    <n v="4"/>
    <n v="5.7"/>
    <n v="2"/>
    <n v="2.85"/>
    <n v="171"/>
    <s v="Laptop"/>
    <s v="Morning (6-10am)"/>
    <n v="36"/>
    <n v="139"/>
    <n v="3"/>
    <n v="11"/>
    <n v="5"/>
    <n v="4"/>
    <n v="9"/>
    <s v="Reels/Shorts"/>
    <s v="Medium"/>
    <n v="1.7999999999999999E-2"/>
    <s v="Yes"/>
    <n v="3.92"/>
    <s v="Entertainment"/>
    <s v="Moderate impact"/>
    <n v="1.7"/>
    <s v="Yes"/>
    <s v="Do Not Disturb"/>
    <s v="Private"/>
    <s v="No"/>
    <d v="2022-06-30T00:00:00"/>
    <s v="Relaxed"/>
    <s v="Yes"/>
  </r>
  <r>
    <s v="USR01607"/>
    <x v="15"/>
    <s v="Female"/>
    <s v="USA"/>
    <s v="Doctor"/>
    <s v="Twitter/X"/>
    <n v="4"/>
    <n v="0.9"/>
    <n v="5"/>
    <n v="0.18000000000000002"/>
    <n v="10.8"/>
    <s v="Smartphone"/>
    <s v="Afternoon (12-4pm)"/>
    <n v="343"/>
    <n v="116"/>
    <n v="5"/>
    <n v="18"/>
    <n v="2"/>
    <n v="1"/>
    <n v="9"/>
    <s v="News"/>
    <s v="Fast"/>
    <n v="0.14299999999999999"/>
    <s v="Sometimes"/>
    <n v="16.52"/>
    <s v="Business/Marketing"/>
    <s v="No impact"/>
    <n v="6.2"/>
    <s v="No"/>
    <s v="Off"/>
    <s v="Public"/>
    <s v="No"/>
    <d v="2024-10-17T00:00:00"/>
    <s v="Stressed"/>
    <s v="Occasionally"/>
  </r>
  <r>
    <s v="USR01608"/>
    <x v="3"/>
    <s v="Female"/>
    <s v="UK"/>
    <s v="Researcher"/>
    <s v="Snapchat"/>
    <n v="4"/>
    <n v="3"/>
    <n v="6"/>
    <n v="0.5"/>
    <n v="30"/>
    <s v="Laptop"/>
    <s v="Evening (6-9pm)"/>
    <n v="5020"/>
    <n v="24"/>
    <n v="1"/>
    <n v="16"/>
    <n v="4"/>
    <n v="3"/>
    <n v="11"/>
    <s v="Reels/Shorts"/>
    <s v="Slow"/>
    <n v="4.3999999999999997E-2"/>
    <s v="Sometimes"/>
    <n v="36.729999999999997"/>
    <s v="Learning"/>
    <s v="Moderate impact"/>
    <n v="6.1"/>
    <s v="Somewhat"/>
    <s v="Selected"/>
    <s v="Private"/>
    <s v="No"/>
    <d v="2024-07-04T00:00:00"/>
    <s v="Happy"/>
    <s v="Yes"/>
  </r>
  <r>
    <s v="USR01609"/>
    <x v="11"/>
    <s v="Male"/>
    <s v="Pakistan"/>
    <s v="Marketer"/>
    <s v="Instagram"/>
    <n v="1"/>
    <n v="5.8"/>
    <n v="7"/>
    <n v="0.82833333333333337"/>
    <n v="49.7"/>
    <s v="Smartphone"/>
    <s v="Night (9pm-12am)"/>
    <n v="2166"/>
    <n v="501"/>
    <n v="4"/>
    <n v="17"/>
    <n v="5"/>
    <n v="0"/>
    <n v="3"/>
    <s v="Entertainment"/>
    <s v="Medium"/>
    <n v="0.13700000000000001"/>
    <s v="Sometimes"/>
    <n v="30.63"/>
    <s v="Entertainment"/>
    <s v="No impact"/>
    <n v="8.5"/>
    <s v="Somewhat"/>
    <s v="Selected"/>
    <s v="Public"/>
    <s v="No"/>
    <d v="2023-10-10T00:00:00"/>
    <s v="Bored"/>
    <s v="Occasionally"/>
  </r>
  <r>
    <s v="USR01610"/>
    <x v="17"/>
    <s v="Male"/>
    <s v="Pakistan"/>
    <s v="Entrepreneur"/>
    <s v="Instagram"/>
    <n v="2"/>
    <n v="5.6"/>
    <n v="3"/>
    <n v="1.8666666666666667"/>
    <n v="112"/>
    <s v="Laptop"/>
    <s v="Morning (6-10am)"/>
    <n v="663"/>
    <n v="1163"/>
    <n v="4"/>
    <n v="20"/>
    <n v="5"/>
    <n v="4"/>
    <n v="13"/>
    <s v="Reels/Shorts"/>
    <s v="Medium"/>
    <n v="3.0000000000000001E-3"/>
    <s v="Sometimes"/>
    <n v="23.14"/>
    <s v="Business/Marketing"/>
    <s v="No impact"/>
    <n v="4.5999999999999996"/>
    <s v="Yes"/>
    <s v="Always On"/>
    <s v="Public"/>
    <s v="No"/>
    <d v="2022-09-01T00:00:00"/>
    <s v="Bored"/>
    <s v="No"/>
  </r>
  <r>
    <s v="USR01611"/>
    <x v="17"/>
    <s v="Male"/>
    <s v="USA"/>
    <s v="Designer"/>
    <s v="Facebook"/>
    <n v="2"/>
    <n v="6.8"/>
    <n v="7"/>
    <n v="0.97166666666666657"/>
    <n v="58.3"/>
    <s v="Smartphone"/>
    <s v="Night (9pm-12am)"/>
    <n v="314"/>
    <n v="81"/>
    <n v="3"/>
    <n v="18"/>
    <n v="4"/>
    <n v="0"/>
    <n v="11"/>
    <s v="Entertainment"/>
    <s v="Fast"/>
    <n v="8.2000000000000003E-2"/>
    <s v="No"/>
    <n v="0"/>
    <s v="Learning"/>
    <s v="No impact"/>
    <n v="7.6"/>
    <s v="Yes"/>
    <s v="Selected"/>
    <s v="Public"/>
    <s v="No"/>
    <d v="2024-10-15T00:00:00"/>
    <s v="Neutral"/>
    <s v="No"/>
  </r>
  <r>
    <s v="USR01612"/>
    <x v="30"/>
    <s v="Male"/>
    <s v="USA"/>
    <s v="Student"/>
    <s v="Facebook"/>
    <n v="3"/>
    <n v="3.2"/>
    <n v="7"/>
    <n v="0.45666666666666667"/>
    <n v="27.4"/>
    <s v="Smartphone"/>
    <s v="Afternoon (12-4pm)"/>
    <n v="329"/>
    <n v="38"/>
    <n v="4"/>
    <n v="15"/>
    <n v="2"/>
    <n v="3"/>
    <n v="12"/>
    <s v="Entertainment"/>
    <s v="Medium"/>
    <n v="0.14099999999999999"/>
    <s v="No"/>
    <n v="0"/>
    <s v="Socializing"/>
    <s v="Mild impact"/>
    <n v="1.7"/>
    <s v="No"/>
    <s v="Do Not Disturb"/>
    <s v="Public"/>
    <s v="No"/>
    <d v="2022-02-06T00:00:00"/>
    <s v="Inspired"/>
    <s v="No"/>
  </r>
  <r>
    <s v="USR01613"/>
    <x v="23"/>
    <s v="Female"/>
    <s v="UK"/>
    <s v="Other"/>
    <s v="Facebook"/>
    <n v="1"/>
    <n v="3.5"/>
    <n v="6"/>
    <n v="0.58333333333333337"/>
    <n v="35"/>
    <s v="Smartphone"/>
    <s v="Evening (6-9pm)"/>
    <n v="809"/>
    <n v="641"/>
    <n v="2"/>
    <n v="27"/>
    <n v="11"/>
    <n v="2"/>
    <n v="2"/>
    <s v="Educational"/>
    <s v="Slow"/>
    <n v="3.6999999999999998E-2"/>
    <s v="Sometimes"/>
    <n v="8.69"/>
    <s v="Learning"/>
    <s v="Mild impact"/>
    <n v="3.9"/>
    <s v="Yes"/>
    <s v="Selected"/>
    <s v="Friends Only"/>
    <s v="No"/>
    <d v="2022-07-30T00:00:00"/>
    <s v="Happy"/>
    <s v="Occasionally"/>
  </r>
  <r>
    <s v="USR01614"/>
    <x v="19"/>
    <s v="Female"/>
    <s v="USA"/>
    <s v="Student"/>
    <s v="YouTube"/>
    <n v="3"/>
    <n v="1.8"/>
    <n v="4"/>
    <n v="0.45"/>
    <n v="27"/>
    <s v="Laptop"/>
    <s v="Afternoon (12-4pm)"/>
    <n v="97"/>
    <n v="33"/>
    <n v="3"/>
    <n v="20"/>
    <n v="7"/>
    <n v="1"/>
    <n v="12"/>
    <s v="Educational"/>
    <s v="Medium"/>
    <n v="0.34100000000000003"/>
    <s v="Sometimes"/>
    <n v="26.08"/>
    <s v="Networking"/>
    <s v="Moderate impact"/>
    <n v="6.9"/>
    <s v="Somewhat"/>
    <s v="Always On"/>
    <s v="Friends Only"/>
    <s v="No"/>
    <d v="2024-04-06T00:00:00"/>
    <s v="Bored"/>
    <s v="Yes"/>
  </r>
  <r>
    <s v="USR01615"/>
    <x v="1"/>
    <s v="Female"/>
    <s v="UAE"/>
    <s v="Student"/>
    <s v="TikTok"/>
    <n v="5"/>
    <n v="0.9"/>
    <n v="10"/>
    <n v="9.0000000000000011E-2"/>
    <n v="5.4"/>
    <s v="Smartphone"/>
    <s v="Night (9pm-12am)"/>
    <n v="355"/>
    <n v="1057"/>
    <n v="5"/>
    <n v="22"/>
    <n v="5"/>
    <n v="0"/>
    <n v="14"/>
    <s v="Educational"/>
    <s v="Medium"/>
    <n v="8.9999999999999993E-3"/>
    <s v="Yes"/>
    <n v="76.540000000000006"/>
    <s v="News &amp; Updates"/>
    <s v="No impact"/>
    <n v="7.4"/>
    <s v="No"/>
    <s v="Always On"/>
    <s v="Friends Only"/>
    <s v="No"/>
    <d v="2024-04-24T00:00:00"/>
    <s v="Inspired"/>
    <s v="Occasionally"/>
  </r>
  <r>
    <s v="USR01616"/>
    <x v="38"/>
    <s v="Male"/>
    <s v="USA"/>
    <s v="Designer"/>
    <s v="Facebook"/>
    <n v="3"/>
    <n v="2.4"/>
    <n v="6"/>
    <n v="0.4"/>
    <n v="24"/>
    <s v="Smartphone"/>
    <s v="Late Night (12am+)"/>
    <n v="451"/>
    <n v="82"/>
    <n v="2"/>
    <n v="20"/>
    <n v="4"/>
    <n v="1"/>
    <n v="9"/>
    <s v="Videos"/>
    <s v="Medium"/>
    <n v="2.8000000000000001E-2"/>
    <s v="Sometimes"/>
    <n v="64.77"/>
    <s v="News &amp; Updates"/>
    <s v="No impact"/>
    <n v="3.2"/>
    <s v="Yes"/>
    <s v="Always On"/>
    <s v="Friends Only"/>
    <s v="No"/>
    <d v="2022-03-15T00:00:00"/>
    <s v="Stressed"/>
    <s v="Yes"/>
  </r>
  <r>
    <s v="USR01617"/>
    <x v="11"/>
    <s v="Male"/>
    <s v="USA"/>
    <s v="Researcher"/>
    <s v="Twitter/X"/>
    <n v="4"/>
    <n v="5.0999999999999996"/>
    <n v="8"/>
    <n v="0.63666666666666671"/>
    <n v="38.200000000000003"/>
    <s v="Smartphone"/>
    <s v="Night (9pm-12am)"/>
    <n v="58"/>
    <n v="65"/>
    <n v="3"/>
    <n v="22"/>
    <n v="5"/>
    <n v="2"/>
    <n v="8"/>
    <s v="Videos"/>
    <s v="Fast"/>
    <n v="0.20399999999999999"/>
    <s v="Yes"/>
    <n v="56.31"/>
    <s v="Business/Marketing"/>
    <s v="Mild impact"/>
    <n v="4.8"/>
    <s v="No"/>
    <s v="Always On"/>
    <s v="Friends Only"/>
    <s v="No"/>
    <d v="2022-01-01T00:00:00"/>
    <s v="Stressed"/>
    <s v="Yes"/>
  </r>
  <r>
    <s v="USR01618"/>
    <x v="24"/>
    <s v="Female"/>
    <s v="USA"/>
    <s v="Engineer"/>
    <s v="Facebook"/>
    <n v="2"/>
    <n v="0.5"/>
    <n v="3"/>
    <n v="0.16666666666666666"/>
    <n v="10"/>
    <s v="Smartphone"/>
    <s v="Afternoon (12-4pm)"/>
    <n v="147"/>
    <n v="329"/>
    <n v="2"/>
    <n v="14"/>
    <n v="5"/>
    <n v="2"/>
    <n v="10"/>
    <s v="Photos"/>
    <s v="Medium"/>
    <n v="3.6999999999999998E-2"/>
    <s v="No"/>
    <n v="0"/>
    <s v="News &amp; Updates"/>
    <s v="Mild impact"/>
    <n v="6.3"/>
    <s v="No"/>
    <s v="Do Not Disturb"/>
    <s v="Public"/>
    <s v="No"/>
    <d v="2022-07-06T00:00:00"/>
    <s v="Happy"/>
    <s v="Occasionally"/>
  </r>
  <r>
    <s v="USR01619"/>
    <x v="5"/>
    <s v="Female"/>
    <s v="Germany"/>
    <s v="Engineer"/>
    <s v="TikTok"/>
    <n v="2"/>
    <n v="1.9"/>
    <n v="6"/>
    <n v="0.31666666666666665"/>
    <n v="19"/>
    <s v="Smartphone"/>
    <s v="Night (9pm-12am)"/>
    <n v="1392"/>
    <n v="70"/>
    <n v="4"/>
    <n v="20"/>
    <n v="4"/>
    <n v="5"/>
    <n v="8"/>
    <s v="Videos"/>
    <s v="Medium"/>
    <n v="1.2E-2"/>
    <s v="Yes"/>
    <n v="22.3"/>
    <s v="Networking"/>
    <s v="No impact"/>
    <n v="6"/>
    <s v="Yes"/>
    <s v="Selected"/>
    <s v="Public"/>
    <s v="No"/>
    <d v="2023-09-16T00:00:00"/>
    <s v="Relaxed"/>
    <s v="No"/>
  </r>
  <r>
    <s v="USR01620"/>
    <x v="28"/>
    <s v="Male"/>
    <s v="India"/>
    <s v="Designer"/>
    <s v="LinkedIn"/>
    <n v="2"/>
    <n v="3.7"/>
    <n v="9"/>
    <n v="0.41166666666666668"/>
    <n v="24.7"/>
    <s v="Tablet"/>
    <s v="Evening (6-9pm)"/>
    <n v="676"/>
    <n v="104"/>
    <n v="1"/>
    <n v="18"/>
    <n v="2"/>
    <n v="3"/>
    <n v="5"/>
    <s v="Reels/Shorts"/>
    <s v="Fast"/>
    <n v="0.17"/>
    <s v="Sometimes"/>
    <n v="17.399999999999999"/>
    <s v="Networking"/>
    <s v="Severe impact"/>
    <n v="7.2"/>
    <s v="No"/>
    <s v="Do Not Disturb"/>
    <s v="Friends Only"/>
    <s v="No"/>
    <d v="2024-11-07T00:00:00"/>
    <s v="Neutral"/>
    <s v="No"/>
  </r>
  <r>
    <s v="USR01621"/>
    <x v="15"/>
    <s v="Male"/>
    <s v="USA"/>
    <s v="Doctor"/>
    <s v="Twitter/X"/>
    <n v="1"/>
    <n v="2.6"/>
    <n v="3"/>
    <n v="0.8666666666666667"/>
    <n v="52"/>
    <s v="Smartphone"/>
    <s v="Morning (6-10am)"/>
    <n v="381"/>
    <n v="374"/>
    <n v="1"/>
    <n v="20"/>
    <n v="9"/>
    <n v="3"/>
    <n v="6"/>
    <s v="News"/>
    <s v="Slow"/>
    <n v="0.20599999999999999"/>
    <s v="No"/>
    <n v="0"/>
    <s v="News &amp; Updates"/>
    <s v="Moderate impact"/>
    <n v="7.8"/>
    <s v="Somewhat"/>
    <s v="Selected"/>
    <s v="Public"/>
    <s v="No"/>
    <d v="2023-02-28T00:00:00"/>
    <s v="Relaxed"/>
    <s v="Occasionally"/>
  </r>
  <r>
    <s v="USR01622"/>
    <x v="13"/>
    <s v="Female"/>
    <s v="Pakistan"/>
    <s v="Doctor"/>
    <s v="YouTube"/>
    <n v="4"/>
    <n v="5.4"/>
    <n v="7"/>
    <n v="0.77166666666666661"/>
    <n v="46.3"/>
    <s v="Smartphone"/>
    <s v="Afternoon (12-4pm)"/>
    <n v="128"/>
    <n v="13"/>
    <n v="3"/>
    <n v="18"/>
    <n v="5"/>
    <n v="1"/>
    <n v="8"/>
    <s v="Memes"/>
    <s v="Slow"/>
    <n v="4.5999999999999999E-2"/>
    <s v="Sometimes"/>
    <n v="20.61"/>
    <s v="Entertainment"/>
    <s v="Mild impact"/>
    <n v="3.9"/>
    <s v="Yes"/>
    <s v="Selected"/>
    <s v="Public"/>
    <s v="No"/>
    <d v="2024-07-23T00:00:00"/>
    <s v="Stressed"/>
    <s v="Occasionally"/>
  </r>
  <r>
    <s v="USR01623"/>
    <x v="23"/>
    <s v="Female"/>
    <s v="India"/>
    <s v="Researcher"/>
    <s v="Facebook"/>
    <n v="3"/>
    <n v="4.8"/>
    <n v="4"/>
    <n v="1.2"/>
    <n v="72"/>
    <s v="Smartphone"/>
    <s v="Evening (6-9pm)"/>
    <n v="11365"/>
    <n v="1756"/>
    <n v="2"/>
    <n v="26"/>
    <n v="7"/>
    <n v="1"/>
    <n v="12"/>
    <s v="Reels/Shorts"/>
    <s v="Medium"/>
    <n v="5.0999999999999997E-2"/>
    <s v="No"/>
    <n v="0"/>
    <s v="Socializing"/>
    <s v="Mild impact"/>
    <n v="7"/>
    <s v="Somewhat"/>
    <s v="Selected"/>
    <s v="Friends Only"/>
    <s v="Yes"/>
    <d v="2023-11-30T00:00:00"/>
    <s v="Stressed"/>
    <s v="Yes"/>
  </r>
  <r>
    <s v="USR01624"/>
    <x v="21"/>
    <s v="Female"/>
    <s v="UAE"/>
    <s v="Entrepreneur"/>
    <s v="TikTok"/>
    <n v="5"/>
    <n v="0.8"/>
    <n v="3"/>
    <n v="0.26666666666666666"/>
    <n v="16"/>
    <s v="Smartphone"/>
    <s v="Afternoon (12-4pm)"/>
    <n v="147"/>
    <n v="257"/>
    <n v="3"/>
    <n v="23"/>
    <n v="3"/>
    <n v="0"/>
    <n v="7"/>
    <s v="Videos"/>
    <s v="Medium"/>
    <n v="0.28999999999999998"/>
    <s v="Yes"/>
    <n v="2.48"/>
    <s v="Business/Marketing"/>
    <s v="Mild impact"/>
    <n v="4.9000000000000004"/>
    <s v="No"/>
    <s v="Always On"/>
    <s v="Friends Only"/>
    <s v="No"/>
    <d v="2024-01-15T00:00:00"/>
    <s v="Stressed"/>
    <s v="Occasionally"/>
  </r>
  <r>
    <s v="USR01625"/>
    <x v="18"/>
    <s v="Male"/>
    <s v="USA"/>
    <s v="Teacher"/>
    <s v="Instagram"/>
    <n v="1"/>
    <n v="2.7"/>
    <n v="9"/>
    <n v="0.3"/>
    <n v="18"/>
    <s v="Laptop"/>
    <s v="Evening (6-9pm)"/>
    <n v="1046"/>
    <n v="51"/>
    <n v="5"/>
    <n v="21"/>
    <n v="4"/>
    <n v="5"/>
    <n v="2"/>
    <s v="Photos"/>
    <s v="Medium"/>
    <n v="6.9000000000000006E-2"/>
    <s v="No"/>
    <n v="0"/>
    <s v="Entertainment"/>
    <s v="Mild impact"/>
    <n v="6.8"/>
    <s v="Somewhat"/>
    <s v="Selected"/>
    <s v="Public"/>
    <s v="No"/>
    <d v="2022-04-22T00:00:00"/>
    <s v="Bored"/>
    <s v="No"/>
  </r>
  <r>
    <s v="USR01626"/>
    <x v="22"/>
    <s v="Female"/>
    <s v="Pakistan"/>
    <s v="Freelancer"/>
    <s v="Instagram"/>
    <n v="5"/>
    <n v="1.5"/>
    <n v="4"/>
    <n v="0.375"/>
    <n v="22.5"/>
    <s v="Smartphone"/>
    <s v="Afternoon (12-4pm)"/>
    <n v="276"/>
    <n v="72"/>
    <n v="2"/>
    <n v="18"/>
    <n v="5"/>
    <n v="2"/>
    <n v="8"/>
    <s v="Educational"/>
    <s v="Medium"/>
    <n v="5.1999999999999998E-2"/>
    <s v="Sometimes"/>
    <n v="16.489999999999998"/>
    <s v="Learning"/>
    <s v="Mild impact"/>
    <n v="5.4"/>
    <s v="Yes"/>
    <s v="Selected"/>
    <s v="Private"/>
    <s v="No"/>
    <d v="2023-04-02T00:00:00"/>
    <s v="Neutral"/>
    <s v="No"/>
  </r>
  <r>
    <s v="USR01627"/>
    <x v="5"/>
    <s v="Male"/>
    <s v="Australia"/>
    <s v="Engineer"/>
    <s v="Twitter/X"/>
    <n v="1"/>
    <n v="1.5"/>
    <n v="4"/>
    <n v="0.375"/>
    <n v="22.5"/>
    <s v="Smart TV"/>
    <s v="Evening (6-9pm)"/>
    <n v="710"/>
    <n v="804"/>
    <n v="1"/>
    <n v="21"/>
    <n v="4"/>
    <n v="1"/>
    <n v="7"/>
    <s v="Memes"/>
    <s v="Fast"/>
    <n v="9.6000000000000002E-2"/>
    <s v="No"/>
    <n v="0"/>
    <s v="Learning"/>
    <s v="Mild impact"/>
    <n v="8.1"/>
    <s v="No"/>
    <s v="Always On"/>
    <s v="Private"/>
    <s v="No"/>
    <d v="2024-07-19T00:00:00"/>
    <s v="Bored"/>
    <s v="No"/>
  </r>
  <r>
    <s v="USR01628"/>
    <x v="25"/>
    <s v="Female"/>
    <s v="UK"/>
    <s v="Doctor"/>
    <s v="Twitter/X"/>
    <n v="4"/>
    <n v="0.9"/>
    <n v="3"/>
    <n v="0.3"/>
    <n v="18"/>
    <s v="Smartphone"/>
    <s v="Evening (6-9pm)"/>
    <n v="1515"/>
    <n v="503"/>
    <n v="4"/>
    <n v="16"/>
    <n v="3"/>
    <n v="1"/>
    <n v="7"/>
    <s v="Stories"/>
    <s v="Medium"/>
    <n v="0.20699999999999999"/>
    <s v="Yes"/>
    <n v="72.89"/>
    <s v="Learning"/>
    <s v="Mild impact"/>
    <n v="7.3"/>
    <s v="No"/>
    <s v="Off"/>
    <s v="Private"/>
    <s v="No"/>
    <d v="2023-11-11T00:00:00"/>
    <s v="Inspired"/>
    <s v="Yes"/>
  </r>
  <r>
    <s v="USR01629"/>
    <x v="15"/>
    <s v="Female"/>
    <s v="UAE"/>
    <s v="Other"/>
    <s v="Instagram"/>
    <n v="1"/>
    <n v="3"/>
    <n v="2"/>
    <n v="1.5"/>
    <n v="90"/>
    <s v="Laptop"/>
    <s v="Afternoon (12-4pm)"/>
    <n v="56"/>
    <n v="1292"/>
    <n v="3"/>
    <n v="21"/>
    <n v="4"/>
    <n v="5"/>
    <n v="5"/>
    <s v="Memes"/>
    <s v="Medium"/>
    <n v="8.7999999999999995E-2"/>
    <s v="No"/>
    <n v="0"/>
    <s v="Learning"/>
    <s v="Mild impact"/>
    <n v="4.4000000000000004"/>
    <s v="Yes"/>
    <s v="Always On"/>
    <s v="Friends Only"/>
    <s v="No"/>
    <d v="2024-08-26T00:00:00"/>
    <s v="Inspired"/>
    <s v="No"/>
  </r>
  <r>
    <s v="USR01630"/>
    <x v="4"/>
    <s v="Male"/>
    <s v="Germany"/>
    <s v="Designer"/>
    <s v="Facebook"/>
    <n v="5"/>
    <n v="5.5"/>
    <n v="3"/>
    <n v="1.8333333333333333"/>
    <n v="110"/>
    <s v="Laptop"/>
    <s v="Evening (6-9pm)"/>
    <n v="657"/>
    <n v="107"/>
    <n v="6"/>
    <n v="17"/>
    <n v="4"/>
    <n v="2"/>
    <n v="8"/>
    <s v="Entertainment"/>
    <s v="Medium"/>
    <n v="9.8000000000000004E-2"/>
    <s v="Yes"/>
    <n v="41.1"/>
    <s v="Socializing"/>
    <s v="Moderate impact"/>
    <n v="3.2"/>
    <s v="No"/>
    <s v="Do Not Disturb"/>
    <s v="Public"/>
    <s v="No"/>
    <d v="2024-01-15T00:00:00"/>
    <s v="Bored"/>
    <s v="No"/>
  </r>
  <r>
    <s v="USR01631"/>
    <x v="0"/>
    <s v="Prefer not to say"/>
    <s v="Brazil"/>
    <s v="Teacher"/>
    <s v="TikTok"/>
    <n v="1"/>
    <n v="3.2"/>
    <n v="6"/>
    <n v="0.53333333333333333"/>
    <n v="32"/>
    <s v="Tablet"/>
    <s v="Night (9pm-12am)"/>
    <n v="5672"/>
    <n v="349"/>
    <n v="3"/>
    <n v="19"/>
    <n v="4"/>
    <n v="3"/>
    <n v="15"/>
    <s v="Stories"/>
    <s v="Slow"/>
    <n v="0.219"/>
    <s v="Yes"/>
    <n v="107.38"/>
    <s v="Entertainment"/>
    <s v="No impact"/>
    <n v="8.3000000000000007"/>
    <s v="Somewhat"/>
    <s v="Selected"/>
    <s v="Friends Only"/>
    <s v="No"/>
    <d v="2024-07-15T00:00:00"/>
    <s v="Neutral"/>
    <s v="Yes"/>
  </r>
  <r>
    <s v="USR01632"/>
    <x v="24"/>
    <s v="Male"/>
    <s v="Pakistan"/>
    <s v="Other"/>
    <s v="YouTube"/>
    <n v="4"/>
    <n v="0.8"/>
    <n v="12"/>
    <n v="6.6666666666666666E-2"/>
    <n v="4"/>
    <s v="Smartphone"/>
    <s v="Afternoon (12-4pm)"/>
    <n v="15846"/>
    <n v="408"/>
    <n v="4"/>
    <n v="24"/>
    <n v="4"/>
    <n v="1"/>
    <n v="8"/>
    <s v="Stories"/>
    <s v="Medium"/>
    <n v="4.2999999999999997E-2"/>
    <s v="No"/>
    <n v="0"/>
    <s v="Socializing"/>
    <s v="No impact"/>
    <n v="4.9000000000000004"/>
    <s v="Yes"/>
    <s v="Do Not Disturb"/>
    <s v="Public"/>
    <s v="Yes"/>
    <d v="2022-08-22T00:00:00"/>
    <s v="Bored"/>
    <s v="No"/>
  </r>
  <r>
    <s v="USR01633"/>
    <x v="21"/>
    <s v="Male"/>
    <s v="Pakistan"/>
    <s v="Researcher"/>
    <s v="YouTube"/>
    <n v="2"/>
    <n v="2.5"/>
    <n v="7"/>
    <n v="0.35666666666666663"/>
    <n v="21.4"/>
    <s v="Smartphone"/>
    <s v="Evening (6-9pm)"/>
    <n v="526"/>
    <n v="563"/>
    <n v="1"/>
    <n v="15"/>
    <n v="2"/>
    <n v="3"/>
    <n v="7"/>
    <s v="Educational"/>
    <s v="Fast"/>
    <n v="5.8000000000000003E-2"/>
    <s v="Sometimes"/>
    <n v="14.89"/>
    <s v="News &amp; Updates"/>
    <s v="No impact"/>
    <n v="5.0999999999999996"/>
    <s v="No"/>
    <s v="Always On"/>
    <s v="Private"/>
    <s v="No"/>
    <d v="2022-07-19T00:00:00"/>
    <s v="Inspired"/>
    <s v="Yes"/>
  </r>
  <r>
    <s v="USR01634"/>
    <x v="22"/>
    <s v="Female"/>
    <s v="Pakistan"/>
    <s v="Doctor"/>
    <s v="Snapchat"/>
    <n v="1"/>
    <n v="3.6"/>
    <n v="4"/>
    <n v="0.9"/>
    <n v="54"/>
    <s v="Smartphone"/>
    <s v="Afternoon (12-4pm)"/>
    <n v="716"/>
    <n v="946"/>
    <n v="6"/>
    <n v="21"/>
    <n v="3"/>
    <n v="6"/>
    <n v="5"/>
    <s v="Entertainment"/>
    <s v="Medium"/>
    <n v="0.126"/>
    <s v="No"/>
    <n v="0"/>
    <s v="Business/Marketing"/>
    <s v="Mild impact"/>
    <n v="7.5"/>
    <s v="Somewhat"/>
    <s v="Selected"/>
    <s v="Public"/>
    <s v="No"/>
    <d v="2023-03-31T00:00:00"/>
    <s v="Neutral"/>
    <s v="No"/>
  </r>
  <r>
    <s v="USR01635"/>
    <x v="17"/>
    <s v="Male"/>
    <s v="India"/>
    <s v="Entrepreneur"/>
    <s v="Pinterest"/>
    <n v="5"/>
    <n v="2.4"/>
    <n v="7"/>
    <n v="0.34333333333333338"/>
    <n v="20.6"/>
    <s v="Smartphone"/>
    <s v="Afternoon (12-4pm)"/>
    <n v="35610"/>
    <n v="103"/>
    <n v="4"/>
    <n v="16"/>
    <n v="5"/>
    <n v="5"/>
    <n v="9"/>
    <s v="Reels/Shorts"/>
    <s v="Fast"/>
    <n v="0.22900000000000001"/>
    <s v="No"/>
    <n v="0"/>
    <s v="Business/Marketing"/>
    <s v="Severe impact"/>
    <n v="4.4000000000000004"/>
    <s v="No"/>
    <s v="Do Not Disturb"/>
    <s v="Private"/>
    <s v="Yes"/>
    <d v="2022-01-05T00:00:00"/>
    <s v="Neutral"/>
    <s v="No"/>
  </r>
  <r>
    <s v="USR01636"/>
    <x v="5"/>
    <s v="Male"/>
    <s v="India"/>
    <s v="Engineer"/>
    <s v="Instagram"/>
    <n v="5"/>
    <n v="3.2"/>
    <n v="5"/>
    <n v="0.64"/>
    <n v="38.4"/>
    <s v="Smartphone"/>
    <s v="Night (9pm-12am)"/>
    <n v="5130"/>
    <n v="213"/>
    <n v="4"/>
    <n v="17"/>
    <n v="0"/>
    <n v="2"/>
    <n v="3"/>
    <s v="Stories"/>
    <s v="Slow"/>
    <n v="3.4000000000000002E-2"/>
    <s v="No"/>
    <n v="0"/>
    <s v="Entertainment"/>
    <s v="Mild impact"/>
    <n v="6.6"/>
    <s v="Yes"/>
    <s v="Do Not Disturb"/>
    <s v="Private"/>
    <s v="No"/>
    <d v="2023-12-01T00:00:00"/>
    <s v="Happy"/>
    <s v="Yes"/>
  </r>
  <r>
    <s v="USR01637"/>
    <x v="12"/>
    <s v="Female"/>
    <s v="India"/>
    <s v="Designer"/>
    <s v="TikTok"/>
    <n v="1"/>
    <n v="1.6"/>
    <n v="8"/>
    <n v="0.2"/>
    <n v="12"/>
    <s v="Smartphone"/>
    <s v="Night (9pm-12am)"/>
    <n v="218"/>
    <n v="117"/>
    <n v="4"/>
    <n v="19"/>
    <n v="5"/>
    <n v="3"/>
    <n v="5"/>
    <s v="News"/>
    <s v="Medium"/>
    <n v="5.8000000000000003E-2"/>
    <s v="Sometimes"/>
    <n v="8.31"/>
    <s v="Entertainment"/>
    <s v="No impact"/>
    <n v="6.2"/>
    <s v="No"/>
    <s v="Do Not Disturb"/>
    <s v="Private"/>
    <s v="No"/>
    <d v="2023-12-29T00:00:00"/>
    <s v="Stressed"/>
    <s v="Yes"/>
  </r>
  <r>
    <s v="USR01638"/>
    <x v="0"/>
    <s v="Female"/>
    <s v="India"/>
    <s v="Engineer"/>
    <s v="Twitter/X"/>
    <n v="4"/>
    <n v="2.2000000000000002"/>
    <n v="4"/>
    <n v="0.55000000000000004"/>
    <n v="33"/>
    <s v="Smartphone"/>
    <s v="Afternoon (12-4pm)"/>
    <n v="218"/>
    <n v="229"/>
    <n v="4"/>
    <n v="22"/>
    <n v="3"/>
    <n v="1"/>
    <n v="9"/>
    <s v="Stories"/>
    <s v="Slow"/>
    <n v="0.01"/>
    <s v="No"/>
    <n v="0"/>
    <s v="Entertainment"/>
    <s v="No impact"/>
    <n v="6.1"/>
    <s v="No"/>
    <s v="Do Not Disturb"/>
    <s v="Public"/>
    <s v="No"/>
    <d v="2023-08-21T00:00:00"/>
    <s v="Inspired"/>
    <s v="Occasionally"/>
  </r>
  <r>
    <s v="USR01639"/>
    <x v="34"/>
    <s v="Male"/>
    <s v="Germany"/>
    <s v="Teacher"/>
    <s v="TikTok"/>
    <n v="3"/>
    <n v="2.1"/>
    <n v="7"/>
    <n v="0.3"/>
    <n v="18"/>
    <s v="Smartphone"/>
    <s v="Evening (6-9pm)"/>
    <n v="3721"/>
    <n v="565"/>
    <n v="1"/>
    <n v="21"/>
    <n v="3"/>
    <n v="3"/>
    <n v="8"/>
    <s v="Entertainment"/>
    <s v="Medium"/>
    <n v="5.0999999999999997E-2"/>
    <s v="Sometimes"/>
    <n v="10.44"/>
    <s v="Socializing"/>
    <s v="Mild impact"/>
    <n v="8.4"/>
    <s v="Yes"/>
    <s v="Selected"/>
    <s v="Friends Only"/>
    <s v="No"/>
    <d v="2024-12-05T00:00:00"/>
    <s v="Inspired"/>
    <s v="No"/>
  </r>
  <r>
    <s v="USR01640"/>
    <x v="10"/>
    <s v="Female"/>
    <s v="Canada"/>
    <s v="Researcher"/>
    <s v="Twitter/X"/>
    <n v="2"/>
    <n v="6.1"/>
    <n v="5"/>
    <n v="1.22"/>
    <n v="73.2"/>
    <s v="Desktop"/>
    <s v="Late Night (12am+)"/>
    <n v="107"/>
    <n v="33"/>
    <n v="2"/>
    <n v="18"/>
    <n v="6"/>
    <n v="4"/>
    <n v="10"/>
    <s v="News"/>
    <s v="Fast"/>
    <n v="0.13100000000000001"/>
    <s v="No"/>
    <n v="0"/>
    <s v="Networking"/>
    <s v="Severe impact"/>
    <n v="7"/>
    <s v="Yes"/>
    <s v="Do Not Disturb"/>
    <s v="Friends Only"/>
    <s v="No"/>
    <d v="2024-02-05T00:00:00"/>
    <s v="Neutral"/>
    <s v="No"/>
  </r>
  <r>
    <s v="USR01641"/>
    <x v="15"/>
    <s v="Female"/>
    <s v="India"/>
    <s v="Marketer"/>
    <s v="TikTok"/>
    <n v="4"/>
    <n v="1.2"/>
    <n v="2"/>
    <n v="0.6"/>
    <n v="36"/>
    <s v="Smartphone"/>
    <s v="Morning (6-10am)"/>
    <n v="4712"/>
    <n v="926"/>
    <n v="5"/>
    <n v="14"/>
    <n v="4"/>
    <n v="2"/>
    <n v="5"/>
    <s v="Reels/Shorts"/>
    <s v="Medium"/>
    <n v="8.4000000000000005E-2"/>
    <s v="Yes"/>
    <n v="35.770000000000003"/>
    <s v="Entertainment"/>
    <s v="Severe impact"/>
    <n v="8"/>
    <s v="No"/>
    <s v="Always On"/>
    <s v="Private"/>
    <s v="No"/>
    <d v="2022-08-06T00:00:00"/>
    <s v="Bored"/>
    <s v="Yes"/>
  </r>
  <r>
    <s v="USR01642"/>
    <x v="14"/>
    <s v="Male"/>
    <s v="Canada"/>
    <s v="Engineer"/>
    <s v="TikTok"/>
    <n v="3"/>
    <n v="0.5"/>
    <n v="4"/>
    <n v="0.125"/>
    <n v="7.5"/>
    <s v="Smartphone"/>
    <s v="Night (9pm-12am)"/>
    <n v="1214"/>
    <n v="62"/>
    <n v="2"/>
    <n v="18"/>
    <n v="2"/>
    <n v="0"/>
    <n v="8"/>
    <s v="Videos"/>
    <s v="Medium"/>
    <n v="4.2000000000000003E-2"/>
    <s v="Sometimes"/>
    <n v="39.83"/>
    <s v="Networking"/>
    <s v="No impact"/>
    <n v="5.8"/>
    <s v="No"/>
    <s v="Always On"/>
    <s v="Public"/>
    <s v="No"/>
    <d v="2022-04-04T00:00:00"/>
    <s v="Happy"/>
    <s v="No"/>
  </r>
  <r>
    <s v="USR01643"/>
    <x v="19"/>
    <s v="Female"/>
    <s v="Nigeria"/>
    <s v="Researcher"/>
    <s v="Instagram"/>
    <n v="5"/>
    <n v="5.9"/>
    <n v="6"/>
    <n v="0.98333333333333328"/>
    <n v="59"/>
    <s v="Laptop"/>
    <s v="Late Night (12am+)"/>
    <n v="1689"/>
    <n v="169"/>
    <n v="5"/>
    <n v="21"/>
    <n v="2"/>
    <n v="2"/>
    <n v="5"/>
    <s v="Photos"/>
    <s v="Fast"/>
    <n v="7.3999999999999996E-2"/>
    <s v="Sometimes"/>
    <n v="32.43"/>
    <s v="Networking"/>
    <s v="Moderate impact"/>
    <n v="4.9000000000000004"/>
    <s v="Yes"/>
    <s v="Selected"/>
    <s v="Friends Only"/>
    <s v="No"/>
    <d v="2022-12-03T00:00:00"/>
    <s v="Relaxed"/>
    <s v="Occasionally"/>
  </r>
  <r>
    <s v="USR01644"/>
    <x v="0"/>
    <s v="Female"/>
    <s v="Nigeria"/>
    <s v="Entrepreneur"/>
    <s v="TikTok"/>
    <n v="1"/>
    <n v="2.8"/>
    <n v="6"/>
    <n v="0.46666666666666667"/>
    <n v="28"/>
    <s v="Smartphone"/>
    <s v="Afternoon (12-4pm)"/>
    <n v="419"/>
    <n v="1088"/>
    <n v="2"/>
    <n v="15"/>
    <n v="1"/>
    <n v="0"/>
    <n v="13"/>
    <s v="Memes"/>
    <s v="Medium"/>
    <n v="0.186"/>
    <s v="No"/>
    <n v="0"/>
    <s v="Business/Marketing"/>
    <s v="No impact"/>
    <n v="8.1"/>
    <s v="Somewhat"/>
    <s v="Selected"/>
    <s v="Friends Only"/>
    <s v="No"/>
    <d v="2024-10-05T00:00:00"/>
    <s v="Neutral"/>
    <s v="Occasionally"/>
  </r>
  <r>
    <s v="USR01645"/>
    <x v="10"/>
    <s v="Male"/>
    <s v="Canada"/>
    <s v="Designer"/>
    <s v="TikTok"/>
    <n v="5"/>
    <n v="1"/>
    <n v="4"/>
    <n v="0.25"/>
    <n v="15"/>
    <s v="Laptop"/>
    <s v="Evening (6-9pm)"/>
    <n v="214"/>
    <n v="362"/>
    <n v="0"/>
    <n v="32"/>
    <n v="3"/>
    <n v="2"/>
    <n v="6"/>
    <s v="News"/>
    <s v="Medium"/>
    <n v="0.122"/>
    <s v="No"/>
    <n v="0"/>
    <s v="Socializing"/>
    <s v="Moderate impact"/>
    <n v="5.2"/>
    <s v="No"/>
    <s v="Selected"/>
    <s v="Public"/>
    <s v="No"/>
    <d v="2022-10-15T00:00:00"/>
    <s v="Happy"/>
    <s v="No"/>
  </r>
  <r>
    <s v="USR01646"/>
    <x v="0"/>
    <s v="Male"/>
    <s v="Canada"/>
    <s v="Researcher"/>
    <s v="Facebook"/>
    <n v="1"/>
    <n v="4.5"/>
    <n v="3"/>
    <n v="1.5"/>
    <n v="90"/>
    <s v="Smartphone"/>
    <s v="Morning (6-10am)"/>
    <n v="9242"/>
    <n v="367"/>
    <n v="3"/>
    <n v="19"/>
    <n v="3"/>
    <n v="1"/>
    <n v="10"/>
    <s v="Reels/Shorts"/>
    <s v="Slow"/>
    <n v="1.2999999999999999E-2"/>
    <s v="Yes"/>
    <n v="70.81"/>
    <s v="Entertainment"/>
    <s v="Moderate impact"/>
    <n v="6.4"/>
    <s v="Yes"/>
    <s v="Do Not Disturb"/>
    <s v="Friends Only"/>
    <s v="No"/>
    <d v="2024-04-18T00:00:00"/>
    <s v="Stressed"/>
    <s v="Yes"/>
  </r>
  <r>
    <s v="USR01647"/>
    <x v="1"/>
    <s v="Female"/>
    <s v="Brazil"/>
    <s v="Engineer"/>
    <s v="TikTok"/>
    <n v="2"/>
    <n v="3.7"/>
    <n v="4"/>
    <n v="0.92500000000000004"/>
    <n v="55.5"/>
    <s v="Smartphone"/>
    <s v="Night (9pm-12am)"/>
    <n v="426"/>
    <n v="59"/>
    <n v="4"/>
    <n v="16"/>
    <n v="5"/>
    <n v="3"/>
    <n v="7"/>
    <s v="Photos"/>
    <s v="Medium"/>
    <n v="2.8000000000000001E-2"/>
    <s v="Yes"/>
    <n v="1.48"/>
    <s v="Entertainment"/>
    <s v="No impact"/>
    <n v="7"/>
    <s v="No"/>
    <s v="Selected"/>
    <s v="Public"/>
    <s v="No"/>
    <d v="2022-08-08T00:00:00"/>
    <s v="Bored"/>
    <s v="Yes"/>
  </r>
  <r>
    <s v="USR01648"/>
    <x v="23"/>
    <s v="Female"/>
    <s v="Pakistan"/>
    <s v="Student"/>
    <s v="Snapchat"/>
    <n v="1"/>
    <n v="6.7"/>
    <n v="5"/>
    <n v="1.34"/>
    <n v="80.400000000000006"/>
    <s v="Smartphone"/>
    <s v="Afternoon (12-4pm)"/>
    <n v="317"/>
    <n v="69"/>
    <n v="1"/>
    <n v="22"/>
    <n v="4"/>
    <n v="1"/>
    <n v="7"/>
    <s v="Reels/Shorts"/>
    <s v="Fast"/>
    <n v="6.7000000000000004E-2"/>
    <s v="Sometimes"/>
    <n v="56.13"/>
    <s v="Networking"/>
    <s v="No impact"/>
    <n v="4.8"/>
    <s v="No"/>
    <s v="Always On"/>
    <s v="Friends Only"/>
    <s v="No"/>
    <d v="2023-06-05T00:00:00"/>
    <s v="Relaxed"/>
    <s v="No"/>
  </r>
  <r>
    <s v="USR01649"/>
    <x v="28"/>
    <s v="Female"/>
    <s v="India"/>
    <s v="Marketer"/>
    <s v="Instagram"/>
    <n v="5"/>
    <n v="3"/>
    <n v="7"/>
    <n v="0.42833333333333334"/>
    <n v="25.7"/>
    <s v="Smartphone"/>
    <s v="Evening (6-9pm)"/>
    <n v="575"/>
    <n v="757"/>
    <n v="1"/>
    <n v="14"/>
    <n v="1"/>
    <n v="6"/>
    <n v="9"/>
    <s v="Entertainment"/>
    <s v="Fast"/>
    <n v="0.22900000000000001"/>
    <s v="Sometimes"/>
    <n v="0.62"/>
    <s v="Socializing"/>
    <s v="No impact"/>
    <n v="4.8"/>
    <s v="No"/>
    <s v="Do Not Disturb"/>
    <s v="Public"/>
    <s v="No"/>
    <d v="2023-02-06T00:00:00"/>
    <s v="Neutral"/>
    <s v="No"/>
  </r>
  <r>
    <s v="USR01650"/>
    <x v="37"/>
    <s v="Male"/>
    <s v="Germany"/>
    <s v="Freelancer"/>
    <s v="TikTok"/>
    <n v="3"/>
    <n v="9.5"/>
    <n v="10"/>
    <n v="0.95"/>
    <n v="57"/>
    <s v="Smartphone"/>
    <s v="Afternoon (12-4pm)"/>
    <n v="941"/>
    <n v="120"/>
    <n v="4"/>
    <n v="18"/>
    <n v="1"/>
    <n v="1"/>
    <n v="5"/>
    <s v="Memes"/>
    <s v="Fast"/>
    <n v="7.3999999999999996E-2"/>
    <s v="No"/>
    <n v="0"/>
    <s v="Learning"/>
    <s v="Mild impact"/>
    <n v="5.7"/>
    <s v="Yes"/>
    <s v="Selected"/>
    <s v="Public"/>
    <s v="No"/>
    <d v="2023-01-20T00:00:00"/>
    <s v="Bored"/>
    <s v="No"/>
  </r>
  <r>
    <s v="USR01651"/>
    <x v="6"/>
    <s v="Female"/>
    <s v="Germany"/>
    <s v="Designer"/>
    <s v="Facebook"/>
    <n v="3"/>
    <n v="2.4"/>
    <n v="7"/>
    <n v="0.34333333333333338"/>
    <n v="20.6"/>
    <s v="Smartphone"/>
    <s v="Afternoon (12-4pm)"/>
    <n v="104"/>
    <n v="135"/>
    <n v="3"/>
    <n v="14"/>
    <n v="5"/>
    <n v="3"/>
    <n v="8"/>
    <s v="Educational"/>
    <s v="Slow"/>
    <n v="8.2000000000000003E-2"/>
    <s v="No"/>
    <n v="0"/>
    <s v="Entertainment"/>
    <s v="No impact"/>
    <n v="7.5"/>
    <s v="No"/>
    <s v="Do Not Disturb"/>
    <s v="Friends Only"/>
    <s v="No"/>
    <d v="2022-09-05T00:00:00"/>
    <s v="Stressed"/>
    <s v="Yes"/>
  </r>
  <r>
    <s v="USR01652"/>
    <x v="11"/>
    <s v="Male"/>
    <s v="USA"/>
    <s v="Other"/>
    <s v="TikTok"/>
    <n v="3"/>
    <n v="3.7"/>
    <n v="5"/>
    <n v="0.74"/>
    <n v="44.4"/>
    <s v="Smartphone"/>
    <s v="Afternoon (12-4pm)"/>
    <n v="240"/>
    <n v="778"/>
    <n v="3"/>
    <n v="14"/>
    <n v="3"/>
    <n v="5"/>
    <n v="7"/>
    <s v="Reels/Shorts"/>
    <s v="Slow"/>
    <n v="0.105"/>
    <s v="Sometimes"/>
    <n v="28.21"/>
    <s v="Socializing"/>
    <s v="Mild impact"/>
    <n v="6.8"/>
    <s v="Yes"/>
    <s v="Selected"/>
    <s v="Friends Only"/>
    <s v="No"/>
    <d v="2024-03-15T00:00:00"/>
    <s v="Happy"/>
    <s v="Occasionally"/>
  </r>
  <r>
    <s v="USR01653"/>
    <x v="7"/>
    <s v="Male"/>
    <s v="USA"/>
    <s v="Student"/>
    <s v="YouTube"/>
    <n v="1"/>
    <n v="4.0999999999999996"/>
    <n v="3"/>
    <n v="1.3666666666666667"/>
    <n v="82"/>
    <s v="Smartphone"/>
    <s v="Morning (6-10am)"/>
    <n v="218"/>
    <n v="69"/>
    <n v="3"/>
    <n v="25"/>
    <n v="1"/>
    <n v="1"/>
    <n v="10"/>
    <s v="Memes"/>
    <s v="Fast"/>
    <n v="8.4000000000000005E-2"/>
    <s v="Sometimes"/>
    <n v="81.91"/>
    <s v="Learning"/>
    <s v="Mild impact"/>
    <n v="3.8"/>
    <s v="No"/>
    <s v="Always On"/>
    <s v="Public"/>
    <s v="No"/>
    <d v="2023-03-18T00:00:00"/>
    <s v="Neutral"/>
    <s v="Occasionally"/>
  </r>
  <r>
    <s v="USR01654"/>
    <x v="17"/>
    <s v="Male"/>
    <s v="UK"/>
    <s v="Freelancer"/>
    <s v="Twitter/X"/>
    <n v="4"/>
    <n v="12"/>
    <n v="4"/>
    <n v="3"/>
    <n v="180"/>
    <s v="Laptop"/>
    <s v="Afternoon (12-4pm)"/>
    <n v="3045"/>
    <n v="338"/>
    <n v="2"/>
    <n v="20"/>
    <n v="3"/>
    <n v="0"/>
    <n v="6"/>
    <s v="Educational"/>
    <s v="Fast"/>
    <n v="7.4999999999999997E-2"/>
    <s v="No"/>
    <n v="0"/>
    <s v="Business/Marketing"/>
    <s v="Mild impact"/>
    <n v="9.6999999999999993"/>
    <s v="No"/>
    <s v="Do Not Disturb"/>
    <s v="Friends Only"/>
    <s v="No"/>
    <d v="2024-07-25T00:00:00"/>
    <s v="Relaxed"/>
    <s v="Yes"/>
  </r>
  <r>
    <s v="USR01655"/>
    <x v="11"/>
    <s v="Male"/>
    <s v="UAE"/>
    <s v="Engineer"/>
    <s v="Twitter/X"/>
    <n v="5"/>
    <n v="1.9"/>
    <n v="4"/>
    <n v="0.47499999999999998"/>
    <n v="28.5"/>
    <s v="Smartphone"/>
    <s v="Afternoon (12-4pm)"/>
    <n v="134"/>
    <n v="257"/>
    <n v="2"/>
    <n v="16"/>
    <n v="6"/>
    <n v="1"/>
    <n v="9"/>
    <s v="News"/>
    <s v="Fast"/>
    <n v="8.6999999999999994E-2"/>
    <s v="No"/>
    <n v="0"/>
    <s v="Business/Marketing"/>
    <s v="Mild impact"/>
    <n v="6.9"/>
    <s v="No"/>
    <s v="Selected"/>
    <s v="Friends Only"/>
    <s v="No"/>
    <d v="2023-01-26T00:00:00"/>
    <s v="Stressed"/>
    <s v="Yes"/>
  </r>
  <r>
    <s v="USR01656"/>
    <x v="17"/>
    <s v="Female"/>
    <s v="USA"/>
    <s v="Doctor"/>
    <s v="Twitter/X"/>
    <n v="5"/>
    <n v="1.9"/>
    <n v="8"/>
    <n v="0.23666666666666666"/>
    <n v="14.2"/>
    <s v="Smartphone"/>
    <s v="Evening (6-9pm)"/>
    <n v="28"/>
    <n v="243"/>
    <n v="3"/>
    <n v="20"/>
    <n v="7"/>
    <n v="1"/>
    <n v="6"/>
    <s v="Reels/Shorts"/>
    <s v="Medium"/>
    <n v="0.107"/>
    <s v="Sometimes"/>
    <n v="144.03"/>
    <s v="Entertainment"/>
    <s v="Severe impact"/>
    <n v="5.4"/>
    <s v="No"/>
    <s v="Always On"/>
    <s v="Public"/>
    <s v="No"/>
    <d v="2023-11-24T00:00:00"/>
    <s v="Stressed"/>
    <s v="No"/>
  </r>
  <r>
    <s v="USR01657"/>
    <x v="7"/>
    <s v="Male"/>
    <s v="UK"/>
    <s v="Doctor"/>
    <s v="TikTok"/>
    <n v="4"/>
    <n v="4.0999999999999996"/>
    <n v="8"/>
    <n v="0.5116666666666666"/>
    <n v="30.7"/>
    <s v="Smartphone"/>
    <s v="Evening (6-9pm)"/>
    <n v="19"/>
    <n v="131"/>
    <n v="2"/>
    <n v="17"/>
    <n v="4"/>
    <n v="2"/>
    <n v="8"/>
    <s v="Videos"/>
    <s v="Slow"/>
    <n v="0.20499999999999999"/>
    <s v="Yes"/>
    <n v="12.39"/>
    <s v="Socializing"/>
    <s v="No impact"/>
    <n v="5.9"/>
    <s v="Yes"/>
    <s v="Selected"/>
    <s v="Friends Only"/>
    <s v="No"/>
    <d v="2022-08-09T00:00:00"/>
    <s v="Stressed"/>
    <s v="Yes"/>
  </r>
  <r>
    <s v="USR01658"/>
    <x v="25"/>
    <s v="Male"/>
    <s v="Germany"/>
    <s v="Student"/>
    <s v="Instagram"/>
    <n v="3"/>
    <n v="0.9"/>
    <n v="4"/>
    <n v="0.22500000000000001"/>
    <n v="13.5"/>
    <s v="Smartphone"/>
    <s v="Evening (6-9pm)"/>
    <n v="47"/>
    <n v="122"/>
    <n v="4"/>
    <n v="18"/>
    <n v="9"/>
    <n v="0"/>
    <n v="5"/>
    <s v="Reels/Shorts"/>
    <s v="Fast"/>
    <n v="0.33900000000000002"/>
    <s v="No"/>
    <n v="0"/>
    <s v="Socializing"/>
    <s v="Moderate impact"/>
    <n v="5.8"/>
    <s v="Somewhat"/>
    <s v="Off"/>
    <s v="Public"/>
    <s v="No"/>
    <d v="2024-04-28T00:00:00"/>
    <s v="Neutral"/>
    <s v="Yes"/>
  </r>
  <r>
    <s v="USR01659"/>
    <x v="10"/>
    <s v="Female"/>
    <s v="Pakistan"/>
    <s v="Designer"/>
    <s v="LinkedIn"/>
    <n v="3"/>
    <n v="1.5"/>
    <n v="4"/>
    <n v="0.375"/>
    <n v="22.5"/>
    <s v="Laptop"/>
    <s v="Afternoon (12-4pm)"/>
    <n v="7713"/>
    <n v="67"/>
    <n v="2"/>
    <n v="14"/>
    <n v="7"/>
    <n v="2"/>
    <n v="11"/>
    <s v="Reels/Shorts"/>
    <s v="Slow"/>
    <n v="3.2000000000000001E-2"/>
    <s v="No"/>
    <n v="0"/>
    <s v="Networking"/>
    <s v="Mild impact"/>
    <n v="5.5"/>
    <s v="Yes"/>
    <s v="Always On"/>
    <s v="Private"/>
    <s v="No"/>
    <d v="2022-04-06T00:00:00"/>
    <s v="Inspired"/>
    <s v="No"/>
  </r>
  <r>
    <s v="USR01660"/>
    <x v="28"/>
    <s v="Female"/>
    <s v="USA"/>
    <s v="Student"/>
    <s v="Twitter/X"/>
    <n v="5"/>
    <n v="2.4"/>
    <n v="8"/>
    <n v="0.3"/>
    <n v="18"/>
    <s v="Smartphone"/>
    <s v="Morning (6-10am)"/>
    <n v="684"/>
    <n v="436"/>
    <n v="3"/>
    <n v="23"/>
    <n v="5"/>
    <n v="1"/>
    <n v="15"/>
    <s v="Educational"/>
    <s v="Slow"/>
    <n v="7.3999999999999996E-2"/>
    <s v="No"/>
    <n v="0"/>
    <s v="Networking"/>
    <s v="Moderate impact"/>
    <n v="8.3000000000000007"/>
    <s v="Yes"/>
    <s v="Always On"/>
    <s v="Public"/>
    <s v="No"/>
    <d v="2022-09-10T00:00:00"/>
    <s v="Bored"/>
    <s v="Occasionally"/>
  </r>
  <r>
    <s v="USR01661"/>
    <x v="25"/>
    <s v="Male"/>
    <s v="India"/>
    <s v="Marketer"/>
    <s v="Pinterest"/>
    <n v="1"/>
    <n v="6.6"/>
    <n v="4"/>
    <n v="1.65"/>
    <n v="99"/>
    <s v="Laptop"/>
    <s v="Morning (6-10am)"/>
    <n v="1639"/>
    <n v="109"/>
    <n v="1"/>
    <n v="15"/>
    <n v="5"/>
    <n v="1"/>
    <n v="6"/>
    <s v="Videos"/>
    <s v="Medium"/>
    <n v="0.05"/>
    <s v="No"/>
    <n v="0"/>
    <s v="Business/Marketing"/>
    <s v="Mild impact"/>
    <n v="10"/>
    <s v="Somewhat"/>
    <s v="Selected"/>
    <s v="Private"/>
    <s v="No"/>
    <d v="2024-07-11T00:00:00"/>
    <s v="Bored"/>
    <s v="Occasionally"/>
  </r>
  <r>
    <s v="USR01662"/>
    <x v="19"/>
    <s v="Female"/>
    <s v="Canada"/>
    <s v="Entrepreneur"/>
    <s v="Instagram"/>
    <n v="1"/>
    <n v="4.0999999999999996"/>
    <n v="6"/>
    <n v="0.68333333333333335"/>
    <n v="41"/>
    <s v="Laptop"/>
    <s v="Night (9pm-12am)"/>
    <n v="1747"/>
    <n v="782"/>
    <n v="4"/>
    <n v="16"/>
    <n v="0"/>
    <n v="3"/>
    <n v="7"/>
    <s v="Photos"/>
    <s v="Slow"/>
    <n v="0.153"/>
    <s v="No"/>
    <n v="0"/>
    <s v="News &amp; Updates"/>
    <s v="No impact"/>
    <n v="5.3"/>
    <s v="Yes"/>
    <s v="Do Not Disturb"/>
    <s v="Friends Only"/>
    <s v="No"/>
    <d v="2024-07-25T00:00:00"/>
    <s v="Happy"/>
    <s v="No"/>
  </r>
  <r>
    <s v="USR01663"/>
    <x v="8"/>
    <s v="Female"/>
    <s v="USA"/>
    <s v="Freelancer"/>
    <s v="TikTok"/>
    <n v="2"/>
    <n v="2.7"/>
    <n v="6"/>
    <n v="0.45"/>
    <n v="27"/>
    <s v="Smartphone"/>
    <s v="Evening (6-9pm)"/>
    <n v="735"/>
    <n v="186"/>
    <n v="2"/>
    <n v="22"/>
    <n v="3"/>
    <n v="1"/>
    <n v="11"/>
    <s v="Videos"/>
    <s v="Medium"/>
    <n v="5.6000000000000001E-2"/>
    <s v="Yes"/>
    <n v="131.09"/>
    <s v="Entertainment"/>
    <s v="Moderate impact"/>
    <n v="5.4"/>
    <s v="No"/>
    <s v="Selected"/>
    <s v="Friends Only"/>
    <s v="No"/>
    <d v="2024-10-29T00:00:00"/>
    <s v="Stressed"/>
    <s v="No"/>
  </r>
  <r>
    <s v="USR01664"/>
    <x v="9"/>
    <s v="Male"/>
    <s v="UK"/>
    <s v="Designer"/>
    <s v="Instagram"/>
    <n v="3"/>
    <n v="1.8"/>
    <n v="1"/>
    <n v="1.8"/>
    <n v="108"/>
    <s v="Tablet"/>
    <s v="Night (9pm-12am)"/>
    <n v="581"/>
    <n v="68"/>
    <n v="4"/>
    <n v="23"/>
    <n v="2"/>
    <n v="1"/>
    <n v="6"/>
    <s v="Stories"/>
    <s v="Slow"/>
    <n v="3.5000000000000003E-2"/>
    <s v="Sometimes"/>
    <n v="101.26"/>
    <s v="Learning"/>
    <s v="Severe impact"/>
    <n v="6"/>
    <s v="Somewhat"/>
    <s v="Selected"/>
    <s v="Private"/>
    <s v="No"/>
    <d v="2022-10-03T00:00:00"/>
    <s v="Inspired"/>
    <s v="Yes"/>
  </r>
  <r>
    <s v="USR01665"/>
    <x v="25"/>
    <s v="Female"/>
    <s v="Germany"/>
    <s v="Freelancer"/>
    <s v="Twitter/X"/>
    <n v="5"/>
    <n v="8.1"/>
    <n v="5"/>
    <n v="1.62"/>
    <n v="97.2"/>
    <s v="Tablet"/>
    <s v="Evening (6-9pm)"/>
    <n v="4359"/>
    <n v="183"/>
    <n v="3"/>
    <n v="19"/>
    <n v="0"/>
    <n v="2"/>
    <n v="10"/>
    <s v="Videos"/>
    <s v="Fast"/>
    <n v="0.13"/>
    <s v="Yes"/>
    <n v="17.48"/>
    <s v="Networking"/>
    <s v="Severe impact"/>
    <n v="3.7"/>
    <s v="Somewhat"/>
    <s v="Selected"/>
    <s v="Private"/>
    <s v="No"/>
    <d v="2024-10-18T00:00:00"/>
    <s v="Stressed"/>
    <s v="Occasionally"/>
  </r>
  <r>
    <s v="USR01666"/>
    <x v="19"/>
    <s v="Male"/>
    <s v="Canada"/>
    <s v="Doctor"/>
    <s v="Snapchat"/>
    <n v="1"/>
    <n v="2.5"/>
    <n v="3"/>
    <n v="0.83333333333333337"/>
    <n v="50"/>
    <s v="Smartphone"/>
    <s v="Evening (6-9pm)"/>
    <n v="865"/>
    <n v="149"/>
    <n v="4"/>
    <n v="15"/>
    <n v="2"/>
    <n v="1"/>
    <n v="9"/>
    <s v="Videos"/>
    <s v="Slow"/>
    <n v="0.124"/>
    <s v="Sometimes"/>
    <n v="16.25"/>
    <s v="Learning"/>
    <s v="Mild impact"/>
    <n v="7.2"/>
    <s v="Somewhat"/>
    <s v="Always On"/>
    <s v="Public"/>
    <s v="No"/>
    <d v="2022-01-09T00:00:00"/>
    <s v="Inspired"/>
    <s v="No"/>
  </r>
  <r>
    <s v="USR01667"/>
    <x v="12"/>
    <s v="Female"/>
    <s v="Canada"/>
    <s v="Doctor"/>
    <s v="Facebook"/>
    <n v="2"/>
    <n v="1.5"/>
    <n v="9"/>
    <n v="0.16666666666666666"/>
    <n v="10"/>
    <s v="Tablet"/>
    <s v="Evening (6-9pm)"/>
    <n v="8253"/>
    <n v="821"/>
    <n v="5"/>
    <n v="22"/>
    <n v="2"/>
    <n v="1"/>
    <n v="9"/>
    <s v="Reels/Shorts"/>
    <s v="Fast"/>
    <n v="3.9E-2"/>
    <s v="Sometimes"/>
    <n v="23.39"/>
    <s v="Business/Marketing"/>
    <s v="Mild impact"/>
    <n v="6.5"/>
    <s v="Somewhat"/>
    <s v="Do Not Disturb"/>
    <s v="Private"/>
    <s v="No"/>
    <d v="2024-12-22T00:00:00"/>
    <s v="Relaxed"/>
    <s v="Yes"/>
  </r>
  <r>
    <s v="USR01668"/>
    <x v="9"/>
    <s v="Prefer not to say"/>
    <s v="USA"/>
    <s v="Freelancer"/>
    <s v="Twitter/X"/>
    <n v="4"/>
    <n v="9.1"/>
    <n v="4"/>
    <n v="2.2749999999999999"/>
    <n v="136.5"/>
    <s v="Smartphone"/>
    <s v="Evening (6-9pm)"/>
    <n v="2033"/>
    <n v="157"/>
    <n v="5"/>
    <n v="23"/>
    <n v="3"/>
    <n v="3"/>
    <n v="10"/>
    <s v="Photos"/>
    <s v="Medium"/>
    <n v="6.5000000000000002E-2"/>
    <s v="Sometimes"/>
    <n v="19.52"/>
    <s v="Networking"/>
    <s v="Mild impact"/>
    <n v="6.5"/>
    <s v="Yes"/>
    <s v="Off"/>
    <s v="Public"/>
    <s v="No"/>
    <d v="2022-04-10T00:00:00"/>
    <s v="Inspired"/>
    <s v="No"/>
  </r>
  <r>
    <s v="USR01669"/>
    <x v="4"/>
    <s v="Female"/>
    <s v="Germany"/>
    <s v="Freelancer"/>
    <s v="Twitter/X"/>
    <n v="1"/>
    <n v="1"/>
    <n v="8"/>
    <n v="0.125"/>
    <n v="7.5"/>
    <s v="Smartphone"/>
    <s v="Afternoon (12-4pm)"/>
    <n v="218"/>
    <n v="175"/>
    <n v="3"/>
    <n v="18"/>
    <n v="4"/>
    <n v="3"/>
    <n v="7"/>
    <s v="Reels/Shorts"/>
    <s v="Fast"/>
    <n v="0.39700000000000002"/>
    <s v="No"/>
    <n v="0"/>
    <s v="Learning"/>
    <s v="Moderate impact"/>
    <n v="2.9"/>
    <s v="Yes"/>
    <s v="Do Not Disturb"/>
    <s v="Public"/>
    <s v="No"/>
    <d v="2024-06-05T00:00:00"/>
    <s v="Bored"/>
    <s v="Occasionally"/>
  </r>
  <r>
    <s v="USR01670"/>
    <x v="6"/>
    <s v="Male"/>
    <s v="India"/>
    <s v="Marketer"/>
    <s v="Snapchat"/>
    <n v="1"/>
    <n v="5.6"/>
    <n v="8"/>
    <n v="0.7"/>
    <n v="42"/>
    <s v="Smartphone"/>
    <s v="Night (9pm-12am)"/>
    <n v="271"/>
    <n v="1331"/>
    <n v="2"/>
    <n v="19"/>
    <n v="3"/>
    <n v="2"/>
    <n v="7"/>
    <s v="News"/>
    <s v="Fast"/>
    <n v="0.23100000000000001"/>
    <s v="Yes"/>
    <n v="10.7"/>
    <s v="Socializing"/>
    <s v="No impact"/>
    <n v="2.1"/>
    <s v="Yes"/>
    <s v="Selected"/>
    <s v="Friends Only"/>
    <s v="No"/>
    <d v="2024-09-16T00:00:00"/>
    <s v="Stressed"/>
    <s v="Yes"/>
  </r>
  <r>
    <s v="USR01671"/>
    <x v="1"/>
    <s v="Non-binary"/>
    <s v="India"/>
    <s v="Marketer"/>
    <s v="Twitter/X"/>
    <n v="5"/>
    <n v="2.6"/>
    <n v="2"/>
    <n v="1.3"/>
    <n v="78"/>
    <s v="Smartphone"/>
    <s v="Evening (6-9pm)"/>
    <n v="179"/>
    <n v="450"/>
    <n v="2"/>
    <n v="13"/>
    <n v="4"/>
    <n v="1"/>
    <n v="13"/>
    <s v="Stories"/>
    <s v="Medium"/>
    <n v="5.7000000000000002E-2"/>
    <s v="Sometimes"/>
    <n v="93.38"/>
    <s v="Learning"/>
    <s v="Mild impact"/>
    <n v="5.5"/>
    <s v="Yes"/>
    <s v="Selected"/>
    <s v="Private"/>
    <s v="No"/>
    <d v="2024-11-07T00:00:00"/>
    <s v="Stressed"/>
    <s v="Occasionally"/>
  </r>
  <r>
    <s v="USR01672"/>
    <x v="17"/>
    <s v="Female"/>
    <s v="Germany"/>
    <s v="Other"/>
    <s v="Snapchat"/>
    <n v="3"/>
    <n v="4.0999999999999996"/>
    <n v="6"/>
    <n v="0.68333333333333335"/>
    <n v="41"/>
    <s v="Laptop"/>
    <s v="Night (9pm-12am)"/>
    <n v="5952"/>
    <n v="1799"/>
    <n v="1"/>
    <n v="22"/>
    <n v="1"/>
    <n v="0"/>
    <n v="5"/>
    <s v="Videos"/>
    <s v="Fast"/>
    <n v="0.19800000000000001"/>
    <s v="No"/>
    <n v="0"/>
    <s v="News &amp; Updates"/>
    <s v="Mild impact"/>
    <n v="7.4"/>
    <s v="No"/>
    <s v="Off"/>
    <s v="Friends Only"/>
    <s v="No"/>
    <d v="2022-12-29T00:00:00"/>
    <s v="Bored"/>
    <s v="Occasionally"/>
  </r>
  <r>
    <s v="USR01673"/>
    <x v="5"/>
    <s v="Male"/>
    <s v="Canada"/>
    <s v="Designer"/>
    <s v="YouTube"/>
    <n v="5"/>
    <n v="3.7"/>
    <n v="9"/>
    <n v="0.41166666666666668"/>
    <n v="24.7"/>
    <s v="Laptop"/>
    <s v="Evening (6-9pm)"/>
    <n v="320"/>
    <n v="1108"/>
    <n v="3"/>
    <n v="21"/>
    <n v="6"/>
    <n v="2"/>
    <n v="8"/>
    <s v="Reels/Shorts"/>
    <s v="Medium"/>
    <n v="4.1000000000000002E-2"/>
    <s v="Yes"/>
    <n v="17.739999999999998"/>
    <s v="Learning"/>
    <s v="Moderate impact"/>
    <n v="3"/>
    <s v="Yes"/>
    <s v="Off"/>
    <s v="Private"/>
    <s v="No"/>
    <d v="2022-12-22T00:00:00"/>
    <s v="Stressed"/>
    <s v="Yes"/>
  </r>
  <r>
    <s v="USR01674"/>
    <x v="12"/>
    <s v="Female"/>
    <s v="India"/>
    <s v="Student"/>
    <s v="YouTube"/>
    <n v="4"/>
    <n v="4.0999999999999996"/>
    <n v="4"/>
    <n v="1.0249999999999999"/>
    <n v="61.5"/>
    <s v="Smartphone"/>
    <s v="Afternoon (12-4pm)"/>
    <n v="158"/>
    <n v="84"/>
    <n v="3"/>
    <n v="15"/>
    <n v="3"/>
    <n v="1"/>
    <n v="10"/>
    <s v="Stories"/>
    <s v="Medium"/>
    <n v="1.2999999999999999E-2"/>
    <s v="Sometimes"/>
    <n v="41.16"/>
    <s v="Socializing"/>
    <s v="No impact"/>
    <n v="7.8"/>
    <s v="Yes"/>
    <s v="Selected"/>
    <s v="Private"/>
    <s v="No"/>
    <d v="2022-09-20T00:00:00"/>
    <s v="Happy"/>
    <s v="Occasionally"/>
  </r>
  <r>
    <s v="USR01675"/>
    <x v="3"/>
    <s v="Female"/>
    <s v="USA"/>
    <s v="Student"/>
    <s v="TikTok"/>
    <n v="3"/>
    <n v="9.5"/>
    <n v="4"/>
    <n v="2.375"/>
    <n v="142.5"/>
    <s v="Laptop"/>
    <s v="Evening (6-9pm)"/>
    <n v="1182"/>
    <n v="802"/>
    <n v="1"/>
    <n v="15"/>
    <n v="3"/>
    <n v="2"/>
    <n v="8"/>
    <s v="Memes"/>
    <s v="Medium"/>
    <n v="9.9000000000000005E-2"/>
    <s v="Yes"/>
    <n v="126.64"/>
    <s v="News &amp; Updates"/>
    <s v="Moderate impact"/>
    <n v="5.7"/>
    <s v="No"/>
    <s v="Selected"/>
    <s v="Friends Only"/>
    <s v="No"/>
    <d v="2022-08-01T00:00:00"/>
    <s v="Happy"/>
    <s v="Occasionally"/>
  </r>
  <r>
    <s v="USR01676"/>
    <x v="17"/>
    <s v="Female"/>
    <s v="UK"/>
    <s v="Designer"/>
    <s v="TikTok"/>
    <n v="5"/>
    <n v="8.6999999999999993"/>
    <n v="6"/>
    <n v="1.45"/>
    <n v="87"/>
    <s v="Smartphone"/>
    <s v="Evening (6-9pm)"/>
    <n v="558"/>
    <n v="1525"/>
    <n v="0"/>
    <n v="25"/>
    <n v="1"/>
    <n v="3"/>
    <n v="7"/>
    <s v="Videos"/>
    <s v="Fast"/>
    <n v="0.27100000000000002"/>
    <s v="No"/>
    <n v="0"/>
    <s v="Socializing"/>
    <s v="Mild impact"/>
    <n v="4.7"/>
    <s v="Yes"/>
    <s v="Selected"/>
    <s v="Friends Only"/>
    <s v="No"/>
    <d v="2024-03-04T00:00:00"/>
    <s v="Inspired"/>
    <s v="Yes"/>
  </r>
  <r>
    <s v="USR01677"/>
    <x v="28"/>
    <s v="Female"/>
    <s v="USA"/>
    <s v="Student"/>
    <s v="Facebook"/>
    <n v="1"/>
    <n v="1.6"/>
    <n v="13"/>
    <n v="0.12333333333333334"/>
    <n v="7.4"/>
    <s v="Smartphone"/>
    <s v="Night (9pm-12am)"/>
    <n v="1130"/>
    <n v="1539"/>
    <n v="2"/>
    <n v="14"/>
    <n v="6"/>
    <n v="6"/>
    <n v="7"/>
    <s v="Stories"/>
    <s v="Medium"/>
    <n v="7.8E-2"/>
    <s v="Sometimes"/>
    <n v="27.46"/>
    <s v="Business/Marketing"/>
    <s v="Mild impact"/>
    <n v="6.3"/>
    <s v="Yes"/>
    <s v="Always On"/>
    <s v="Friends Only"/>
    <s v="No"/>
    <d v="2023-10-22T00:00:00"/>
    <s v="Inspired"/>
    <s v="Yes"/>
  </r>
  <r>
    <s v="USR01678"/>
    <x v="3"/>
    <s v="Male"/>
    <s v="UK"/>
    <s v="Engineer"/>
    <s v="Instagram"/>
    <n v="5"/>
    <n v="3.6"/>
    <n v="6"/>
    <n v="0.6"/>
    <n v="36"/>
    <s v="Smartphone"/>
    <s v="Evening (6-9pm)"/>
    <n v="19963"/>
    <n v="800"/>
    <n v="1"/>
    <n v="21"/>
    <n v="3"/>
    <n v="0"/>
    <n v="10"/>
    <s v="Educational"/>
    <s v="Slow"/>
    <n v="0.28599999999999998"/>
    <s v="Yes"/>
    <n v="21.8"/>
    <s v="Networking"/>
    <s v="No impact"/>
    <n v="3.9"/>
    <s v="Somewhat"/>
    <s v="Do Not Disturb"/>
    <s v="Public"/>
    <s v="Yes"/>
    <d v="2024-10-29T00:00:00"/>
    <s v="Relaxed"/>
    <s v="Yes"/>
  </r>
  <r>
    <s v="USR01679"/>
    <x v="23"/>
    <s v="Male"/>
    <s v="Pakistan"/>
    <s v="Designer"/>
    <s v="Twitter/X"/>
    <n v="3"/>
    <n v="0.6"/>
    <n v="8"/>
    <n v="7.4999999999999997E-2"/>
    <n v="4.5"/>
    <s v="Smartphone"/>
    <s v="Evening (6-9pm)"/>
    <n v="3441"/>
    <n v="781"/>
    <n v="5"/>
    <n v="20"/>
    <n v="4"/>
    <n v="1"/>
    <n v="7"/>
    <s v="Entertainment"/>
    <s v="Medium"/>
    <n v="0.13"/>
    <s v="Sometimes"/>
    <n v="36.229999999999997"/>
    <s v="Networking"/>
    <s v="Moderate impact"/>
    <n v="1.6"/>
    <s v="Somewhat"/>
    <s v="Always On"/>
    <s v="Friends Only"/>
    <s v="No"/>
    <d v="2024-02-27T00:00:00"/>
    <s v="Stressed"/>
    <s v="Occasionally"/>
  </r>
  <r>
    <s v="USR01680"/>
    <x v="5"/>
    <s v="Male"/>
    <s v="Brazil"/>
    <s v="Marketer"/>
    <s v="Instagram"/>
    <n v="2"/>
    <n v="4.4000000000000004"/>
    <n v="8"/>
    <n v="0.55000000000000004"/>
    <n v="33"/>
    <s v="Smartphone"/>
    <s v="Night (9pm-12am)"/>
    <n v="698"/>
    <n v="170"/>
    <n v="4"/>
    <n v="20"/>
    <n v="8"/>
    <n v="2"/>
    <n v="13"/>
    <s v="Stories"/>
    <s v="Fast"/>
    <n v="0.28399999999999997"/>
    <s v="No"/>
    <n v="0"/>
    <s v="Networking"/>
    <s v="Mild impact"/>
    <n v="8.4"/>
    <s v="Yes"/>
    <s v="Always On"/>
    <s v="Public"/>
    <s v="No"/>
    <d v="2024-05-07T00:00:00"/>
    <s v="Inspired"/>
    <s v="Occasionally"/>
  </r>
  <r>
    <s v="USR01681"/>
    <x v="0"/>
    <s v="Male"/>
    <s v="Pakistan"/>
    <s v="Entrepreneur"/>
    <s v="Twitter/X"/>
    <n v="2"/>
    <n v="5"/>
    <n v="1"/>
    <n v="5"/>
    <n v="300"/>
    <s v="Smartphone"/>
    <s v="Evening (6-9pm)"/>
    <n v="52"/>
    <n v="89"/>
    <n v="3"/>
    <n v="23"/>
    <n v="6"/>
    <n v="1"/>
    <n v="9"/>
    <s v="Photos"/>
    <s v="Medium"/>
    <n v="6.3E-2"/>
    <s v="No"/>
    <n v="0"/>
    <s v="Business/Marketing"/>
    <s v="Mild impact"/>
    <n v="6.1"/>
    <s v="No"/>
    <s v="Selected"/>
    <s v="Public"/>
    <s v="No"/>
    <d v="2023-05-24T00:00:00"/>
    <s v="Inspired"/>
    <s v="Occasionally"/>
  </r>
  <r>
    <s v="USR01682"/>
    <x v="19"/>
    <s v="Female"/>
    <s v="Germany"/>
    <s v="Teacher"/>
    <s v="YouTube"/>
    <n v="4"/>
    <n v="0.5"/>
    <n v="8"/>
    <n v="6.3333333333333325E-2"/>
    <n v="3.8"/>
    <s v="Smartphone"/>
    <s v="Night (9pm-12am)"/>
    <n v="270"/>
    <n v="160"/>
    <n v="6"/>
    <n v="20"/>
    <n v="3"/>
    <n v="1"/>
    <n v="9"/>
    <s v="News"/>
    <s v="Medium"/>
    <n v="0.13500000000000001"/>
    <s v="Yes"/>
    <n v="15.04"/>
    <s v="Learning"/>
    <s v="Severe impact"/>
    <n v="4.9000000000000004"/>
    <s v="Yes"/>
    <s v="Do Not Disturb"/>
    <s v="Friends Only"/>
    <s v="No"/>
    <d v="2023-07-15T00:00:00"/>
    <s v="Stressed"/>
    <s v="Yes"/>
  </r>
  <r>
    <s v="USR01683"/>
    <x v="12"/>
    <s v="Female"/>
    <s v="Australia"/>
    <s v="Engineer"/>
    <s v="TikTok"/>
    <n v="5"/>
    <n v="2.6"/>
    <n v="4"/>
    <n v="0.65"/>
    <n v="39"/>
    <s v="Desktop"/>
    <s v="Evening (6-9pm)"/>
    <n v="2391"/>
    <n v="33"/>
    <n v="5"/>
    <n v="20"/>
    <n v="3"/>
    <n v="5"/>
    <n v="6"/>
    <s v="Photos"/>
    <s v="Medium"/>
    <n v="6.7000000000000004E-2"/>
    <s v="No"/>
    <n v="0"/>
    <s v="News &amp; Updates"/>
    <s v="Mild impact"/>
    <n v="5.2"/>
    <s v="Yes"/>
    <s v="Selected"/>
    <s v="Private"/>
    <s v="No"/>
    <d v="2024-03-25T00:00:00"/>
    <s v="Inspired"/>
    <s v="Occasionally"/>
  </r>
  <r>
    <s v="USR01684"/>
    <x v="11"/>
    <s v="Male"/>
    <s v="India"/>
    <s v="Entrepreneur"/>
    <s v="Pinterest"/>
    <n v="1"/>
    <n v="4.0999999999999996"/>
    <n v="4"/>
    <n v="1.0249999999999999"/>
    <n v="61.5"/>
    <s v="Smartphone"/>
    <s v="Night (9pm-12am)"/>
    <n v="80"/>
    <n v="1225"/>
    <n v="3"/>
    <n v="19"/>
    <n v="4"/>
    <n v="1"/>
    <n v="12"/>
    <s v="News"/>
    <s v="Slow"/>
    <n v="0.57899999999999996"/>
    <s v="No"/>
    <n v="0"/>
    <s v="Learning"/>
    <s v="Moderate impact"/>
    <n v="4.8"/>
    <s v="Yes"/>
    <s v="Selected"/>
    <s v="Friends Only"/>
    <s v="No"/>
    <d v="2023-12-04T00:00:00"/>
    <s v="Neutral"/>
    <s v="Yes"/>
  </r>
  <r>
    <s v="USR01685"/>
    <x v="16"/>
    <s v="Female"/>
    <s v="USA"/>
    <s v="Researcher"/>
    <s v="Facebook"/>
    <n v="4"/>
    <n v="3.3"/>
    <n v="2"/>
    <n v="1.65"/>
    <n v="99"/>
    <s v="Smartphone"/>
    <s v="Afternoon (12-4pm)"/>
    <n v="31374"/>
    <n v="174"/>
    <n v="6"/>
    <n v="15"/>
    <n v="4"/>
    <n v="3"/>
    <n v="7"/>
    <s v="Stories"/>
    <s v="Medium"/>
    <n v="0.05"/>
    <s v="Sometimes"/>
    <n v="9.89"/>
    <s v="Networking"/>
    <s v="Mild impact"/>
    <n v="5.6"/>
    <s v="Yes"/>
    <s v="Selected"/>
    <s v="Public"/>
    <s v="Yes"/>
    <d v="2023-08-26T00:00:00"/>
    <s v="Relaxed"/>
    <s v="Occasionally"/>
  </r>
  <r>
    <s v="USR01686"/>
    <x v="28"/>
    <s v="Male"/>
    <s v="Canada"/>
    <s v="Designer"/>
    <s v="Instagram"/>
    <n v="4"/>
    <n v="1"/>
    <n v="6"/>
    <n v="0.16666666666666666"/>
    <n v="10"/>
    <s v="Smartphone"/>
    <s v="Afternoon (12-4pm)"/>
    <n v="682"/>
    <n v="1152"/>
    <n v="4"/>
    <n v="15"/>
    <n v="5"/>
    <n v="2"/>
    <n v="7"/>
    <s v="Stories"/>
    <s v="Fast"/>
    <n v="0.14399999999999999"/>
    <s v="Sometimes"/>
    <n v="1.65"/>
    <s v="Business/Marketing"/>
    <s v="Mild impact"/>
    <n v="6"/>
    <s v="Yes"/>
    <s v="Selected"/>
    <s v="Private"/>
    <s v="No"/>
    <d v="2024-07-16T00:00:00"/>
    <s v="Stressed"/>
    <s v="Yes"/>
  </r>
  <r>
    <s v="USR01687"/>
    <x v="5"/>
    <s v="Male"/>
    <s v="USA"/>
    <s v="Designer"/>
    <s v="Pinterest"/>
    <n v="4"/>
    <n v="1.1000000000000001"/>
    <n v="6"/>
    <n v="0.18333333333333332"/>
    <n v="11"/>
    <s v="Smartphone"/>
    <s v="Evening (6-9pm)"/>
    <n v="726"/>
    <n v="55"/>
    <n v="1"/>
    <n v="20"/>
    <n v="5"/>
    <n v="2"/>
    <n v="5"/>
    <s v="Educational"/>
    <s v="Fast"/>
    <n v="0.34699999999999998"/>
    <s v="Sometimes"/>
    <n v="119.71"/>
    <s v="Business/Marketing"/>
    <s v="No impact"/>
    <n v="7.4"/>
    <s v="No"/>
    <s v="Selected"/>
    <s v="Private"/>
    <s v="No"/>
    <d v="2022-10-01T00:00:00"/>
    <s v="Bored"/>
    <s v="No"/>
  </r>
  <r>
    <s v="USR01688"/>
    <x v="7"/>
    <s v="Female"/>
    <s v="Germany"/>
    <s v="Entrepreneur"/>
    <s v="TikTok"/>
    <n v="3"/>
    <n v="2.4"/>
    <n v="3"/>
    <n v="0.8"/>
    <n v="48"/>
    <s v="Smartphone"/>
    <s v="Afternoon (12-4pm)"/>
    <n v="200"/>
    <n v="897"/>
    <n v="5"/>
    <n v="17"/>
    <n v="3"/>
    <n v="1"/>
    <n v="11"/>
    <s v="Entertainment"/>
    <s v="Medium"/>
    <n v="0.35099999999999998"/>
    <s v="Yes"/>
    <n v="2.21"/>
    <s v="Entertainment"/>
    <s v="Severe impact"/>
    <n v="4.9000000000000004"/>
    <s v="No"/>
    <s v="Do Not Disturb"/>
    <s v="Private"/>
    <s v="No"/>
    <d v="2022-10-10T00:00:00"/>
    <s v="Relaxed"/>
    <s v="Occasionally"/>
  </r>
  <r>
    <s v="USR01689"/>
    <x v="11"/>
    <s v="Female"/>
    <s v="UK"/>
    <s v="Teacher"/>
    <s v="YouTube"/>
    <n v="2"/>
    <n v="1.9"/>
    <n v="5"/>
    <n v="0.38"/>
    <n v="22.8"/>
    <s v="Laptop"/>
    <s v="Afternoon (12-4pm)"/>
    <n v="1626"/>
    <n v="135"/>
    <n v="8"/>
    <n v="18"/>
    <n v="2"/>
    <n v="2"/>
    <n v="10"/>
    <s v="Photos"/>
    <s v="Fast"/>
    <n v="0.13400000000000001"/>
    <s v="Sometimes"/>
    <n v="22.99"/>
    <s v="News &amp; Updates"/>
    <s v="No impact"/>
    <n v="4.3"/>
    <s v="No"/>
    <s v="Always On"/>
    <s v="Public"/>
    <s v="No"/>
    <d v="2024-04-25T00:00:00"/>
    <s v="Relaxed"/>
    <s v="Occasionally"/>
  </r>
  <r>
    <s v="USR01690"/>
    <x v="17"/>
    <s v="Female"/>
    <s v="India"/>
    <s v="Designer"/>
    <s v="TikTok"/>
    <n v="3"/>
    <n v="2.1"/>
    <n v="8"/>
    <n v="0.26333333333333336"/>
    <n v="15.8"/>
    <s v="Laptop"/>
    <s v="Afternoon (12-4pm)"/>
    <n v="82"/>
    <n v="52"/>
    <n v="2"/>
    <n v="18"/>
    <n v="5"/>
    <n v="0"/>
    <n v="6"/>
    <s v="Memes"/>
    <s v="Medium"/>
    <n v="0.26900000000000002"/>
    <s v="No"/>
    <n v="0"/>
    <s v="News &amp; Updates"/>
    <s v="Mild impact"/>
    <n v="5.2"/>
    <s v="Yes"/>
    <s v="Always On"/>
    <s v="Public"/>
    <s v="No"/>
    <d v="2024-11-15T00:00:00"/>
    <s v="Relaxed"/>
    <s v="Occasionally"/>
  </r>
  <r>
    <s v="USR01691"/>
    <x v="6"/>
    <s v="Male"/>
    <s v="Pakistan"/>
    <s v="Doctor"/>
    <s v="LinkedIn"/>
    <n v="2"/>
    <n v="0.9"/>
    <n v="9"/>
    <n v="0.1"/>
    <n v="6"/>
    <s v="Smartphone"/>
    <s v="Evening (6-9pm)"/>
    <n v="32754"/>
    <n v="1724"/>
    <n v="2"/>
    <n v="32"/>
    <n v="2"/>
    <n v="0"/>
    <n v="8"/>
    <s v="Memes"/>
    <s v="Slow"/>
    <n v="0.108"/>
    <s v="No"/>
    <n v="0"/>
    <s v="Learning"/>
    <s v="Moderate impact"/>
    <n v="10"/>
    <s v="Yes"/>
    <s v="Do Not Disturb"/>
    <s v="Friends Only"/>
    <s v="Yes"/>
    <d v="2023-09-05T00:00:00"/>
    <s v="Stressed"/>
    <s v="Yes"/>
  </r>
  <r>
    <s v="USR01692"/>
    <x v="5"/>
    <s v="Female"/>
    <s v="Germany"/>
    <s v="Entrepreneur"/>
    <s v="YouTube"/>
    <n v="5"/>
    <n v="2.7"/>
    <n v="3"/>
    <n v="0.9"/>
    <n v="54"/>
    <s v="Smartphone"/>
    <s v="Evening (6-9pm)"/>
    <n v="7124"/>
    <n v="924"/>
    <n v="4"/>
    <n v="22"/>
    <n v="10"/>
    <n v="2"/>
    <n v="13"/>
    <s v="Educational"/>
    <s v="Fast"/>
    <n v="0.39800000000000002"/>
    <s v="Sometimes"/>
    <n v="30.16"/>
    <s v="Socializing"/>
    <s v="Mild impact"/>
    <n v="6.5"/>
    <s v="No"/>
    <s v="Selected"/>
    <s v="Public"/>
    <s v="No"/>
    <d v="2023-10-05T00:00:00"/>
    <s v="Happy"/>
    <s v="Occasionally"/>
  </r>
  <r>
    <s v="USR01693"/>
    <x v="4"/>
    <s v="Male"/>
    <s v="Brazil"/>
    <s v="Student"/>
    <s v="Instagram"/>
    <n v="3"/>
    <n v="6.6"/>
    <n v="2"/>
    <n v="3.3"/>
    <n v="198"/>
    <s v="Smartphone"/>
    <s v="Morning (6-10am)"/>
    <n v="3911"/>
    <n v="315"/>
    <n v="4"/>
    <n v="19"/>
    <n v="4"/>
    <n v="2"/>
    <n v="12"/>
    <s v="News"/>
    <s v="Fast"/>
    <n v="0.501"/>
    <s v="Sometimes"/>
    <n v="60.89"/>
    <s v="Learning"/>
    <s v="No impact"/>
    <n v="6.9"/>
    <s v="Somewhat"/>
    <s v="Selected"/>
    <s v="Friends Only"/>
    <s v="No"/>
    <d v="2023-03-22T00:00:00"/>
    <s v="Inspired"/>
    <s v="Yes"/>
  </r>
  <r>
    <s v="USR01694"/>
    <x v="20"/>
    <s v="Male"/>
    <s v="Pakistan"/>
    <s v="Doctor"/>
    <s v="Twitter/X"/>
    <n v="1"/>
    <n v="1"/>
    <n v="7"/>
    <n v="0.14333333333333334"/>
    <n v="8.6"/>
    <s v="Laptop"/>
    <s v="Late Night (12am+)"/>
    <n v="54"/>
    <n v="254"/>
    <n v="1"/>
    <n v="21"/>
    <n v="7"/>
    <n v="2"/>
    <n v="5"/>
    <s v="Stories"/>
    <s v="Medium"/>
    <n v="3.4000000000000002E-2"/>
    <s v="Yes"/>
    <n v="73.16"/>
    <s v="Learning"/>
    <s v="Severe impact"/>
    <n v="5.7"/>
    <s v="Somewhat"/>
    <s v="Selected"/>
    <s v="Public"/>
    <s v="No"/>
    <d v="2023-02-16T00:00:00"/>
    <s v="Happy"/>
    <s v="No"/>
  </r>
  <r>
    <s v="USR01695"/>
    <x v="7"/>
    <s v="Male"/>
    <s v="Nigeria"/>
    <s v="Entrepreneur"/>
    <s v="Twitter/X"/>
    <n v="5"/>
    <n v="2.2000000000000002"/>
    <n v="6"/>
    <n v="0.36666666666666664"/>
    <n v="22"/>
    <s v="Smartphone"/>
    <s v="Afternoon (12-4pm)"/>
    <n v="962"/>
    <n v="414"/>
    <n v="0"/>
    <n v="21"/>
    <n v="6"/>
    <n v="2"/>
    <n v="5"/>
    <s v="Entertainment"/>
    <s v="Fast"/>
    <n v="0.40400000000000003"/>
    <s v="Sometimes"/>
    <n v="15.94"/>
    <s v="Networking"/>
    <s v="No impact"/>
    <n v="9.3000000000000007"/>
    <s v="Yes"/>
    <s v="Selected"/>
    <s v="Friends Only"/>
    <s v="No"/>
    <d v="2023-03-06T00:00:00"/>
    <s v="Relaxed"/>
    <s v="Occasionally"/>
  </r>
  <r>
    <s v="USR01696"/>
    <x v="26"/>
    <s v="Female"/>
    <s v="India"/>
    <s v="Freelancer"/>
    <s v="Instagram"/>
    <n v="3"/>
    <n v="3.8"/>
    <n v="6"/>
    <n v="0.6333333333333333"/>
    <n v="38"/>
    <s v="Smart TV"/>
    <s v="Night (9pm-12am)"/>
    <n v="5862"/>
    <n v="309"/>
    <n v="3"/>
    <n v="16"/>
    <n v="4"/>
    <n v="0"/>
    <n v="8"/>
    <s v="Memes"/>
    <s v="Fast"/>
    <n v="3.7999999999999999E-2"/>
    <s v="Sometimes"/>
    <n v="7.56"/>
    <s v="Networking"/>
    <s v="No impact"/>
    <n v="7.7"/>
    <s v="Somewhat"/>
    <s v="Do Not Disturb"/>
    <s v="Friends Only"/>
    <s v="No"/>
    <d v="2023-08-19T00:00:00"/>
    <s v="Relaxed"/>
    <s v="No"/>
  </r>
  <r>
    <s v="USR01697"/>
    <x v="10"/>
    <s v="Female"/>
    <s v="UAE"/>
    <s v="Teacher"/>
    <s v="Instagram"/>
    <n v="1"/>
    <n v="0.7"/>
    <n v="6"/>
    <n v="0.11666666666666667"/>
    <n v="7"/>
    <s v="Laptop"/>
    <s v="Evening (6-9pm)"/>
    <n v="1934"/>
    <n v="94"/>
    <n v="2"/>
    <n v="13"/>
    <n v="5"/>
    <n v="2"/>
    <n v="7"/>
    <s v="News"/>
    <s v="Slow"/>
    <n v="5.8999999999999997E-2"/>
    <s v="No"/>
    <n v="0"/>
    <s v="News &amp; Updates"/>
    <s v="No impact"/>
    <n v="4.3"/>
    <s v="No"/>
    <s v="Selected"/>
    <s v="Private"/>
    <s v="No"/>
    <d v="2023-12-09T00:00:00"/>
    <s v="Stressed"/>
    <s v="Yes"/>
  </r>
  <r>
    <s v="USR01698"/>
    <x v="21"/>
    <s v="Male"/>
    <s v="UAE"/>
    <s v="Other"/>
    <s v="TikTok"/>
    <n v="5"/>
    <n v="2.7"/>
    <n v="4"/>
    <n v="0.67500000000000004"/>
    <n v="40.5"/>
    <s v="Smartphone"/>
    <s v="Night (9pm-12am)"/>
    <n v="109"/>
    <n v="149"/>
    <n v="6"/>
    <n v="19"/>
    <n v="5"/>
    <n v="2"/>
    <n v="5"/>
    <s v="Stories"/>
    <s v="Fast"/>
    <n v="0.14299999999999999"/>
    <s v="No"/>
    <n v="0"/>
    <s v="Business/Marketing"/>
    <s v="Mild impact"/>
    <n v="6.5"/>
    <s v="No"/>
    <s v="Selected"/>
    <s v="Private"/>
    <s v="No"/>
    <d v="2022-09-29T00:00:00"/>
    <s v="Neutral"/>
    <s v="Yes"/>
  </r>
  <r>
    <s v="USR01699"/>
    <x v="6"/>
    <s v="Female"/>
    <s v="UAE"/>
    <s v="Designer"/>
    <s v="Twitter/X"/>
    <n v="5"/>
    <n v="4.9000000000000004"/>
    <n v="6"/>
    <n v="0.81666666666666665"/>
    <n v="49"/>
    <s v="Laptop"/>
    <s v="Evening (6-9pm)"/>
    <n v="206"/>
    <n v="2573"/>
    <n v="2"/>
    <n v="25"/>
    <n v="2"/>
    <n v="1"/>
    <n v="9"/>
    <s v="Memes"/>
    <s v="Fast"/>
    <n v="0.20699999999999999"/>
    <s v="Sometimes"/>
    <n v="66.459999999999994"/>
    <s v="Socializing"/>
    <s v="Severe impact"/>
    <n v="5.5"/>
    <s v="Somewhat"/>
    <s v="Selected"/>
    <s v="Private"/>
    <s v="No"/>
    <d v="2022-12-31T00:00:00"/>
    <s v="Happy"/>
    <s v="Occasionally"/>
  </r>
  <r>
    <s v="USR01700"/>
    <x v="7"/>
    <s v="Female"/>
    <s v="Australia"/>
    <s v="Teacher"/>
    <s v="Twitter/X"/>
    <n v="1"/>
    <n v="1.2"/>
    <n v="10"/>
    <n v="0.12000000000000001"/>
    <n v="7.2"/>
    <s v="Tablet"/>
    <s v="Afternoon (12-4pm)"/>
    <n v="294"/>
    <n v="6042"/>
    <n v="2"/>
    <n v="21"/>
    <n v="3"/>
    <n v="2"/>
    <n v="7"/>
    <s v="Reels/Shorts"/>
    <s v="Medium"/>
    <n v="0.18"/>
    <s v="Sometimes"/>
    <n v="21.58"/>
    <s v="News &amp; Updates"/>
    <s v="Severe impact"/>
    <n v="6.9"/>
    <s v="Yes"/>
    <s v="Selected"/>
    <s v="Public"/>
    <s v="No"/>
    <d v="2024-10-28T00:00:00"/>
    <s v="Neutral"/>
    <s v="Yes"/>
  </r>
  <r>
    <s v="USR01701"/>
    <x v="11"/>
    <s v="Female"/>
    <s v="Nigeria"/>
    <s v="Student"/>
    <s v="Facebook"/>
    <n v="1"/>
    <n v="2.8"/>
    <n v="4"/>
    <n v="0.7"/>
    <n v="42"/>
    <s v="Smartphone"/>
    <s v="Evening (6-9pm)"/>
    <n v="224"/>
    <n v="1595"/>
    <n v="3"/>
    <n v="16"/>
    <n v="2"/>
    <n v="3"/>
    <n v="2"/>
    <s v="Stories"/>
    <s v="Medium"/>
    <n v="0.14399999999999999"/>
    <s v="Sometimes"/>
    <n v="77.17"/>
    <s v="Entertainment"/>
    <s v="Moderate impact"/>
    <n v="8"/>
    <s v="Yes"/>
    <s v="Always On"/>
    <s v="Private"/>
    <s v="No"/>
    <d v="2023-10-23T00:00:00"/>
    <s v="Inspired"/>
    <s v="Occasionally"/>
  </r>
  <r>
    <s v="USR01702"/>
    <x v="0"/>
    <s v="Male"/>
    <s v="India"/>
    <s v="Engineer"/>
    <s v="Twitter/X"/>
    <n v="4"/>
    <n v="4.7"/>
    <n v="3"/>
    <n v="1.5666666666666667"/>
    <n v="94"/>
    <s v="Desktop"/>
    <s v="Evening (6-9pm)"/>
    <n v="10423"/>
    <n v="434"/>
    <n v="4"/>
    <n v="22"/>
    <n v="6"/>
    <n v="5"/>
    <n v="16"/>
    <s v="Videos"/>
    <s v="Medium"/>
    <n v="0.32600000000000001"/>
    <s v="Yes"/>
    <n v="1.34"/>
    <s v="Entertainment"/>
    <s v="Moderate impact"/>
    <n v="4"/>
    <s v="Yes"/>
    <s v="Do Not Disturb"/>
    <s v="Private"/>
    <s v="Yes"/>
    <d v="2022-08-25T00:00:00"/>
    <s v="Bored"/>
    <s v="Yes"/>
  </r>
  <r>
    <s v="USR01703"/>
    <x v="2"/>
    <s v="Female"/>
    <s v="USA"/>
    <s v="Researcher"/>
    <s v="TikTok"/>
    <n v="3"/>
    <n v="9.1999999999999993"/>
    <n v="1"/>
    <n v="9.1999999999999993"/>
    <n v="552"/>
    <s v="Smartphone"/>
    <s v="Night (9pm-12am)"/>
    <n v="20"/>
    <n v="163"/>
    <n v="4"/>
    <n v="23"/>
    <n v="1"/>
    <n v="5"/>
    <n v="6"/>
    <s v="Stories"/>
    <s v="Fast"/>
    <n v="0.2"/>
    <s v="Sometimes"/>
    <n v="65.459999999999994"/>
    <s v="Socializing"/>
    <s v="Moderate impact"/>
    <n v="6.8"/>
    <s v="Somewhat"/>
    <s v="Selected"/>
    <s v="Public"/>
    <s v="No"/>
    <d v="2023-12-23T00:00:00"/>
    <s v="Neutral"/>
    <s v="Yes"/>
  </r>
  <r>
    <s v="USR01704"/>
    <x v="22"/>
    <s v="Female"/>
    <s v="UK"/>
    <s v="Engineer"/>
    <s v="Facebook"/>
    <n v="2"/>
    <n v="2.8"/>
    <n v="8"/>
    <n v="0.35"/>
    <n v="21"/>
    <s v="Smart TV"/>
    <s v="Late Night (12am+)"/>
    <n v="2166"/>
    <n v="93"/>
    <n v="1"/>
    <n v="16"/>
    <n v="7"/>
    <n v="3"/>
    <n v="6"/>
    <s v="Videos"/>
    <s v="Slow"/>
    <n v="0.17599999999999999"/>
    <s v="No"/>
    <n v="0"/>
    <s v="Entertainment"/>
    <s v="Moderate impact"/>
    <n v="4.7"/>
    <s v="Somewhat"/>
    <s v="Selected"/>
    <s v="Friends Only"/>
    <s v="No"/>
    <d v="2024-09-10T00:00:00"/>
    <s v="Neutral"/>
    <s v="Occasionally"/>
  </r>
  <r>
    <s v="USR01705"/>
    <x v="0"/>
    <s v="Male"/>
    <s v="India"/>
    <s v="Student"/>
    <s v="Instagram"/>
    <n v="1"/>
    <n v="1.5"/>
    <n v="3"/>
    <n v="0.5"/>
    <n v="30"/>
    <s v="Laptop"/>
    <s v="Morning (6-10am)"/>
    <n v="64"/>
    <n v="101"/>
    <n v="2"/>
    <n v="20"/>
    <n v="3"/>
    <n v="1"/>
    <n v="9"/>
    <s v="News"/>
    <s v="Medium"/>
    <n v="7.0999999999999994E-2"/>
    <s v="No"/>
    <n v="0"/>
    <s v="Networking"/>
    <s v="Moderate impact"/>
    <n v="8.6999999999999993"/>
    <s v="Yes"/>
    <s v="Always On"/>
    <s v="Friends Only"/>
    <s v="No"/>
    <d v="2024-05-04T00:00:00"/>
    <s v="Stressed"/>
    <s v="Yes"/>
  </r>
  <r>
    <s v="USR01706"/>
    <x v="1"/>
    <s v="Female"/>
    <s v="Pakistan"/>
    <s v="Freelancer"/>
    <s v="Pinterest"/>
    <n v="2"/>
    <n v="0.5"/>
    <n v="4"/>
    <n v="0.125"/>
    <n v="7.5"/>
    <s v="Laptop"/>
    <s v="Afternoon (12-4pm)"/>
    <n v="117"/>
    <n v="125"/>
    <n v="8"/>
    <n v="19"/>
    <n v="2"/>
    <n v="2"/>
    <n v="7"/>
    <s v="Reels/Shorts"/>
    <s v="Fast"/>
    <n v="0.156"/>
    <s v="Sometimes"/>
    <n v="2.81"/>
    <s v="Business/Marketing"/>
    <s v="Mild impact"/>
    <n v="7.9"/>
    <s v="No"/>
    <s v="Selected"/>
    <s v="Friends Only"/>
    <s v="No"/>
    <d v="2024-12-29T00:00:00"/>
    <s v="Bored"/>
    <s v="Occasionally"/>
  </r>
  <r>
    <s v="USR01707"/>
    <x v="2"/>
    <s v="Female"/>
    <s v="UK"/>
    <s v="Teacher"/>
    <s v="YouTube"/>
    <n v="4"/>
    <n v="1.5"/>
    <n v="5"/>
    <n v="0.3"/>
    <n v="18"/>
    <s v="Smartphone"/>
    <s v="Afternoon (12-4pm)"/>
    <n v="17"/>
    <n v="3233"/>
    <n v="3"/>
    <n v="15"/>
    <n v="3"/>
    <n v="1"/>
    <n v="4"/>
    <s v="Educational"/>
    <s v="Slow"/>
    <n v="4.9000000000000002E-2"/>
    <s v="Sometimes"/>
    <n v="63.82"/>
    <s v="Learning"/>
    <s v="No impact"/>
    <n v="2.6"/>
    <s v="Yes"/>
    <s v="Selected"/>
    <s v="Friends Only"/>
    <s v="No"/>
    <d v="2023-08-09T00:00:00"/>
    <s v="Stressed"/>
    <s v="Yes"/>
  </r>
  <r>
    <s v="USR01708"/>
    <x v="26"/>
    <s v="Male"/>
    <s v="USA"/>
    <s v="Engineer"/>
    <s v="TikTok"/>
    <n v="2"/>
    <n v="0.8"/>
    <n v="3"/>
    <n v="0.26666666666666666"/>
    <n v="16"/>
    <s v="Smartphone"/>
    <s v="Evening (6-9pm)"/>
    <n v="247"/>
    <n v="2137"/>
    <n v="3"/>
    <n v="16"/>
    <n v="2"/>
    <n v="3"/>
    <n v="5"/>
    <s v="News"/>
    <s v="Fast"/>
    <n v="4.5999999999999999E-2"/>
    <s v="No"/>
    <n v="0"/>
    <s v="Entertainment"/>
    <s v="Mild impact"/>
    <n v="4.2"/>
    <s v="Somewhat"/>
    <s v="Always On"/>
    <s v="Public"/>
    <s v="No"/>
    <d v="2024-05-15T00:00:00"/>
    <s v="Happy"/>
    <s v="No"/>
  </r>
  <r>
    <s v="USR01709"/>
    <x v="1"/>
    <s v="Male"/>
    <s v="Australia"/>
    <s v="Designer"/>
    <s v="TikTok"/>
    <n v="1"/>
    <n v="6.9"/>
    <n v="2"/>
    <n v="3.45"/>
    <n v="207"/>
    <s v="Smartphone"/>
    <s v="Late Night (12am+)"/>
    <n v="10090"/>
    <n v="599"/>
    <n v="3"/>
    <n v="16"/>
    <n v="4"/>
    <n v="1"/>
    <n v="11"/>
    <s v="Entertainment"/>
    <s v="Fast"/>
    <n v="9.6000000000000002E-2"/>
    <s v="No"/>
    <n v="0"/>
    <s v="Business/Marketing"/>
    <s v="No impact"/>
    <n v="3.8"/>
    <s v="Somewhat"/>
    <s v="Do Not Disturb"/>
    <s v="Private"/>
    <s v="Yes"/>
    <d v="2022-01-27T00:00:00"/>
    <s v="Happy"/>
    <s v="Occasionally"/>
  </r>
  <r>
    <s v="USR01710"/>
    <x v="12"/>
    <s v="Female"/>
    <s v="Pakistan"/>
    <s v="Student"/>
    <s v="Snapchat"/>
    <n v="3"/>
    <n v="4.5"/>
    <n v="8"/>
    <n v="0.56333333333333324"/>
    <n v="33.799999999999997"/>
    <s v="Tablet"/>
    <s v="Evening (6-9pm)"/>
    <n v="1071"/>
    <n v="77"/>
    <n v="2"/>
    <n v="23"/>
    <n v="5"/>
    <n v="2"/>
    <n v="8"/>
    <s v="News"/>
    <s v="Medium"/>
    <n v="0.153"/>
    <s v="No"/>
    <n v="0"/>
    <s v="Entertainment"/>
    <s v="Severe impact"/>
    <n v="6.1"/>
    <s v="Somewhat"/>
    <s v="Always On"/>
    <s v="Friends Only"/>
    <s v="No"/>
    <d v="2024-12-06T00:00:00"/>
    <s v="Happy"/>
    <s v="Yes"/>
  </r>
  <r>
    <s v="USR01711"/>
    <x v="22"/>
    <s v="Non-binary"/>
    <s v="Pakistan"/>
    <s v="Marketer"/>
    <s v="Twitter/X"/>
    <n v="2"/>
    <n v="1.1000000000000001"/>
    <n v="4"/>
    <n v="0.27500000000000002"/>
    <n v="16.5"/>
    <s v="Laptop"/>
    <s v="Afternoon (12-4pm)"/>
    <n v="76"/>
    <n v="714"/>
    <n v="2"/>
    <n v="18"/>
    <n v="4"/>
    <n v="0"/>
    <n v="7"/>
    <s v="Entertainment"/>
    <s v="Slow"/>
    <n v="7.0000000000000007E-2"/>
    <s v="No"/>
    <n v="0"/>
    <s v="Socializing"/>
    <s v="Moderate impact"/>
    <n v="6.7"/>
    <s v="Somewhat"/>
    <s v="Always On"/>
    <s v="Friends Only"/>
    <s v="No"/>
    <d v="2022-08-07T00:00:00"/>
    <s v="Bored"/>
    <s v="No"/>
  </r>
  <r>
    <s v="USR01712"/>
    <x v="19"/>
    <s v="Female"/>
    <s v="UK"/>
    <s v="Researcher"/>
    <s v="YouTube"/>
    <n v="5"/>
    <n v="1.5"/>
    <n v="3"/>
    <n v="0.5"/>
    <n v="30"/>
    <s v="Laptop"/>
    <s v="Night (9pm-12am)"/>
    <n v="4150"/>
    <n v="183"/>
    <n v="2"/>
    <n v="25"/>
    <n v="3"/>
    <n v="3"/>
    <n v="6"/>
    <s v="Entertainment"/>
    <s v="Fast"/>
    <n v="0.158"/>
    <s v="Sometimes"/>
    <n v="9.5299999999999994"/>
    <s v="News &amp; Updates"/>
    <s v="No impact"/>
    <n v="7.6"/>
    <s v="No"/>
    <s v="Selected"/>
    <s v="Friends Only"/>
    <s v="No"/>
    <d v="2022-02-21T00:00:00"/>
    <s v="Stressed"/>
    <s v="Yes"/>
  </r>
  <r>
    <s v="USR01713"/>
    <x v="8"/>
    <s v="Female"/>
    <s v="Pakistan"/>
    <s v="Doctor"/>
    <s v="TikTok"/>
    <n v="2"/>
    <n v="2.7"/>
    <n v="8"/>
    <n v="0.33666666666666667"/>
    <n v="20.2"/>
    <s v="Smartphone"/>
    <s v="Evening (6-9pm)"/>
    <n v="6101"/>
    <n v="18"/>
    <n v="1"/>
    <n v="17"/>
    <n v="6"/>
    <n v="1"/>
    <n v="10"/>
    <s v="Entertainment"/>
    <s v="Fast"/>
    <n v="0.14000000000000001"/>
    <s v="Sometimes"/>
    <n v="34.01"/>
    <s v="Entertainment"/>
    <s v="No impact"/>
    <n v="5.8"/>
    <s v="Yes"/>
    <s v="Selected"/>
    <s v="Friends Only"/>
    <s v="No"/>
    <d v="2024-02-20T00:00:00"/>
    <s v="Neutral"/>
    <s v="No"/>
  </r>
  <r>
    <s v="USR01714"/>
    <x v="4"/>
    <s v="Male"/>
    <s v="Canada"/>
    <s v="Other"/>
    <s v="YouTube"/>
    <n v="4"/>
    <n v="4.9000000000000004"/>
    <n v="5"/>
    <n v="0.98"/>
    <n v="58.8"/>
    <s v="Smartphone"/>
    <s v="Evening (6-9pm)"/>
    <n v="802"/>
    <n v="345"/>
    <n v="5"/>
    <n v="18"/>
    <n v="7"/>
    <n v="1"/>
    <n v="12"/>
    <s v="Photos"/>
    <s v="Slow"/>
    <n v="0.11600000000000001"/>
    <s v="No"/>
    <n v="0"/>
    <s v="News &amp; Updates"/>
    <s v="Severe impact"/>
    <n v="5.7"/>
    <s v="Somewhat"/>
    <s v="Always On"/>
    <s v="Friends Only"/>
    <s v="No"/>
    <d v="2022-10-25T00:00:00"/>
    <s v="Bored"/>
    <s v="No"/>
  </r>
  <r>
    <s v="USR01715"/>
    <x v="9"/>
    <s v="Male"/>
    <s v="USA"/>
    <s v="Doctor"/>
    <s v="TikTok"/>
    <n v="4"/>
    <n v="3.6"/>
    <n v="6"/>
    <n v="0.6"/>
    <n v="36"/>
    <s v="Smartphone"/>
    <s v="Night (9pm-12am)"/>
    <n v="25914"/>
    <n v="89"/>
    <n v="6"/>
    <n v="28"/>
    <n v="1"/>
    <n v="1"/>
    <n v="7"/>
    <s v="Reels/Shorts"/>
    <s v="Medium"/>
    <n v="0.03"/>
    <s v="Sometimes"/>
    <n v="3.94"/>
    <s v="Entertainment"/>
    <s v="Moderate impact"/>
    <n v="6.7"/>
    <s v="Yes"/>
    <s v="Selected"/>
    <s v="Public"/>
    <s v="Yes"/>
    <d v="2022-04-19T00:00:00"/>
    <s v="Stressed"/>
    <s v="No"/>
  </r>
  <r>
    <s v="USR01716"/>
    <x v="19"/>
    <s v="Male"/>
    <s v="India"/>
    <s v="Freelancer"/>
    <s v="Facebook"/>
    <n v="1"/>
    <n v="3.4"/>
    <n v="7"/>
    <n v="0.48500000000000004"/>
    <n v="29.1"/>
    <s v="Smartphone"/>
    <s v="Night (9pm-12am)"/>
    <n v="2918"/>
    <n v="92"/>
    <n v="3"/>
    <n v="20"/>
    <n v="6"/>
    <n v="1"/>
    <n v="5"/>
    <s v="Memes"/>
    <s v="Slow"/>
    <n v="0.29599999999999999"/>
    <s v="No"/>
    <n v="0"/>
    <s v="Entertainment"/>
    <s v="Mild impact"/>
    <n v="10"/>
    <s v="Yes"/>
    <s v="Selected"/>
    <s v="Friends Only"/>
    <s v="No"/>
    <d v="2022-04-26T00:00:00"/>
    <s v="Stressed"/>
    <s v="No"/>
  </r>
  <r>
    <s v="USR01717"/>
    <x v="11"/>
    <s v="Male"/>
    <s v="Pakistan"/>
    <s v="Designer"/>
    <s v="Pinterest"/>
    <n v="3"/>
    <n v="3"/>
    <n v="10"/>
    <n v="0.3"/>
    <n v="18"/>
    <s v="Laptop"/>
    <s v="Late Night (12am+)"/>
    <n v="2272"/>
    <n v="181"/>
    <n v="6"/>
    <n v="24"/>
    <n v="3"/>
    <n v="1"/>
    <n v="5"/>
    <s v="Memes"/>
    <s v="Slow"/>
    <n v="0.223"/>
    <s v="Yes"/>
    <n v="23.09"/>
    <s v="Business/Marketing"/>
    <s v="No impact"/>
    <n v="3.5"/>
    <s v="No"/>
    <s v="Selected"/>
    <s v="Public"/>
    <s v="No"/>
    <d v="2023-02-14T00:00:00"/>
    <s v="Relaxed"/>
    <s v="Occasionally"/>
  </r>
  <r>
    <s v="USR01718"/>
    <x v="7"/>
    <s v="Female"/>
    <s v="Nigeria"/>
    <s v="Engineer"/>
    <s v="Facebook"/>
    <n v="2"/>
    <n v="1.1000000000000001"/>
    <n v="7"/>
    <n v="0.15666666666666668"/>
    <n v="9.4"/>
    <s v="Laptop"/>
    <s v="Evening (6-9pm)"/>
    <n v="156"/>
    <n v="134"/>
    <n v="2"/>
    <n v="22"/>
    <n v="4"/>
    <n v="3"/>
    <n v="7"/>
    <s v="Memes"/>
    <s v="Slow"/>
    <n v="0.27100000000000002"/>
    <s v="Yes"/>
    <n v="26.43"/>
    <s v="Socializing"/>
    <s v="No impact"/>
    <n v="2.8"/>
    <s v="No"/>
    <s v="Do Not Disturb"/>
    <s v="Private"/>
    <s v="No"/>
    <d v="2023-07-01T00:00:00"/>
    <s v="Neutral"/>
    <s v="Yes"/>
  </r>
  <r>
    <s v="USR01719"/>
    <x v="2"/>
    <s v="Male"/>
    <s v="India"/>
    <s v="Researcher"/>
    <s v="YouTube"/>
    <n v="1"/>
    <n v="2.7"/>
    <n v="3"/>
    <n v="0.9"/>
    <n v="54"/>
    <s v="Smartphone"/>
    <s v="Night (9pm-12am)"/>
    <n v="2057"/>
    <n v="234"/>
    <n v="3"/>
    <n v="20"/>
    <n v="6"/>
    <n v="3"/>
    <n v="8"/>
    <s v="News"/>
    <s v="Medium"/>
    <n v="7.3999999999999996E-2"/>
    <s v="No"/>
    <n v="0"/>
    <s v="Socializing"/>
    <s v="Moderate impact"/>
    <n v="5.2"/>
    <s v="Yes"/>
    <s v="Selected"/>
    <s v="Friends Only"/>
    <s v="No"/>
    <d v="2022-11-26T00:00:00"/>
    <s v="Inspired"/>
    <s v="Yes"/>
  </r>
  <r>
    <s v="USR01720"/>
    <x v="5"/>
    <s v="Male"/>
    <s v="India"/>
    <s v="Doctor"/>
    <s v="YouTube"/>
    <n v="3"/>
    <n v="2.5"/>
    <n v="3"/>
    <n v="0.83333333333333337"/>
    <n v="50"/>
    <s v="Smartphone"/>
    <s v="Morning (6-10am)"/>
    <n v="982"/>
    <n v="221"/>
    <n v="2"/>
    <n v="16"/>
    <n v="4"/>
    <n v="3"/>
    <n v="13"/>
    <s v="Entertainment"/>
    <s v="Fast"/>
    <n v="0.20499999999999999"/>
    <s v="No"/>
    <n v="0"/>
    <s v="Networking"/>
    <s v="Moderate impact"/>
    <n v="4.9000000000000004"/>
    <s v="Somewhat"/>
    <s v="Off"/>
    <s v="Private"/>
    <s v="No"/>
    <d v="2023-08-10T00:00:00"/>
    <s v="Relaxed"/>
    <s v="No"/>
  </r>
  <r>
    <s v="USR01721"/>
    <x v="6"/>
    <s v="Female"/>
    <s v="UAE"/>
    <s v="Other"/>
    <s v="Facebook"/>
    <n v="4"/>
    <n v="0.8"/>
    <n v="7"/>
    <n v="0.115"/>
    <n v="6.9"/>
    <s v="Smartphone"/>
    <s v="Late Night (12am+)"/>
    <n v="1695"/>
    <n v="25"/>
    <n v="3"/>
    <n v="27"/>
    <n v="4"/>
    <n v="1"/>
    <n v="5"/>
    <s v="Entertainment"/>
    <s v="Slow"/>
    <n v="0.39500000000000002"/>
    <s v="Yes"/>
    <n v="31.51"/>
    <s v="Socializing"/>
    <s v="No impact"/>
    <n v="4.9000000000000004"/>
    <s v="Yes"/>
    <s v="Do Not Disturb"/>
    <s v="Friends Only"/>
    <s v="No"/>
    <d v="2023-05-29T00:00:00"/>
    <s v="Neutral"/>
    <s v="Yes"/>
  </r>
  <r>
    <s v="USR01722"/>
    <x v="17"/>
    <s v="Female"/>
    <s v="Pakistan"/>
    <s v="Researcher"/>
    <s v="Instagram"/>
    <n v="2"/>
    <n v="6.8"/>
    <n v="3"/>
    <n v="2.2666666666666666"/>
    <n v="136"/>
    <s v="Smartphone"/>
    <s v="Morning (6-10am)"/>
    <n v="193"/>
    <n v="1516"/>
    <n v="5"/>
    <n v="21"/>
    <n v="4"/>
    <n v="0"/>
    <n v="7"/>
    <s v="News"/>
    <s v="Fast"/>
    <n v="4.2000000000000003E-2"/>
    <s v="Sometimes"/>
    <n v="25.18"/>
    <s v="Learning"/>
    <s v="No impact"/>
    <n v="6.2"/>
    <s v="No"/>
    <s v="Always On"/>
    <s v="Public"/>
    <s v="No"/>
    <d v="2022-10-27T00:00:00"/>
    <s v="Neutral"/>
    <s v="Yes"/>
  </r>
  <r>
    <s v="USR01723"/>
    <x v="2"/>
    <s v="Male"/>
    <s v="Pakistan"/>
    <s v="Doctor"/>
    <s v="Twitter/X"/>
    <n v="1"/>
    <n v="1.7"/>
    <n v="3"/>
    <n v="0.56666666666666665"/>
    <n v="34"/>
    <s v="Laptop"/>
    <s v="Night (9pm-12am)"/>
    <n v="837"/>
    <n v="75"/>
    <n v="3"/>
    <n v="19"/>
    <n v="11"/>
    <n v="4"/>
    <n v="13"/>
    <s v="Educational"/>
    <s v="Fast"/>
    <n v="0.192"/>
    <s v="No"/>
    <n v="0"/>
    <s v="Business/Marketing"/>
    <s v="Mild impact"/>
    <n v="4.0999999999999996"/>
    <s v="No"/>
    <s v="Always On"/>
    <s v="Public"/>
    <s v="No"/>
    <d v="2022-05-08T00:00:00"/>
    <s v="Bored"/>
    <s v="Yes"/>
  </r>
  <r>
    <s v="USR01724"/>
    <x v="6"/>
    <s v="Female"/>
    <s v="UK"/>
    <s v="Engineer"/>
    <s v="Pinterest"/>
    <n v="2"/>
    <n v="0.8"/>
    <n v="3"/>
    <n v="0.26666666666666666"/>
    <n v="16"/>
    <s v="Smartphone"/>
    <s v="Morning (6-10am)"/>
    <n v="152"/>
    <n v="78"/>
    <n v="3"/>
    <n v="25"/>
    <n v="4"/>
    <n v="1"/>
    <n v="4"/>
    <s v="News"/>
    <s v="Medium"/>
    <n v="3.1E-2"/>
    <s v="Sometimes"/>
    <n v="19.53"/>
    <s v="Networking"/>
    <s v="Moderate impact"/>
    <n v="5.0999999999999996"/>
    <s v="Somewhat"/>
    <s v="Selected"/>
    <s v="Friends Only"/>
    <s v="No"/>
    <d v="2023-08-28T00:00:00"/>
    <s v="Bored"/>
    <s v="No"/>
  </r>
  <r>
    <s v="USR01725"/>
    <x v="12"/>
    <s v="Female"/>
    <s v="Pakistan"/>
    <s v="Engineer"/>
    <s v="YouTube"/>
    <n v="2"/>
    <n v="1.9"/>
    <n v="8"/>
    <n v="0.23666666666666666"/>
    <n v="14.2"/>
    <s v="Smartphone"/>
    <s v="Morning (6-10am)"/>
    <n v="13"/>
    <n v="164"/>
    <n v="3"/>
    <n v="21"/>
    <n v="1"/>
    <n v="4"/>
    <n v="6"/>
    <s v="Memes"/>
    <s v="Fast"/>
    <n v="0.17299999999999999"/>
    <s v="Yes"/>
    <n v="63.31"/>
    <s v="Entertainment"/>
    <s v="Severe impact"/>
    <n v="5.7"/>
    <s v="Yes"/>
    <s v="Selected"/>
    <s v="Public"/>
    <s v="No"/>
    <d v="2023-02-22T00:00:00"/>
    <s v="Happy"/>
    <s v="Occasionally"/>
  </r>
  <r>
    <s v="USR01726"/>
    <x v="22"/>
    <s v="Male"/>
    <s v="Australia"/>
    <s v="Student"/>
    <s v="YouTube"/>
    <n v="5"/>
    <n v="2.2000000000000002"/>
    <n v="2"/>
    <n v="1.1000000000000001"/>
    <n v="66"/>
    <s v="Smartphone"/>
    <s v="Late Night (12am+)"/>
    <n v="4011"/>
    <n v="214"/>
    <n v="5"/>
    <n v="16"/>
    <n v="5"/>
    <n v="2"/>
    <n v="11"/>
    <s v="News"/>
    <s v="Fast"/>
    <n v="6.4000000000000001E-2"/>
    <s v="Sometimes"/>
    <n v="1.07"/>
    <s v="Socializing"/>
    <s v="Moderate impact"/>
    <n v="5.7"/>
    <s v="Somewhat"/>
    <s v="Always On"/>
    <s v="Friends Only"/>
    <s v="No"/>
    <d v="2022-03-08T00:00:00"/>
    <s v="Bored"/>
    <s v="Yes"/>
  </r>
  <r>
    <s v="USR01727"/>
    <x v="9"/>
    <s v="Male"/>
    <s v="USA"/>
    <s v="Teacher"/>
    <s v="Facebook"/>
    <n v="4"/>
    <n v="2.5"/>
    <n v="5"/>
    <n v="0.5"/>
    <n v="30"/>
    <s v="Smartphone"/>
    <s v="Evening (6-9pm)"/>
    <n v="44"/>
    <n v="1409"/>
    <n v="4"/>
    <n v="18"/>
    <n v="6"/>
    <n v="1"/>
    <n v="11"/>
    <s v="Reels/Shorts"/>
    <s v="Fast"/>
    <n v="2.1000000000000001E-2"/>
    <s v="Yes"/>
    <n v="1.2"/>
    <s v="Business/Marketing"/>
    <s v="Moderate impact"/>
    <n v="5.9"/>
    <s v="Yes"/>
    <s v="Selected"/>
    <s v="Private"/>
    <s v="No"/>
    <d v="2024-01-05T00:00:00"/>
    <s v="Stressed"/>
    <s v="Yes"/>
  </r>
  <r>
    <s v="USR01728"/>
    <x v="4"/>
    <s v="Female"/>
    <s v="Pakistan"/>
    <s v="Entrepreneur"/>
    <s v="YouTube"/>
    <n v="3"/>
    <n v="2.1"/>
    <n v="4"/>
    <n v="0.52500000000000002"/>
    <n v="31.5"/>
    <s v="Smartphone"/>
    <s v="Afternoon (12-4pm)"/>
    <n v="806"/>
    <n v="338"/>
    <n v="3"/>
    <n v="20"/>
    <n v="2"/>
    <n v="4"/>
    <n v="8"/>
    <s v="Memes"/>
    <s v="Fast"/>
    <n v="8.5000000000000006E-2"/>
    <s v="Yes"/>
    <n v="92.68"/>
    <s v="Socializing"/>
    <s v="Moderate impact"/>
    <n v="5.9"/>
    <s v="No"/>
    <s v="Selected"/>
    <s v="Friends Only"/>
    <s v="No"/>
    <d v="2024-07-15T00:00:00"/>
    <s v="Neutral"/>
    <s v="Yes"/>
  </r>
  <r>
    <s v="USR01729"/>
    <x v="11"/>
    <s v="Female"/>
    <s v="Pakistan"/>
    <s v="Freelancer"/>
    <s v="Facebook"/>
    <n v="4"/>
    <n v="2.6"/>
    <n v="2"/>
    <n v="1.3"/>
    <n v="78"/>
    <s v="Laptop"/>
    <s v="Night (9pm-12am)"/>
    <n v="1211"/>
    <n v="482"/>
    <n v="1"/>
    <n v="16"/>
    <n v="9"/>
    <n v="4"/>
    <n v="10"/>
    <s v="Reels/Shorts"/>
    <s v="Slow"/>
    <n v="0.159"/>
    <s v="Yes"/>
    <n v="60.05"/>
    <s v="News &amp; Updates"/>
    <s v="Mild impact"/>
    <n v="4.7"/>
    <s v="No"/>
    <s v="Selected"/>
    <s v="Public"/>
    <s v="No"/>
    <d v="2022-07-29T00:00:00"/>
    <s v="Relaxed"/>
    <s v="No"/>
  </r>
  <r>
    <s v="USR01730"/>
    <x v="18"/>
    <s v="Non-binary"/>
    <s v="UK"/>
    <s v="Entrepreneur"/>
    <s v="Instagram"/>
    <n v="1"/>
    <n v="2.9"/>
    <n v="3"/>
    <n v="0.96666666666666667"/>
    <n v="58"/>
    <s v="Smartphone"/>
    <s v="Afternoon (12-4pm)"/>
    <n v="1197"/>
    <n v="340"/>
    <n v="4"/>
    <n v="18"/>
    <n v="5"/>
    <n v="4"/>
    <n v="7"/>
    <s v="Reels/Shorts"/>
    <s v="Medium"/>
    <n v="0.18"/>
    <s v="Yes"/>
    <n v="0.12"/>
    <s v="Learning"/>
    <s v="No impact"/>
    <n v="5.7"/>
    <s v="Yes"/>
    <s v="Do Not Disturb"/>
    <s v="Friends Only"/>
    <s v="No"/>
    <d v="2023-04-05T00:00:00"/>
    <s v="Relaxed"/>
    <s v="No"/>
  </r>
  <r>
    <s v="USR01731"/>
    <x v="1"/>
    <s v="Female"/>
    <s v="USA"/>
    <s v="Other"/>
    <s v="Facebook"/>
    <n v="4"/>
    <n v="2.8"/>
    <n v="2"/>
    <n v="1.4"/>
    <n v="84"/>
    <s v="Smartphone"/>
    <s v="Late Night (12am+)"/>
    <n v="399"/>
    <n v="323"/>
    <n v="1"/>
    <n v="29"/>
    <n v="3"/>
    <n v="4"/>
    <n v="14"/>
    <s v="News"/>
    <s v="Medium"/>
    <n v="0.13300000000000001"/>
    <s v="Yes"/>
    <n v="95.42"/>
    <s v="Networking"/>
    <s v="No impact"/>
    <n v="6.2"/>
    <s v="Yes"/>
    <s v="Selected"/>
    <s v="Public"/>
    <s v="No"/>
    <d v="2024-03-07T00:00:00"/>
    <s v="Stressed"/>
    <s v="Yes"/>
  </r>
  <r>
    <s v="USR01732"/>
    <x v="17"/>
    <s v="Male"/>
    <s v="Pakistan"/>
    <s v="Designer"/>
    <s v="Facebook"/>
    <n v="1"/>
    <n v="3.4"/>
    <n v="6"/>
    <n v="0.56666666666666665"/>
    <n v="34"/>
    <s v="Laptop"/>
    <s v="Afternoon (12-4pm)"/>
    <n v="1083"/>
    <n v="354"/>
    <n v="7"/>
    <n v="16"/>
    <n v="0"/>
    <n v="1"/>
    <n v="5"/>
    <s v="News"/>
    <s v="Medium"/>
    <n v="0.16700000000000001"/>
    <s v="Yes"/>
    <n v="12.37"/>
    <s v="Socializing"/>
    <s v="No impact"/>
    <n v="7.9"/>
    <s v="Yes"/>
    <s v="Do Not Disturb"/>
    <s v="Public"/>
    <s v="No"/>
    <d v="2023-05-02T00:00:00"/>
    <s v="Happy"/>
    <s v="Occasionally"/>
  </r>
  <r>
    <s v="USR01733"/>
    <x v="19"/>
    <s v="Female"/>
    <s v="Nigeria"/>
    <s v="Freelancer"/>
    <s v="Snapchat"/>
    <n v="4"/>
    <n v="3.5"/>
    <n v="3"/>
    <n v="1.1666666666666667"/>
    <n v="70"/>
    <s v="Laptop"/>
    <s v="Afternoon (12-4pm)"/>
    <n v="1552"/>
    <n v="24"/>
    <n v="5"/>
    <n v="25"/>
    <n v="2"/>
    <n v="1"/>
    <n v="4"/>
    <s v="Reels/Shorts"/>
    <s v="Medium"/>
    <n v="0.22600000000000001"/>
    <s v="Yes"/>
    <n v="20.96"/>
    <s v="Learning"/>
    <s v="Severe impact"/>
    <n v="3.5"/>
    <s v="Yes"/>
    <s v="Selected"/>
    <s v="Friends Only"/>
    <s v="No"/>
    <d v="2024-11-12T00:00:00"/>
    <s v="Bored"/>
    <s v="Yes"/>
  </r>
  <r>
    <s v="USR01734"/>
    <x v="17"/>
    <s v="Male"/>
    <s v="Australia"/>
    <s v="Teacher"/>
    <s v="Instagram"/>
    <n v="1"/>
    <n v="3.5"/>
    <n v="6"/>
    <n v="0.58333333333333337"/>
    <n v="35"/>
    <s v="Smartphone"/>
    <s v="Evening (6-9pm)"/>
    <n v="2497"/>
    <n v="181"/>
    <n v="4"/>
    <n v="32"/>
    <n v="3"/>
    <n v="4"/>
    <n v="11"/>
    <s v="Memes"/>
    <s v="Fast"/>
    <n v="8.1000000000000003E-2"/>
    <s v="Sometimes"/>
    <n v="9.39"/>
    <s v="News &amp; Updates"/>
    <s v="Severe impact"/>
    <n v="6.2"/>
    <s v="Yes"/>
    <s v="Off"/>
    <s v="Friends Only"/>
    <s v="No"/>
    <d v="2023-08-13T00:00:00"/>
    <s v="Neutral"/>
    <s v="Yes"/>
  </r>
  <r>
    <s v="USR01735"/>
    <x v="4"/>
    <s v="Female"/>
    <s v="Pakistan"/>
    <s v="Student"/>
    <s v="Facebook"/>
    <n v="1"/>
    <n v="4.0999999999999996"/>
    <n v="5"/>
    <n v="0.82000000000000006"/>
    <n v="49.2"/>
    <s v="Smartphone"/>
    <s v="Afternoon (12-4pm)"/>
    <n v="15065"/>
    <n v="987"/>
    <n v="7"/>
    <n v="16"/>
    <n v="4"/>
    <n v="1"/>
    <n v="8"/>
    <s v="Entertainment"/>
    <s v="Fast"/>
    <n v="0.35199999999999998"/>
    <s v="No"/>
    <n v="0"/>
    <s v="Networking"/>
    <s v="No impact"/>
    <n v="6.5"/>
    <s v="No"/>
    <s v="Always On"/>
    <s v="Private"/>
    <s v="Yes"/>
    <d v="2022-04-07T00:00:00"/>
    <s v="Neutral"/>
    <s v="Yes"/>
  </r>
  <r>
    <s v="USR01736"/>
    <x v="30"/>
    <s v="Male"/>
    <s v="India"/>
    <s v="Teacher"/>
    <s v="Instagram"/>
    <n v="2"/>
    <n v="1.6"/>
    <n v="4"/>
    <n v="0.4"/>
    <n v="24"/>
    <s v="Tablet"/>
    <s v="Morning (6-10am)"/>
    <n v="1013"/>
    <n v="10000"/>
    <n v="4"/>
    <n v="14"/>
    <n v="1"/>
    <n v="1"/>
    <n v="8"/>
    <s v="Reels/Shorts"/>
    <s v="Slow"/>
    <n v="0.17599999999999999"/>
    <s v="No"/>
    <n v="0"/>
    <s v="Learning"/>
    <s v="Mild impact"/>
    <n v="6.5"/>
    <s v="No"/>
    <s v="Do Not Disturb"/>
    <s v="Friends Only"/>
    <s v="No"/>
    <d v="2024-02-21T00:00:00"/>
    <s v="Bored"/>
    <s v="Yes"/>
  </r>
  <r>
    <s v="USR01737"/>
    <x v="10"/>
    <s v="Male"/>
    <s v="USA"/>
    <s v="Entrepreneur"/>
    <s v="LinkedIn"/>
    <n v="5"/>
    <n v="1.6"/>
    <n v="6"/>
    <n v="0.26666666666666666"/>
    <n v="16"/>
    <s v="Tablet"/>
    <s v="Morning (6-10am)"/>
    <n v="746"/>
    <n v="57"/>
    <n v="7"/>
    <n v="25"/>
    <n v="2"/>
    <n v="1"/>
    <n v="5"/>
    <s v="Memes"/>
    <s v="Medium"/>
    <n v="0.18099999999999999"/>
    <s v="Yes"/>
    <n v="41.78"/>
    <s v="Entertainment"/>
    <s v="Mild impact"/>
    <n v="6.6"/>
    <s v="No"/>
    <s v="Selected"/>
    <s v="Public"/>
    <s v="No"/>
    <d v="2024-03-04T00:00:00"/>
    <s v="Bored"/>
    <s v="No"/>
  </r>
  <r>
    <s v="USR01738"/>
    <x v="10"/>
    <s v="Male"/>
    <s v="Canada"/>
    <s v="Researcher"/>
    <s v="Instagram"/>
    <n v="5"/>
    <n v="4.9000000000000004"/>
    <n v="6"/>
    <n v="0.81666666666666665"/>
    <n v="49"/>
    <s v="Smartphone"/>
    <s v="Night (9pm-12am)"/>
    <n v="130"/>
    <n v="406"/>
    <n v="4"/>
    <n v="20"/>
    <n v="3"/>
    <n v="1"/>
    <n v="7"/>
    <s v="Photos"/>
    <s v="Fast"/>
    <n v="5.2999999999999999E-2"/>
    <s v="No"/>
    <n v="0"/>
    <s v="Networking"/>
    <s v="Moderate impact"/>
    <n v="3.8"/>
    <s v="No"/>
    <s v="Selected"/>
    <s v="Public"/>
    <s v="No"/>
    <d v="2024-05-03T00:00:00"/>
    <s v="Relaxed"/>
    <s v="Yes"/>
  </r>
  <r>
    <s v="USR01739"/>
    <x v="23"/>
    <s v="Female"/>
    <s v="USA"/>
    <s v="Entrepreneur"/>
    <s v="Instagram"/>
    <n v="2"/>
    <n v="1.9"/>
    <n v="6"/>
    <n v="0.31666666666666665"/>
    <n v="19"/>
    <s v="Laptop"/>
    <s v="Night (9pm-12am)"/>
    <n v="1457"/>
    <n v="123"/>
    <n v="3"/>
    <n v="11"/>
    <n v="4"/>
    <n v="4"/>
    <n v="8"/>
    <s v="Stories"/>
    <s v="Medium"/>
    <n v="8.5999999999999993E-2"/>
    <s v="No"/>
    <n v="0"/>
    <s v="Socializing"/>
    <s v="Mild impact"/>
    <n v="6.5"/>
    <s v="Yes"/>
    <s v="Selected"/>
    <s v="Friends Only"/>
    <s v="No"/>
    <d v="2023-10-03T00:00:00"/>
    <s v="Inspired"/>
    <s v="Yes"/>
  </r>
  <r>
    <s v="USR01740"/>
    <x v="35"/>
    <s v="Female"/>
    <s v="UAE"/>
    <s v="Researcher"/>
    <s v="TikTok"/>
    <n v="5"/>
    <n v="2.4"/>
    <n v="7"/>
    <n v="0.34333333333333338"/>
    <n v="20.6"/>
    <s v="Smartphone"/>
    <s v="Late Night (12am+)"/>
    <n v="2211"/>
    <n v="2856"/>
    <n v="1"/>
    <n v="20"/>
    <n v="3"/>
    <n v="2"/>
    <n v="10"/>
    <s v="Stories"/>
    <s v="Fast"/>
    <n v="7.0000000000000007E-2"/>
    <s v="Sometimes"/>
    <n v="21.21"/>
    <s v="Networking"/>
    <s v="No impact"/>
    <n v="6.4"/>
    <s v="Yes"/>
    <s v="Always On"/>
    <s v="Friends Only"/>
    <s v="No"/>
    <d v="2022-04-21T00:00:00"/>
    <s v="Bored"/>
    <s v="No"/>
  </r>
  <r>
    <s v="USR01741"/>
    <x v="19"/>
    <s v="Male"/>
    <s v="Brazil"/>
    <s v="Other"/>
    <s v="Instagram"/>
    <n v="3"/>
    <n v="2.2000000000000002"/>
    <n v="10"/>
    <n v="0.22"/>
    <n v="13.2"/>
    <s v="Smartphone"/>
    <s v="Late Night (12am+)"/>
    <n v="470"/>
    <n v="48"/>
    <n v="3"/>
    <n v="20"/>
    <n v="4"/>
    <n v="2"/>
    <n v="6"/>
    <s v="News"/>
    <s v="Medium"/>
    <n v="2.8000000000000001E-2"/>
    <s v="No"/>
    <n v="0"/>
    <s v="Learning"/>
    <s v="Moderate impact"/>
    <n v="7.2"/>
    <s v="No"/>
    <s v="Selected"/>
    <s v="Friends Only"/>
    <s v="No"/>
    <d v="2022-01-27T00:00:00"/>
    <s v="Bored"/>
    <s v="Yes"/>
  </r>
  <r>
    <s v="USR01742"/>
    <x v="1"/>
    <s v="Female"/>
    <s v="UK"/>
    <s v="Doctor"/>
    <s v="Facebook"/>
    <n v="2"/>
    <n v="9"/>
    <n v="12"/>
    <n v="0.75"/>
    <n v="45"/>
    <s v="Smartphone"/>
    <s v="Afternoon (12-4pm)"/>
    <n v="1772"/>
    <n v="517"/>
    <n v="1"/>
    <n v="14"/>
    <n v="8"/>
    <n v="0"/>
    <n v="11"/>
    <s v="News"/>
    <s v="Medium"/>
    <n v="0.19"/>
    <s v="Yes"/>
    <n v="10.08"/>
    <s v="Entertainment"/>
    <s v="Severe impact"/>
    <n v="5.9"/>
    <s v="No"/>
    <s v="Selected"/>
    <s v="Private"/>
    <s v="No"/>
    <d v="2023-05-30T00:00:00"/>
    <s v="Relaxed"/>
    <s v="Yes"/>
  </r>
  <r>
    <s v="USR01743"/>
    <x v="15"/>
    <s v="Female"/>
    <s v="UK"/>
    <s v="Engineer"/>
    <s v="TikTok"/>
    <n v="5"/>
    <n v="1.4"/>
    <n v="5"/>
    <n v="0.28000000000000003"/>
    <n v="16.8"/>
    <s v="Smartphone"/>
    <s v="Evening (6-9pm)"/>
    <n v="392"/>
    <n v="45"/>
    <n v="4"/>
    <n v="15"/>
    <n v="3"/>
    <n v="6"/>
    <n v="7"/>
    <s v="Entertainment"/>
    <s v="Medium"/>
    <n v="5.5E-2"/>
    <s v="Yes"/>
    <n v="33.369999999999997"/>
    <s v="Socializing"/>
    <s v="No impact"/>
    <n v="5.2"/>
    <s v="No"/>
    <s v="Do Not Disturb"/>
    <s v="Public"/>
    <s v="No"/>
    <d v="2023-02-20T00:00:00"/>
    <s v="Neutral"/>
    <s v="Occasionally"/>
  </r>
  <r>
    <s v="USR01744"/>
    <x v="28"/>
    <s v="Male"/>
    <s v="Canada"/>
    <s v="Marketer"/>
    <s v="YouTube"/>
    <n v="2"/>
    <n v="1.3"/>
    <n v="7"/>
    <n v="0.185"/>
    <n v="11.1"/>
    <s v="Tablet"/>
    <s v="Late Night (12am+)"/>
    <n v="2225"/>
    <n v="166"/>
    <n v="3"/>
    <n v="24"/>
    <n v="3"/>
    <n v="2"/>
    <n v="5"/>
    <s v="Reels/Shorts"/>
    <s v="Slow"/>
    <n v="0.22900000000000001"/>
    <s v="No"/>
    <n v="0"/>
    <s v="Socializing"/>
    <s v="No impact"/>
    <n v="8"/>
    <s v="Somewhat"/>
    <s v="Always On"/>
    <s v="Private"/>
    <s v="No"/>
    <d v="2024-06-26T00:00:00"/>
    <s v="Bored"/>
    <s v="Occasionally"/>
  </r>
  <r>
    <s v="USR01745"/>
    <x v="12"/>
    <s v="Female"/>
    <s v="India"/>
    <s v="Entrepreneur"/>
    <s v="LinkedIn"/>
    <n v="2"/>
    <n v="2.6"/>
    <n v="10"/>
    <n v="0.26"/>
    <n v="15.6"/>
    <s v="Laptop"/>
    <s v="Night (9pm-12am)"/>
    <n v="3438"/>
    <n v="234"/>
    <n v="3"/>
    <n v="25"/>
    <n v="4"/>
    <n v="3"/>
    <n v="13"/>
    <s v="Educational"/>
    <s v="Fast"/>
    <n v="5.5E-2"/>
    <s v="No"/>
    <n v="0"/>
    <s v="Business/Marketing"/>
    <s v="Mild impact"/>
    <n v="4"/>
    <s v="Yes"/>
    <s v="Selected"/>
    <s v="Private"/>
    <s v="No"/>
    <d v="2023-04-07T00:00:00"/>
    <s v="Relaxed"/>
    <s v="No"/>
  </r>
  <r>
    <s v="USR01746"/>
    <x v="7"/>
    <s v="Female"/>
    <s v="Pakistan"/>
    <s v="Student"/>
    <s v="Snapchat"/>
    <n v="2"/>
    <n v="2.2999999999999998"/>
    <n v="2"/>
    <n v="1.1499999999999999"/>
    <n v="69"/>
    <s v="Smartphone"/>
    <s v="Afternoon (12-4pm)"/>
    <n v="3352"/>
    <n v="883"/>
    <n v="3"/>
    <n v="16"/>
    <n v="2"/>
    <n v="2"/>
    <n v="8"/>
    <s v="Photos"/>
    <s v="Medium"/>
    <n v="0.23"/>
    <s v="Sometimes"/>
    <n v="43.54"/>
    <s v="Business/Marketing"/>
    <s v="Moderate impact"/>
    <n v="3.7"/>
    <s v="Somewhat"/>
    <s v="Selected"/>
    <s v="Public"/>
    <s v="No"/>
    <d v="2024-01-24T00:00:00"/>
    <s v="Inspired"/>
    <s v="Occasionally"/>
  </r>
  <r>
    <s v="USR01747"/>
    <x v="23"/>
    <s v="Male"/>
    <s v="Pakistan"/>
    <s v="Other"/>
    <s v="YouTube"/>
    <n v="5"/>
    <n v="1.1000000000000001"/>
    <n v="4"/>
    <n v="0.27500000000000002"/>
    <n v="16.5"/>
    <s v="Desktop"/>
    <s v="Night (9pm-12am)"/>
    <n v="822"/>
    <n v="67"/>
    <n v="2"/>
    <n v="24"/>
    <n v="5"/>
    <n v="2"/>
    <n v="7"/>
    <s v="Entertainment"/>
    <s v="Medium"/>
    <n v="0.16"/>
    <s v="No"/>
    <n v="0"/>
    <s v="Learning"/>
    <s v="No impact"/>
    <n v="4"/>
    <s v="Somewhat"/>
    <s v="Selected"/>
    <s v="Public"/>
    <s v="No"/>
    <d v="2023-02-07T00:00:00"/>
    <s v="Stressed"/>
    <s v="No"/>
  </r>
  <r>
    <s v="USR01748"/>
    <x v="6"/>
    <s v="Female"/>
    <s v="Pakistan"/>
    <s v="Researcher"/>
    <s v="Instagram"/>
    <n v="5"/>
    <n v="2.4"/>
    <n v="6"/>
    <n v="0.4"/>
    <n v="24"/>
    <s v="Smartphone"/>
    <s v="Afternoon (12-4pm)"/>
    <n v="102"/>
    <n v="542"/>
    <n v="4"/>
    <n v="20"/>
    <n v="4"/>
    <n v="3"/>
    <n v="12"/>
    <s v="Memes"/>
    <s v="Fast"/>
    <n v="1.6E-2"/>
    <s v="No"/>
    <n v="0"/>
    <s v="Networking"/>
    <s v="Mild impact"/>
    <n v="6.8"/>
    <s v="Somewhat"/>
    <s v="Do Not Disturb"/>
    <s v="Friends Only"/>
    <s v="No"/>
    <d v="2023-02-01T00:00:00"/>
    <s v="Inspired"/>
    <s v="Occasionally"/>
  </r>
  <r>
    <s v="USR01749"/>
    <x v="7"/>
    <s v="Female"/>
    <s v="USA"/>
    <s v="Marketer"/>
    <s v="Instagram"/>
    <n v="3"/>
    <n v="2.6"/>
    <n v="4"/>
    <n v="0.65"/>
    <n v="39"/>
    <s v="Smartphone"/>
    <s v="Night (9pm-12am)"/>
    <n v="221"/>
    <n v="250"/>
    <n v="6"/>
    <n v="27"/>
    <n v="1"/>
    <n v="4"/>
    <n v="14"/>
    <s v="Photos"/>
    <s v="Medium"/>
    <n v="0.14899999999999999"/>
    <s v="Sometimes"/>
    <n v="46.29"/>
    <s v="Socializing"/>
    <s v="Moderate impact"/>
    <n v="4.9000000000000004"/>
    <s v="No"/>
    <s v="Selected"/>
    <s v="Friends Only"/>
    <s v="No"/>
    <d v="2023-08-26T00:00:00"/>
    <s v="Happy"/>
    <s v="Yes"/>
  </r>
  <r>
    <s v="USR01750"/>
    <x v="22"/>
    <s v="Female"/>
    <s v="Germany"/>
    <s v="Engineer"/>
    <s v="Instagram"/>
    <n v="2"/>
    <n v="1.8"/>
    <n v="5"/>
    <n v="0.36000000000000004"/>
    <n v="21.6"/>
    <s v="Smartphone"/>
    <s v="Morning (6-10am)"/>
    <n v="1941"/>
    <n v="339"/>
    <n v="1"/>
    <n v="14"/>
    <n v="4"/>
    <n v="1"/>
    <n v="6"/>
    <s v="Photos"/>
    <s v="Medium"/>
    <n v="6.2E-2"/>
    <s v="Yes"/>
    <n v="11.06"/>
    <s v="News &amp; Updates"/>
    <s v="No impact"/>
    <n v="6"/>
    <s v="Somewhat"/>
    <s v="Always On"/>
    <s v="Friends Only"/>
    <s v="No"/>
    <d v="2024-07-08T00:00:00"/>
    <s v="Inspired"/>
    <s v="Yes"/>
  </r>
  <r>
    <s v="USR01751"/>
    <x v="8"/>
    <s v="Male"/>
    <s v="UK"/>
    <s v="Freelancer"/>
    <s v="TikTok"/>
    <n v="5"/>
    <n v="2.2999999999999998"/>
    <n v="3"/>
    <n v="0.76666666666666672"/>
    <n v="46"/>
    <s v="Smartphone"/>
    <s v="Morning (6-10am)"/>
    <n v="54603"/>
    <n v="772"/>
    <n v="6"/>
    <n v="16"/>
    <n v="2"/>
    <n v="2"/>
    <n v="10"/>
    <s v="Educational"/>
    <s v="Fast"/>
    <n v="7.0999999999999994E-2"/>
    <s v="Yes"/>
    <n v="7.37"/>
    <s v="Socializing"/>
    <s v="No impact"/>
    <n v="8.6999999999999993"/>
    <s v="Somewhat"/>
    <s v="Selected"/>
    <s v="Public"/>
    <s v="Yes"/>
    <d v="2022-12-30T00:00:00"/>
    <s v="Bored"/>
    <s v="Yes"/>
  </r>
  <r>
    <s v="USR01752"/>
    <x v="2"/>
    <s v="Male"/>
    <s v="Brazil"/>
    <s v="Designer"/>
    <s v="Facebook"/>
    <n v="3"/>
    <n v="1.5"/>
    <n v="3"/>
    <n v="0.5"/>
    <n v="30"/>
    <s v="Smartphone"/>
    <s v="Night (9pm-12am)"/>
    <n v="360"/>
    <n v="52"/>
    <n v="7"/>
    <n v="18"/>
    <n v="4"/>
    <n v="1"/>
    <n v="4"/>
    <s v="Educational"/>
    <s v="Fast"/>
    <n v="3.9E-2"/>
    <s v="Sometimes"/>
    <n v="83.55"/>
    <s v="Socializing"/>
    <s v="Severe impact"/>
    <n v="4.0999999999999996"/>
    <s v="No"/>
    <s v="Always On"/>
    <s v="Friends Only"/>
    <s v="No"/>
    <d v="2022-06-02T00:00:00"/>
    <s v="Inspired"/>
    <s v="Yes"/>
  </r>
  <r>
    <s v="USR01753"/>
    <x v="21"/>
    <s v="Female"/>
    <s v="Australia"/>
    <s v="Entrepreneur"/>
    <s v="Twitter/X"/>
    <n v="4"/>
    <n v="1.1000000000000001"/>
    <n v="3"/>
    <n v="0.36666666666666664"/>
    <n v="22"/>
    <s v="Smartphone"/>
    <s v="Afternoon (12-4pm)"/>
    <n v="1510"/>
    <n v="647"/>
    <n v="2"/>
    <n v="13"/>
    <n v="1"/>
    <n v="2"/>
    <n v="8"/>
    <s v="Memes"/>
    <s v="Fast"/>
    <n v="0.28100000000000003"/>
    <s v="No"/>
    <n v="0"/>
    <s v="Business/Marketing"/>
    <s v="Moderate impact"/>
    <n v="3.1"/>
    <s v="Somewhat"/>
    <s v="Selected"/>
    <s v="Friends Only"/>
    <s v="No"/>
    <d v="2023-01-18T00:00:00"/>
    <s v="Neutral"/>
    <s v="Yes"/>
  </r>
  <r>
    <s v="USR01754"/>
    <x v="8"/>
    <s v="Male"/>
    <s v="USA"/>
    <s v="Other"/>
    <s v="TikTok"/>
    <n v="3"/>
    <n v="1.9"/>
    <n v="6"/>
    <n v="0.31666666666666665"/>
    <n v="19"/>
    <s v="Smartphone"/>
    <s v="Morning (6-10am)"/>
    <n v="244"/>
    <n v="123"/>
    <n v="3"/>
    <n v="28"/>
    <n v="5"/>
    <n v="1"/>
    <n v="5"/>
    <s v="News"/>
    <s v="Medium"/>
    <n v="0.16300000000000001"/>
    <s v="No"/>
    <n v="0"/>
    <s v="Learning"/>
    <s v="Moderate impact"/>
    <n v="7.7"/>
    <s v="Somewhat"/>
    <s v="Selected"/>
    <s v="Public"/>
    <s v="No"/>
    <d v="2022-12-22T00:00:00"/>
    <s v="Happy"/>
    <s v="Occasionally"/>
  </r>
  <r>
    <s v="USR01755"/>
    <x v="6"/>
    <s v="Female"/>
    <s v="UK"/>
    <s v="Teacher"/>
    <s v="Instagram"/>
    <n v="5"/>
    <n v="1.2"/>
    <n v="5"/>
    <n v="0.24000000000000002"/>
    <n v="14.4"/>
    <s v="Desktop"/>
    <s v="Evening (6-9pm)"/>
    <n v="115"/>
    <n v="911"/>
    <n v="1"/>
    <n v="19"/>
    <n v="6"/>
    <n v="3"/>
    <n v="6"/>
    <s v="Reels/Shorts"/>
    <s v="Fast"/>
    <n v="0.33"/>
    <s v="Sometimes"/>
    <n v="103.63"/>
    <s v="Business/Marketing"/>
    <s v="No impact"/>
    <n v="4.7"/>
    <s v="Yes"/>
    <s v="Selected"/>
    <s v="Private"/>
    <s v="No"/>
    <d v="2024-11-18T00:00:00"/>
    <s v="Inspired"/>
    <s v="No"/>
  </r>
  <r>
    <s v="USR01756"/>
    <x v="25"/>
    <s v="Male"/>
    <s v="Canada"/>
    <s v="Entrepreneur"/>
    <s v="LinkedIn"/>
    <n v="4"/>
    <n v="0.9"/>
    <n v="9"/>
    <n v="0.1"/>
    <n v="6"/>
    <s v="Smartphone"/>
    <s v="Night (9pm-12am)"/>
    <n v="196"/>
    <n v="365"/>
    <n v="2"/>
    <n v="15"/>
    <n v="3"/>
    <n v="3"/>
    <n v="9"/>
    <s v="Stories"/>
    <s v="Medium"/>
    <n v="6.4000000000000001E-2"/>
    <s v="Sometimes"/>
    <n v="39.130000000000003"/>
    <s v="Learning"/>
    <s v="Moderate impact"/>
    <n v="4.0999999999999996"/>
    <s v="No"/>
    <s v="Do Not Disturb"/>
    <s v="Friends Only"/>
    <s v="No"/>
    <d v="2022-09-02T00:00:00"/>
    <s v="Neutral"/>
    <s v="Yes"/>
  </r>
  <r>
    <s v="USR01757"/>
    <x v="1"/>
    <s v="Male"/>
    <s v="India"/>
    <s v="Engineer"/>
    <s v="TikTok"/>
    <n v="1"/>
    <n v="0.5"/>
    <n v="1"/>
    <n v="0.5"/>
    <n v="30"/>
    <s v="Smartphone"/>
    <s v="Night (9pm-12am)"/>
    <n v="15"/>
    <n v="190"/>
    <n v="2"/>
    <n v="17"/>
    <n v="5"/>
    <n v="2"/>
    <n v="4"/>
    <s v="Educational"/>
    <s v="Slow"/>
    <n v="0.13300000000000001"/>
    <s v="No"/>
    <n v="0"/>
    <s v="Socializing"/>
    <s v="Mild impact"/>
    <n v="6"/>
    <s v="No"/>
    <s v="Do Not Disturb"/>
    <s v="Public"/>
    <s v="No"/>
    <d v="2024-02-12T00:00:00"/>
    <s v="Relaxed"/>
    <s v="Occasionally"/>
  </r>
  <r>
    <s v="USR01758"/>
    <x v="23"/>
    <s v="Female"/>
    <s v="Australia"/>
    <s v="Other"/>
    <s v="TikTok"/>
    <n v="5"/>
    <n v="3"/>
    <n v="5"/>
    <n v="0.6"/>
    <n v="36"/>
    <s v="Smartphone"/>
    <s v="Afternoon (12-4pm)"/>
    <n v="7602"/>
    <n v="120"/>
    <n v="3"/>
    <n v="19"/>
    <n v="3"/>
    <n v="3"/>
    <n v="3"/>
    <s v="Educational"/>
    <s v="Slow"/>
    <n v="0.20799999999999999"/>
    <s v="Sometimes"/>
    <n v="71.11"/>
    <s v="Networking"/>
    <s v="No impact"/>
    <n v="5.9"/>
    <s v="Yes"/>
    <s v="Always On"/>
    <s v="Friends Only"/>
    <s v="No"/>
    <d v="2022-03-25T00:00:00"/>
    <s v="Neutral"/>
    <s v="Yes"/>
  </r>
  <r>
    <s v="USR01759"/>
    <x v="3"/>
    <s v="Female"/>
    <s v="USA"/>
    <s v="Marketer"/>
    <s v="YouTube"/>
    <n v="3"/>
    <n v="1.9"/>
    <n v="6"/>
    <n v="0.31666666666666665"/>
    <n v="19"/>
    <s v="Tablet"/>
    <s v="Late Night (12am+)"/>
    <n v="12"/>
    <n v="657"/>
    <n v="3"/>
    <n v="17"/>
    <n v="11"/>
    <n v="2"/>
    <n v="6"/>
    <s v="Stories"/>
    <s v="Medium"/>
    <n v="2.1999999999999999E-2"/>
    <s v="No"/>
    <n v="0"/>
    <s v="Socializing"/>
    <s v="Mild impact"/>
    <n v="4.5999999999999996"/>
    <s v="Yes"/>
    <s v="Selected"/>
    <s v="Friends Only"/>
    <s v="No"/>
    <d v="2024-05-27T00:00:00"/>
    <s v="Bored"/>
    <s v="Yes"/>
  </r>
  <r>
    <s v="USR01760"/>
    <x v="25"/>
    <s v="Male"/>
    <s v="Canada"/>
    <s v="Other"/>
    <s v="YouTube"/>
    <n v="4"/>
    <n v="4.9000000000000004"/>
    <n v="5"/>
    <n v="0.98"/>
    <n v="58.8"/>
    <s v="Smartphone"/>
    <s v="Afternoon (12-4pm)"/>
    <n v="413"/>
    <n v="1111"/>
    <n v="4"/>
    <n v="30"/>
    <n v="4"/>
    <n v="2"/>
    <n v="4"/>
    <s v="Reels/Shorts"/>
    <s v="Slow"/>
    <n v="0.22900000000000001"/>
    <s v="Yes"/>
    <n v="12.3"/>
    <s v="News &amp; Updates"/>
    <s v="Severe impact"/>
    <n v="7.2"/>
    <s v="Yes"/>
    <s v="Off"/>
    <s v="Friends Only"/>
    <s v="No"/>
    <d v="2023-07-26T00:00:00"/>
    <s v="Neutral"/>
    <s v="Occasionally"/>
  </r>
  <r>
    <s v="USR01761"/>
    <x v="35"/>
    <s v="Male"/>
    <s v="Canada"/>
    <s v="Researcher"/>
    <s v="Facebook"/>
    <n v="2"/>
    <n v="2"/>
    <n v="8"/>
    <n v="0.25"/>
    <n v="15"/>
    <s v="Tablet"/>
    <s v="Morning (6-10am)"/>
    <n v="79"/>
    <n v="129"/>
    <n v="0"/>
    <n v="26"/>
    <n v="3"/>
    <n v="1"/>
    <n v="8"/>
    <s v="Reels/Shorts"/>
    <s v="Fast"/>
    <n v="0.224"/>
    <s v="Sometimes"/>
    <n v="24.22"/>
    <s v="News &amp; Updates"/>
    <s v="Severe impact"/>
    <n v="4.8"/>
    <s v="No"/>
    <s v="Selected"/>
    <s v="Friends Only"/>
    <s v="No"/>
    <d v="2023-06-26T00:00:00"/>
    <s v="Inspired"/>
    <s v="Occasionally"/>
  </r>
  <r>
    <s v="USR01762"/>
    <x v="2"/>
    <s v="Female"/>
    <s v="India"/>
    <s v="Marketer"/>
    <s v="Facebook"/>
    <n v="3"/>
    <n v="3"/>
    <n v="4"/>
    <n v="0.75"/>
    <n v="45"/>
    <s v="Smartphone"/>
    <s v="Night (9pm-12am)"/>
    <n v="135"/>
    <n v="62"/>
    <n v="2"/>
    <n v="30"/>
    <n v="3"/>
    <n v="3"/>
    <n v="10"/>
    <s v="Videos"/>
    <s v="Fast"/>
    <n v="0.25600000000000001"/>
    <s v="Sometimes"/>
    <n v="37.520000000000003"/>
    <s v="Learning"/>
    <s v="Mild impact"/>
    <n v="4.7"/>
    <s v="Yes"/>
    <s v="Always On"/>
    <s v="Friends Only"/>
    <s v="No"/>
    <d v="2022-09-24T00:00:00"/>
    <s v="Happy"/>
    <s v="No"/>
  </r>
  <r>
    <s v="USR01763"/>
    <x v="15"/>
    <s v="Female"/>
    <s v="UAE"/>
    <s v="Researcher"/>
    <s v="Facebook"/>
    <n v="5"/>
    <n v="1.6"/>
    <n v="6"/>
    <n v="0.26666666666666666"/>
    <n v="16"/>
    <s v="Smartphone"/>
    <s v="Night (9pm-12am)"/>
    <n v="7924"/>
    <n v="562"/>
    <n v="3"/>
    <n v="19"/>
    <n v="1"/>
    <n v="1"/>
    <n v="8"/>
    <s v="Videos"/>
    <s v="Medium"/>
    <n v="8.9999999999999993E-3"/>
    <s v="Sometimes"/>
    <n v="9.41"/>
    <s v="Business/Marketing"/>
    <s v="Severe impact"/>
    <n v="2.8"/>
    <s v="No"/>
    <s v="Selected"/>
    <s v="Public"/>
    <s v="No"/>
    <d v="2022-11-26T00:00:00"/>
    <s v="Stressed"/>
    <s v="Occasionally"/>
  </r>
  <r>
    <s v="USR01764"/>
    <x v="30"/>
    <s v="Female"/>
    <s v="Germany"/>
    <s v="Freelancer"/>
    <s v="Instagram"/>
    <n v="3"/>
    <n v="2.5"/>
    <n v="5"/>
    <n v="0.5"/>
    <n v="30"/>
    <s v="Laptop"/>
    <s v="Evening (6-9pm)"/>
    <n v="955"/>
    <n v="43"/>
    <n v="4"/>
    <n v="19"/>
    <n v="3"/>
    <n v="3"/>
    <n v="12"/>
    <s v="Reels/Shorts"/>
    <s v="Medium"/>
    <n v="0.23"/>
    <s v="No"/>
    <n v="0"/>
    <s v="Socializing"/>
    <s v="Mild impact"/>
    <n v="1.8"/>
    <s v="Somewhat"/>
    <s v="Always On"/>
    <s v="Friends Only"/>
    <s v="No"/>
    <d v="2023-06-07T00:00:00"/>
    <s v="Neutral"/>
    <s v="Yes"/>
  </r>
  <r>
    <s v="USR01765"/>
    <x v="1"/>
    <s v="Male"/>
    <s v="Pakistan"/>
    <s v="Other"/>
    <s v="TikTok"/>
    <n v="2"/>
    <n v="0.5"/>
    <n v="7"/>
    <n v="7.166666666666667E-2"/>
    <n v="4.3"/>
    <s v="Laptop"/>
    <s v="Morning (6-10am)"/>
    <n v="117"/>
    <n v="51"/>
    <n v="1"/>
    <n v="32"/>
    <n v="6"/>
    <n v="0"/>
    <n v="12"/>
    <s v="Entertainment"/>
    <s v="Fast"/>
    <n v="0.191"/>
    <s v="Sometimes"/>
    <n v="46.81"/>
    <s v="Networking"/>
    <s v="No impact"/>
    <n v="6.6"/>
    <s v="No"/>
    <s v="Selected"/>
    <s v="Public"/>
    <s v="No"/>
    <d v="2022-01-12T00:00:00"/>
    <s v="Bored"/>
    <s v="Occasionally"/>
  </r>
  <r>
    <s v="USR01766"/>
    <x v="24"/>
    <s v="Female"/>
    <s v="India"/>
    <s v="Doctor"/>
    <s v="Twitter/X"/>
    <n v="1"/>
    <n v="1.9"/>
    <n v="4"/>
    <n v="0.47499999999999998"/>
    <n v="28.5"/>
    <s v="Smartphone"/>
    <s v="Evening (6-9pm)"/>
    <n v="230"/>
    <n v="68"/>
    <n v="1"/>
    <n v="22"/>
    <n v="3"/>
    <n v="3"/>
    <n v="7"/>
    <s v="Stories"/>
    <s v="Fast"/>
    <n v="0.14000000000000001"/>
    <s v="No"/>
    <n v="0"/>
    <s v="Business/Marketing"/>
    <s v="No impact"/>
    <n v="3.8"/>
    <s v="Yes"/>
    <s v="Do Not Disturb"/>
    <s v="Public"/>
    <s v="No"/>
    <d v="2023-11-08T00:00:00"/>
    <s v="Relaxed"/>
    <s v="Occasionally"/>
  </r>
  <r>
    <s v="USR01767"/>
    <x v="29"/>
    <s v="Male"/>
    <s v="Australia"/>
    <s v="Designer"/>
    <s v="TikTok"/>
    <n v="3"/>
    <n v="1.4"/>
    <n v="7"/>
    <n v="0.2"/>
    <n v="12"/>
    <s v="Smartphone"/>
    <s v="Morning (6-10am)"/>
    <n v="167"/>
    <n v="148"/>
    <n v="3"/>
    <n v="25"/>
    <n v="3"/>
    <n v="4"/>
    <n v="9"/>
    <s v="Memes"/>
    <s v="Fast"/>
    <n v="0.42599999999999999"/>
    <s v="Sometimes"/>
    <n v="11"/>
    <s v="Socializing"/>
    <s v="Mild impact"/>
    <n v="5.9"/>
    <s v="Yes"/>
    <s v="Always On"/>
    <s v="Public"/>
    <s v="No"/>
    <d v="2024-08-13T00:00:00"/>
    <s v="Happy"/>
    <s v="Occasionally"/>
  </r>
  <r>
    <s v="USR01768"/>
    <x v="1"/>
    <s v="Male"/>
    <s v="Canada"/>
    <s v="Marketer"/>
    <s v="Pinterest"/>
    <n v="5"/>
    <n v="4.5999999999999996"/>
    <n v="4"/>
    <n v="1.1499999999999999"/>
    <n v="69"/>
    <s v="Smartphone"/>
    <s v="Morning (6-10am)"/>
    <n v="614"/>
    <n v="49"/>
    <n v="3"/>
    <n v="15"/>
    <n v="8"/>
    <n v="1"/>
    <n v="11"/>
    <s v="Stories"/>
    <s v="Medium"/>
    <n v="2.5000000000000001E-2"/>
    <s v="Yes"/>
    <n v="175.56"/>
    <s v="Networking"/>
    <s v="Moderate impact"/>
    <n v="9.6999999999999993"/>
    <s v="Somewhat"/>
    <s v="Selected"/>
    <s v="Public"/>
    <s v="No"/>
    <d v="2022-11-14T00:00:00"/>
    <s v="Inspired"/>
    <s v="Occasionally"/>
  </r>
  <r>
    <s v="USR01769"/>
    <x v="15"/>
    <s v="Male"/>
    <s v="USA"/>
    <s v="Researcher"/>
    <s v="TikTok"/>
    <n v="4"/>
    <n v="2.9"/>
    <n v="5"/>
    <n v="0.57999999999999996"/>
    <n v="34.799999999999997"/>
    <s v="Smartphone"/>
    <s v="Morning (6-10am)"/>
    <n v="907"/>
    <n v="23"/>
    <n v="3"/>
    <n v="23"/>
    <n v="3"/>
    <n v="0"/>
    <n v="14"/>
    <s v="Videos"/>
    <s v="Slow"/>
    <n v="8.1000000000000003E-2"/>
    <s v="Yes"/>
    <n v="15.94"/>
    <s v="Socializing"/>
    <s v="No impact"/>
    <n v="7"/>
    <s v="No"/>
    <s v="Selected"/>
    <s v="Public"/>
    <s v="No"/>
    <d v="2022-03-23T00:00:00"/>
    <s v="Stressed"/>
    <s v="No"/>
  </r>
  <r>
    <s v="USR01770"/>
    <x v="6"/>
    <s v="Female"/>
    <s v="Brazil"/>
    <s v="Teacher"/>
    <s v="TikTok"/>
    <n v="1"/>
    <n v="4.2"/>
    <n v="5"/>
    <n v="0.84"/>
    <n v="50.4"/>
    <s v="Smartphone"/>
    <s v="Afternoon (12-4pm)"/>
    <n v="20171"/>
    <n v="62"/>
    <n v="4"/>
    <n v="24"/>
    <n v="3"/>
    <n v="1"/>
    <n v="6"/>
    <s v="Stories"/>
    <s v="Fast"/>
    <n v="0.30499999999999999"/>
    <s v="No"/>
    <n v="0"/>
    <s v="Learning"/>
    <s v="No impact"/>
    <n v="6.3"/>
    <s v="Somewhat"/>
    <s v="Off"/>
    <s v="Public"/>
    <s v="Yes"/>
    <d v="2022-11-11T00:00:00"/>
    <s v="Happy"/>
    <s v="Yes"/>
  </r>
  <r>
    <s v="USR01771"/>
    <x v="15"/>
    <s v="Female"/>
    <s v="India"/>
    <s v="Freelancer"/>
    <s v="Instagram"/>
    <n v="1"/>
    <n v="5.2"/>
    <n v="5"/>
    <n v="1.04"/>
    <n v="62.4"/>
    <s v="Laptop"/>
    <s v="Morning (6-10am)"/>
    <n v="21"/>
    <n v="528"/>
    <n v="2"/>
    <n v="13"/>
    <n v="4"/>
    <n v="3"/>
    <n v="5"/>
    <s v="Entertainment"/>
    <s v="Fast"/>
    <n v="0.14199999999999999"/>
    <s v="No"/>
    <n v="0"/>
    <s v="News &amp; Updates"/>
    <s v="Mild impact"/>
    <n v="7"/>
    <s v="Yes"/>
    <s v="Do Not Disturb"/>
    <s v="Private"/>
    <s v="No"/>
    <d v="2023-10-23T00:00:00"/>
    <s v="Bored"/>
    <s v="Occasionally"/>
  </r>
  <r>
    <s v="USR01772"/>
    <x v="35"/>
    <s v="Non-binary"/>
    <s v="UK"/>
    <s v="Other"/>
    <s v="YouTube"/>
    <n v="2"/>
    <n v="1.8"/>
    <n v="6"/>
    <n v="0.3"/>
    <n v="18"/>
    <s v="Smartphone"/>
    <s v="Night (9pm-12am)"/>
    <n v="624"/>
    <n v="53"/>
    <n v="4"/>
    <n v="23"/>
    <n v="6"/>
    <n v="4"/>
    <n v="5"/>
    <s v="Photos"/>
    <s v="Fast"/>
    <n v="0.17199999999999999"/>
    <s v="Sometimes"/>
    <n v="49.08"/>
    <s v="Learning"/>
    <s v="No impact"/>
    <n v="10"/>
    <s v="Yes"/>
    <s v="Always On"/>
    <s v="Public"/>
    <s v="No"/>
    <d v="2022-04-15T00:00:00"/>
    <s v="Inspired"/>
    <s v="Occasionally"/>
  </r>
  <r>
    <s v="USR01773"/>
    <x v="9"/>
    <s v="Male"/>
    <s v="USA"/>
    <s v="Teacher"/>
    <s v="TikTok"/>
    <n v="1"/>
    <n v="2.8"/>
    <n v="5"/>
    <n v="0.56000000000000005"/>
    <n v="33.6"/>
    <s v="Smartphone"/>
    <s v="Night (9pm-12am)"/>
    <n v="376"/>
    <n v="162"/>
    <n v="5"/>
    <n v="22"/>
    <n v="4"/>
    <n v="2"/>
    <n v="15"/>
    <s v="Memes"/>
    <s v="Slow"/>
    <n v="9.8000000000000004E-2"/>
    <s v="Yes"/>
    <n v="39.21"/>
    <s v="Entertainment"/>
    <s v="Mild impact"/>
    <n v="2.8"/>
    <s v="Yes"/>
    <s v="Always On"/>
    <s v="Friends Only"/>
    <s v="No"/>
    <d v="2023-09-09T00:00:00"/>
    <s v="Stressed"/>
    <s v="No"/>
  </r>
  <r>
    <s v="USR01774"/>
    <x v="7"/>
    <s v="Male"/>
    <s v="Brazil"/>
    <s v="Student"/>
    <s v="TikTok"/>
    <n v="1"/>
    <n v="1.1000000000000001"/>
    <n v="3"/>
    <n v="0.36666666666666664"/>
    <n v="22"/>
    <s v="Desktop"/>
    <s v="Evening (6-9pm)"/>
    <n v="3654"/>
    <n v="2530"/>
    <n v="5"/>
    <n v="22"/>
    <n v="3"/>
    <n v="0"/>
    <n v="7"/>
    <s v="Memes"/>
    <s v="Fast"/>
    <n v="1.7999999999999999E-2"/>
    <s v="Sometimes"/>
    <n v="63.03"/>
    <s v="Business/Marketing"/>
    <s v="No impact"/>
    <n v="6"/>
    <s v="Yes"/>
    <s v="Always On"/>
    <s v="Friends Only"/>
    <s v="No"/>
    <d v="2024-10-01T00:00:00"/>
    <s v="Inspired"/>
    <s v="Occasionally"/>
  </r>
  <r>
    <s v="USR01775"/>
    <x v="21"/>
    <s v="Female"/>
    <s v="India"/>
    <s v="Doctor"/>
    <s v="LinkedIn"/>
    <n v="1"/>
    <n v="3.3"/>
    <n v="3"/>
    <n v="1.1000000000000001"/>
    <n v="66"/>
    <s v="Laptop"/>
    <s v="Afternoon (12-4pm)"/>
    <n v="1259"/>
    <n v="230"/>
    <n v="5"/>
    <n v="17"/>
    <n v="2"/>
    <n v="4"/>
    <n v="5"/>
    <s v="Entertainment"/>
    <s v="Fast"/>
    <n v="0.252"/>
    <s v="Sometimes"/>
    <n v="37.58"/>
    <s v="Business/Marketing"/>
    <s v="Moderate impact"/>
    <n v="8.9"/>
    <s v="Yes"/>
    <s v="Always On"/>
    <s v="Public"/>
    <s v="No"/>
    <d v="2024-01-04T00:00:00"/>
    <s v="Neutral"/>
    <s v="Yes"/>
  </r>
  <r>
    <s v="USR01776"/>
    <x v="20"/>
    <s v="Male"/>
    <s v="Australia"/>
    <s v="Teacher"/>
    <s v="YouTube"/>
    <n v="5"/>
    <n v="3.6"/>
    <n v="5"/>
    <n v="0.72000000000000008"/>
    <n v="43.2"/>
    <s v="Smartphone"/>
    <s v="Afternoon (12-4pm)"/>
    <n v="1924"/>
    <n v="369"/>
    <n v="1"/>
    <n v="21"/>
    <n v="0"/>
    <n v="3"/>
    <n v="5"/>
    <s v="Reels/Shorts"/>
    <s v="Medium"/>
    <n v="0.22"/>
    <s v="Sometimes"/>
    <n v="32.75"/>
    <s v="Networking"/>
    <s v="Severe impact"/>
    <n v="6.8"/>
    <s v="Yes"/>
    <s v="Selected"/>
    <s v="Private"/>
    <s v="No"/>
    <d v="2022-05-30T00:00:00"/>
    <s v="Happy"/>
    <s v="No"/>
  </r>
  <r>
    <s v="USR01777"/>
    <x v="9"/>
    <s v="Male"/>
    <s v="India"/>
    <s v="Marketer"/>
    <s v="TikTok"/>
    <n v="1"/>
    <n v="3.1"/>
    <n v="4"/>
    <n v="0.77500000000000002"/>
    <n v="46.5"/>
    <s v="Laptop"/>
    <s v="Afternoon (12-4pm)"/>
    <n v="1237"/>
    <n v="78"/>
    <n v="1"/>
    <n v="19"/>
    <n v="2"/>
    <n v="2"/>
    <n v="7"/>
    <s v="Reels/Shorts"/>
    <s v="Fast"/>
    <n v="0.16300000000000001"/>
    <s v="No"/>
    <n v="0"/>
    <s v="Learning"/>
    <s v="Moderate impact"/>
    <n v="8.4"/>
    <s v="Yes"/>
    <s v="Selected"/>
    <s v="Friends Only"/>
    <s v="No"/>
    <d v="2023-10-13T00:00:00"/>
    <s v="Bored"/>
    <s v="No"/>
  </r>
  <r>
    <s v="USR01778"/>
    <x v="19"/>
    <s v="Female"/>
    <s v="UAE"/>
    <s v="Freelancer"/>
    <s v="Instagram"/>
    <n v="3"/>
    <n v="1.8"/>
    <n v="5"/>
    <n v="0.36000000000000004"/>
    <n v="21.6"/>
    <s v="Smartphone"/>
    <s v="Morning (6-10am)"/>
    <n v="124"/>
    <n v="3281"/>
    <n v="1"/>
    <n v="18"/>
    <n v="5"/>
    <n v="3"/>
    <n v="8"/>
    <s v="Educational"/>
    <s v="Medium"/>
    <n v="0.108"/>
    <s v="Sometimes"/>
    <n v="80.98"/>
    <s v="News &amp; Updates"/>
    <s v="No impact"/>
    <n v="5.0999999999999996"/>
    <s v="Yes"/>
    <s v="Always On"/>
    <s v="Friends Only"/>
    <s v="No"/>
    <d v="2024-12-12T00:00:00"/>
    <s v="Happy"/>
    <s v="Yes"/>
  </r>
  <r>
    <s v="USR01779"/>
    <x v="5"/>
    <s v="Male"/>
    <s v="India"/>
    <s v="Freelancer"/>
    <s v="Facebook"/>
    <n v="1"/>
    <n v="7.2"/>
    <n v="2"/>
    <n v="3.6"/>
    <n v="216"/>
    <s v="Smartphone"/>
    <s v="Afternoon (12-4pm)"/>
    <n v="5885"/>
    <n v="127"/>
    <n v="5"/>
    <n v="24"/>
    <n v="4"/>
    <n v="1"/>
    <n v="6"/>
    <s v="Educational"/>
    <s v="Medium"/>
    <n v="6.3E-2"/>
    <s v="Sometimes"/>
    <n v="44.66"/>
    <s v="Entertainment"/>
    <s v="Mild impact"/>
    <n v="3.9"/>
    <s v="No"/>
    <s v="Selected"/>
    <s v="Friends Only"/>
    <s v="No"/>
    <d v="2023-03-27T00:00:00"/>
    <s v="Stressed"/>
    <s v="Yes"/>
  </r>
  <r>
    <s v="USR01780"/>
    <x v="21"/>
    <s v="Male"/>
    <s v="Brazil"/>
    <s v="Other"/>
    <s v="TikTok"/>
    <n v="2"/>
    <n v="2.6"/>
    <n v="8"/>
    <n v="0.32500000000000001"/>
    <n v="19.5"/>
    <s v="Smartphone"/>
    <s v="Evening (6-9pm)"/>
    <n v="2799"/>
    <n v="186"/>
    <n v="5"/>
    <n v="13"/>
    <n v="1"/>
    <n v="1"/>
    <n v="5"/>
    <s v="Videos"/>
    <s v="Medium"/>
    <n v="3.3000000000000002E-2"/>
    <s v="No"/>
    <n v="0"/>
    <s v="Networking"/>
    <s v="No impact"/>
    <n v="9.6"/>
    <s v="No"/>
    <s v="Always On"/>
    <s v="Public"/>
    <s v="No"/>
    <d v="2023-01-12T00:00:00"/>
    <s v="Bored"/>
    <s v="No"/>
  </r>
  <r>
    <s v="USR01781"/>
    <x v="13"/>
    <s v="Male"/>
    <s v="Canada"/>
    <s v="Entrepreneur"/>
    <s v="Pinterest"/>
    <n v="1"/>
    <n v="1.1000000000000001"/>
    <n v="4"/>
    <n v="0.27500000000000002"/>
    <n v="16.5"/>
    <s v="Laptop"/>
    <s v="Night (9pm-12am)"/>
    <n v="3456"/>
    <n v="1188"/>
    <n v="5"/>
    <n v="26"/>
    <n v="5"/>
    <n v="1"/>
    <n v="7"/>
    <s v="Educational"/>
    <s v="Fast"/>
    <n v="0.107"/>
    <s v="Sometimes"/>
    <n v="55.59"/>
    <s v="News &amp; Updates"/>
    <s v="No impact"/>
    <n v="6.3"/>
    <s v="Yes"/>
    <s v="Off"/>
    <s v="Friends Only"/>
    <s v="No"/>
    <d v="2024-12-02T00:00:00"/>
    <s v="Relaxed"/>
    <s v="Yes"/>
  </r>
  <r>
    <s v="USR01782"/>
    <x v="19"/>
    <s v="Female"/>
    <s v="Canada"/>
    <s v="Designer"/>
    <s v="YouTube"/>
    <n v="3"/>
    <n v="3.8"/>
    <n v="1"/>
    <n v="3.8"/>
    <n v="228"/>
    <s v="Smartphone"/>
    <s v="Morning (6-10am)"/>
    <n v="6472"/>
    <n v="196"/>
    <n v="1"/>
    <n v="20"/>
    <n v="6"/>
    <n v="2"/>
    <n v="11"/>
    <s v="Stories"/>
    <s v="Slow"/>
    <n v="0.224"/>
    <s v="No"/>
    <n v="0"/>
    <s v="Networking"/>
    <s v="Mild impact"/>
    <n v="7.7"/>
    <s v="Somewhat"/>
    <s v="Do Not Disturb"/>
    <s v="Public"/>
    <s v="No"/>
    <d v="2022-05-20T00:00:00"/>
    <s v="Inspired"/>
    <s v="Occasionally"/>
  </r>
  <r>
    <s v="USR01783"/>
    <x v="30"/>
    <s v="Female"/>
    <s v="India"/>
    <s v="Other"/>
    <s v="LinkedIn"/>
    <n v="2"/>
    <n v="4.7"/>
    <n v="3"/>
    <n v="1.5666666666666667"/>
    <n v="94"/>
    <s v="Smartphone"/>
    <s v="Evening (6-9pm)"/>
    <n v="1410"/>
    <n v="259"/>
    <n v="2"/>
    <n v="26"/>
    <n v="4"/>
    <n v="3"/>
    <n v="6"/>
    <s v="Educational"/>
    <s v="Fast"/>
    <n v="0.123"/>
    <s v="No"/>
    <n v="0"/>
    <s v="Socializing"/>
    <s v="Mild impact"/>
    <n v="7.8"/>
    <s v="Yes"/>
    <s v="Always On"/>
    <s v="Public"/>
    <s v="No"/>
    <d v="2024-10-31T00:00:00"/>
    <s v="Happy"/>
    <s v="No"/>
  </r>
  <r>
    <s v="USR01784"/>
    <x v="4"/>
    <s v="Female"/>
    <s v="UK"/>
    <s v="Freelancer"/>
    <s v="YouTube"/>
    <n v="5"/>
    <n v="1.1000000000000001"/>
    <n v="6"/>
    <n v="0.18333333333333332"/>
    <n v="11"/>
    <s v="Smart TV"/>
    <s v="Morning (6-10am)"/>
    <n v="9564"/>
    <n v="174"/>
    <n v="3"/>
    <n v="25"/>
    <n v="3"/>
    <n v="2"/>
    <n v="9"/>
    <s v="Educational"/>
    <s v="Fast"/>
    <n v="0.22900000000000001"/>
    <s v="Yes"/>
    <n v="23.69"/>
    <s v="Socializing"/>
    <s v="No impact"/>
    <n v="8.5"/>
    <s v="Yes"/>
    <s v="Always On"/>
    <s v="Friends Only"/>
    <s v="No"/>
    <d v="2022-11-23T00:00:00"/>
    <s v="Happy"/>
    <s v="Occasionally"/>
  </r>
  <r>
    <s v="USR01785"/>
    <x v="15"/>
    <s v="Female"/>
    <s v="Nigeria"/>
    <s v="Marketer"/>
    <s v="TikTok"/>
    <n v="2"/>
    <n v="2.2000000000000002"/>
    <n v="7"/>
    <n v="0.315"/>
    <n v="18.899999999999999"/>
    <s v="Laptop"/>
    <s v="Evening (6-9pm)"/>
    <n v="1312"/>
    <n v="175"/>
    <n v="3"/>
    <n v="23"/>
    <n v="1"/>
    <n v="2"/>
    <n v="10"/>
    <s v="Memes"/>
    <s v="Medium"/>
    <n v="6.0999999999999999E-2"/>
    <s v="Sometimes"/>
    <n v="1.3"/>
    <s v="Learning"/>
    <s v="Mild impact"/>
    <n v="6.7"/>
    <s v="Yes"/>
    <s v="Off"/>
    <s v="Public"/>
    <s v="No"/>
    <d v="2024-05-01T00:00:00"/>
    <s v="Neutral"/>
    <s v="Occasionally"/>
  </r>
  <r>
    <s v="USR01786"/>
    <x v="13"/>
    <s v="Female"/>
    <s v="UK"/>
    <s v="Freelancer"/>
    <s v="TikTok"/>
    <n v="3"/>
    <n v="0.8"/>
    <n v="5"/>
    <n v="0.16"/>
    <n v="9.6"/>
    <s v="Smartphone"/>
    <s v="Night (9pm-12am)"/>
    <n v="448"/>
    <n v="381"/>
    <n v="3"/>
    <n v="16"/>
    <n v="4"/>
    <n v="3"/>
    <n v="4"/>
    <s v="Reels/Shorts"/>
    <s v="Medium"/>
    <n v="8.3000000000000004E-2"/>
    <s v="Yes"/>
    <n v="108.66"/>
    <s v="Business/Marketing"/>
    <s v="Mild impact"/>
    <n v="6.8"/>
    <s v="Yes"/>
    <s v="Always On"/>
    <s v="Public"/>
    <s v="No"/>
    <d v="2024-04-06T00:00:00"/>
    <s v="Inspired"/>
    <s v="Occasionally"/>
  </r>
  <r>
    <s v="USR01787"/>
    <x v="17"/>
    <s v="Male"/>
    <s v="Nigeria"/>
    <s v="Engineer"/>
    <s v="YouTube"/>
    <n v="2"/>
    <n v="5.4"/>
    <n v="3"/>
    <n v="1.8"/>
    <n v="108"/>
    <s v="Smartphone"/>
    <s v="Night (9pm-12am)"/>
    <n v="657"/>
    <n v="475"/>
    <n v="3"/>
    <n v="15"/>
    <n v="5"/>
    <n v="3"/>
    <n v="9"/>
    <s v="Entertainment"/>
    <s v="Medium"/>
    <n v="0.28499999999999998"/>
    <s v="No"/>
    <n v="0"/>
    <s v="Networking"/>
    <s v="Mild impact"/>
    <n v="7.1"/>
    <s v="No"/>
    <s v="Always On"/>
    <s v="Friends Only"/>
    <s v="No"/>
    <d v="2022-07-08T00:00:00"/>
    <s v="Neutral"/>
    <s v="No"/>
  </r>
  <r>
    <s v="USR01788"/>
    <x v="24"/>
    <s v="Non-binary"/>
    <s v="Pakistan"/>
    <s v="Other"/>
    <s v="TikTok"/>
    <n v="4"/>
    <n v="2.4"/>
    <n v="5"/>
    <n v="0.48000000000000004"/>
    <n v="28.8"/>
    <s v="Smartphone"/>
    <s v="Evening (6-9pm)"/>
    <n v="637"/>
    <n v="113"/>
    <n v="1"/>
    <n v="20"/>
    <n v="4"/>
    <n v="3"/>
    <n v="7"/>
    <s v="Photos"/>
    <s v="Fast"/>
    <n v="8.8999999999999996E-2"/>
    <s v="No"/>
    <n v="0"/>
    <s v="Entertainment"/>
    <s v="Mild impact"/>
    <n v="5"/>
    <s v="Yes"/>
    <s v="Always On"/>
    <s v="Public"/>
    <s v="No"/>
    <d v="2023-12-17T00:00:00"/>
    <s v="Inspired"/>
    <s v="No"/>
  </r>
  <r>
    <s v="USR01789"/>
    <x v="11"/>
    <s v="Female"/>
    <s v="Pakistan"/>
    <s v="Marketer"/>
    <s v="Twitter/X"/>
    <n v="3"/>
    <n v="1.4"/>
    <n v="4"/>
    <n v="0.35"/>
    <n v="21"/>
    <s v="Smartphone"/>
    <s v="Evening (6-9pm)"/>
    <n v="261"/>
    <n v="97"/>
    <n v="2"/>
    <n v="20"/>
    <n v="3"/>
    <n v="4"/>
    <n v="7"/>
    <s v="Memes"/>
    <s v="Slow"/>
    <n v="1.4E-2"/>
    <s v="Yes"/>
    <n v="24.71"/>
    <s v="Business/Marketing"/>
    <s v="Moderate impact"/>
    <n v="8.1"/>
    <s v="No"/>
    <s v="Do Not Disturb"/>
    <s v="Friends Only"/>
    <s v="No"/>
    <d v="2023-03-30T00:00:00"/>
    <s v="Stressed"/>
    <s v="Yes"/>
  </r>
  <r>
    <s v="USR01790"/>
    <x v="25"/>
    <s v="Male"/>
    <s v="Germany"/>
    <s v="Marketer"/>
    <s v="TikTok"/>
    <n v="2"/>
    <n v="4.7"/>
    <n v="4"/>
    <n v="1.175"/>
    <n v="70.5"/>
    <s v="Smartphone"/>
    <s v="Evening (6-9pm)"/>
    <n v="12549"/>
    <n v="117"/>
    <n v="1"/>
    <n v="16"/>
    <n v="4"/>
    <n v="1"/>
    <n v="10"/>
    <s v="Memes"/>
    <s v="Medium"/>
    <n v="0.14899999999999999"/>
    <s v="Sometimes"/>
    <n v="1.2"/>
    <s v="Networking"/>
    <s v="Mild impact"/>
    <n v="5.2"/>
    <s v="Yes"/>
    <s v="Selected"/>
    <s v="Private"/>
    <s v="Yes"/>
    <d v="2023-03-13T00:00:00"/>
    <s v="Happy"/>
    <s v="Occasionally"/>
  </r>
  <r>
    <s v="USR01791"/>
    <x v="8"/>
    <s v="Female"/>
    <s v="India"/>
    <s v="Teacher"/>
    <s v="Twitter/X"/>
    <n v="1"/>
    <n v="2.6"/>
    <n v="2"/>
    <n v="1.3"/>
    <n v="78"/>
    <s v="Laptop"/>
    <s v="Evening (6-9pm)"/>
    <n v="1133"/>
    <n v="45"/>
    <n v="3"/>
    <n v="17"/>
    <n v="4"/>
    <n v="1"/>
    <n v="13"/>
    <s v="Entertainment"/>
    <s v="Slow"/>
    <n v="7.4999999999999997E-2"/>
    <s v="Sometimes"/>
    <n v="118.79"/>
    <s v="News &amp; Updates"/>
    <s v="Mild impact"/>
    <n v="8.1999999999999993"/>
    <s v="Yes"/>
    <s v="Always On"/>
    <s v="Public"/>
    <s v="No"/>
    <d v="2023-11-11T00:00:00"/>
    <s v="Happy"/>
    <s v="Occasionally"/>
  </r>
  <r>
    <s v="USR01792"/>
    <x v="15"/>
    <s v="Female"/>
    <s v="USA"/>
    <s v="Designer"/>
    <s v="Instagram"/>
    <n v="2"/>
    <n v="4.3"/>
    <n v="3"/>
    <n v="1.4333333333333333"/>
    <n v="86"/>
    <s v="Smartphone"/>
    <s v="Late Night (12am+)"/>
    <n v="788"/>
    <n v="36"/>
    <n v="6"/>
    <n v="21"/>
    <n v="3"/>
    <n v="2"/>
    <n v="6"/>
    <s v="Entertainment"/>
    <s v="Slow"/>
    <n v="0.153"/>
    <s v="Sometimes"/>
    <n v="124.15"/>
    <s v="News &amp; Updates"/>
    <s v="No impact"/>
    <n v="7.6"/>
    <s v="Somewhat"/>
    <s v="Selected"/>
    <s v="Friends Only"/>
    <s v="No"/>
    <d v="2023-11-10T00:00:00"/>
    <s v="Bored"/>
    <s v="Yes"/>
  </r>
  <r>
    <s v="USR01793"/>
    <x v="1"/>
    <s v="Prefer not to say"/>
    <s v="India"/>
    <s v="Entrepreneur"/>
    <s v="Twitter/X"/>
    <n v="1"/>
    <n v="3.4"/>
    <n v="4"/>
    <n v="0.85"/>
    <n v="51"/>
    <s v="Tablet"/>
    <s v="Late Night (12am+)"/>
    <n v="1337"/>
    <n v="349"/>
    <n v="4"/>
    <n v="16"/>
    <n v="4"/>
    <n v="1"/>
    <n v="11"/>
    <s v="Memes"/>
    <s v="Fast"/>
    <n v="6.4000000000000001E-2"/>
    <s v="No"/>
    <n v="0"/>
    <s v="Entertainment"/>
    <s v="Moderate impact"/>
    <n v="2.2000000000000002"/>
    <s v="Yes"/>
    <s v="Always On"/>
    <s v="Private"/>
    <s v="No"/>
    <d v="2024-01-09T00:00:00"/>
    <s v="Bored"/>
    <s v="Occasionally"/>
  </r>
  <r>
    <s v="USR01794"/>
    <x v="2"/>
    <s v="Female"/>
    <s v="UK"/>
    <s v="Student"/>
    <s v="LinkedIn"/>
    <n v="4"/>
    <n v="1.2"/>
    <n v="6"/>
    <n v="0.2"/>
    <n v="12"/>
    <s v="Smartphone"/>
    <s v="Evening (6-9pm)"/>
    <n v="142022"/>
    <n v="754"/>
    <n v="5"/>
    <n v="24"/>
    <n v="6"/>
    <n v="0"/>
    <n v="8"/>
    <s v="Memes"/>
    <s v="Medium"/>
    <n v="0.28999999999999998"/>
    <s v="Yes"/>
    <n v="1.03"/>
    <s v="Learning"/>
    <s v="Moderate impact"/>
    <n v="7.7"/>
    <s v="Somewhat"/>
    <s v="Always On"/>
    <s v="Public"/>
    <s v="Yes"/>
    <d v="2023-08-25T00:00:00"/>
    <s v="Relaxed"/>
    <s v="No"/>
  </r>
  <r>
    <s v="USR01795"/>
    <x v="7"/>
    <s v="Female"/>
    <s v="USA"/>
    <s v="Student"/>
    <s v="Facebook"/>
    <n v="5"/>
    <n v="1.8"/>
    <n v="8"/>
    <n v="0.22500000000000001"/>
    <n v="13.5"/>
    <s v="Desktop"/>
    <s v="Evening (6-9pm)"/>
    <n v="86"/>
    <n v="695"/>
    <n v="3"/>
    <n v="17"/>
    <n v="4"/>
    <n v="0"/>
    <n v="12"/>
    <s v="Memes"/>
    <s v="Slow"/>
    <n v="8.4000000000000005E-2"/>
    <s v="Yes"/>
    <n v="55.65"/>
    <s v="Business/Marketing"/>
    <s v="Mild impact"/>
    <n v="6.6"/>
    <s v="Yes"/>
    <s v="Always On"/>
    <s v="Public"/>
    <s v="No"/>
    <d v="2023-03-24T00:00:00"/>
    <s v="Stressed"/>
    <s v="Occasionally"/>
  </r>
  <r>
    <s v="USR01796"/>
    <x v="24"/>
    <s v="Male"/>
    <s v="Pakistan"/>
    <s v="Designer"/>
    <s v="Instagram"/>
    <n v="3"/>
    <n v="1.4"/>
    <n v="5"/>
    <n v="0.28000000000000003"/>
    <n v="16.8"/>
    <s v="Tablet"/>
    <s v="Night (9pm-12am)"/>
    <n v="145"/>
    <n v="14"/>
    <n v="1"/>
    <n v="26"/>
    <n v="3"/>
    <n v="3"/>
    <n v="6"/>
    <s v="Photos"/>
    <s v="Slow"/>
    <n v="6.7000000000000004E-2"/>
    <s v="Sometimes"/>
    <n v="28.89"/>
    <s v="Networking"/>
    <s v="Mild impact"/>
    <n v="8.6"/>
    <s v="Somewhat"/>
    <s v="Always On"/>
    <s v="Friends Only"/>
    <s v="No"/>
    <d v="2024-12-22T00:00:00"/>
    <s v="Relaxed"/>
    <s v="No"/>
  </r>
  <r>
    <s v="USR01797"/>
    <x v="17"/>
    <s v="Female"/>
    <s v="Canada"/>
    <s v="Doctor"/>
    <s v="Facebook"/>
    <n v="5"/>
    <n v="1.1000000000000001"/>
    <n v="2"/>
    <n v="0.55000000000000004"/>
    <n v="33"/>
    <s v="Smartphone"/>
    <s v="Night (9pm-12am)"/>
    <n v="55"/>
    <n v="182"/>
    <n v="2"/>
    <n v="15"/>
    <n v="2"/>
    <n v="0"/>
    <n v="10"/>
    <s v="Reels/Shorts"/>
    <s v="Medium"/>
    <n v="6.7000000000000004E-2"/>
    <s v="No"/>
    <n v="0"/>
    <s v="Learning"/>
    <s v="Moderate impact"/>
    <n v="9.3000000000000007"/>
    <s v="Somewhat"/>
    <s v="Do Not Disturb"/>
    <s v="Friends Only"/>
    <s v="No"/>
    <d v="2024-08-30T00:00:00"/>
    <s v="Stressed"/>
    <s v="Occasionally"/>
  </r>
  <r>
    <s v="USR01798"/>
    <x v="24"/>
    <s v="Female"/>
    <s v="Canada"/>
    <s v="Student"/>
    <s v="Facebook"/>
    <n v="2"/>
    <n v="0.7"/>
    <n v="3"/>
    <n v="0.23333333333333334"/>
    <n v="14"/>
    <s v="Tablet"/>
    <s v="Night (9pm-12am)"/>
    <n v="437"/>
    <n v="65"/>
    <n v="5"/>
    <n v="24"/>
    <n v="7"/>
    <n v="1"/>
    <n v="11"/>
    <s v="News"/>
    <s v="Fast"/>
    <n v="9.6000000000000002E-2"/>
    <s v="Sometimes"/>
    <n v="40.11"/>
    <s v="News &amp; Updates"/>
    <s v="Mild impact"/>
    <n v="6.4"/>
    <s v="Somewhat"/>
    <s v="Do Not Disturb"/>
    <s v="Public"/>
    <s v="No"/>
    <d v="2022-01-19T00:00:00"/>
    <s v="Bored"/>
    <s v="Occasionally"/>
  </r>
  <r>
    <s v="USR01799"/>
    <x v="22"/>
    <s v="Male"/>
    <s v="USA"/>
    <s v="Teacher"/>
    <s v="TikTok"/>
    <n v="4"/>
    <n v="8.1"/>
    <n v="6"/>
    <n v="1.35"/>
    <n v="81"/>
    <s v="Smartphone"/>
    <s v="Evening (6-9pm)"/>
    <n v="1034"/>
    <n v="290"/>
    <n v="7"/>
    <n v="19"/>
    <n v="6"/>
    <n v="2"/>
    <n v="9"/>
    <s v="News"/>
    <s v="Medium"/>
    <n v="0.108"/>
    <s v="Sometimes"/>
    <n v="109.25"/>
    <s v="News &amp; Updates"/>
    <s v="Mild impact"/>
    <n v="6.8"/>
    <s v="Somewhat"/>
    <s v="Do Not Disturb"/>
    <s v="Public"/>
    <s v="No"/>
    <d v="2022-08-23T00:00:00"/>
    <s v="Happy"/>
    <s v="Occasionally"/>
  </r>
  <r>
    <s v="USR01800"/>
    <x v="15"/>
    <s v="Male"/>
    <s v="Canada"/>
    <s v="Freelancer"/>
    <s v="Facebook"/>
    <n v="2"/>
    <n v="3.1"/>
    <n v="6"/>
    <n v="0.51666666666666672"/>
    <n v="31"/>
    <s v="Smart TV"/>
    <s v="Evening (6-9pm)"/>
    <n v="287"/>
    <n v="148"/>
    <n v="5"/>
    <n v="17"/>
    <n v="8"/>
    <n v="2"/>
    <n v="5"/>
    <s v="Photos"/>
    <s v="Fast"/>
    <n v="0.158"/>
    <s v="Yes"/>
    <n v="3.85"/>
    <s v="Entertainment"/>
    <s v="No impact"/>
    <n v="3.9"/>
    <s v="Somewhat"/>
    <s v="Selected"/>
    <s v="Friends Only"/>
    <s v="No"/>
    <d v="2023-12-10T00:00:00"/>
    <s v="Relaxed"/>
    <s v="No"/>
  </r>
  <r>
    <s v="USR01801"/>
    <x v="26"/>
    <s v="Female"/>
    <s v="Australia"/>
    <s v="Marketer"/>
    <s v="Twitter/X"/>
    <n v="4"/>
    <n v="3.4"/>
    <n v="9"/>
    <n v="0.3783333333333333"/>
    <n v="22.7"/>
    <s v="Smartphone"/>
    <s v="Evening (6-9pm)"/>
    <n v="251"/>
    <n v="497"/>
    <n v="3"/>
    <n v="22"/>
    <n v="1"/>
    <n v="2"/>
    <n v="12"/>
    <s v="Memes"/>
    <s v="Medium"/>
    <n v="8.2000000000000003E-2"/>
    <s v="Sometimes"/>
    <n v="49.35"/>
    <s v="Learning"/>
    <s v="Severe impact"/>
    <n v="5.9"/>
    <s v="No"/>
    <s v="Always On"/>
    <s v="Public"/>
    <s v="No"/>
    <d v="2024-07-01T00:00:00"/>
    <s v="Stressed"/>
    <s v="Yes"/>
  </r>
  <r>
    <s v="USR01802"/>
    <x v="19"/>
    <s v="Female"/>
    <s v="USA"/>
    <s v="Student"/>
    <s v="Facebook"/>
    <n v="5"/>
    <n v="5"/>
    <n v="5"/>
    <n v="1"/>
    <n v="60"/>
    <s v="Smartphone"/>
    <s v="Evening (6-9pm)"/>
    <n v="859"/>
    <n v="239"/>
    <n v="4"/>
    <n v="16"/>
    <n v="6"/>
    <n v="2"/>
    <n v="11"/>
    <s v="Reels/Shorts"/>
    <s v="Slow"/>
    <n v="4.2000000000000003E-2"/>
    <s v="No"/>
    <n v="0"/>
    <s v="Learning"/>
    <s v="Mild impact"/>
    <n v="9.1999999999999993"/>
    <s v="Somewhat"/>
    <s v="Selected"/>
    <s v="Private"/>
    <s v="No"/>
    <d v="2023-05-08T00:00:00"/>
    <s v="Inspired"/>
    <s v="Yes"/>
  </r>
  <r>
    <s v="USR01803"/>
    <x v="21"/>
    <s v="Female"/>
    <s v="Pakistan"/>
    <s v="Designer"/>
    <s v="Instagram"/>
    <n v="4"/>
    <n v="1.7"/>
    <n v="3"/>
    <n v="0.56666666666666665"/>
    <n v="34"/>
    <s v="Smartphone"/>
    <s v="Night (9pm-12am)"/>
    <n v="269"/>
    <n v="25"/>
    <n v="2"/>
    <n v="21"/>
    <n v="6"/>
    <n v="1"/>
    <n v="8"/>
    <s v="News"/>
    <s v="Fast"/>
    <n v="0.28899999999999998"/>
    <s v="Yes"/>
    <n v="35.369999999999997"/>
    <s v="Entertainment"/>
    <s v="No impact"/>
    <n v="6.2"/>
    <s v="No"/>
    <s v="Selected"/>
    <s v="Public"/>
    <s v="No"/>
    <d v="2023-05-15T00:00:00"/>
    <s v="Bored"/>
    <s v="Yes"/>
  </r>
  <r>
    <s v="USR01804"/>
    <x v="30"/>
    <s v="Male"/>
    <s v="Pakistan"/>
    <s v="Teacher"/>
    <s v="TikTok"/>
    <n v="2"/>
    <n v="0.9"/>
    <n v="6"/>
    <n v="0.15"/>
    <n v="9"/>
    <s v="Smartphone"/>
    <s v="Afternoon (12-4pm)"/>
    <n v="1162"/>
    <n v="76"/>
    <n v="3"/>
    <n v="17"/>
    <n v="2"/>
    <n v="1"/>
    <n v="13"/>
    <s v="Stories"/>
    <s v="Slow"/>
    <n v="4.4999999999999998E-2"/>
    <s v="No"/>
    <n v="0"/>
    <s v="Networking"/>
    <s v="Mild impact"/>
    <n v="7.9"/>
    <s v="Somewhat"/>
    <s v="Selected"/>
    <s v="Friends Only"/>
    <s v="No"/>
    <d v="2022-03-23T00:00:00"/>
    <s v="Inspired"/>
    <s v="Occasionally"/>
  </r>
  <r>
    <s v="USR01805"/>
    <x v="8"/>
    <s v="Female"/>
    <s v="Brazil"/>
    <s v="Designer"/>
    <s v="YouTube"/>
    <n v="4"/>
    <n v="4.0999999999999996"/>
    <n v="4"/>
    <n v="1.0249999999999999"/>
    <n v="61.5"/>
    <s v="Desktop"/>
    <s v="Evening (6-9pm)"/>
    <n v="4942"/>
    <n v="246"/>
    <n v="4"/>
    <n v="15"/>
    <n v="3"/>
    <n v="5"/>
    <n v="7"/>
    <s v="Videos"/>
    <s v="Medium"/>
    <n v="4.4999999999999998E-2"/>
    <s v="Sometimes"/>
    <n v="52.22"/>
    <s v="Business/Marketing"/>
    <s v="Mild impact"/>
    <n v="6.2"/>
    <s v="Somewhat"/>
    <s v="Do Not Disturb"/>
    <s v="Public"/>
    <s v="No"/>
    <d v="2023-10-20T00:00:00"/>
    <s v="Bored"/>
    <s v="No"/>
  </r>
  <r>
    <s v="USR01806"/>
    <x v="30"/>
    <s v="Male"/>
    <s v="India"/>
    <s v="Researcher"/>
    <s v="Instagram"/>
    <n v="1"/>
    <n v="1"/>
    <n v="5"/>
    <n v="0.2"/>
    <n v="12"/>
    <s v="Smartphone"/>
    <s v="Evening (6-9pm)"/>
    <n v="2249"/>
    <n v="272"/>
    <n v="1"/>
    <n v="23"/>
    <n v="4"/>
    <n v="2"/>
    <n v="10"/>
    <s v="Educational"/>
    <s v="Medium"/>
    <n v="0.01"/>
    <s v="Sometimes"/>
    <n v="67.569999999999993"/>
    <s v="Learning"/>
    <s v="Mild impact"/>
    <n v="6"/>
    <s v="Somewhat"/>
    <s v="Do Not Disturb"/>
    <s v="Friends Only"/>
    <s v="No"/>
    <d v="2024-02-21T00:00:00"/>
    <s v="Relaxed"/>
    <s v="No"/>
  </r>
  <r>
    <s v="USR01807"/>
    <x v="11"/>
    <s v="Prefer not to say"/>
    <s v="Canada"/>
    <s v="Marketer"/>
    <s v="YouTube"/>
    <n v="1"/>
    <n v="4"/>
    <n v="4"/>
    <n v="1"/>
    <n v="60"/>
    <s v="Smartphone"/>
    <s v="Afternoon (12-4pm)"/>
    <n v="3248"/>
    <n v="45"/>
    <n v="4"/>
    <n v="17"/>
    <n v="1"/>
    <n v="2"/>
    <n v="9"/>
    <s v="Educational"/>
    <s v="Medium"/>
    <n v="0.39300000000000002"/>
    <s v="Yes"/>
    <n v="34.17"/>
    <s v="Socializing"/>
    <s v="Severe impact"/>
    <n v="7.2"/>
    <s v="Somewhat"/>
    <s v="Always On"/>
    <s v="Friends Only"/>
    <s v="No"/>
    <d v="2022-08-21T00:00:00"/>
    <s v="Bored"/>
    <s v="Yes"/>
  </r>
  <r>
    <s v="USR01808"/>
    <x v="6"/>
    <s v="Male"/>
    <s v="USA"/>
    <s v="Entrepreneur"/>
    <s v="Instagram"/>
    <n v="4"/>
    <n v="0.8"/>
    <n v="7"/>
    <n v="0.115"/>
    <n v="6.9"/>
    <s v="Smartphone"/>
    <s v="Evening (6-9pm)"/>
    <n v="4696"/>
    <n v="38"/>
    <n v="4"/>
    <n v="12"/>
    <n v="2"/>
    <n v="4"/>
    <n v="6"/>
    <s v="Entertainment"/>
    <s v="Medium"/>
    <n v="0.112"/>
    <s v="No"/>
    <n v="0"/>
    <s v="Business/Marketing"/>
    <s v="Mild impact"/>
    <n v="1"/>
    <s v="No"/>
    <s v="Selected"/>
    <s v="Public"/>
    <s v="No"/>
    <d v="2024-03-01T00:00:00"/>
    <s v="Happy"/>
    <s v="Yes"/>
  </r>
  <r>
    <s v="USR01809"/>
    <x v="30"/>
    <s v="Female"/>
    <s v="Pakistan"/>
    <s v="Engineer"/>
    <s v="Twitter/X"/>
    <n v="4"/>
    <n v="0.9"/>
    <n v="9"/>
    <n v="0.1"/>
    <n v="6"/>
    <s v="Smartphone"/>
    <s v="Evening (6-9pm)"/>
    <n v="1106"/>
    <n v="261"/>
    <n v="1"/>
    <n v="16"/>
    <n v="9"/>
    <n v="2"/>
    <n v="7"/>
    <s v="Educational"/>
    <s v="Slow"/>
    <n v="9.7000000000000003E-2"/>
    <s v="No"/>
    <n v="0"/>
    <s v="News &amp; Updates"/>
    <s v="Severe impact"/>
    <n v="6.9"/>
    <s v="Somewhat"/>
    <s v="Always On"/>
    <s v="Friends Only"/>
    <s v="No"/>
    <d v="2023-06-10T00:00:00"/>
    <s v="Relaxed"/>
    <s v="No"/>
  </r>
  <r>
    <s v="USR01810"/>
    <x v="23"/>
    <s v="Female"/>
    <s v="UK"/>
    <s v="Student"/>
    <s v="LinkedIn"/>
    <n v="4"/>
    <n v="1.6"/>
    <n v="6"/>
    <n v="0.26666666666666666"/>
    <n v="16"/>
    <s v="Smartphone"/>
    <s v="Evening (6-9pm)"/>
    <n v="499"/>
    <n v="45"/>
    <n v="0"/>
    <n v="24"/>
    <n v="3"/>
    <n v="0"/>
    <n v="6"/>
    <s v="Reels/Shorts"/>
    <s v="Medium"/>
    <n v="0.189"/>
    <s v="No"/>
    <n v="0"/>
    <s v="News &amp; Updates"/>
    <s v="Moderate impact"/>
    <n v="2.2000000000000002"/>
    <s v="Yes"/>
    <s v="Selected"/>
    <s v="Public"/>
    <s v="No"/>
    <d v="2023-08-03T00:00:00"/>
    <s v="Happy"/>
    <s v="Yes"/>
  </r>
  <r>
    <s v="USR01811"/>
    <x v="5"/>
    <s v="Male"/>
    <s v="India"/>
    <s v="Designer"/>
    <s v="TikTok"/>
    <n v="4"/>
    <n v="3.9"/>
    <n v="5"/>
    <n v="0.77999999999999992"/>
    <n v="46.8"/>
    <s v="Smartphone"/>
    <s v="Evening (6-9pm)"/>
    <n v="165"/>
    <n v="33"/>
    <n v="2"/>
    <n v="21"/>
    <n v="2"/>
    <n v="1"/>
    <n v="8"/>
    <s v="Photos"/>
    <s v="Medium"/>
    <n v="2.4E-2"/>
    <s v="No"/>
    <n v="0"/>
    <s v="Learning"/>
    <s v="Severe impact"/>
    <n v="6.1"/>
    <s v="Yes"/>
    <s v="Selected"/>
    <s v="Private"/>
    <s v="No"/>
    <d v="2022-02-20T00:00:00"/>
    <s v="Relaxed"/>
    <s v="No"/>
  </r>
  <r>
    <s v="USR01812"/>
    <x v="7"/>
    <s v="Female"/>
    <s v="Nigeria"/>
    <s v="Other"/>
    <s v="LinkedIn"/>
    <n v="4"/>
    <n v="6.6"/>
    <n v="2"/>
    <n v="3.3"/>
    <n v="198"/>
    <s v="Smartphone"/>
    <s v="Afternoon (12-4pm)"/>
    <n v="328"/>
    <n v="143"/>
    <n v="3"/>
    <n v="19"/>
    <n v="5"/>
    <n v="1"/>
    <n v="14"/>
    <s v="Photos"/>
    <s v="Fast"/>
    <n v="9.8000000000000004E-2"/>
    <s v="Sometimes"/>
    <n v="34.340000000000003"/>
    <s v="Entertainment"/>
    <s v="No impact"/>
    <n v="4.7"/>
    <s v="Yes"/>
    <s v="Do Not Disturb"/>
    <s v="Private"/>
    <s v="No"/>
    <d v="2024-11-24T00:00:00"/>
    <s v="Inspired"/>
    <s v="Occasionally"/>
  </r>
  <r>
    <s v="USR01813"/>
    <x v="3"/>
    <s v="Female"/>
    <s v="Pakistan"/>
    <s v="Engineer"/>
    <s v="Snapchat"/>
    <n v="1"/>
    <n v="3.4"/>
    <n v="7"/>
    <n v="0.48500000000000004"/>
    <n v="29.1"/>
    <s v="Smartphone"/>
    <s v="Afternoon (12-4pm)"/>
    <n v="259"/>
    <n v="136"/>
    <n v="4"/>
    <n v="16"/>
    <n v="5"/>
    <n v="1"/>
    <n v="13"/>
    <s v="Entertainment"/>
    <s v="Medium"/>
    <n v="8.2000000000000003E-2"/>
    <s v="Sometimes"/>
    <n v="59.6"/>
    <s v="Business/Marketing"/>
    <s v="No impact"/>
    <n v="4.0999999999999996"/>
    <s v="Yes"/>
    <s v="Selected"/>
    <s v="Private"/>
    <s v="No"/>
    <d v="2024-02-07T00:00:00"/>
    <s v="Relaxed"/>
    <s v="Occasionally"/>
  </r>
  <r>
    <s v="USR01814"/>
    <x v="23"/>
    <s v="Female"/>
    <s v="Germany"/>
    <s v="Doctor"/>
    <s v="Twitter/X"/>
    <n v="3"/>
    <n v="1.7"/>
    <n v="2"/>
    <n v="0.85"/>
    <n v="51"/>
    <s v="Laptop"/>
    <s v="Morning (6-10am)"/>
    <n v="2482"/>
    <n v="85"/>
    <n v="3"/>
    <n v="19"/>
    <n v="2"/>
    <n v="0"/>
    <n v="13"/>
    <s v="News"/>
    <s v="Medium"/>
    <n v="8.5999999999999993E-2"/>
    <s v="Sometimes"/>
    <n v="38.119999999999997"/>
    <s v="Socializing"/>
    <s v="Mild impact"/>
    <n v="8.9"/>
    <s v="Somewhat"/>
    <s v="Do Not Disturb"/>
    <s v="Private"/>
    <s v="No"/>
    <d v="2024-11-19T00:00:00"/>
    <s v="Bored"/>
    <s v="Yes"/>
  </r>
  <r>
    <s v="USR01815"/>
    <x v="17"/>
    <s v="Female"/>
    <s v="Australia"/>
    <s v="Student"/>
    <s v="Instagram"/>
    <n v="5"/>
    <n v="4.5999999999999996"/>
    <n v="5"/>
    <n v="0.92"/>
    <n v="55.2"/>
    <s v="Laptop"/>
    <s v="Evening (6-9pm)"/>
    <n v="1241"/>
    <n v="105"/>
    <n v="3"/>
    <n v="17"/>
    <n v="5"/>
    <n v="3"/>
    <n v="8"/>
    <s v="Educational"/>
    <s v="Medium"/>
    <n v="0.25600000000000001"/>
    <s v="Sometimes"/>
    <n v="17.440000000000001"/>
    <s v="News &amp; Updates"/>
    <s v="Mild impact"/>
    <n v="8.1999999999999993"/>
    <s v="No"/>
    <s v="Selected"/>
    <s v="Friends Only"/>
    <s v="No"/>
    <d v="2024-11-07T00:00:00"/>
    <s v="Neutral"/>
    <s v="Yes"/>
  </r>
  <r>
    <s v="USR01816"/>
    <x v="12"/>
    <s v="Male"/>
    <s v="Pakistan"/>
    <s v="Designer"/>
    <s v="Pinterest"/>
    <n v="1"/>
    <n v="0.8"/>
    <n v="5"/>
    <n v="0.16"/>
    <n v="9.6"/>
    <s v="Smartphone"/>
    <s v="Evening (6-9pm)"/>
    <n v="2331"/>
    <n v="248"/>
    <n v="2"/>
    <n v="22"/>
    <n v="4"/>
    <n v="2"/>
    <n v="5"/>
    <s v="Educational"/>
    <s v="Medium"/>
    <n v="0.16"/>
    <s v="No"/>
    <n v="0"/>
    <s v="News &amp; Updates"/>
    <s v="No impact"/>
    <n v="5.6"/>
    <s v="Yes"/>
    <s v="Selected"/>
    <s v="Public"/>
    <s v="No"/>
    <d v="2024-07-01T00:00:00"/>
    <s v="Stressed"/>
    <s v="No"/>
  </r>
  <r>
    <s v="USR01817"/>
    <x v="8"/>
    <s v="Male"/>
    <s v="Pakistan"/>
    <s v="Freelancer"/>
    <s v="TikTok"/>
    <n v="4"/>
    <n v="1.3"/>
    <n v="4"/>
    <n v="0.32500000000000001"/>
    <n v="19.5"/>
    <s v="Laptop"/>
    <s v="Morning (6-10am)"/>
    <n v="82"/>
    <n v="103"/>
    <n v="3"/>
    <n v="23"/>
    <n v="5"/>
    <n v="2"/>
    <n v="8"/>
    <s v="Memes"/>
    <s v="Medium"/>
    <n v="0.32500000000000001"/>
    <s v="Sometimes"/>
    <n v="0.22"/>
    <s v="Entertainment"/>
    <s v="No impact"/>
    <n v="10"/>
    <s v="Somewhat"/>
    <s v="Always On"/>
    <s v="Public"/>
    <s v="No"/>
    <d v="2024-09-23T00:00:00"/>
    <s v="Happy"/>
    <s v="No"/>
  </r>
  <r>
    <s v="USR01818"/>
    <x v="21"/>
    <s v="Female"/>
    <s v="Pakistan"/>
    <s v="Teacher"/>
    <s v="Facebook"/>
    <n v="3"/>
    <n v="2.7"/>
    <n v="2"/>
    <n v="1.35"/>
    <n v="81"/>
    <s v="Tablet"/>
    <s v="Night (9pm-12am)"/>
    <n v="8752"/>
    <n v="266"/>
    <n v="4"/>
    <n v="22"/>
    <n v="6"/>
    <n v="2"/>
    <n v="8"/>
    <s v="Videos"/>
    <s v="Medium"/>
    <n v="0.23499999999999999"/>
    <s v="Yes"/>
    <n v="12.98"/>
    <s v="Socializing"/>
    <s v="No impact"/>
    <n v="8"/>
    <s v="Yes"/>
    <s v="Always On"/>
    <s v="Private"/>
    <s v="No"/>
    <d v="2022-03-31T00:00:00"/>
    <s v="Happy"/>
    <s v="Occasionally"/>
  </r>
  <r>
    <s v="USR01819"/>
    <x v="1"/>
    <s v="Male"/>
    <s v="India"/>
    <s v="Researcher"/>
    <s v="LinkedIn"/>
    <n v="3"/>
    <n v="4.2"/>
    <n v="11"/>
    <n v="0.38166666666666665"/>
    <n v="22.9"/>
    <s v="Laptop"/>
    <s v="Night (9pm-12am)"/>
    <n v="308"/>
    <n v="155"/>
    <n v="6"/>
    <n v="17"/>
    <n v="5"/>
    <n v="3"/>
    <n v="15"/>
    <s v="Videos"/>
    <s v="Medium"/>
    <n v="1.4E-2"/>
    <s v="Sometimes"/>
    <n v="120.67"/>
    <s v="Entertainment"/>
    <s v="Mild impact"/>
    <n v="5.9"/>
    <s v="Yes"/>
    <s v="Selected"/>
    <s v="Public"/>
    <s v="No"/>
    <d v="2023-08-31T00:00:00"/>
    <s v="Neutral"/>
    <s v="Occasionally"/>
  </r>
  <r>
    <s v="USR01820"/>
    <x v="12"/>
    <s v="Female"/>
    <s v="UK"/>
    <s v="Marketer"/>
    <s v="Instagram"/>
    <n v="5"/>
    <n v="2.2000000000000002"/>
    <n v="5"/>
    <n v="0.44"/>
    <n v="26.4"/>
    <s v="Smartphone"/>
    <s v="Night (9pm-12am)"/>
    <n v="91"/>
    <n v="299"/>
    <n v="3"/>
    <n v="19"/>
    <n v="2"/>
    <n v="1"/>
    <n v="4"/>
    <s v="Educational"/>
    <s v="Fast"/>
    <n v="3.0000000000000001E-3"/>
    <s v="Sometimes"/>
    <n v="17.04"/>
    <s v="Learning"/>
    <s v="Severe impact"/>
    <n v="2.8"/>
    <s v="No"/>
    <s v="Do Not Disturb"/>
    <s v="Public"/>
    <s v="No"/>
    <d v="2023-01-30T00:00:00"/>
    <s v="Stressed"/>
    <s v="Yes"/>
  </r>
  <r>
    <s v="USR01821"/>
    <x v="1"/>
    <s v="Non-binary"/>
    <s v="USA"/>
    <s v="Freelancer"/>
    <s v="Facebook"/>
    <n v="2"/>
    <n v="2.1"/>
    <n v="8"/>
    <n v="0.26333333333333336"/>
    <n v="15.8"/>
    <s v="Smartphone"/>
    <s v="Evening (6-9pm)"/>
    <n v="301"/>
    <n v="701"/>
    <n v="5"/>
    <n v="20"/>
    <n v="5"/>
    <n v="6"/>
    <n v="8"/>
    <s v="Reels/Shorts"/>
    <s v="Medium"/>
    <n v="3.3000000000000002E-2"/>
    <s v="Sometimes"/>
    <n v="33.880000000000003"/>
    <s v="Business/Marketing"/>
    <s v="Moderate impact"/>
    <n v="6"/>
    <s v="Yes"/>
    <s v="Do Not Disturb"/>
    <s v="Friends Only"/>
    <s v="No"/>
    <d v="2023-10-19T00:00:00"/>
    <s v="Neutral"/>
    <s v="Yes"/>
  </r>
  <r>
    <s v="USR01822"/>
    <x v="15"/>
    <s v="Male"/>
    <s v="Pakistan"/>
    <s v="Other"/>
    <s v="Twitter/X"/>
    <n v="2"/>
    <n v="2.2000000000000002"/>
    <n v="10"/>
    <n v="0.22"/>
    <n v="13.2"/>
    <s v="Smartphone"/>
    <s v="Afternoon (12-4pm)"/>
    <n v="58149"/>
    <n v="669"/>
    <n v="3"/>
    <n v="24"/>
    <n v="4"/>
    <n v="2"/>
    <n v="9"/>
    <s v="Reels/Shorts"/>
    <s v="Fast"/>
    <n v="0.14099999999999999"/>
    <s v="No"/>
    <n v="0"/>
    <s v="Networking"/>
    <s v="Mild impact"/>
    <n v="5.0999999999999996"/>
    <s v="Yes"/>
    <s v="Selected"/>
    <s v="Public"/>
    <s v="Yes"/>
    <d v="2024-11-18T00:00:00"/>
    <s v="Relaxed"/>
    <s v="Occasionally"/>
  </r>
  <r>
    <s v="USR01823"/>
    <x v="1"/>
    <s v="Male"/>
    <s v="Germany"/>
    <s v="Student"/>
    <s v="YouTube"/>
    <n v="2"/>
    <n v="5"/>
    <n v="10"/>
    <n v="0.5"/>
    <n v="30"/>
    <s v="Smartphone"/>
    <s v="Afternoon (12-4pm)"/>
    <n v="330"/>
    <n v="1148"/>
    <n v="3"/>
    <n v="12"/>
    <n v="2"/>
    <n v="2"/>
    <n v="6"/>
    <s v="News"/>
    <s v="Medium"/>
    <n v="9.1999999999999998E-2"/>
    <s v="No"/>
    <n v="0"/>
    <s v="Networking"/>
    <s v="Moderate impact"/>
    <n v="5.4"/>
    <s v="No"/>
    <s v="Always On"/>
    <s v="Friends Only"/>
    <s v="No"/>
    <d v="2022-06-18T00:00:00"/>
    <s v="Bored"/>
    <s v="Yes"/>
  </r>
  <r>
    <s v="USR01824"/>
    <x v="21"/>
    <s v="Female"/>
    <s v="UAE"/>
    <s v="Designer"/>
    <s v="LinkedIn"/>
    <n v="2"/>
    <n v="1.5"/>
    <n v="5"/>
    <n v="0.3"/>
    <n v="18"/>
    <s v="Desktop"/>
    <s v="Morning (6-10am)"/>
    <n v="370"/>
    <n v="668"/>
    <n v="2"/>
    <n v="19"/>
    <n v="3"/>
    <n v="0"/>
    <n v="10"/>
    <s v="Entertainment"/>
    <s v="Medium"/>
    <n v="0.317"/>
    <s v="Yes"/>
    <n v="36.619999999999997"/>
    <s v="Business/Marketing"/>
    <s v="Mild impact"/>
    <n v="6.9"/>
    <s v="Yes"/>
    <s v="Selected"/>
    <s v="Friends Only"/>
    <s v="No"/>
    <d v="2022-07-16T00:00:00"/>
    <s v="Happy"/>
    <s v="Yes"/>
  </r>
  <r>
    <s v="USR01825"/>
    <x v="7"/>
    <s v="Male"/>
    <s v="Pakistan"/>
    <s v="Teacher"/>
    <s v="LinkedIn"/>
    <n v="1"/>
    <n v="1.2"/>
    <n v="2"/>
    <n v="0.6"/>
    <n v="36"/>
    <s v="Desktop"/>
    <s v="Afternoon (12-4pm)"/>
    <n v="470"/>
    <n v="325"/>
    <n v="3"/>
    <n v="23"/>
    <n v="5"/>
    <n v="3"/>
    <n v="9"/>
    <s v="Educational"/>
    <s v="Fast"/>
    <n v="0.40500000000000003"/>
    <s v="Yes"/>
    <n v="33.6"/>
    <s v="News &amp; Updates"/>
    <s v="Mild impact"/>
    <n v="5.0999999999999996"/>
    <s v="Yes"/>
    <s v="Always On"/>
    <s v="Private"/>
    <s v="No"/>
    <d v="2022-12-09T00:00:00"/>
    <s v="Inspired"/>
    <s v="Yes"/>
  </r>
  <r>
    <s v="USR01826"/>
    <x v="0"/>
    <s v="Female"/>
    <s v="USA"/>
    <s v="Teacher"/>
    <s v="Instagram"/>
    <n v="1"/>
    <n v="2.1"/>
    <n v="7"/>
    <n v="0.3"/>
    <n v="18"/>
    <s v="Laptop"/>
    <s v="Evening (6-9pm)"/>
    <n v="509"/>
    <n v="145"/>
    <n v="2"/>
    <n v="14"/>
    <n v="3"/>
    <n v="1"/>
    <n v="9"/>
    <s v="Videos"/>
    <s v="Fast"/>
    <n v="0.13"/>
    <s v="No"/>
    <n v="0"/>
    <s v="Networking"/>
    <s v="No impact"/>
    <n v="8.6"/>
    <s v="No"/>
    <s v="Selected"/>
    <s v="Public"/>
    <s v="No"/>
    <d v="2024-12-28T00:00:00"/>
    <s v="Relaxed"/>
    <s v="Yes"/>
  </r>
  <r>
    <s v="USR01827"/>
    <x v="10"/>
    <s v="Male"/>
    <s v="India"/>
    <s v="Doctor"/>
    <s v="Snapchat"/>
    <n v="4"/>
    <n v="5.4"/>
    <n v="7"/>
    <n v="0.77166666666666661"/>
    <n v="46.3"/>
    <s v="Laptop"/>
    <s v="Evening (6-9pm)"/>
    <n v="162"/>
    <n v="153"/>
    <n v="2"/>
    <n v="17"/>
    <n v="3"/>
    <n v="2"/>
    <n v="4"/>
    <s v="Reels/Shorts"/>
    <s v="Medium"/>
    <n v="0.13400000000000001"/>
    <s v="Yes"/>
    <n v="109.59"/>
    <s v="News &amp; Updates"/>
    <s v="Severe impact"/>
    <n v="5.2"/>
    <s v="No"/>
    <s v="Selected"/>
    <s v="Public"/>
    <s v="No"/>
    <d v="2022-01-16T00:00:00"/>
    <s v="Bored"/>
    <s v="Occasionally"/>
  </r>
  <r>
    <s v="USR01828"/>
    <x v="14"/>
    <s v="Female"/>
    <s v="Pakistan"/>
    <s v="Marketer"/>
    <s v="Instagram"/>
    <n v="3"/>
    <n v="1.6"/>
    <n v="10"/>
    <n v="0.16"/>
    <n v="9.6"/>
    <s v="Smartphone"/>
    <s v="Evening (6-9pm)"/>
    <n v="860"/>
    <n v="85"/>
    <n v="5"/>
    <n v="16"/>
    <n v="4"/>
    <n v="2"/>
    <n v="4"/>
    <s v="Memes"/>
    <s v="Slow"/>
    <n v="0.13200000000000001"/>
    <s v="No"/>
    <n v="0"/>
    <s v="Entertainment"/>
    <s v="Mild impact"/>
    <n v="4.4000000000000004"/>
    <s v="Yes"/>
    <s v="Do Not Disturb"/>
    <s v="Friends Only"/>
    <s v="No"/>
    <d v="2022-05-15T00:00:00"/>
    <s v="Inspired"/>
    <s v="Yes"/>
  </r>
  <r>
    <s v="USR01829"/>
    <x v="19"/>
    <s v="Female"/>
    <s v="UAE"/>
    <s v="Teacher"/>
    <s v="LinkedIn"/>
    <n v="1"/>
    <n v="2.2000000000000002"/>
    <n v="3"/>
    <n v="0.73333333333333328"/>
    <n v="44"/>
    <s v="Tablet"/>
    <s v="Evening (6-9pm)"/>
    <n v="4610"/>
    <n v="246"/>
    <n v="4"/>
    <n v="16"/>
    <n v="4"/>
    <n v="1"/>
    <n v="11"/>
    <s v="Educational"/>
    <s v="Fast"/>
    <n v="7.0999999999999994E-2"/>
    <s v="No"/>
    <n v="0"/>
    <s v="Entertainment"/>
    <s v="Mild impact"/>
    <n v="7.4"/>
    <s v="Yes"/>
    <s v="Selected"/>
    <s v="Public"/>
    <s v="No"/>
    <d v="2023-03-08T00:00:00"/>
    <s v="Relaxed"/>
    <s v="Occasionally"/>
  </r>
  <r>
    <s v="USR01830"/>
    <x v="15"/>
    <s v="Female"/>
    <s v="India"/>
    <s v="Doctor"/>
    <s v="Pinterest"/>
    <n v="1"/>
    <n v="0.7"/>
    <n v="7"/>
    <n v="0.1"/>
    <n v="6"/>
    <s v="Smartphone"/>
    <s v="Night (9pm-12am)"/>
    <n v="1171"/>
    <n v="565"/>
    <n v="0"/>
    <n v="19"/>
    <n v="6"/>
    <n v="1"/>
    <n v="9"/>
    <s v="News"/>
    <s v="Slow"/>
    <n v="4.2999999999999997E-2"/>
    <s v="No"/>
    <n v="0"/>
    <s v="Networking"/>
    <s v="Mild impact"/>
    <n v="6.1"/>
    <s v="Somewhat"/>
    <s v="Always On"/>
    <s v="Friends Only"/>
    <s v="No"/>
    <d v="2023-03-13T00:00:00"/>
    <s v="Happy"/>
    <s v="No"/>
  </r>
  <r>
    <s v="USR01831"/>
    <x v="2"/>
    <s v="Male"/>
    <s v="Canada"/>
    <s v="Marketer"/>
    <s v="TikTok"/>
    <n v="5"/>
    <n v="2.2000000000000002"/>
    <n v="6"/>
    <n v="0.36666666666666664"/>
    <n v="22"/>
    <s v="Smartphone"/>
    <s v="Evening (6-9pm)"/>
    <n v="90"/>
    <n v="102"/>
    <n v="2"/>
    <n v="15"/>
    <n v="4"/>
    <n v="4"/>
    <n v="7"/>
    <s v="Memes"/>
    <s v="Fast"/>
    <n v="1.7000000000000001E-2"/>
    <s v="Yes"/>
    <n v="13.48"/>
    <s v="News &amp; Updates"/>
    <s v="Moderate impact"/>
    <n v="7.7"/>
    <s v="Yes"/>
    <s v="Do Not Disturb"/>
    <s v="Private"/>
    <s v="No"/>
    <d v="2024-05-18T00:00:00"/>
    <s v="Happy"/>
    <s v="No"/>
  </r>
  <r>
    <s v="USR01832"/>
    <x v="7"/>
    <s v="Male"/>
    <s v="Australia"/>
    <s v="Engineer"/>
    <s v="Twitter/X"/>
    <n v="1"/>
    <n v="3"/>
    <n v="2"/>
    <n v="1.5"/>
    <n v="90"/>
    <s v="Smartphone"/>
    <s v="Evening (6-9pm)"/>
    <n v="357"/>
    <n v="234"/>
    <n v="4"/>
    <n v="27"/>
    <n v="5"/>
    <n v="4"/>
    <n v="7"/>
    <s v="Photos"/>
    <s v="Fast"/>
    <n v="0.127"/>
    <s v="No"/>
    <n v="0"/>
    <s v="Entertainment"/>
    <s v="No impact"/>
    <n v="6.5"/>
    <s v="Somewhat"/>
    <s v="Selected"/>
    <s v="Friends Only"/>
    <s v="No"/>
    <d v="2022-08-01T00:00:00"/>
    <s v="Stressed"/>
    <s v="No"/>
  </r>
  <r>
    <s v="USR01833"/>
    <x v="23"/>
    <s v="Female"/>
    <s v="Germany"/>
    <s v="Engineer"/>
    <s v="LinkedIn"/>
    <n v="2"/>
    <n v="1"/>
    <n v="2"/>
    <n v="0.5"/>
    <n v="30"/>
    <s v="Smartphone"/>
    <s v="Morning (6-10am)"/>
    <n v="246"/>
    <n v="108"/>
    <n v="5"/>
    <n v="13"/>
    <n v="5"/>
    <n v="5"/>
    <n v="10"/>
    <s v="Videos"/>
    <s v="Fast"/>
    <n v="0.15"/>
    <s v="Sometimes"/>
    <n v="8.9600000000000009"/>
    <s v="Entertainment"/>
    <s v="Mild impact"/>
    <n v="3.7"/>
    <s v="Yes"/>
    <s v="Do Not Disturb"/>
    <s v="Public"/>
    <s v="No"/>
    <d v="2023-02-26T00:00:00"/>
    <s v="Bored"/>
    <s v="Yes"/>
  </r>
  <r>
    <s v="USR01834"/>
    <x v="11"/>
    <s v="Female"/>
    <s v="UAE"/>
    <s v="Doctor"/>
    <s v="Pinterest"/>
    <n v="1"/>
    <n v="5"/>
    <n v="3"/>
    <n v="1.6666666666666667"/>
    <n v="100"/>
    <s v="Smartphone"/>
    <s v="Late Night (12am+)"/>
    <n v="731"/>
    <n v="314"/>
    <n v="2"/>
    <n v="30"/>
    <n v="8"/>
    <n v="5"/>
    <n v="16"/>
    <s v="Photos"/>
    <s v="Fast"/>
    <n v="0.08"/>
    <s v="No"/>
    <n v="0"/>
    <s v="Business/Marketing"/>
    <s v="No impact"/>
    <n v="6.7"/>
    <s v="No"/>
    <s v="Do Not Disturb"/>
    <s v="Public"/>
    <s v="No"/>
    <d v="2024-06-10T00:00:00"/>
    <s v="Bored"/>
    <s v="Yes"/>
  </r>
  <r>
    <s v="USR01835"/>
    <x v="9"/>
    <s v="Male"/>
    <s v="Canada"/>
    <s v="Teacher"/>
    <s v="LinkedIn"/>
    <n v="2"/>
    <n v="3"/>
    <n v="4"/>
    <n v="0.75"/>
    <n v="45"/>
    <s v="Tablet"/>
    <s v="Night (9pm-12am)"/>
    <n v="7294"/>
    <n v="126"/>
    <n v="2"/>
    <n v="18"/>
    <n v="6"/>
    <n v="0"/>
    <n v="9"/>
    <s v="Stories"/>
    <s v="Fast"/>
    <n v="0.14399999999999999"/>
    <s v="Yes"/>
    <n v="109.18"/>
    <s v="Business/Marketing"/>
    <s v="No impact"/>
    <n v="4.5999999999999996"/>
    <s v="Yes"/>
    <s v="Off"/>
    <s v="Public"/>
    <s v="No"/>
    <d v="2022-05-28T00:00:00"/>
    <s v="Stressed"/>
    <s v="Yes"/>
  </r>
  <r>
    <s v="USR01836"/>
    <x v="11"/>
    <s v="Female"/>
    <s v="Australia"/>
    <s v="Student"/>
    <s v="Snapchat"/>
    <n v="1"/>
    <n v="1.8"/>
    <n v="2"/>
    <n v="0.9"/>
    <n v="54"/>
    <s v="Smartphone"/>
    <s v="Late Night (12am+)"/>
    <n v="508"/>
    <n v="100"/>
    <n v="4"/>
    <n v="22"/>
    <n v="8"/>
    <n v="2"/>
    <n v="10"/>
    <s v="News"/>
    <s v="Medium"/>
    <n v="0.26500000000000001"/>
    <s v="Sometimes"/>
    <n v="59.75"/>
    <s v="Entertainment"/>
    <s v="Mild impact"/>
    <n v="6.5"/>
    <s v="No"/>
    <s v="Selected"/>
    <s v="Friends Only"/>
    <s v="No"/>
    <d v="2022-11-11T00:00:00"/>
    <s v="Inspired"/>
    <s v="Occasionally"/>
  </r>
  <r>
    <s v="USR01837"/>
    <x v="16"/>
    <s v="Male"/>
    <s v="USA"/>
    <s v="Doctor"/>
    <s v="Instagram"/>
    <n v="4"/>
    <n v="3"/>
    <n v="9"/>
    <n v="0.33333333333333331"/>
    <n v="20"/>
    <s v="Smartphone"/>
    <s v="Afternoon (12-4pm)"/>
    <n v="567"/>
    <n v="108"/>
    <n v="3"/>
    <n v="17"/>
    <n v="5"/>
    <n v="1"/>
    <n v="10"/>
    <s v="News"/>
    <s v="Medium"/>
    <n v="7.3999999999999996E-2"/>
    <s v="Yes"/>
    <n v="90.24"/>
    <s v="Learning"/>
    <s v="Mild impact"/>
    <n v="5.0999999999999996"/>
    <s v="Yes"/>
    <s v="Do Not Disturb"/>
    <s v="Public"/>
    <s v="No"/>
    <d v="2022-02-18T00:00:00"/>
    <s v="Happy"/>
    <s v="No"/>
  </r>
  <r>
    <s v="USR01838"/>
    <x v="15"/>
    <s v="Female"/>
    <s v="India"/>
    <s v="Marketer"/>
    <s v="Twitter/X"/>
    <n v="4"/>
    <n v="3.5"/>
    <n v="7"/>
    <n v="0.5"/>
    <n v="30"/>
    <s v="Laptop"/>
    <s v="Morning (6-10am)"/>
    <n v="16313"/>
    <n v="447"/>
    <n v="4"/>
    <n v="14"/>
    <n v="5"/>
    <n v="2"/>
    <n v="16"/>
    <s v="Reels/Shorts"/>
    <s v="Medium"/>
    <n v="0.14000000000000001"/>
    <s v="Sometimes"/>
    <n v="93.45"/>
    <s v="Entertainment"/>
    <s v="Moderate impact"/>
    <n v="5.8"/>
    <s v="Yes"/>
    <s v="Always On"/>
    <s v="Friends Only"/>
    <s v="Yes"/>
    <d v="2024-07-29T00:00:00"/>
    <s v="Happy"/>
    <s v="No"/>
  </r>
  <r>
    <s v="USR01839"/>
    <x v="19"/>
    <s v="Female"/>
    <s v="Pakistan"/>
    <s v="Doctor"/>
    <s v="Instagram"/>
    <n v="5"/>
    <n v="0.6"/>
    <n v="8"/>
    <n v="7.4999999999999997E-2"/>
    <n v="4.5"/>
    <s v="Smartphone"/>
    <s v="Evening (6-9pm)"/>
    <n v="3220"/>
    <n v="217"/>
    <n v="2"/>
    <n v="21"/>
    <n v="5"/>
    <n v="3"/>
    <n v="8"/>
    <s v="Memes"/>
    <s v="Medium"/>
    <n v="5.8000000000000003E-2"/>
    <s v="No"/>
    <n v="0"/>
    <s v="Networking"/>
    <s v="Severe impact"/>
    <n v="6.3"/>
    <s v="Somewhat"/>
    <s v="Off"/>
    <s v="Private"/>
    <s v="No"/>
    <d v="2023-11-11T00:00:00"/>
    <s v="Bored"/>
    <s v="Yes"/>
  </r>
  <r>
    <s v="USR01840"/>
    <x v="1"/>
    <s v="Female"/>
    <s v="Pakistan"/>
    <s v="Teacher"/>
    <s v="Pinterest"/>
    <n v="3"/>
    <n v="3.1"/>
    <n v="3"/>
    <n v="1.0333333333333334"/>
    <n v="62"/>
    <s v="Tablet"/>
    <s v="Evening (6-9pm)"/>
    <n v="1869"/>
    <n v="146"/>
    <n v="4"/>
    <n v="12"/>
    <n v="4"/>
    <n v="2"/>
    <n v="3"/>
    <s v="Reels/Shorts"/>
    <s v="Medium"/>
    <n v="0.10100000000000001"/>
    <s v="Yes"/>
    <n v="34.270000000000003"/>
    <s v="Socializing"/>
    <s v="Moderate impact"/>
    <n v="7.5"/>
    <s v="No"/>
    <s v="Selected"/>
    <s v="Private"/>
    <s v="No"/>
    <d v="2022-03-19T00:00:00"/>
    <s v="Happy"/>
    <s v="Occasionally"/>
  </r>
  <r>
    <s v="USR01841"/>
    <x v="1"/>
    <s v="Male"/>
    <s v="Germany"/>
    <s v="Researcher"/>
    <s v="TikTok"/>
    <n v="5"/>
    <n v="5.3"/>
    <n v="7"/>
    <n v="0.7566666666666666"/>
    <n v="45.4"/>
    <s v="Smartphone"/>
    <s v="Night (9pm-12am)"/>
    <n v="22575"/>
    <n v="334"/>
    <n v="2"/>
    <n v="19"/>
    <n v="3"/>
    <n v="4"/>
    <n v="3"/>
    <s v="Videos"/>
    <s v="Fast"/>
    <n v="0.13600000000000001"/>
    <s v="Sometimes"/>
    <n v="93.12"/>
    <s v="Business/Marketing"/>
    <s v="Mild impact"/>
    <n v="5.2"/>
    <s v="Yes"/>
    <s v="Selected"/>
    <s v="Public"/>
    <s v="Yes"/>
    <d v="2022-06-29T00:00:00"/>
    <s v="Relaxed"/>
    <s v="Occasionally"/>
  </r>
  <r>
    <s v="USR01842"/>
    <x v="8"/>
    <s v="Female"/>
    <s v="Germany"/>
    <s v="Freelancer"/>
    <s v="Pinterest"/>
    <n v="1"/>
    <n v="1.5"/>
    <n v="3"/>
    <n v="0.5"/>
    <n v="30"/>
    <s v="Tablet"/>
    <s v="Evening (6-9pm)"/>
    <n v="1606"/>
    <n v="148"/>
    <n v="0"/>
    <n v="20"/>
    <n v="4"/>
    <n v="1"/>
    <n v="7"/>
    <s v="Stories"/>
    <s v="Medium"/>
    <n v="3.1E-2"/>
    <s v="Yes"/>
    <n v="28.06"/>
    <s v="Learning"/>
    <s v="Mild impact"/>
    <n v="1.2"/>
    <s v="Somewhat"/>
    <s v="Off"/>
    <s v="Friends Only"/>
    <s v="No"/>
    <d v="2022-05-31T00:00:00"/>
    <s v="Inspired"/>
    <s v="Yes"/>
  </r>
  <r>
    <s v="USR01843"/>
    <x v="9"/>
    <s v="Male"/>
    <s v="Brazil"/>
    <s v="Engineer"/>
    <s v="Twitter/X"/>
    <n v="1"/>
    <n v="1.8"/>
    <n v="10"/>
    <n v="0.18000000000000002"/>
    <n v="10.8"/>
    <s v="Desktop"/>
    <s v="Evening (6-9pm)"/>
    <n v="18"/>
    <n v="945"/>
    <n v="3"/>
    <n v="15"/>
    <n v="6"/>
    <n v="1"/>
    <n v="11"/>
    <s v="Stories"/>
    <s v="Fast"/>
    <n v="0.22"/>
    <s v="No"/>
    <n v="0"/>
    <s v="News &amp; Updates"/>
    <s v="Mild impact"/>
    <n v="4.5"/>
    <s v="Yes"/>
    <s v="Always On"/>
    <s v="Friends Only"/>
    <s v="No"/>
    <d v="2022-04-22T00:00:00"/>
    <s v="Happy"/>
    <s v="No"/>
  </r>
  <r>
    <s v="USR01844"/>
    <x v="15"/>
    <s v="Male"/>
    <s v="USA"/>
    <s v="Freelancer"/>
    <s v="Twitter/X"/>
    <n v="1"/>
    <n v="2"/>
    <n v="4"/>
    <n v="0.5"/>
    <n v="30"/>
    <s v="Smartphone"/>
    <s v="Evening (6-9pm)"/>
    <n v="2977"/>
    <n v="76"/>
    <n v="3"/>
    <n v="16"/>
    <n v="6"/>
    <n v="1"/>
    <n v="15"/>
    <s v="Reels/Shorts"/>
    <s v="Medium"/>
    <n v="0.29599999999999999"/>
    <s v="No"/>
    <n v="0"/>
    <s v="Socializing"/>
    <s v="No impact"/>
    <n v="6.4"/>
    <s v="Yes"/>
    <s v="Selected"/>
    <s v="Public"/>
    <s v="No"/>
    <d v="2022-12-31T00:00:00"/>
    <s v="Inspired"/>
    <s v="No"/>
  </r>
  <r>
    <s v="USR01845"/>
    <x v="7"/>
    <s v="Male"/>
    <s v="India"/>
    <s v="Teacher"/>
    <s v="LinkedIn"/>
    <n v="1"/>
    <n v="4.2"/>
    <n v="7"/>
    <n v="0.6"/>
    <n v="36"/>
    <s v="Smartphone"/>
    <s v="Evening (6-9pm)"/>
    <n v="37"/>
    <n v="195"/>
    <n v="5"/>
    <n v="21"/>
    <n v="1"/>
    <n v="4"/>
    <n v="9"/>
    <s v="Memes"/>
    <s v="Fast"/>
    <n v="0.151"/>
    <s v="Yes"/>
    <n v="66.83"/>
    <s v="News &amp; Updates"/>
    <s v="Severe impact"/>
    <n v="8.3000000000000007"/>
    <s v="Yes"/>
    <s v="Off"/>
    <s v="Public"/>
    <s v="No"/>
    <d v="2023-05-31T00:00:00"/>
    <s v="Bored"/>
    <s v="Yes"/>
  </r>
  <r>
    <s v="USR01846"/>
    <x v="10"/>
    <s v="Male"/>
    <s v="Pakistan"/>
    <s v="Other"/>
    <s v="Snapchat"/>
    <n v="2"/>
    <n v="1.1000000000000001"/>
    <n v="2"/>
    <n v="0.55000000000000004"/>
    <n v="33"/>
    <s v="Smartphone"/>
    <s v="Evening (6-9pm)"/>
    <n v="1500"/>
    <n v="45"/>
    <n v="6"/>
    <n v="19"/>
    <n v="1"/>
    <n v="2"/>
    <n v="8"/>
    <s v="Videos"/>
    <s v="Medium"/>
    <n v="8.0000000000000002E-3"/>
    <s v="No"/>
    <n v="0"/>
    <s v="Business/Marketing"/>
    <s v="Severe impact"/>
    <n v="6.7"/>
    <s v="Somewhat"/>
    <s v="Off"/>
    <s v="Private"/>
    <s v="No"/>
    <d v="2022-05-25T00:00:00"/>
    <s v="Inspired"/>
    <s v="No"/>
  </r>
  <r>
    <s v="USR01847"/>
    <x v="25"/>
    <s v="Non-binary"/>
    <s v="USA"/>
    <s v="Entrepreneur"/>
    <s v="Twitter/X"/>
    <n v="3"/>
    <n v="3.4"/>
    <n v="2"/>
    <n v="1.7"/>
    <n v="102"/>
    <s v="Smartphone"/>
    <s v="Late Night (12am+)"/>
    <n v="30"/>
    <n v="161"/>
    <n v="2"/>
    <n v="20"/>
    <n v="8"/>
    <n v="2"/>
    <n v="7"/>
    <s v="Entertainment"/>
    <s v="Slow"/>
    <n v="0.14499999999999999"/>
    <s v="Sometimes"/>
    <n v="3.38"/>
    <s v="Business/Marketing"/>
    <s v="Severe impact"/>
    <n v="8"/>
    <s v="No"/>
    <s v="Always On"/>
    <s v="Friends Only"/>
    <s v="No"/>
    <d v="2023-04-12T00:00:00"/>
    <s v="Relaxed"/>
    <s v="Occasionally"/>
  </r>
  <r>
    <s v="USR01848"/>
    <x v="24"/>
    <s v="Female"/>
    <s v="Nigeria"/>
    <s v="Freelancer"/>
    <s v="Instagram"/>
    <n v="4"/>
    <n v="2.1"/>
    <n v="5"/>
    <n v="0.42"/>
    <n v="25.2"/>
    <s v="Smartphone"/>
    <s v="Night (9pm-12am)"/>
    <n v="287"/>
    <n v="32"/>
    <n v="10"/>
    <n v="21"/>
    <n v="2"/>
    <n v="4"/>
    <n v="7"/>
    <s v="Reels/Shorts"/>
    <s v="Fast"/>
    <n v="0.10299999999999999"/>
    <s v="Sometimes"/>
    <n v="16.32"/>
    <s v="News &amp; Updates"/>
    <s v="Moderate impact"/>
    <n v="6.5"/>
    <s v="Somewhat"/>
    <s v="Always On"/>
    <s v="Friends Only"/>
    <s v="No"/>
    <d v="2023-06-14T00:00:00"/>
    <s v="Inspired"/>
    <s v="Yes"/>
  </r>
  <r>
    <s v="USR01849"/>
    <x v="23"/>
    <s v="Female"/>
    <s v="India"/>
    <s v="Freelancer"/>
    <s v="Instagram"/>
    <n v="3"/>
    <n v="6.8"/>
    <n v="10"/>
    <n v="0.67999999999999994"/>
    <n v="40.799999999999997"/>
    <s v="Smartphone"/>
    <s v="Evening (6-9pm)"/>
    <n v="345"/>
    <n v="599"/>
    <n v="3"/>
    <n v="13"/>
    <n v="6"/>
    <n v="3"/>
    <n v="7"/>
    <s v="Videos"/>
    <s v="Fast"/>
    <n v="0.155"/>
    <s v="Sometimes"/>
    <n v="2.88"/>
    <s v="Business/Marketing"/>
    <s v="Mild impact"/>
    <n v="6.6"/>
    <s v="Yes"/>
    <s v="Selected"/>
    <s v="Friends Only"/>
    <s v="No"/>
    <d v="2024-04-14T00:00:00"/>
    <s v="Neutral"/>
    <s v="Yes"/>
  </r>
  <r>
    <s v="USR01850"/>
    <x v="0"/>
    <s v="Female"/>
    <s v="India"/>
    <s v="Freelancer"/>
    <s v="Instagram"/>
    <n v="2"/>
    <n v="2.1"/>
    <n v="6"/>
    <n v="0.35"/>
    <n v="21"/>
    <s v="Tablet"/>
    <s v="Evening (6-9pm)"/>
    <n v="166"/>
    <n v="613"/>
    <n v="1"/>
    <n v="24"/>
    <n v="1"/>
    <n v="1"/>
    <n v="11"/>
    <s v="Reels/Shorts"/>
    <s v="Medium"/>
    <n v="4.2000000000000003E-2"/>
    <s v="No"/>
    <n v="0"/>
    <s v="Business/Marketing"/>
    <s v="Moderate impact"/>
    <n v="5.8"/>
    <s v="Yes"/>
    <s v="Do Not Disturb"/>
    <s v="Public"/>
    <s v="No"/>
    <d v="2024-03-05T00:00:00"/>
    <s v="Stressed"/>
    <s v="No"/>
  </r>
  <r>
    <s v="USR01851"/>
    <x v="21"/>
    <s v="Male"/>
    <s v="UAE"/>
    <s v="Freelancer"/>
    <s v="Twitter/X"/>
    <n v="1"/>
    <n v="0.5"/>
    <n v="4"/>
    <n v="0.125"/>
    <n v="7.5"/>
    <s v="Smartphone"/>
    <s v="Afternoon (12-4pm)"/>
    <n v="354"/>
    <n v="627"/>
    <n v="5"/>
    <n v="23"/>
    <n v="4"/>
    <n v="0"/>
    <n v="10"/>
    <s v="Reels/Shorts"/>
    <s v="Medium"/>
    <n v="0.14000000000000001"/>
    <s v="Sometimes"/>
    <n v="6"/>
    <s v="Networking"/>
    <s v="Mild impact"/>
    <n v="8.1"/>
    <s v="No"/>
    <s v="Do Not Disturb"/>
    <s v="Public"/>
    <s v="No"/>
    <d v="2024-07-12T00:00:00"/>
    <s v="Happy"/>
    <s v="Occasionally"/>
  </r>
  <r>
    <s v="USR01852"/>
    <x v="18"/>
    <s v="Female"/>
    <s v="India"/>
    <s v="Student"/>
    <s v="TikTok"/>
    <n v="2"/>
    <n v="3.8"/>
    <n v="1"/>
    <n v="3.8"/>
    <n v="228"/>
    <s v="Smart TV"/>
    <s v="Late Night (12am+)"/>
    <n v="4266"/>
    <n v="253"/>
    <n v="3"/>
    <n v="19"/>
    <n v="4"/>
    <n v="3"/>
    <n v="5"/>
    <s v="Reels/Shorts"/>
    <s v="Medium"/>
    <n v="0.189"/>
    <s v="No"/>
    <n v="0"/>
    <s v="Entertainment"/>
    <s v="Moderate impact"/>
    <n v="9.1999999999999993"/>
    <s v="Yes"/>
    <s v="Selected"/>
    <s v="Friends Only"/>
    <s v="No"/>
    <d v="2024-04-08T00:00:00"/>
    <s v="Neutral"/>
    <s v="No"/>
  </r>
  <r>
    <s v="USR01853"/>
    <x v="16"/>
    <s v="Female"/>
    <s v="Australia"/>
    <s v="Doctor"/>
    <s v="Instagram"/>
    <n v="4"/>
    <n v="3.3"/>
    <n v="8"/>
    <n v="0.41333333333333333"/>
    <n v="24.8"/>
    <s v="Smartphone"/>
    <s v="Afternoon (12-4pm)"/>
    <n v="183"/>
    <n v="85"/>
    <n v="2"/>
    <n v="19"/>
    <n v="6"/>
    <n v="1"/>
    <n v="7"/>
    <s v="Videos"/>
    <s v="Medium"/>
    <n v="0.105"/>
    <s v="Sometimes"/>
    <n v="58.89"/>
    <s v="News &amp; Updates"/>
    <s v="No impact"/>
    <n v="4.5"/>
    <s v="No"/>
    <s v="Selected"/>
    <s v="Public"/>
    <s v="No"/>
    <d v="2024-06-05T00:00:00"/>
    <s v="Stressed"/>
    <s v="Yes"/>
  </r>
  <r>
    <s v="USR01854"/>
    <x v="23"/>
    <s v="Male"/>
    <s v="Germany"/>
    <s v="Other"/>
    <s v="YouTube"/>
    <n v="3"/>
    <n v="2.9"/>
    <n v="5"/>
    <n v="0.57999999999999996"/>
    <n v="34.799999999999997"/>
    <s v="Smartphone"/>
    <s v="Late Night (12am+)"/>
    <n v="1774"/>
    <n v="93"/>
    <n v="2"/>
    <n v="9"/>
    <n v="6"/>
    <n v="4"/>
    <n v="8"/>
    <s v="News"/>
    <s v="Fast"/>
    <n v="0.29699999999999999"/>
    <s v="Sometimes"/>
    <n v="78.06"/>
    <s v="News &amp; Updates"/>
    <s v="Moderate impact"/>
    <n v="6.6"/>
    <s v="Somewhat"/>
    <s v="Always On"/>
    <s v="Friends Only"/>
    <s v="No"/>
    <d v="2023-10-10T00:00:00"/>
    <s v="Neutral"/>
    <s v="Occasionally"/>
  </r>
  <r>
    <s v="USR01855"/>
    <x v="22"/>
    <s v="Non-binary"/>
    <s v="Australia"/>
    <s v="Freelancer"/>
    <s v="YouTube"/>
    <n v="1"/>
    <n v="5.2"/>
    <n v="3"/>
    <n v="1.7333333333333334"/>
    <n v="104"/>
    <s v="Smart TV"/>
    <s v="Morning (6-10am)"/>
    <n v="116"/>
    <n v="1534"/>
    <n v="6"/>
    <n v="23"/>
    <n v="6"/>
    <n v="0"/>
    <n v="9"/>
    <s v="News"/>
    <s v="Fast"/>
    <n v="0.127"/>
    <s v="No"/>
    <n v="0"/>
    <s v="Entertainment"/>
    <s v="Moderate impact"/>
    <n v="4.0999999999999996"/>
    <s v="Somewhat"/>
    <s v="Selected"/>
    <s v="Public"/>
    <s v="No"/>
    <d v="2022-02-04T00:00:00"/>
    <s v="Stressed"/>
    <s v="No"/>
  </r>
  <r>
    <s v="USR01856"/>
    <x v="21"/>
    <s v="Female"/>
    <s v="Pakistan"/>
    <s v="Entrepreneur"/>
    <s v="Twitter/X"/>
    <n v="5"/>
    <n v="0.7"/>
    <n v="4"/>
    <n v="0.17499999999999999"/>
    <n v="10.5"/>
    <s v="Tablet"/>
    <s v="Night (9pm-12am)"/>
    <n v="472"/>
    <n v="1370"/>
    <n v="1"/>
    <n v="12"/>
    <n v="3"/>
    <n v="3"/>
    <n v="8"/>
    <s v="Stories"/>
    <s v="Medium"/>
    <n v="7.1999999999999995E-2"/>
    <s v="No"/>
    <n v="0"/>
    <s v="Business/Marketing"/>
    <s v="No impact"/>
    <n v="9.1999999999999993"/>
    <s v="Yes"/>
    <s v="Selected"/>
    <s v="Private"/>
    <s v="No"/>
    <d v="2024-03-08T00:00:00"/>
    <s v="Stressed"/>
    <s v="Yes"/>
  </r>
  <r>
    <s v="USR01857"/>
    <x v="14"/>
    <s v="Female"/>
    <s v="Pakistan"/>
    <s v="Marketer"/>
    <s v="YouTube"/>
    <n v="4"/>
    <n v="1.3"/>
    <n v="3"/>
    <n v="0.43333333333333335"/>
    <n v="26"/>
    <s v="Smartphone"/>
    <s v="Afternoon (12-4pm)"/>
    <n v="1191"/>
    <n v="283"/>
    <n v="2"/>
    <n v="28"/>
    <n v="5"/>
    <n v="2"/>
    <n v="6"/>
    <s v="Stories"/>
    <s v="Medium"/>
    <n v="6.3E-2"/>
    <s v="No"/>
    <n v="0"/>
    <s v="Learning"/>
    <s v="Mild impact"/>
    <n v="6.5"/>
    <s v="No"/>
    <s v="Selected"/>
    <s v="Friends Only"/>
    <s v="No"/>
    <d v="2022-08-31T00:00:00"/>
    <s v="Inspired"/>
    <s v="Yes"/>
  </r>
  <r>
    <s v="USR01858"/>
    <x v="17"/>
    <s v="Male"/>
    <s v="USA"/>
    <s v="Teacher"/>
    <s v="Instagram"/>
    <n v="1"/>
    <n v="2.5"/>
    <n v="3"/>
    <n v="0.83333333333333337"/>
    <n v="50"/>
    <s v="Smartphone"/>
    <s v="Morning (6-10am)"/>
    <n v="110"/>
    <n v="131"/>
    <n v="5"/>
    <n v="19"/>
    <n v="6"/>
    <n v="3"/>
    <n v="12"/>
    <s v="News"/>
    <s v="Slow"/>
    <n v="6.4000000000000001E-2"/>
    <s v="Sometimes"/>
    <n v="56.02"/>
    <s v="Entertainment"/>
    <s v="Moderate impact"/>
    <n v="6.2"/>
    <s v="Yes"/>
    <s v="Always On"/>
    <s v="Public"/>
    <s v="No"/>
    <d v="2024-12-31T00:00:00"/>
    <s v="Inspired"/>
    <s v="Occasionally"/>
  </r>
  <r>
    <s v="USR01859"/>
    <x v="11"/>
    <s v="Male"/>
    <s v="Pakistan"/>
    <s v="Designer"/>
    <s v="Snapchat"/>
    <n v="5"/>
    <n v="2.8"/>
    <n v="4"/>
    <n v="0.7"/>
    <n v="42"/>
    <s v="Smartphone"/>
    <s v="Afternoon (12-4pm)"/>
    <n v="62"/>
    <n v="1264"/>
    <n v="2"/>
    <n v="22"/>
    <n v="2"/>
    <n v="1"/>
    <n v="7"/>
    <s v="Videos"/>
    <s v="Medium"/>
    <n v="0.25"/>
    <s v="No"/>
    <n v="0"/>
    <s v="Business/Marketing"/>
    <s v="Severe impact"/>
    <n v="4.2"/>
    <s v="Somewhat"/>
    <s v="Selected"/>
    <s v="Public"/>
    <s v="No"/>
    <d v="2022-01-13T00:00:00"/>
    <s v="Happy"/>
    <s v="Occasionally"/>
  </r>
  <r>
    <s v="USR01860"/>
    <x v="11"/>
    <s v="Female"/>
    <s v="India"/>
    <s v="Doctor"/>
    <s v="Snapchat"/>
    <n v="4"/>
    <n v="2.2999999999999998"/>
    <n v="4"/>
    <n v="0.57499999999999996"/>
    <n v="34.5"/>
    <s v="Smartphone"/>
    <s v="Evening (6-9pm)"/>
    <n v="1612"/>
    <n v="106"/>
    <n v="4"/>
    <n v="15"/>
    <n v="1"/>
    <n v="3"/>
    <n v="8"/>
    <s v="Memes"/>
    <s v="Fast"/>
    <n v="4.2000000000000003E-2"/>
    <s v="Sometimes"/>
    <n v="17.829999999999998"/>
    <s v="Learning"/>
    <s v="Moderate impact"/>
    <n v="5.8"/>
    <s v="No"/>
    <s v="Off"/>
    <s v="Friends Only"/>
    <s v="No"/>
    <d v="2022-05-10T00:00:00"/>
    <s v="Bored"/>
    <s v="Yes"/>
  </r>
  <r>
    <s v="USR01861"/>
    <x v="1"/>
    <s v="Male"/>
    <s v="UK"/>
    <s v="Engineer"/>
    <s v="Snapchat"/>
    <n v="1"/>
    <n v="0.8"/>
    <n v="5"/>
    <n v="0.16"/>
    <n v="9.6"/>
    <s v="Smartphone"/>
    <s v="Morning (6-10am)"/>
    <n v="5021"/>
    <n v="322"/>
    <n v="3"/>
    <n v="28"/>
    <n v="4"/>
    <n v="2"/>
    <n v="8"/>
    <s v="News"/>
    <s v="Fast"/>
    <n v="3.9E-2"/>
    <s v="No"/>
    <n v="0"/>
    <s v="Entertainment"/>
    <s v="Severe impact"/>
    <n v="6.1"/>
    <s v="Yes"/>
    <s v="Do Not Disturb"/>
    <s v="Public"/>
    <s v="No"/>
    <d v="2022-04-04T00:00:00"/>
    <s v="Relaxed"/>
    <s v="Yes"/>
  </r>
  <r>
    <s v="USR01862"/>
    <x v="4"/>
    <s v="Male"/>
    <s v="India"/>
    <s v="Doctor"/>
    <s v="Twitter/X"/>
    <n v="5"/>
    <n v="1.8"/>
    <n v="3"/>
    <n v="0.6"/>
    <n v="36"/>
    <s v="Smartphone"/>
    <s v="Evening (6-9pm)"/>
    <n v="576"/>
    <n v="1239"/>
    <n v="3"/>
    <n v="27"/>
    <n v="2"/>
    <n v="2"/>
    <n v="5"/>
    <s v="Videos"/>
    <s v="Medium"/>
    <n v="0.13600000000000001"/>
    <s v="No"/>
    <n v="0"/>
    <s v="Socializing"/>
    <s v="Severe impact"/>
    <n v="4.3"/>
    <s v="Somewhat"/>
    <s v="Selected"/>
    <s v="Friends Only"/>
    <s v="No"/>
    <d v="2022-05-29T00:00:00"/>
    <s v="Bored"/>
    <s v="No"/>
  </r>
  <r>
    <s v="USR01863"/>
    <x v="4"/>
    <s v="Female"/>
    <s v="India"/>
    <s v="Doctor"/>
    <s v="Instagram"/>
    <n v="1"/>
    <n v="6.5"/>
    <n v="6"/>
    <n v="1.0833333333333333"/>
    <n v="65"/>
    <s v="Tablet"/>
    <s v="Night (9pm-12am)"/>
    <n v="292"/>
    <n v="89"/>
    <n v="3"/>
    <n v="25"/>
    <n v="7"/>
    <n v="1"/>
    <n v="6"/>
    <s v="Videos"/>
    <s v="Slow"/>
    <n v="4.4999999999999998E-2"/>
    <s v="No"/>
    <n v="0"/>
    <s v="Learning"/>
    <s v="Severe impact"/>
    <n v="6.5"/>
    <s v="No"/>
    <s v="Always On"/>
    <s v="Private"/>
    <s v="No"/>
    <d v="2024-01-03T00:00:00"/>
    <s v="Bored"/>
    <s v="Yes"/>
  </r>
  <r>
    <s v="USR01864"/>
    <x v="8"/>
    <s v="Male"/>
    <s v="UK"/>
    <s v="Designer"/>
    <s v="Facebook"/>
    <n v="3"/>
    <n v="1.1000000000000001"/>
    <n v="4"/>
    <n v="0.27500000000000002"/>
    <n v="16.5"/>
    <s v="Smartphone"/>
    <s v="Evening (6-9pm)"/>
    <n v="880"/>
    <n v="661"/>
    <n v="1"/>
    <n v="17"/>
    <n v="4"/>
    <n v="1"/>
    <n v="11"/>
    <s v="Stories"/>
    <s v="Fast"/>
    <n v="0.10100000000000001"/>
    <s v="No"/>
    <n v="0"/>
    <s v="Socializing"/>
    <s v="Mild impact"/>
    <n v="4.7"/>
    <s v="No"/>
    <s v="Do Not Disturb"/>
    <s v="Private"/>
    <s v="No"/>
    <d v="2024-10-26T00:00:00"/>
    <s v="Stressed"/>
    <s v="Yes"/>
  </r>
  <r>
    <s v="USR01865"/>
    <x v="25"/>
    <s v="Female"/>
    <s v="Brazil"/>
    <s v="Entrepreneur"/>
    <s v="Instagram"/>
    <n v="3"/>
    <n v="2.5"/>
    <n v="6"/>
    <n v="0.41666666666666669"/>
    <n v="25"/>
    <s v="Laptop"/>
    <s v="Evening (6-9pm)"/>
    <n v="734"/>
    <n v="456"/>
    <n v="1"/>
    <n v="18"/>
    <n v="4"/>
    <n v="2"/>
    <n v="8"/>
    <s v="Reels/Shorts"/>
    <s v="Medium"/>
    <n v="6.0000000000000001E-3"/>
    <s v="No"/>
    <n v="0"/>
    <s v="Business/Marketing"/>
    <s v="No impact"/>
    <n v="7"/>
    <s v="Somewhat"/>
    <s v="Selected"/>
    <s v="Private"/>
    <s v="No"/>
    <d v="2022-08-06T00:00:00"/>
    <s v="Stressed"/>
    <s v="Occasionally"/>
  </r>
  <r>
    <s v="USR01866"/>
    <x v="8"/>
    <s v="Male"/>
    <s v="Pakistan"/>
    <s v="Teacher"/>
    <s v="Instagram"/>
    <n v="5"/>
    <n v="3.4"/>
    <n v="6"/>
    <n v="0.56666666666666665"/>
    <n v="34"/>
    <s v="Smartphone"/>
    <s v="Afternoon (12-4pm)"/>
    <n v="1029"/>
    <n v="233"/>
    <n v="4"/>
    <n v="15"/>
    <n v="2"/>
    <n v="0"/>
    <n v="3"/>
    <s v="Reels/Shorts"/>
    <s v="Medium"/>
    <n v="0.16"/>
    <s v="Sometimes"/>
    <n v="40.200000000000003"/>
    <s v="News &amp; Updates"/>
    <s v="Mild impact"/>
    <n v="4.4000000000000004"/>
    <s v="Yes"/>
    <s v="Selected"/>
    <s v="Public"/>
    <s v="No"/>
    <d v="2023-08-17T00:00:00"/>
    <s v="Inspired"/>
    <s v="Occasionally"/>
  </r>
  <r>
    <s v="USR01867"/>
    <x v="22"/>
    <s v="Prefer not to say"/>
    <s v="India"/>
    <s v="Freelancer"/>
    <s v="TikTok"/>
    <n v="3"/>
    <n v="4.0999999999999996"/>
    <n v="5"/>
    <n v="0.82000000000000006"/>
    <n v="49.2"/>
    <s v="Smartphone"/>
    <s v="Morning (6-10am)"/>
    <n v="7"/>
    <n v="74"/>
    <n v="4"/>
    <n v="21"/>
    <n v="5"/>
    <n v="1"/>
    <n v="7"/>
    <s v="Videos"/>
    <s v="Medium"/>
    <n v="0.122"/>
    <s v="Yes"/>
    <n v="36.21"/>
    <s v="Business/Marketing"/>
    <s v="No impact"/>
    <n v="6.5"/>
    <s v="No"/>
    <s v="Do Not Disturb"/>
    <s v="Friends Only"/>
    <s v="No"/>
    <d v="2023-09-10T00:00:00"/>
    <s v="Relaxed"/>
    <s v="Yes"/>
  </r>
  <r>
    <s v="USR01868"/>
    <x v="28"/>
    <s v="Male"/>
    <s v="USA"/>
    <s v="Student"/>
    <s v="TikTok"/>
    <n v="3"/>
    <n v="3.8"/>
    <n v="7"/>
    <n v="0.54333333333333333"/>
    <n v="32.6"/>
    <s v="Laptop"/>
    <s v="Evening (6-9pm)"/>
    <n v="97"/>
    <n v="102"/>
    <n v="2"/>
    <n v="18"/>
    <n v="1"/>
    <n v="1"/>
    <n v="8"/>
    <s v="News"/>
    <s v="Medium"/>
    <n v="0.14799999999999999"/>
    <s v="No"/>
    <n v="0"/>
    <s v="News &amp; Updates"/>
    <s v="Mild impact"/>
    <n v="5.9"/>
    <s v="Yes"/>
    <s v="Selected"/>
    <s v="Friends Only"/>
    <s v="No"/>
    <d v="2022-06-27T00:00:00"/>
    <s v="Happy"/>
    <s v="No"/>
  </r>
  <r>
    <s v="USR01869"/>
    <x v="10"/>
    <s v="Male"/>
    <s v="Pakistan"/>
    <s v="Researcher"/>
    <s v="TikTok"/>
    <n v="4"/>
    <n v="1.7"/>
    <n v="5"/>
    <n v="0.33999999999999997"/>
    <n v="20.399999999999999"/>
    <s v="Smartphone"/>
    <s v="Morning (6-10am)"/>
    <n v="145"/>
    <n v="346"/>
    <n v="4"/>
    <n v="19"/>
    <n v="9"/>
    <n v="2"/>
    <n v="7"/>
    <s v="Stories"/>
    <s v="Fast"/>
    <n v="5.8000000000000003E-2"/>
    <s v="No"/>
    <n v="0"/>
    <s v="Socializing"/>
    <s v="Mild impact"/>
    <n v="6.7"/>
    <s v="Yes"/>
    <s v="Selected"/>
    <s v="Friends Only"/>
    <s v="No"/>
    <d v="2023-07-31T00:00:00"/>
    <s v="Relaxed"/>
    <s v="No"/>
  </r>
  <r>
    <s v="USR01870"/>
    <x v="5"/>
    <s v="Female"/>
    <s v="USA"/>
    <s v="Researcher"/>
    <s v="TikTok"/>
    <n v="2"/>
    <n v="1.3"/>
    <n v="6"/>
    <n v="0.21666666666666667"/>
    <n v="13"/>
    <s v="Laptop"/>
    <s v="Evening (6-9pm)"/>
    <n v="872"/>
    <n v="44"/>
    <n v="2"/>
    <n v="26"/>
    <n v="2"/>
    <n v="3"/>
    <n v="5"/>
    <s v="News"/>
    <s v="Slow"/>
    <n v="8.8999999999999996E-2"/>
    <s v="Sometimes"/>
    <n v="7.07"/>
    <s v="Socializing"/>
    <s v="Moderate impact"/>
    <n v="6.5"/>
    <s v="Yes"/>
    <s v="Always On"/>
    <s v="Friends Only"/>
    <s v="No"/>
    <d v="2024-06-15T00:00:00"/>
    <s v="Bored"/>
    <s v="No"/>
  </r>
  <r>
    <s v="USR01871"/>
    <x v="10"/>
    <s v="Female"/>
    <s v="India"/>
    <s v="Freelancer"/>
    <s v="YouTube"/>
    <n v="3"/>
    <n v="6.9"/>
    <n v="4"/>
    <n v="1.7250000000000001"/>
    <n v="103.5"/>
    <s v="Tablet"/>
    <s v="Evening (6-9pm)"/>
    <n v="929"/>
    <n v="286"/>
    <n v="2"/>
    <n v="18"/>
    <n v="5"/>
    <n v="1"/>
    <n v="11"/>
    <s v="News"/>
    <s v="Fast"/>
    <n v="0.13100000000000001"/>
    <s v="Sometimes"/>
    <n v="6.77"/>
    <s v="Socializing"/>
    <s v="Mild impact"/>
    <n v="6.4"/>
    <s v="No"/>
    <s v="Selected"/>
    <s v="Public"/>
    <s v="No"/>
    <d v="2024-02-21T00:00:00"/>
    <s v="Neutral"/>
    <s v="Occasionally"/>
  </r>
  <r>
    <s v="USR01872"/>
    <x v="1"/>
    <s v="Female"/>
    <s v="USA"/>
    <s v="Student"/>
    <s v="LinkedIn"/>
    <n v="5"/>
    <n v="4.4000000000000004"/>
    <n v="8"/>
    <n v="0.55000000000000004"/>
    <n v="33"/>
    <s v="Smartphone"/>
    <s v="Night (9pm-12am)"/>
    <n v="2090"/>
    <n v="468"/>
    <n v="3"/>
    <n v="24"/>
    <n v="1"/>
    <n v="1"/>
    <n v="10"/>
    <s v="Entertainment"/>
    <s v="Slow"/>
    <n v="3.2000000000000001E-2"/>
    <s v="No"/>
    <n v="0"/>
    <s v="Learning"/>
    <s v="Mild impact"/>
    <n v="4.9000000000000004"/>
    <s v="Yes"/>
    <s v="Always On"/>
    <s v="Public"/>
    <s v="No"/>
    <d v="2024-03-20T00:00:00"/>
    <s v="Bored"/>
    <s v="No"/>
  </r>
  <r>
    <s v="USR01873"/>
    <x v="17"/>
    <s v="Non-binary"/>
    <s v="USA"/>
    <s v="Student"/>
    <s v="TikTok"/>
    <n v="4"/>
    <n v="2.6"/>
    <n v="11"/>
    <n v="0.23666666666666666"/>
    <n v="14.2"/>
    <s v="Smartphone"/>
    <s v="Morning (6-10am)"/>
    <n v="1057"/>
    <n v="798"/>
    <n v="3"/>
    <n v="14"/>
    <n v="4"/>
    <n v="1"/>
    <n v="6"/>
    <s v="Educational"/>
    <s v="Medium"/>
    <n v="0.10299999999999999"/>
    <s v="No"/>
    <n v="0"/>
    <s v="Socializing"/>
    <s v="Severe impact"/>
    <n v="7.2"/>
    <s v="Somewhat"/>
    <s v="Always On"/>
    <s v="Private"/>
    <s v="No"/>
    <d v="2022-03-05T00:00:00"/>
    <s v="Happy"/>
    <s v="Yes"/>
  </r>
  <r>
    <s v="USR01874"/>
    <x v="4"/>
    <s v="Male"/>
    <s v="Pakistan"/>
    <s v="Researcher"/>
    <s v="YouTube"/>
    <n v="5"/>
    <n v="5.8"/>
    <n v="6"/>
    <n v="0.96666666666666667"/>
    <n v="58"/>
    <s v="Smartphone"/>
    <s v="Night (9pm-12am)"/>
    <n v="63"/>
    <n v="45"/>
    <n v="2"/>
    <n v="27"/>
    <n v="2"/>
    <n v="2"/>
    <n v="8"/>
    <s v="Entertainment"/>
    <s v="Fast"/>
    <n v="8.3000000000000004E-2"/>
    <s v="Sometimes"/>
    <n v="13.54"/>
    <s v="Learning"/>
    <s v="Mild impact"/>
    <n v="6.7"/>
    <s v="Somewhat"/>
    <s v="Always On"/>
    <s v="Friends Only"/>
    <s v="No"/>
    <d v="2024-08-28T00:00:00"/>
    <s v="Inspired"/>
    <s v="No"/>
  </r>
  <r>
    <s v="USR01875"/>
    <x v="25"/>
    <s v="Female"/>
    <s v="Germany"/>
    <s v="Marketer"/>
    <s v="Instagram"/>
    <n v="3"/>
    <n v="0.7"/>
    <n v="3"/>
    <n v="0.23333333333333334"/>
    <n v="14"/>
    <s v="Desktop"/>
    <s v="Night (9pm-12am)"/>
    <n v="8996"/>
    <n v="1187"/>
    <n v="2"/>
    <n v="16"/>
    <n v="5"/>
    <n v="2"/>
    <n v="8"/>
    <s v="Reels/Shorts"/>
    <s v="Fast"/>
    <n v="0.05"/>
    <s v="Yes"/>
    <n v="25.11"/>
    <s v="Networking"/>
    <s v="Mild impact"/>
    <n v="7.3"/>
    <s v="Somewhat"/>
    <s v="Selected"/>
    <s v="Public"/>
    <s v="No"/>
    <d v="2022-11-17T00:00:00"/>
    <s v="Inspired"/>
    <s v="No"/>
  </r>
  <r>
    <s v="USR01876"/>
    <x v="14"/>
    <s v="Male"/>
    <s v="UAE"/>
    <s v="Teacher"/>
    <s v="Facebook"/>
    <n v="1"/>
    <n v="0.9"/>
    <n v="4"/>
    <n v="0.22500000000000001"/>
    <n v="13.5"/>
    <s v="Smartphone"/>
    <s v="Evening (6-9pm)"/>
    <n v="6564"/>
    <n v="1871"/>
    <n v="2"/>
    <n v="20"/>
    <n v="6"/>
    <n v="1"/>
    <n v="4"/>
    <s v="Memes"/>
    <s v="Medium"/>
    <n v="0.249"/>
    <s v="Sometimes"/>
    <n v="84.56"/>
    <s v="Entertainment"/>
    <s v="Moderate impact"/>
    <n v="6.2"/>
    <s v="Yes"/>
    <s v="Selected"/>
    <s v="Private"/>
    <s v="No"/>
    <d v="2024-12-28T00:00:00"/>
    <s v="Happy"/>
    <s v="Occasionally"/>
  </r>
  <r>
    <s v="USR01877"/>
    <x v="9"/>
    <s v="Male"/>
    <s v="USA"/>
    <s v="Student"/>
    <s v="Facebook"/>
    <n v="1"/>
    <n v="0.5"/>
    <n v="8"/>
    <n v="6.3333333333333325E-2"/>
    <n v="3.8"/>
    <s v="Smartphone"/>
    <s v="Morning (6-10am)"/>
    <n v="69"/>
    <n v="400"/>
    <n v="1"/>
    <n v="19"/>
    <n v="6"/>
    <n v="5"/>
    <n v="3"/>
    <s v="News"/>
    <s v="Fast"/>
    <n v="0.16700000000000001"/>
    <s v="Yes"/>
    <n v="1.45"/>
    <s v="Entertainment"/>
    <s v="No impact"/>
    <n v="5.9"/>
    <s v="No"/>
    <s v="Selected"/>
    <s v="Public"/>
    <s v="No"/>
    <d v="2023-03-27T00:00:00"/>
    <s v="Bored"/>
    <s v="Yes"/>
  </r>
  <r>
    <s v="USR01878"/>
    <x v="1"/>
    <s v="Male"/>
    <s v="Pakistan"/>
    <s v="Designer"/>
    <s v="Instagram"/>
    <n v="3"/>
    <n v="2.8"/>
    <n v="6"/>
    <n v="0.46666666666666667"/>
    <n v="28"/>
    <s v="Smartphone"/>
    <s v="Late Night (12am+)"/>
    <n v="1210"/>
    <n v="70"/>
    <n v="2"/>
    <n v="27"/>
    <n v="4"/>
    <n v="2"/>
    <n v="6"/>
    <s v="Videos"/>
    <s v="Fast"/>
    <n v="9.2999999999999999E-2"/>
    <s v="Yes"/>
    <n v="17.12"/>
    <s v="Learning"/>
    <s v="No impact"/>
    <n v="4.4000000000000004"/>
    <s v="No"/>
    <s v="Do Not Disturb"/>
    <s v="Friends Only"/>
    <s v="No"/>
    <d v="2022-10-07T00:00:00"/>
    <s v="Stressed"/>
    <s v="No"/>
  </r>
  <r>
    <s v="USR01879"/>
    <x v="8"/>
    <s v="Female"/>
    <s v="India"/>
    <s v="Freelancer"/>
    <s v="Instagram"/>
    <n v="1"/>
    <n v="2.9"/>
    <n v="5"/>
    <n v="0.57999999999999996"/>
    <n v="34.799999999999997"/>
    <s v="Smartphone"/>
    <s v="Late Night (12am+)"/>
    <n v="227"/>
    <n v="165"/>
    <n v="3"/>
    <n v="22"/>
    <n v="6"/>
    <n v="2"/>
    <n v="2"/>
    <s v="Memes"/>
    <s v="Fast"/>
    <n v="8.2000000000000003E-2"/>
    <s v="No"/>
    <n v="0"/>
    <s v="Networking"/>
    <s v="Moderate impact"/>
    <n v="5"/>
    <s v="Yes"/>
    <s v="Do Not Disturb"/>
    <s v="Public"/>
    <s v="No"/>
    <d v="2024-03-11T00:00:00"/>
    <s v="Happy"/>
    <s v="No"/>
  </r>
  <r>
    <s v="USR01880"/>
    <x v="24"/>
    <s v="Male"/>
    <s v="India"/>
    <s v="Teacher"/>
    <s v="TikTok"/>
    <n v="2"/>
    <n v="0.8"/>
    <n v="6"/>
    <n v="0.13333333333333333"/>
    <n v="8"/>
    <s v="Tablet"/>
    <s v="Evening (6-9pm)"/>
    <n v="854"/>
    <n v="231"/>
    <n v="1"/>
    <n v="24"/>
    <n v="7"/>
    <n v="4"/>
    <n v="6"/>
    <s v="Stories"/>
    <s v="Medium"/>
    <n v="0.20699999999999999"/>
    <s v="Sometimes"/>
    <n v="9.9700000000000006"/>
    <s v="Networking"/>
    <s v="Mild impact"/>
    <n v="5.3"/>
    <s v="Yes"/>
    <s v="Do Not Disturb"/>
    <s v="Friends Only"/>
    <s v="No"/>
    <d v="2023-08-28T00:00:00"/>
    <s v="Inspired"/>
    <s v="Yes"/>
  </r>
  <r>
    <s v="USR01881"/>
    <x v="23"/>
    <s v="Male"/>
    <s v="UAE"/>
    <s v="Student"/>
    <s v="TikTok"/>
    <n v="5"/>
    <n v="4.3"/>
    <n v="4"/>
    <n v="1.075"/>
    <n v="64.5"/>
    <s v="Smartphone"/>
    <s v="Night (9pm-12am)"/>
    <n v="4429"/>
    <n v="338"/>
    <n v="3"/>
    <n v="32"/>
    <n v="5"/>
    <n v="1"/>
    <n v="10"/>
    <s v="Photos"/>
    <s v="Medium"/>
    <n v="7.8E-2"/>
    <s v="Sometimes"/>
    <n v="59.73"/>
    <s v="Socializing"/>
    <s v="Mild impact"/>
    <n v="7.9"/>
    <s v="No"/>
    <s v="Selected"/>
    <s v="Friends Only"/>
    <s v="No"/>
    <d v="2022-10-23T00:00:00"/>
    <s v="Relaxed"/>
    <s v="Occasionally"/>
  </r>
  <r>
    <s v="USR01882"/>
    <x v="3"/>
    <s v="Male"/>
    <s v="Nigeria"/>
    <s v="Entrepreneur"/>
    <s v="Twitter/X"/>
    <n v="2"/>
    <n v="0.5"/>
    <n v="5"/>
    <n v="0.1"/>
    <n v="6"/>
    <s v="Smartphone"/>
    <s v="Evening (6-9pm)"/>
    <n v="30766"/>
    <n v="251"/>
    <n v="1"/>
    <n v="21"/>
    <n v="0"/>
    <n v="4"/>
    <n v="9"/>
    <s v="Memes"/>
    <s v="Fast"/>
    <n v="0.17100000000000001"/>
    <s v="Sometimes"/>
    <n v="17.41"/>
    <s v="Learning"/>
    <s v="Severe impact"/>
    <n v="4"/>
    <s v="Yes"/>
    <s v="Selected"/>
    <s v="Private"/>
    <s v="Yes"/>
    <d v="2023-09-03T00:00:00"/>
    <s v="Bored"/>
    <s v="No"/>
  </r>
  <r>
    <s v="USR01883"/>
    <x v="16"/>
    <s v="Female"/>
    <s v="Pakistan"/>
    <s v="Marketer"/>
    <s v="Snapchat"/>
    <n v="4"/>
    <n v="3.2"/>
    <n v="14"/>
    <n v="0.22833333333333333"/>
    <n v="13.7"/>
    <s v="Smartphone"/>
    <s v="Night (9pm-12am)"/>
    <n v="2571"/>
    <n v="342"/>
    <n v="1"/>
    <n v="19"/>
    <n v="1"/>
    <n v="0"/>
    <n v="8"/>
    <s v="News"/>
    <s v="Fast"/>
    <n v="5.3999999999999999E-2"/>
    <s v="Yes"/>
    <n v="84.38"/>
    <s v="Learning"/>
    <s v="Mild impact"/>
    <n v="3.8"/>
    <s v="Yes"/>
    <s v="Off"/>
    <s v="Public"/>
    <s v="No"/>
    <d v="2024-02-04T00:00:00"/>
    <s v="Relaxed"/>
    <s v="Occasionally"/>
  </r>
  <r>
    <s v="USR01884"/>
    <x v="9"/>
    <s v="Female"/>
    <s v="UK"/>
    <s v="Entrepreneur"/>
    <s v="YouTube"/>
    <n v="3"/>
    <n v="3.7"/>
    <n v="4"/>
    <n v="0.92500000000000004"/>
    <n v="55.5"/>
    <s v="Laptop"/>
    <s v="Afternoon (12-4pm)"/>
    <n v="1131"/>
    <n v="219"/>
    <n v="3"/>
    <n v="23"/>
    <n v="8"/>
    <n v="4"/>
    <n v="6"/>
    <s v="Stories"/>
    <s v="Medium"/>
    <n v="0.14199999999999999"/>
    <s v="Sometimes"/>
    <n v="35.46"/>
    <s v="Business/Marketing"/>
    <s v="Severe impact"/>
    <n v="6.1"/>
    <s v="No"/>
    <s v="Do Not Disturb"/>
    <s v="Private"/>
    <s v="No"/>
    <d v="2022-01-23T00:00:00"/>
    <s v="Inspired"/>
    <s v="No"/>
  </r>
  <r>
    <s v="USR01885"/>
    <x v="19"/>
    <s v="Male"/>
    <s v="Nigeria"/>
    <s v="Student"/>
    <s v="TikTok"/>
    <n v="5"/>
    <n v="2.8"/>
    <n v="6"/>
    <n v="0.46666666666666667"/>
    <n v="28"/>
    <s v="Smartphone"/>
    <s v="Morning (6-10am)"/>
    <n v="360"/>
    <n v="336"/>
    <n v="4"/>
    <n v="21"/>
    <n v="1"/>
    <n v="2"/>
    <n v="8"/>
    <s v="Entertainment"/>
    <s v="Medium"/>
    <n v="0.124"/>
    <s v="Sometimes"/>
    <n v="78.31"/>
    <s v="Networking"/>
    <s v="No impact"/>
    <n v="4.8"/>
    <s v="No"/>
    <s v="Do Not Disturb"/>
    <s v="Private"/>
    <s v="No"/>
    <d v="2022-10-17T00:00:00"/>
    <s v="Neutral"/>
    <s v="Occasionally"/>
  </r>
  <r>
    <s v="USR01886"/>
    <x v="11"/>
    <s v="Female"/>
    <s v="Australia"/>
    <s v="Designer"/>
    <s v="Instagram"/>
    <n v="3"/>
    <n v="0.7"/>
    <n v="2"/>
    <n v="0.35"/>
    <n v="21"/>
    <s v="Smart TV"/>
    <s v="Late Night (12am+)"/>
    <n v="923"/>
    <n v="140"/>
    <n v="7"/>
    <n v="26"/>
    <n v="5"/>
    <n v="1"/>
    <n v="9"/>
    <s v="Educational"/>
    <s v="Medium"/>
    <n v="0.13400000000000001"/>
    <s v="No"/>
    <n v="0"/>
    <s v="Entertainment"/>
    <s v="Mild impact"/>
    <n v="5.5"/>
    <s v="Somewhat"/>
    <s v="Always On"/>
    <s v="Public"/>
    <s v="No"/>
    <d v="2022-09-10T00:00:00"/>
    <s v="Relaxed"/>
    <s v="Occasionally"/>
  </r>
  <r>
    <s v="USR01887"/>
    <x v="24"/>
    <s v="Female"/>
    <s v="Pakistan"/>
    <s v="Engineer"/>
    <s v="LinkedIn"/>
    <n v="3"/>
    <n v="5.2"/>
    <n v="5"/>
    <n v="1.04"/>
    <n v="62.4"/>
    <s v="Laptop"/>
    <s v="Morning (6-10am)"/>
    <n v="7689"/>
    <n v="163"/>
    <n v="2"/>
    <n v="15"/>
    <n v="5"/>
    <n v="3"/>
    <n v="10"/>
    <s v="Educational"/>
    <s v="Medium"/>
    <n v="0.16400000000000001"/>
    <s v="No"/>
    <n v="0"/>
    <s v="Entertainment"/>
    <s v="Moderate impact"/>
    <n v="5.4"/>
    <s v="Yes"/>
    <s v="Selected"/>
    <s v="Public"/>
    <s v="No"/>
    <d v="2022-03-27T00:00:00"/>
    <s v="Happy"/>
    <s v="Occasionally"/>
  </r>
  <r>
    <s v="USR01888"/>
    <x v="0"/>
    <s v="Female"/>
    <s v="Nigeria"/>
    <s v="Entrepreneur"/>
    <s v="TikTok"/>
    <n v="2"/>
    <n v="1.8"/>
    <n v="5"/>
    <n v="0.36000000000000004"/>
    <n v="21.6"/>
    <s v="Smartphone"/>
    <s v="Evening (6-9pm)"/>
    <n v="613"/>
    <n v="122"/>
    <n v="3"/>
    <n v="17"/>
    <n v="2"/>
    <n v="1"/>
    <n v="3"/>
    <s v="Videos"/>
    <s v="Slow"/>
    <n v="0.14599999999999999"/>
    <s v="Sometimes"/>
    <n v="82.06"/>
    <s v="Entertainment"/>
    <s v="No impact"/>
    <n v="5.0999999999999996"/>
    <s v="Yes"/>
    <s v="Selected"/>
    <s v="Private"/>
    <s v="No"/>
    <d v="2022-01-11T00:00:00"/>
    <s v="Bored"/>
    <s v="Occasionally"/>
  </r>
  <r>
    <s v="USR01889"/>
    <x v="5"/>
    <s v="Male"/>
    <s v="UAE"/>
    <s v="Freelancer"/>
    <s v="Facebook"/>
    <n v="1"/>
    <n v="1.8"/>
    <n v="4"/>
    <n v="0.45"/>
    <n v="27"/>
    <s v="Smartphone"/>
    <s v="Evening (6-9pm)"/>
    <n v="134"/>
    <n v="2442"/>
    <n v="2"/>
    <n v="18"/>
    <n v="3"/>
    <n v="1"/>
    <n v="10"/>
    <s v="Educational"/>
    <s v="Medium"/>
    <n v="0.28999999999999998"/>
    <s v="Yes"/>
    <n v="12.46"/>
    <s v="Entertainment"/>
    <s v="Mild impact"/>
    <n v="4.8"/>
    <s v="Somewhat"/>
    <s v="Selected"/>
    <s v="Friends Only"/>
    <s v="No"/>
    <d v="2024-03-18T00:00:00"/>
    <s v="Bored"/>
    <s v="Yes"/>
  </r>
  <r>
    <s v="USR01890"/>
    <x v="19"/>
    <s v="Female"/>
    <s v="Nigeria"/>
    <s v="Designer"/>
    <s v="Instagram"/>
    <n v="1"/>
    <n v="1.5"/>
    <n v="3"/>
    <n v="0.5"/>
    <n v="30"/>
    <s v="Tablet"/>
    <s v="Morning (6-10am)"/>
    <n v="36"/>
    <n v="1417"/>
    <n v="4"/>
    <n v="22"/>
    <n v="4"/>
    <n v="1"/>
    <n v="7"/>
    <s v="Photos"/>
    <s v="Fast"/>
    <n v="7.6999999999999999E-2"/>
    <s v="Sometimes"/>
    <n v="63.88"/>
    <s v="Socializing"/>
    <s v="Moderate impact"/>
    <n v="4.5"/>
    <s v="No"/>
    <s v="Selected"/>
    <s v="Private"/>
    <s v="No"/>
    <d v="2022-06-24T00:00:00"/>
    <s v="Stressed"/>
    <s v="Occasionally"/>
  </r>
  <r>
    <s v="USR01891"/>
    <x v="6"/>
    <s v="Female"/>
    <s v="Canada"/>
    <s v="Marketer"/>
    <s v="Instagram"/>
    <n v="5"/>
    <n v="3.9"/>
    <n v="6"/>
    <n v="0.65"/>
    <n v="39"/>
    <s v="Laptop"/>
    <s v="Afternoon (12-4pm)"/>
    <n v="1674"/>
    <n v="476"/>
    <n v="1"/>
    <n v="23"/>
    <n v="5"/>
    <n v="0"/>
    <n v="5"/>
    <s v="Videos"/>
    <s v="Medium"/>
    <n v="0.152"/>
    <s v="Sometimes"/>
    <n v="64.150000000000006"/>
    <s v="Learning"/>
    <s v="Moderate impact"/>
    <n v="5.5"/>
    <s v="Somewhat"/>
    <s v="Selected"/>
    <s v="Private"/>
    <s v="No"/>
    <d v="2023-09-17T00:00:00"/>
    <s v="Stressed"/>
    <s v="Occasionally"/>
  </r>
  <r>
    <s v="USR01892"/>
    <x v="15"/>
    <s v="Non-binary"/>
    <s v="UAE"/>
    <s v="Researcher"/>
    <s v="Instagram"/>
    <n v="5"/>
    <n v="1.7"/>
    <n v="5"/>
    <n v="0.33999999999999997"/>
    <n v="20.399999999999999"/>
    <s v="Smartphone"/>
    <s v="Late Night (12am+)"/>
    <n v="1038"/>
    <n v="1200"/>
    <n v="3"/>
    <n v="17"/>
    <n v="4"/>
    <n v="2"/>
    <n v="4"/>
    <s v="Photos"/>
    <s v="Fast"/>
    <n v="2.9000000000000001E-2"/>
    <s v="No"/>
    <n v="0"/>
    <s v="News &amp; Updates"/>
    <s v="No impact"/>
    <n v="3.6"/>
    <s v="No"/>
    <s v="Selected"/>
    <s v="Public"/>
    <s v="No"/>
    <d v="2023-03-07T00:00:00"/>
    <s v="Bored"/>
    <s v="Yes"/>
  </r>
  <r>
    <s v="USR01893"/>
    <x v="5"/>
    <s v="Female"/>
    <s v="Nigeria"/>
    <s v="Teacher"/>
    <s v="YouTube"/>
    <n v="5"/>
    <n v="1"/>
    <n v="7"/>
    <n v="0.14333333333333334"/>
    <n v="8.6"/>
    <s v="Smartphone"/>
    <s v="Afternoon (12-4pm)"/>
    <n v="207"/>
    <n v="637"/>
    <n v="6"/>
    <n v="20"/>
    <n v="3"/>
    <n v="2"/>
    <n v="9"/>
    <s v="Educational"/>
    <s v="Slow"/>
    <n v="0.30299999999999999"/>
    <s v="Sometimes"/>
    <n v="9.66"/>
    <s v="News &amp; Updates"/>
    <s v="Mild impact"/>
    <n v="7.3"/>
    <s v="No"/>
    <s v="Do Not Disturb"/>
    <s v="Public"/>
    <s v="No"/>
    <d v="2023-12-06T00:00:00"/>
    <s v="Neutral"/>
    <s v="No"/>
  </r>
  <r>
    <s v="USR01894"/>
    <x v="19"/>
    <s v="Non-binary"/>
    <s v="Canada"/>
    <s v="Teacher"/>
    <s v="Facebook"/>
    <n v="4"/>
    <n v="4.5999999999999996"/>
    <n v="8"/>
    <n v="0.57499999999999996"/>
    <n v="34.5"/>
    <s v="Laptop"/>
    <s v="Evening (6-9pm)"/>
    <n v="4216"/>
    <n v="304"/>
    <n v="1"/>
    <n v="17"/>
    <n v="1"/>
    <n v="0"/>
    <n v="4"/>
    <s v="News"/>
    <s v="Medium"/>
    <n v="7.1999999999999995E-2"/>
    <s v="No"/>
    <n v="0"/>
    <s v="Socializing"/>
    <s v="Mild impact"/>
    <n v="4.5999999999999996"/>
    <s v="Yes"/>
    <s v="Selected"/>
    <s v="Friends Only"/>
    <s v="No"/>
    <d v="2023-03-10T00:00:00"/>
    <s v="Inspired"/>
    <s v="Occasionally"/>
  </r>
  <r>
    <s v="USR01895"/>
    <x v="19"/>
    <s v="Male"/>
    <s v="India"/>
    <s v="Other"/>
    <s v="TikTok"/>
    <n v="1"/>
    <n v="2.4"/>
    <n v="6"/>
    <n v="0.4"/>
    <n v="24"/>
    <s v="Smartphone"/>
    <s v="Evening (6-9pm)"/>
    <n v="311"/>
    <n v="40"/>
    <n v="4"/>
    <n v="21"/>
    <n v="3"/>
    <n v="2"/>
    <n v="8"/>
    <s v="News"/>
    <s v="Fast"/>
    <n v="3.5999999999999997E-2"/>
    <s v="No"/>
    <n v="0"/>
    <s v="Business/Marketing"/>
    <s v="Moderate impact"/>
    <n v="7"/>
    <s v="No"/>
    <s v="Do Not Disturb"/>
    <s v="Friends Only"/>
    <s v="No"/>
    <d v="2024-04-25T00:00:00"/>
    <s v="Inspired"/>
    <s v="No"/>
  </r>
  <r>
    <s v="USR01896"/>
    <x v="17"/>
    <s v="Female"/>
    <s v="UAE"/>
    <s v="Student"/>
    <s v="Twitter/X"/>
    <n v="4"/>
    <n v="4.7"/>
    <n v="5"/>
    <n v="0.94"/>
    <n v="56.4"/>
    <s v="Desktop"/>
    <s v="Night (9pm-12am)"/>
    <n v="521"/>
    <n v="178"/>
    <n v="3"/>
    <n v="22"/>
    <n v="4"/>
    <n v="0"/>
    <n v="7"/>
    <s v="Reels/Shorts"/>
    <s v="Slow"/>
    <n v="0.17299999999999999"/>
    <s v="Sometimes"/>
    <n v="37.14"/>
    <s v="News &amp; Updates"/>
    <s v="No impact"/>
    <n v="5"/>
    <s v="No"/>
    <s v="Selected"/>
    <s v="Friends Only"/>
    <s v="No"/>
    <d v="2024-11-15T00:00:00"/>
    <s v="Stressed"/>
    <s v="Occasionally"/>
  </r>
  <r>
    <s v="USR01897"/>
    <x v="17"/>
    <s v="Male"/>
    <s v="Australia"/>
    <s v="Freelancer"/>
    <s v="Twitter/X"/>
    <n v="5"/>
    <n v="2.6"/>
    <n v="8"/>
    <n v="0.32500000000000001"/>
    <n v="19.5"/>
    <s v="Smartphone"/>
    <s v="Afternoon (12-4pm)"/>
    <n v="645"/>
    <n v="163"/>
    <n v="3"/>
    <n v="17"/>
    <n v="2"/>
    <n v="4"/>
    <n v="8"/>
    <s v="Photos"/>
    <s v="Slow"/>
    <n v="0.20799999999999999"/>
    <s v="Sometimes"/>
    <n v="122.99"/>
    <s v="Socializing"/>
    <s v="Mild impact"/>
    <n v="8.1"/>
    <s v="Yes"/>
    <s v="Selected"/>
    <s v="Friends Only"/>
    <s v="No"/>
    <d v="2022-10-19T00:00:00"/>
    <s v="Bored"/>
    <s v="Occasionally"/>
  </r>
  <r>
    <s v="USR01898"/>
    <x v="3"/>
    <s v="Male"/>
    <s v="India"/>
    <s v="Marketer"/>
    <s v="Twitter/X"/>
    <n v="2"/>
    <n v="1.5"/>
    <n v="9"/>
    <n v="0.16666666666666666"/>
    <n v="10"/>
    <s v="Tablet"/>
    <s v="Evening (6-9pm)"/>
    <n v="353"/>
    <n v="62"/>
    <n v="2"/>
    <n v="24"/>
    <n v="5"/>
    <n v="3"/>
    <n v="6"/>
    <s v="Videos"/>
    <s v="Medium"/>
    <n v="0.34699999999999998"/>
    <s v="No"/>
    <n v="0"/>
    <s v="News &amp; Updates"/>
    <s v="No impact"/>
    <n v="6.3"/>
    <s v="Yes"/>
    <s v="Selected"/>
    <s v="Public"/>
    <s v="No"/>
    <d v="2022-11-26T00:00:00"/>
    <s v="Inspired"/>
    <s v="No"/>
  </r>
  <r>
    <s v="USR01899"/>
    <x v="6"/>
    <s v="Female"/>
    <s v="Australia"/>
    <s v="Engineer"/>
    <s v="Facebook"/>
    <n v="5"/>
    <n v="0.6"/>
    <n v="3"/>
    <n v="0.2"/>
    <n v="12"/>
    <s v="Smartphone"/>
    <s v="Afternoon (12-4pm)"/>
    <n v="1016"/>
    <n v="41"/>
    <n v="3"/>
    <n v="27"/>
    <n v="8"/>
    <n v="2"/>
    <n v="6"/>
    <s v="News"/>
    <s v="Medium"/>
    <n v="9.4E-2"/>
    <s v="No"/>
    <n v="0"/>
    <s v="Learning"/>
    <s v="Mild impact"/>
    <n v="4.3"/>
    <s v="Yes"/>
    <s v="Do Not Disturb"/>
    <s v="Public"/>
    <s v="No"/>
    <d v="2023-01-12T00:00:00"/>
    <s v="Happy"/>
    <s v="Occasionally"/>
  </r>
  <r>
    <s v="USR01900"/>
    <x v="17"/>
    <s v="Male"/>
    <s v="USA"/>
    <s v="Student"/>
    <s v="Instagram"/>
    <n v="2"/>
    <n v="2.8"/>
    <n v="5"/>
    <n v="0.56000000000000005"/>
    <n v="33.6"/>
    <s v="Smartphone"/>
    <s v="Late Night (12am+)"/>
    <n v="5285"/>
    <n v="441"/>
    <n v="4"/>
    <n v="21"/>
    <n v="1"/>
    <n v="2"/>
    <n v="5"/>
    <s v="Entertainment"/>
    <s v="Medium"/>
    <n v="0.126"/>
    <s v="No"/>
    <n v="0"/>
    <s v="Entertainment"/>
    <s v="No impact"/>
    <n v="10"/>
    <s v="Yes"/>
    <s v="Selected"/>
    <s v="Public"/>
    <s v="No"/>
    <d v="2023-03-29T00:00:00"/>
    <s v="Neutral"/>
    <s v="Occasionally"/>
  </r>
  <r>
    <s v="USR01901"/>
    <x v="2"/>
    <s v="Non-binary"/>
    <s v="India"/>
    <s v="Marketer"/>
    <s v="TikTok"/>
    <n v="1"/>
    <n v="2"/>
    <n v="2"/>
    <n v="1"/>
    <n v="60"/>
    <s v="Smartphone"/>
    <s v="Morning (6-10am)"/>
    <n v="85"/>
    <n v="361"/>
    <n v="1"/>
    <n v="22"/>
    <n v="1"/>
    <n v="1"/>
    <n v="9"/>
    <s v="Reels/Shorts"/>
    <s v="Fast"/>
    <n v="0.20200000000000001"/>
    <s v="Sometimes"/>
    <n v="56.12"/>
    <s v="News &amp; Updates"/>
    <s v="Mild impact"/>
    <n v="5.4"/>
    <s v="Yes"/>
    <s v="Do Not Disturb"/>
    <s v="Public"/>
    <s v="No"/>
    <d v="2023-06-02T00:00:00"/>
    <s v="Bored"/>
    <s v="Yes"/>
  </r>
  <r>
    <s v="USR01902"/>
    <x v="17"/>
    <s v="Male"/>
    <s v="UAE"/>
    <s v="Engineer"/>
    <s v="YouTube"/>
    <n v="3"/>
    <n v="4"/>
    <n v="6"/>
    <n v="0.66666666666666663"/>
    <n v="40"/>
    <s v="Smartphone"/>
    <s v="Morning (6-10am)"/>
    <n v="1602"/>
    <n v="60"/>
    <n v="3"/>
    <n v="13"/>
    <n v="3"/>
    <n v="2"/>
    <n v="10"/>
    <s v="Photos"/>
    <s v="Medium"/>
    <n v="0.33800000000000002"/>
    <s v="Yes"/>
    <n v="18.13"/>
    <s v="Business/Marketing"/>
    <s v="Mild impact"/>
    <n v="5.2"/>
    <s v="No"/>
    <s v="Off"/>
    <s v="Friends Only"/>
    <s v="No"/>
    <d v="2023-02-02T00:00:00"/>
    <s v="Inspired"/>
    <s v="Yes"/>
  </r>
  <r>
    <s v="USR01903"/>
    <x v="28"/>
    <s v="Male"/>
    <s v="UK"/>
    <s v="Student"/>
    <s v="Snapchat"/>
    <n v="3"/>
    <n v="1.7"/>
    <n v="9"/>
    <n v="0.18833333333333335"/>
    <n v="11.3"/>
    <s v="Smartphone"/>
    <s v="Night (9pm-12am)"/>
    <n v="906"/>
    <n v="99"/>
    <n v="4"/>
    <n v="9"/>
    <n v="0"/>
    <n v="0"/>
    <n v="11"/>
    <s v="Reels/Shorts"/>
    <s v="Slow"/>
    <n v="0.151"/>
    <s v="Sometimes"/>
    <n v="9.58"/>
    <s v="News &amp; Updates"/>
    <s v="Moderate impact"/>
    <n v="5.3"/>
    <s v="Somewhat"/>
    <s v="Selected"/>
    <s v="Public"/>
    <s v="No"/>
    <d v="2022-08-23T00:00:00"/>
    <s v="Inspired"/>
    <s v="No"/>
  </r>
  <r>
    <s v="USR01904"/>
    <x v="11"/>
    <s v="Female"/>
    <s v="USA"/>
    <s v="Designer"/>
    <s v="Instagram"/>
    <n v="5"/>
    <n v="3.3"/>
    <n v="5"/>
    <n v="0.66"/>
    <n v="39.6"/>
    <s v="Smartphone"/>
    <s v="Afternoon (12-4pm)"/>
    <n v="877"/>
    <n v="985"/>
    <n v="4"/>
    <n v="19"/>
    <n v="6"/>
    <n v="1"/>
    <n v="6"/>
    <s v="Educational"/>
    <s v="Fast"/>
    <n v="0.111"/>
    <s v="Yes"/>
    <n v="1.1399999999999999"/>
    <s v="Networking"/>
    <s v="No impact"/>
    <n v="6.9"/>
    <s v="No"/>
    <s v="Always On"/>
    <s v="Friends Only"/>
    <s v="No"/>
    <d v="2023-01-07T00:00:00"/>
    <s v="Bored"/>
    <s v="No"/>
  </r>
  <r>
    <s v="USR01905"/>
    <x v="19"/>
    <s v="Female"/>
    <s v="UAE"/>
    <s v="Freelancer"/>
    <s v="Twitter/X"/>
    <n v="1"/>
    <n v="2.5"/>
    <n v="7"/>
    <n v="0.35666666666666663"/>
    <n v="21.4"/>
    <s v="Laptop"/>
    <s v="Evening (6-9pm)"/>
    <n v="3194"/>
    <n v="85"/>
    <n v="3"/>
    <n v="21"/>
    <n v="4"/>
    <n v="1"/>
    <n v="6"/>
    <s v="Memes"/>
    <s v="Medium"/>
    <n v="6.9000000000000006E-2"/>
    <s v="Sometimes"/>
    <n v="49.67"/>
    <s v="Business/Marketing"/>
    <s v="Moderate impact"/>
    <n v="3.6"/>
    <s v="No"/>
    <s v="Selected"/>
    <s v="Friends Only"/>
    <s v="No"/>
    <d v="2022-04-22T00:00:00"/>
    <s v="Stressed"/>
    <s v="Occasionally"/>
  </r>
  <r>
    <s v="USR01906"/>
    <x v="0"/>
    <s v="Female"/>
    <s v="India"/>
    <s v="Researcher"/>
    <s v="YouTube"/>
    <n v="2"/>
    <n v="1.4"/>
    <n v="7"/>
    <n v="0.2"/>
    <n v="12"/>
    <s v="Smartphone"/>
    <s v="Morning (6-10am)"/>
    <n v="726"/>
    <n v="300"/>
    <n v="2"/>
    <n v="22"/>
    <n v="10"/>
    <n v="2"/>
    <n v="5"/>
    <s v="News"/>
    <s v="Fast"/>
    <n v="1.6E-2"/>
    <s v="Yes"/>
    <n v="17"/>
    <s v="News &amp; Updates"/>
    <s v="Mild impact"/>
    <n v="6.4"/>
    <s v="Yes"/>
    <s v="Always On"/>
    <s v="Friends Only"/>
    <s v="No"/>
    <d v="2024-08-02T00:00:00"/>
    <s v="Happy"/>
    <s v="Yes"/>
  </r>
  <r>
    <s v="USR01907"/>
    <x v="30"/>
    <s v="Female"/>
    <s v="UK"/>
    <s v="Freelancer"/>
    <s v="Instagram"/>
    <n v="3"/>
    <n v="1.8"/>
    <n v="3"/>
    <n v="0.6"/>
    <n v="36"/>
    <s v="Smartphone"/>
    <s v="Evening (6-9pm)"/>
    <n v="1578"/>
    <n v="194"/>
    <n v="4"/>
    <n v="13"/>
    <n v="1"/>
    <n v="2"/>
    <n v="6"/>
    <s v="Photos"/>
    <s v="Medium"/>
    <n v="8.1000000000000003E-2"/>
    <s v="No"/>
    <n v="0"/>
    <s v="News &amp; Updates"/>
    <s v="Moderate impact"/>
    <n v="3.2"/>
    <s v="Somewhat"/>
    <s v="Do Not Disturb"/>
    <s v="Public"/>
    <s v="No"/>
    <d v="2022-05-30T00:00:00"/>
    <s v="Inspired"/>
    <s v="No"/>
  </r>
  <r>
    <s v="USR01908"/>
    <x v="16"/>
    <s v="Female"/>
    <s v="Nigeria"/>
    <s v="Student"/>
    <s v="Twitter/X"/>
    <n v="3"/>
    <n v="0.9"/>
    <n v="5"/>
    <n v="0.18000000000000002"/>
    <n v="10.8"/>
    <s v="Smartphone"/>
    <s v="Late Night (12am+)"/>
    <n v="2412"/>
    <n v="449"/>
    <n v="6"/>
    <n v="22"/>
    <n v="2"/>
    <n v="2"/>
    <n v="11"/>
    <s v="Entertainment"/>
    <s v="Fast"/>
    <n v="0.183"/>
    <s v="Sometimes"/>
    <n v="141.16999999999999"/>
    <s v="Business/Marketing"/>
    <s v="Mild impact"/>
    <n v="6.1"/>
    <s v="No"/>
    <s v="Do Not Disturb"/>
    <s v="Friends Only"/>
    <s v="No"/>
    <d v="2023-08-19T00:00:00"/>
    <s v="Neutral"/>
    <s v="Occasionally"/>
  </r>
  <r>
    <s v="USR01909"/>
    <x v="16"/>
    <s v="Male"/>
    <s v="India"/>
    <s v="Engineer"/>
    <s v="Instagram"/>
    <n v="1"/>
    <n v="7.1"/>
    <n v="5"/>
    <n v="1.4200000000000002"/>
    <n v="85.2"/>
    <s v="Smartphone"/>
    <s v="Late Night (12am+)"/>
    <n v="268"/>
    <n v="87"/>
    <n v="3"/>
    <n v="16"/>
    <n v="2"/>
    <n v="5"/>
    <n v="7"/>
    <s v="News"/>
    <s v="Medium"/>
    <n v="0.104"/>
    <s v="Sometimes"/>
    <n v="0.17"/>
    <s v="Business/Marketing"/>
    <s v="Severe impact"/>
    <n v="8.1999999999999993"/>
    <s v="No"/>
    <s v="Do Not Disturb"/>
    <s v="Friends Only"/>
    <s v="No"/>
    <d v="2022-05-18T00:00:00"/>
    <s v="Stressed"/>
    <s v="Occasionally"/>
  </r>
  <r>
    <s v="USR01910"/>
    <x v="7"/>
    <s v="Non-binary"/>
    <s v="UAE"/>
    <s v="Freelancer"/>
    <s v="Twitter/X"/>
    <n v="2"/>
    <n v="3.2"/>
    <n v="4"/>
    <n v="0.8"/>
    <n v="48"/>
    <s v="Smartphone"/>
    <s v="Evening (6-9pm)"/>
    <n v="1139"/>
    <n v="272"/>
    <n v="7"/>
    <n v="21"/>
    <n v="5"/>
    <n v="0"/>
    <n v="6"/>
    <s v="Educational"/>
    <s v="Fast"/>
    <n v="2.1999999999999999E-2"/>
    <s v="Yes"/>
    <n v="11.28"/>
    <s v="Socializing"/>
    <s v="No impact"/>
    <n v="5.2"/>
    <s v="Yes"/>
    <s v="Off"/>
    <s v="Public"/>
    <s v="No"/>
    <d v="2023-05-29T00:00:00"/>
    <s v="Inspired"/>
    <s v="Occasionally"/>
  </r>
  <r>
    <s v="USR01911"/>
    <x v="35"/>
    <s v="Female"/>
    <s v="Australia"/>
    <s v="Other"/>
    <s v="Twitter/X"/>
    <n v="3"/>
    <n v="0.8"/>
    <n v="5"/>
    <n v="0.16"/>
    <n v="9.6"/>
    <s v="Smartphone"/>
    <s v="Morning (6-10am)"/>
    <n v="423"/>
    <n v="299"/>
    <n v="3"/>
    <n v="16"/>
    <n v="3"/>
    <n v="3"/>
    <n v="9"/>
    <s v="Videos"/>
    <s v="Fast"/>
    <n v="0.02"/>
    <s v="No"/>
    <n v="0"/>
    <s v="Socializing"/>
    <s v="Mild impact"/>
    <n v="7.8"/>
    <s v="Somewhat"/>
    <s v="Do Not Disturb"/>
    <s v="Public"/>
    <s v="No"/>
    <d v="2022-07-21T00:00:00"/>
    <s v="Inspired"/>
    <s v="Yes"/>
  </r>
  <r>
    <s v="USR01912"/>
    <x v="29"/>
    <s v="Male"/>
    <s v="India"/>
    <s v="Researcher"/>
    <s v="Facebook"/>
    <n v="1"/>
    <n v="6.9"/>
    <n v="4"/>
    <n v="1.7250000000000001"/>
    <n v="103.5"/>
    <s v="Laptop"/>
    <s v="Evening (6-9pm)"/>
    <n v="523"/>
    <n v="322"/>
    <n v="2"/>
    <n v="23"/>
    <n v="8"/>
    <n v="1"/>
    <n v="12"/>
    <s v="News"/>
    <s v="Medium"/>
    <n v="0.252"/>
    <s v="No"/>
    <n v="0"/>
    <s v="Entertainment"/>
    <s v="Mild impact"/>
    <n v="3.2"/>
    <s v="Yes"/>
    <s v="Off"/>
    <s v="Private"/>
    <s v="No"/>
    <d v="2023-02-09T00:00:00"/>
    <s v="Relaxed"/>
    <s v="Yes"/>
  </r>
  <r>
    <s v="USR01913"/>
    <x v="2"/>
    <s v="Male"/>
    <s v="Canada"/>
    <s v="Researcher"/>
    <s v="Instagram"/>
    <n v="1"/>
    <n v="1.1000000000000001"/>
    <n v="8"/>
    <n v="0.13666666666666666"/>
    <n v="8.1999999999999993"/>
    <s v="Smartphone"/>
    <s v="Night (9pm-12am)"/>
    <n v="372"/>
    <n v="269"/>
    <n v="2"/>
    <n v="22"/>
    <n v="3"/>
    <n v="1"/>
    <n v="6"/>
    <s v="News"/>
    <s v="Fast"/>
    <n v="0.16600000000000001"/>
    <s v="No"/>
    <n v="0"/>
    <s v="Learning"/>
    <s v="Mild impact"/>
    <n v="5.0999999999999996"/>
    <s v="No"/>
    <s v="Do Not Disturb"/>
    <s v="Friends Only"/>
    <s v="No"/>
    <d v="2024-09-24T00:00:00"/>
    <s v="Bored"/>
    <s v="No"/>
  </r>
  <r>
    <s v="USR01914"/>
    <x v="6"/>
    <s v="Male"/>
    <s v="Canada"/>
    <s v="Doctor"/>
    <s v="TikTok"/>
    <n v="4"/>
    <n v="1.6"/>
    <n v="7"/>
    <n v="0.22833333333333333"/>
    <n v="13.7"/>
    <s v="Smartphone"/>
    <s v="Evening (6-9pm)"/>
    <n v="1553"/>
    <n v="370"/>
    <n v="5"/>
    <n v="20"/>
    <n v="2"/>
    <n v="0"/>
    <n v="16"/>
    <s v="Educational"/>
    <s v="Fast"/>
    <n v="0.17"/>
    <s v="Sometimes"/>
    <n v="66.73"/>
    <s v="News &amp; Updates"/>
    <s v="Moderate impact"/>
    <n v="4"/>
    <s v="Yes"/>
    <s v="Selected"/>
    <s v="Public"/>
    <s v="No"/>
    <d v="2023-11-09T00:00:00"/>
    <s v="Inspired"/>
    <s v="Occasionally"/>
  </r>
  <r>
    <s v="USR01915"/>
    <x v="8"/>
    <s v="Female"/>
    <s v="UAE"/>
    <s v="Researcher"/>
    <s v="Twitter/X"/>
    <n v="1"/>
    <n v="2.1"/>
    <n v="6"/>
    <n v="0.35"/>
    <n v="21"/>
    <s v="Smartphone"/>
    <s v="Late Night (12am+)"/>
    <n v="770"/>
    <n v="3395"/>
    <n v="4"/>
    <n v="21"/>
    <n v="5"/>
    <n v="2"/>
    <n v="3"/>
    <s v="Reels/Shorts"/>
    <s v="Fast"/>
    <n v="7.8E-2"/>
    <s v="Yes"/>
    <n v="43.53"/>
    <s v="News &amp; Updates"/>
    <s v="No impact"/>
    <n v="9.6"/>
    <s v="Somewhat"/>
    <s v="Always On"/>
    <s v="Friends Only"/>
    <s v="No"/>
    <d v="2024-01-02T00:00:00"/>
    <s v="Happy"/>
    <s v="No"/>
  </r>
  <r>
    <s v="USR01916"/>
    <x v="9"/>
    <s v="Male"/>
    <s v="Pakistan"/>
    <s v="Marketer"/>
    <s v="Instagram"/>
    <n v="3"/>
    <n v="2.5"/>
    <n v="7"/>
    <n v="0.35666666666666663"/>
    <n v="21.4"/>
    <s v="Smartphone"/>
    <s v="Night (9pm-12am)"/>
    <n v="1353"/>
    <n v="5289"/>
    <n v="1"/>
    <n v="19"/>
    <n v="3"/>
    <n v="0"/>
    <n v="6"/>
    <s v="News"/>
    <s v="Fast"/>
    <n v="0.1"/>
    <s v="Yes"/>
    <n v="43.78"/>
    <s v="Learning"/>
    <s v="Mild impact"/>
    <n v="5.5"/>
    <s v="No"/>
    <s v="Always On"/>
    <s v="Friends Only"/>
    <s v="No"/>
    <d v="2022-09-20T00:00:00"/>
    <s v="Inspired"/>
    <s v="Yes"/>
  </r>
  <r>
    <s v="USR01917"/>
    <x v="24"/>
    <s v="Male"/>
    <s v="USA"/>
    <s v="Researcher"/>
    <s v="Instagram"/>
    <n v="2"/>
    <n v="3.9"/>
    <n v="10"/>
    <n v="0.38999999999999996"/>
    <n v="23.4"/>
    <s v="Smartphone"/>
    <s v="Late Night (12am+)"/>
    <n v="644"/>
    <n v="113"/>
    <n v="3"/>
    <n v="12"/>
    <n v="1"/>
    <n v="4"/>
    <n v="9"/>
    <s v="Memes"/>
    <s v="Medium"/>
    <n v="3.3000000000000002E-2"/>
    <s v="Yes"/>
    <n v="0.16"/>
    <s v="Entertainment"/>
    <s v="Mild impact"/>
    <n v="5"/>
    <s v="Yes"/>
    <s v="Do Not Disturb"/>
    <s v="Public"/>
    <s v="No"/>
    <d v="2023-04-26T00:00:00"/>
    <s v="Bored"/>
    <s v="No"/>
  </r>
  <r>
    <s v="USR01918"/>
    <x v="9"/>
    <s v="Female"/>
    <s v="India"/>
    <s v="Marketer"/>
    <s v="Facebook"/>
    <n v="1"/>
    <n v="0.5"/>
    <n v="4"/>
    <n v="0.125"/>
    <n v="7.5"/>
    <s v="Smartphone"/>
    <s v="Afternoon (12-4pm)"/>
    <n v="37"/>
    <n v="15"/>
    <n v="1"/>
    <n v="20"/>
    <n v="7"/>
    <n v="1"/>
    <n v="6"/>
    <s v="Reels/Shorts"/>
    <s v="Medium"/>
    <n v="6.5000000000000002E-2"/>
    <s v="Yes"/>
    <n v="12.34"/>
    <s v="Socializing"/>
    <s v="Mild impact"/>
    <n v="5.7"/>
    <s v="Yes"/>
    <s v="Always On"/>
    <s v="Private"/>
    <s v="No"/>
    <d v="2022-07-24T00:00:00"/>
    <s v="Bored"/>
    <s v="Occasionally"/>
  </r>
  <r>
    <s v="USR01919"/>
    <x v="1"/>
    <s v="Male"/>
    <s v="Pakistan"/>
    <s v="Freelancer"/>
    <s v="Instagram"/>
    <n v="3"/>
    <n v="2.6"/>
    <n v="9"/>
    <n v="0.28833333333333333"/>
    <n v="17.3"/>
    <s v="Smartphone"/>
    <s v="Evening (6-9pm)"/>
    <n v="703"/>
    <n v="499"/>
    <n v="5"/>
    <n v="30"/>
    <n v="3"/>
    <n v="2"/>
    <n v="5"/>
    <s v="News"/>
    <s v="Fast"/>
    <n v="2.3E-2"/>
    <s v="Yes"/>
    <n v="20.350000000000001"/>
    <s v="Entertainment"/>
    <s v="Mild impact"/>
    <n v="6.2"/>
    <s v="Yes"/>
    <s v="Selected"/>
    <s v="Friends Only"/>
    <s v="No"/>
    <d v="2023-08-07T00:00:00"/>
    <s v="Relaxed"/>
    <s v="Yes"/>
  </r>
  <r>
    <s v="USR01920"/>
    <x v="5"/>
    <s v="Non-binary"/>
    <s v="India"/>
    <s v="Marketer"/>
    <s v="Twitter/X"/>
    <n v="4"/>
    <n v="2.1"/>
    <n v="9"/>
    <n v="0.23333333333333334"/>
    <n v="14"/>
    <s v="Laptop"/>
    <s v="Night (9pm-12am)"/>
    <n v="745"/>
    <n v="305"/>
    <n v="4"/>
    <n v="16"/>
    <n v="4"/>
    <n v="4"/>
    <n v="7"/>
    <s v="Stories"/>
    <s v="Slow"/>
    <n v="0.21299999999999999"/>
    <s v="Sometimes"/>
    <n v="25.67"/>
    <s v="News &amp; Updates"/>
    <s v="No impact"/>
    <n v="5.5"/>
    <s v="Yes"/>
    <s v="Selected"/>
    <s v="Friends Only"/>
    <s v="No"/>
    <d v="2022-05-23T00:00:00"/>
    <s v="Inspired"/>
    <s v="No"/>
  </r>
  <r>
    <s v="USR01921"/>
    <x v="8"/>
    <s v="Female"/>
    <s v="Pakistan"/>
    <s v="Engineer"/>
    <s v="YouTube"/>
    <n v="2"/>
    <n v="2.8"/>
    <n v="9"/>
    <n v="0.31166666666666665"/>
    <n v="18.7"/>
    <s v="Desktop"/>
    <s v="Night (9pm-12am)"/>
    <n v="1029"/>
    <n v="874"/>
    <n v="0"/>
    <n v="23"/>
    <n v="2"/>
    <n v="2"/>
    <n v="8"/>
    <s v="Videos"/>
    <s v="Medium"/>
    <n v="5.2999999999999999E-2"/>
    <s v="Yes"/>
    <n v="20.53"/>
    <s v="News &amp; Updates"/>
    <s v="Mild impact"/>
    <n v="4.0999999999999996"/>
    <s v="No"/>
    <s v="Always On"/>
    <s v="Private"/>
    <s v="No"/>
    <d v="2023-02-01T00:00:00"/>
    <s v="Relaxed"/>
    <s v="Occasionally"/>
  </r>
  <r>
    <s v="USR01922"/>
    <x v="2"/>
    <s v="Male"/>
    <s v="Brazil"/>
    <s v="Researcher"/>
    <s v="Twitter/X"/>
    <n v="5"/>
    <n v="2"/>
    <n v="3"/>
    <n v="0.66666666666666663"/>
    <n v="40"/>
    <s v="Smartphone"/>
    <s v="Afternoon (12-4pm)"/>
    <n v="228"/>
    <n v="344"/>
    <n v="2"/>
    <n v="26"/>
    <n v="5"/>
    <n v="1"/>
    <n v="4"/>
    <s v="Videos"/>
    <s v="Medium"/>
    <n v="2.1999999999999999E-2"/>
    <s v="Yes"/>
    <n v="20.07"/>
    <s v="Learning"/>
    <s v="No impact"/>
    <n v="8.6"/>
    <s v="Yes"/>
    <s v="Off"/>
    <s v="Public"/>
    <s v="No"/>
    <d v="2023-10-13T00:00:00"/>
    <s v="Neutral"/>
    <s v="Yes"/>
  </r>
  <r>
    <s v="USR01923"/>
    <x v="10"/>
    <s v="Male"/>
    <s v="UAE"/>
    <s v="Marketer"/>
    <s v="Twitter/X"/>
    <n v="5"/>
    <n v="1.8"/>
    <n v="3"/>
    <n v="0.6"/>
    <n v="36"/>
    <s v="Tablet"/>
    <s v="Night (9pm-12am)"/>
    <n v="77"/>
    <n v="262"/>
    <n v="2"/>
    <n v="17"/>
    <n v="5"/>
    <n v="2"/>
    <n v="7"/>
    <s v="Entertainment"/>
    <s v="Fast"/>
    <n v="0.11899999999999999"/>
    <s v="No"/>
    <n v="0"/>
    <s v="News &amp; Updates"/>
    <s v="Moderate impact"/>
    <n v="8.1999999999999993"/>
    <s v="Yes"/>
    <s v="Do Not Disturb"/>
    <s v="Private"/>
    <s v="No"/>
    <d v="2024-09-22T00:00:00"/>
    <s v="Inspired"/>
    <s v="No"/>
  </r>
  <r>
    <s v="USR01924"/>
    <x v="7"/>
    <s v="Female"/>
    <s v="Brazil"/>
    <s v="Engineer"/>
    <s v="Twitter/X"/>
    <n v="1"/>
    <n v="2.2999999999999998"/>
    <n v="8"/>
    <n v="0.28666666666666668"/>
    <n v="17.2"/>
    <s v="Smartphone"/>
    <s v="Evening (6-9pm)"/>
    <n v="2047"/>
    <n v="948"/>
    <n v="3"/>
    <n v="13"/>
    <n v="1"/>
    <n v="0"/>
    <n v="6"/>
    <s v="Videos"/>
    <s v="Fast"/>
    <n v="0.49199999999999999"/>
    <s v="Sometimes"/>
    <n v="122.27"/>
    <s v="Entertainment"/>
    <s v="Mild impact"/>
    <n v="6.8"/>
    <s v="No"/>
    <s v="Selected"/>
    <s v="Friends Only"/>
    <s v="No"/>
    <d v="2024-07-11T00:00:00"/>
    <s v="Relaxed"/>
    <s v="Yes"/>
  </r>
  <r>
    <s v="USR01925"/>
    <x v="34"/>
    <s v="Male"/>
    <s v="Canada"/>
    <s v="Entrepreneur"/>
    <s v="Instagram"/>
    <n v="5"/>
    <n v="6.7"/>
    <n v="6"/>
    <n v="1.1166666666666667"/>
    <n v="67"/>
    <s v="Laptop"/>
    <s v="Night (9pm-12am)"/>
    <n v="406"/>
    <n v="1121"/>
    <n v="6"/>
    <n v="16"/>
    <n v="1"/>
    <n v="0"/>
    <n v="10"/>
    <s v="Photos"/>
    <s v="Fast"/>
    <n v="0.113"/>
    <s v="Sometimes"/>
    <n v="65.709999999999994"/>
    <s v="Learning"/>
    <s v="Mild impact"/>
    <n v="6.7"/>
    <s v="Yes"/>
    <s v="Off"/>
    <s v="Friends Only"/>
    <s v="No"/>
    <d v="2023-11-04T00:00:00"/>
    <s v="Neutral"/>
    <s v="Yes"/>
  </r>
  <r>
    <s v="USR01926"/>
    <x v="12"/>
    <s v="Female"/>
    <s v="India"/>
    <s v="Doctor"/>
    <s v="Twitter/X"/>
    <n v="2"/>
    <n v="1.8"/>
    <n v="9"/>
    <n v="0.2"/>
    <n v="12"/>
    <s v="Smartphone"/>
    <s v="Night (9pm-12am)"/>
    <n v="905"/>
    <n v="46"/>
    <n v="3"/>
    <n v="22"/>
    <n v="4"/>
    <n v="3"/>
    <n v="8"/>
    <s v="Stories"/>
    <s v="Fast"/>
    <n v="0.182"/>
    <s v="Sometimes"/>
    <n v="41.12"/>
    <s v="Socializing"/>
    <s v="No impact"/>
    <n v="6.6"/>
    <s v="Somewhat"/>
    <s v="Selected"/>
    <s v="Friends Only"/>
    <s v="No"/>
    <d v="2023-09-19T00:00:00"/>
    <s v="Happy"/>
    <s v="Occasionally"/>
  </r>
  <r>
    <s v="USR01927"/>
    <x v="8"/>
    <s v="Female"/>
    <s v="India"/>
    <s v="Freelancer"/>
    <s v="YouTube"/>
    <n v="2"/>
    <n v="5.0999999999999996"/>
    <n v="2"/>
    <n v="2.5499999999999998"/>
    <n v="153"/>
    <s v="Smartphone"/>
    <s v="Evening (6-9pm)"/>
    <n v="400"/>
    <n v="91"/>
    <n v="3"/>
    <n v="24"/>
    <n v="8"/>
    <n v="1"/>
    <n v="4"/>
    <s v="Photos"/>
    <s v="Medium"/>
    <n v="0.11899999999999999"/>
    <s v="Yes"/>
    <n v="46.65"/>
    <s v="Business/Marketing"/>
    <s v="No impact"/>
    <n v="5.4"/>
    <s v="Yes"/>
    <s v="Do Not Disturb"/>
    <s v="Public"/>
    <s v="No"/>
    <d v="2022-11-09T00:00:00"/>
    <s v="Inspired"/>
    <s v="Yes"/>
  </r>
  <r>
    <s v="USR01928"/>
    <x v="17"/>
    <s v="Female"/>
    <s v="UAE"/>
    <s v="Designer"/>
    <s v="YouTube"/>
    <n v="3"/>
    <n v="2.7"/>
    <n v="6"/>
    <n v="0.45"/>
    <n v="27"/>
    <s v="Laptop"/>
    <s v="Night (9pm-12am)"/>
    <n v="657"/>
    <n v="215"/>
    <n v="3"/>
    <n v="22"/>
    <n v="2"/>
    <n v="1"/>
    <n v="9"/>
    <s v="Photos"/>
    <s v="Medium"/>
    <n v="8.3000000000000004E-2"/>
    <s v="Yes"/>
    <n v="46.79"/>
    <s v="Business/Marketing"/>
    <s v="No impact"/>
    <n v="5.2"/>
    <s v="No"/>
    <s v="Do Not Disturb"/>
    <s v="Public"/>
    <s v="No"/>
    <d v="2024-01-17T00:00:00"/>
    <s v="Bored"/>
    <s v="Occasionally"/>
  </r>
  <r>
    <s v="USR01929"/>
    <x v="22"/>
    <s v="Male"/>
    <s v="Germany"/>
    <s v="Marketer"/>
    <s v="TikTok"/>
    <n v="5"/>
    <n v="2.7"/>
    <n v="2"/>
    <n v="1.35"/>
    <n v="81"/>
    <s v="Laptop"/>
    <s v="Night (9pm-12am)"/>
    <n v="296"/>
    <n v="275"/>
    <n v="3"/>
    <n v="20"/>
    <n v="5"/>
    <n v="3"/>
    <n v="9"/>
    <s v="Photos"/>
    <s v="Medium"/>
    <n v="3.5000000000000003E-2"/>
    <s v="No"/>
    <n v="0"/>
    <s v="Socializing"/>
    <s v="Moderate impact"/>
    <n v="9.1"/>
    <s v="Yes"/>
    <s v="Always On"/>
    <s v="Friends Only"/>
    <s v="No"/>
    <d v="2023-10-10T00:00:00"/>
    <s v="Relaxed"/>
    <s v="Occasionally"/>
  </r>
  <r>
    <s v="USR01930"/>
    <x v="26"/>
    <s v="Male"/>
    <s v="UK"/>
    <s v="Other"/>
    <s v="YouTube"/>
    <n v="5"/>
    <n v="2.8"/>
    <n v="9"/>
    <n v="0.31166666666666665"/>
    <n v="18.7"/>
    <s v="Smartphone"/>
    <s v="Night (9pm-12am)"/>
    <n v="116"/>
    <n v="186"/>
    <n v="2"/>
    <n v="24"/>
    <n v="4"/>
    <n v="1"/>
    <n v="6"/>
    <s v="Photos"/>
    <s v="Fast"/>
    <n v="0.221"/>
    <s v="Yes"/>
    <n v="2.0099999999999998"/>
    <s v="News &amp; Updates"/>
    <s v="Mild impact"/>
    <n v="7.3"/>
    <s v="No"/>
    <s v="Do Not Disturb"/>
    <s v="Private"/>
    <s v="No"/>
    <d v="2024-05-27T00:00:00"/>
    <s v="Bored"/>
    <s v="No"/>
  </r>
  <r>
    <s v="USR01931"/>
    <x v="16"/>
    <s v="Male"/>
    <s v="Nigeria"/>
    <s v="Freelancer"/>
    <s v="YouTube"/>
    <n v="3"/>
    <n v="3.4"/>
    <n v="6"/>
    <n v="0.56666666666666665"/>
    <n v="34"/>
    <s v="Smartphone"/>
    <s v="Afternoon (12-4pm)"/>
    <n v="1560"/>
    <n v="412"/>
    <n v="1"/>
    <n v="16"/>
    <n v="2"/>
    <n v="2"/>
    <n v="7"/>
    <s v="Entertainment"/>
    <s v="Fast"/>
    <n v="9.6000000000000002E-2"/>
    <s v="Sometimes"/>
    <n v="2.72"/>
    <s v="Entertainment"/>
    <s v="Mild impact"/>
    <n v="3.8"/>
    <s v="No"/>
    <s v="Do Not Disturb"/>
    <s v="Public"/>
    <s v="No"/>
    <d v="2022-12-12T00:00:00"/>
    <s v="Bored"/>
    <s v="No"/>
  </r>
  <r>
    <s v="USR01932"/>
    <x v="0"/>
    <s v="Female"/>
    <s v="UAE"/>
    <s v="Marketer"/>
    <s v="Facebook"/>
    <n v="5"/>
    <n v="1.9"/>
    <n v="1"/>
    <n v="1.9"/>
    <n v="114"/>
    <s v="Smartphone"/>
    <s v="Night (9pm-12am)"/>
    <n v="224"/>
    <n v="808"/>
    <n v="1"/>
    <n v="19"/>
    <n v="8"/>
    <n v="0"/>
    <n v="6"/>
    <s v="Reels/Shorts"/>
    <s v="Fast"/>
    <n v="0.126"/>
    <s v="Sometimes"/>
    <n v="3.59"/>
    <s v="Business/Marketing"/>
    <s v="Moderate impact"/>
    <n v="5.4"/>
    <s v="Yes"/>
    <s v="Selected"/>
    <s v="Public"/>
    <s v="No"/>
    <d v="2022-01-10T00:00:00"/>
    <s v="Neutral"/>
    <s v="Occasionally"/>
  </r>
  <r>
    <s v="USR01933"/>
    <x v="5"/>
    <s v="Male"/>
    <s v="India"/>
    <s v="Teacher"/>
    <s v="Instagram"/>
    <n v="5"/>
    <n v="4.9000000000000004"/>
    <n v="3"/>
    <n v="1.6333333333333333"/>
    <n v="98"/>
    <s v="Smartphone"/>
    <s v="Evening (6-9pm)"/>
    <n v="893"/>
    <n v="1933"/>
    <n v="2"/>
    <n v="21"/>
    <n v="2"/>
    <n v="2"/>
    <n v="6"/>
    <s v="Videos"/>
    <s v="Fast"/>
    <n v="0.03"/>
    <s v="Yes"/>
    <n v="84.74"/>
    <s v="Business/Marketing"/>
    <s v="No impact"/>
    <n v="7.1"/>
    <s v="Yes"/>
    <s v="Selected"/>
    <s v="Public"/>
    <s v="No"/>
    <d v="2023-10-04T00:00:00"/>
    <s v="Neutral"/>
    <s v="No"/>
  </r>
  <r>
    <s v="USR01934"/>
    <x v="19"/>
    <s v="Male"/>
    <s v="Pakistan"/>
    <s v="Marketer"/>
    <s v="TikTok"/>
    <n v="2"/>
    <n v="3.4"/>
    <n v="4"/>
    <n v="0.85"/>
    <n v="51"/>
    <s v="Smartphone"/>
    <s v="Afternoon (12-4pm)"/>
    <n v="1392"/>
    <n v="490"/>
    <n v="1"/>
    <n v="21"/>
    <n v="4"/>
    <n v="3"/>
    <n v="7"/>
    <s v="Entertainment"/>
    <s v="Fast"/>
    <n v="2.3E-2"/>
    <s v="No"/>
    <n v="0"/>
    <s v="Entertainment"/>
    <s v="No impact"/>
    <n v="6.9"/>
    <s v="Somewhat"/>
    <s v="Always On"/>
    <s v="Friends Only"/>
    <s v="No"/>
    <d v="2023-05-20T00:00:00"/>
    <s v="Happy"/>
    <s v="Yes"/>
  </r>
  <r>
    <s v="USR01935"/>
    <x v="31"/>
    <s v="Female"/>
    <s v="Australia"/>
    <s v="Engineer"/>
    <s v="Instagram"/>
    <n v="5"/>
    <n v="0.9"/>
    <n v="4"/>
    <n v="0.22500000000000001"/>
    <n v="13.5"/>
    <s v="Desktop"/>
    <s v="Late Night (12am+)"/>
    <n v="231"/>
    <n v="87"/>
    <n v="4"/>
    <n v="24"/>
    <n v="6"/>
    <n v="2"/>
    <n v="6"/>
    <s v="Entertainment"/>
    <s v="Fast"/>
    <n v="6.2E-2"/>
    <s v="Sometimes"/>
    <n v="21.26"/>
    <s v="Learning"/>
    <s v="Moderate impact"/>
    <n v="7.2"/>
    <s v="Yes"/>
    <s v="Selected"/>
    <s v="Friends Only"/>
    <s v="No"/>
    <d v="2023-03-30T00:00:00"/>
    <s v="Stressed"/>
    <s v="No"/>
  </r>
  <r>
    <s v="USR01936"/>
    <x v="30"/>
    <s v="Non-binary"/>
    <s v="India"/>
    <s v="Freelancer"/>
    <s v="Pinterest"/>
    <n v="5"/>
    <n v="0.5"/>
    <n v="6"/>
    <n v="8.3333333333333329E-2"/>
    <n v="5"/>
    <s v="Smartphone"/>
    <s v="Afternoon (12-4pm)"/>
    <n v="76"/>
    <n v="205"/>
    <n v="5"/>
    <n v="18"/>
    <n v="2"/>
    <n v="1"/>
    <n v="13"/>
    <s v="Educational"/>
    <s v="Slow"/>
    <n v="0.191"/>
    <s v="Sometimes"/>
    <n v="51.47"/>
    <s v="Networking"/>
    <s v="No impact"/>
    <n v="3.5"/>
    <s v="Yes"/>
    <s v="Selected"/>
    <s v="Public"/>
    <s v="No"/>
    <d v="2024-06-12T00:00:00"/>
    <s v="Happy"/>
    <s v="No"/>
  </r>
  <r>
    <s v="USR01937"/>
    <x v="11"/>
    <s v="Female"/>
    <s v="India"/>
    <s v="Freelancer"/>
    <s v="LinkedIn"/>
    <n v="5"/>
    <n v="6.6"/>
    <n v="8"/>
    <n v="0.82499999999999996"/>
    <n v="49.5"/>
    <s v="Smartphone"/>
    <s v="Late Night (12am+)"/>
    <n v="52415"/>
    <n v="223"/>
    <n v="5"/>
    <n v="23"/>
    <n v="6"/>
    <n v="4"/>
    <n v="15"/>
    <s v="Videos"/>
    <s v="Slow"/>
    <n v="1.6E-2"/>
    <s v="Sometimes"/>
    <n v="8.6999999999999993"/>
    <s v="Networking"/>
    <s v="No impact"/>
    <n v="6.8"/>
    <s v="Yes"/>
    <s v="Off"/>
    <s v="Public"/>
    <s v="Yes"/>
    <d v="2023-07-21T00:00:00"/>
    <s v="Stressed"/>
    <s v="Occasionally"/>
  </r>
  <r>
    <s v="USR01938"/>
    <x v="0"/>
    <s v="Male"/>
    <s v="UK"/>
    <s v="Student"/>
    <s v="Instagram"/>
    <n v="4"/>
    <n v="2.9"/>
    <n v="5"/>
    <n v="0.57999999999999996"/>
    <n v="34.799999999999997"/>
    <s v="Smartphone"/>
    <s v="Late Night (12am+)"/>
    <n v="257"/>
    <n v="453"/>
    <n v="2"/>
    <n v="18"/>
    <n v="5"/>
    <n v="1"/>
    <n v="9"/>
    <s v="Entertainment"/>
    <s v="Fast"/>
    <n v="4.8000000000000001E-2"/>
    <s v="Sometimes"/>
    <n v="57.22"/>
    <s v="Learning"/>
    <s v="Mild impact"/>
    <n v="8.1999999999999993"/>
    <s v="No"/>
    <s v="Do Not Disturb"/>
    <s v="Friends Only"/>
    <s v="No"/>
    <d v="2024-01-07T00:00:00"/>
    <s v="Stressed"/>
    <s v="No"/>
  </r>
  <r>
    <s v="USR01939"/>
    <x v="22"/>
    <s v="Male"/>
    <s v="Brazil"/>
    <s v="Freelancer"/>
    <s v="LinkedIn"/>
    <n v="5"/>
    <n v="0.8"/>
    <n v="11"/>
    <n v="7.3333333333333334E-2"/>
    <n v="4.4000000000000004"/>
    <s v="Smartphone"/>
    <s v="Morning (6-10am)"/>
    <n v="2042"/>
    <n v="389"/>
    <n v="4"/>
    <n v="15"/>
    <n v="2"/>
    <n v="1"/>
    <n v="15"/>
    <s v="Entertainment"/>
    <s v="Fast"/>
    <n v="6.3E-2"/>
    <s v="No"/>
    <n v="0"/>
    <s v="Business/Marketing"/>
    <s v="Severe impact"/>
    <n v="3.5"/>
    <s v="Yes"/>
    <s v="Selected"/>
    <s v="Friends Only"/>
    <s v="No"/>
    <d v="2022-10-03T00:00:00"/>
    <s v="Bored"/>
    <s v="Occasionally"/>
  </r>
  <r>
    <s v="USR01940"/>
    <x v="15"/>
    <s v="Male"/>
    <s v="UAE"/>
    <s v="Doctor"/>
    <s v="Instagram"/>
    <n v="4"/>
    <n v="1.8"/>
    <n v="9"/>
    <n v="0.2"/>
    <n v="12"/>
    <s v="Smartphone"/>
    <s v="Evening (6-9pm)"/>
    <n v="21829"/>
    <n v="2865"/>
    <n v="2"/>
    <n v="26"/>
    <n v="2"/>
    <n v="4"/>
    <n v="11"/>
    <s v="Stories"/>
    <s v="Fast"/>
    <n v="8.4000000000000005E-2"/>
    <s v="Sometimes"/>
    <n v="35.22"/>
    <s v="Learning"/>
    <s v="No impact"/>
    <n v="9.3000000000000007"/>
    <s v="Yes"/>
    <s v="Always On"/>
    <s v="Private"/>
    <s v="Yes"/>
    <d v="2023-11-11T00:00:00"/>
    <s v="Relaxed"/>
    <s v="No"/>
  </r>
  <r>
    <s v="USR01941"/>
    <x v="11"/>
    <s v="Male"/>
    <s v="India"/>
    <s v="Student"/>
    <s v="TikTok"/>
    <n v="4"/>
    <n v="4.4000000000000004"/>
    <n v="5"/>
    <n v="0.88"/>
    <n v="52.8"/>
    <s v="Smartphone"/>
    <s v="Night (9pm-12am)"/>
    <n v="2756"/>
    <n v="140"/>
    <n v="4"/>
    <n v="24"/>
    <n v="2"/>
    <n v="1"/>
    <n v="7"/>
    <s v="Photos"/>
    <s v="Fast"/>
    <n v="0.14099999999999999"/>
    <s v="Sometimes"/>
    <n v="153.24"/>
    <s v="Networking"/>
    <s v="No impact"/>
    <n v="6.8"/>
    <s v="No"/>
    <s v="Do Not Disturb"/>
    <s v="Friends Only"/>
    <s v="No"/>
    <d v="2024-09-09T00:00:00"/>
    <s v="Stressed"/>
    <s v="No"/>
  </r>
  <r>
    <s v="USR01942"/>
    <x v="5"/>
    <s v="Female"/>
    <s v="Canada"/>
    <s v="Teacher"/>
    <s v="YouTube"/>
    <n v="5"/>
    <n v="2.2000000000000002"/>
    <n v="4"/>
    <n v="0.55000000000000004"/>
    <n v="33"/>
    <s v="Tablet"/>
    <s v="Afternoon (12-4pm)"/>
    <n v="387"/>
    <n v="388"/>
    <n v="4"/>
    <n v="22"/>
    <n v="5"/>
    <n v="1"/>
    <n v="5"/>
    <s v="Reels/Shorts"/>
    <s v="Slow"/>
    <n v="0.10100000000000001"/>
    <s v="No"/>
    <n v="0"/>
    <s v="News &amp; Updates"/>
    <s v="Severe impact"/>
    <n v="6.4"/>
    <s v="Yes"/>
    <s v="Selected"/>
    <s v="Friends Only"/>
    <s v="No"/>
    <d v="2024-08-05T00:00:00"/>
    <s v="Neutral"/>
    <s v="Occasionally"/>
  </r>
  <r>
    <s v="USR01943"/>
    <x v="11"/>
    <s v="Female"/>
    <s v="Canada"/>
    <s v="Marketer"/>
    <s v="YouTube"/>
    <n v="3"/>
    <n v="2.4"/>
    <n v="3"/>
    <n v="0.8"/>
    <n v="48"/>
    <s v="Smartphone"/>
    <s v="Night (9pm-12am)"/>
    <n v="589"/>
    <n v="4128"/>
    <n v="7"/>
    <n v="16"/>
    <n v="5"/>
    <n v="1"/>
    <n v="10"/>
    <s v="Reels/Shorts"/>
    <s v="Fast"/>
    <n v="7.0999999999999994E-2"/>
    <s v="No"/>
    <n v="0"/>
    <s v="Entertainment"/>
    <s v="Mild impact"/>
    <n v="4.5"/>
    <s v="Yes"/>
    <s v="Off"/>
    <s v="Private"/>
    <s v="No"/>
    <d v="2024-07-01T00:00:00"/>
    <s v="Bored"/>
    <s v="Yes"/>
  </r>
  <r>
    <s v="USR01944"/>
    <x v="17"/>
    <s v="Male"/>
    <s v="UAE"/>
    <s v="Researcher"/>
    <s v="Pinterest"/>
    <n v="5"/>
    <n v="3.9"/>
    <n v="12"/>
    <n v="0.32500000000000001"/>
    <n v="19.5"/>
    <s v="Smartphone"/>
    <s v="Evening (6-9pm)"/>
    <n v="148"/>
    <n v="121"/>
    <n v="2"/>
    <n v="17"/>
    <n v="5"/>
    <n v="0"/>
    <n v="8"/>
    <s v="Stories"/>
    <s v="Fast"/>
    <n v="0.27500000000000002"/>
    <s v="Sometimes"/>
    <n v="51.1"/>
    <s v="Entertainment"/>
    <s v="No impact"/>
    <n v="5.0999999999999996"/>
    <s v="Somewhat"/>
    <s v="Always On"/>
    <s v="Private"/>
    <s v="No"/>
    <d v="2024-01-05T00:00:00"/>
    <s v="Neutral"/>
    <s v="No"/>
  </r>
  <r>
    <s v="USR01945"/>
    <x v="6"/>
    <s v="Non-binary"/>
    <s v="USA"/>
    <s v="Marketer"/>
    <s v="Facebook"/>
    <n v="4"/>
    <n v="3.1"/>
    <n v="5"/>
    <n v="0.62"/>
    <n v="37.200000000000003"/>
    <s v="Smart TV"/>
    <s v="Night (9pm-12am)"/>
    <n v="3252"/>
    <n v="291"/>
    <n v="2"/>
    <n v="23"/>
    <n v="7"/>
    <n v="3"/>
    <n v="12"/>
    <s v="Videos"/>
    <s v="Medium"/>
    <n v="0.222"/>
    <s v="Sometimes"/>
    <n v="20.63"/>
    <s v="News &amp; Updates"/>
    <s v="No impact"/>
    <n v="5.5"/>
    <s v="Yes"/>
    <s v="Always On"/>
    <s v="Private"/>
    <s v="No"/>
    <d v="2023-09-18T00:00:00"/>
    <s v="Bored"/>
    <s v="Yes"/>
  </r>
  <r>
    <s v="USR01946"/>
    <x v="17"/>
    <s v="Female"/>
    <s v="India"/>
    <s v="Student"/>
    <s v="Twitter/X"/>
    <n v="5"/>
    <n v="3.6"/>
    <n v="12"/>
    <n v="0.3"/>
    <n v="18"/>
    <s v="Smartphone"/>
    <s v="Afternoon (12-4pm)"/>
    <n v="1843"/>
    <n v="78"/>
    <n v="9"/>
    <n v="27"/>
    <n v="6"/>
    <n v="0"/>
    <n v="4"/>
    <s v="Memes"/>
    <s v="Medium"/>
    <n v="3.3000000000000002E-2"/>
    <s v="No"/>
    <n v="0"/>
    <s v="Networking"/>
    <s v="Mild impact"/>
    <n v="3.6"/>
    <s v="No"/>
    <s v="Selected"/>
    <s v="Private"/>
    <s v="No"/>
    <d v="2024-09-24T00:00:00"/>
    <s v="Inspired"/>
    <s v="No"/>
  </r>
  <r>
    <s v="USR01947"/>
    <x v="0"/>
    <s v="Female"/>
    <s v="USA"/>
    <s v="Other"/>
    <s v="Pinterest"/>
    <n v="3"/>
    <n v="3.9"/>
    <n v="4"/>
    <n v="0.97499999999999998"/>
    <n v="58.5"/>
    <s v="Tablet"/>
    <s v="Late Night (12am+)"/>
    <n v="263"/>
    <n v="270"/>
    <n v="4"/>
    <n v="25"/>
    <n v="2"/>
    <n v="3"/>
    <n v="9"/>
    <s v="Videos"/>
    <s v="Medium"/>
    <n v="0.34799999999999998"/>
    <s v="No"/>
    <n v="0"/>
    <s v="Networking"/>
    <s v="No impact"/>
    <n v="5.6"/>
    <s v="Somewhat"/>
    <s v="Off"/>
    <s v="Friends Only"/>
    <s v="No"/>
    <d v="2022-08-11T00:00:00"/>
    <s v="Inspired"/>
    <s v="Yes"/>
  </r>
  <r>
    <s v="USR01948"/>
    <x v="19"/>
    <s v="Female"/>
    <s v="Pakistan"/>
    <s v="Other"/>
    <s v="TikTok"/>
    <n v="3"/>
    <n v="1.5"/>
    <n v="5"/>
    <n v="0.3"/>
    <n v="18"/>
    <s v="Smartphone"/>
    <s v="Evening (6-9pm)"/>
    <n v="101"/>
    <n v="95"/>
    <n v="5"/>
    <n v="26"/>
    <n v="3"/>
    <n v="1"/>
    <n v="11"/>
    <s v="News"/>
    <s v="Medium"/>
    <n v="0.108"/>
    <s v="Yes"/>
    <n v="30.57"/>
    <s v="Socializing"/>
    <s v="Moderate impact"/>
    <n v="4.5999999999999996"/>
    <s v="No"/>
    <s v="Always On"/>
    <s v="Private"/>
    <s v="No"/>
    <d v="2022-12-26T00:00:00"/>
    <s v="Neutral"/>
    <s v="Occasionally"/>
  </r>
  <r>
    <s v="USR01949"/>
    <x v="28"/>
    <s v="Male"/>
    <s v="Australia"/>
    <s v="Freelancer"/>
    <s v="Snapchat"/>
    <n v="1"/>
    <n v="1.6"/>
    <n v="3"/>
    <n v="0.53333333333333333"/>
    <n v="32"/>
    <s v="Smartphone"/>
    <s v="Afternoon (12-4pm)"/>
    <n v="61"/>
    <n v="859"/>
    <n v="1"/>
    <n v="25"/>
    <n v="4"/>
    <n v="4"/>
    <n v="3"/>
    <s v="Entertainment"/>
    <s v="Fast"/>
    <n v="0.223"/>
    <s v="Sometimes"/>
    <n v="26.09"/>
    <s v="Socializing"/>
    <s v="Mild impact"/>
    <n v="7.4"/>
    <s v="Yes"/>
    <s v="Always On"/>
    <s v="Public"/>
    <s v="No"/>
    <d v="2022-06-17T00:00:00"/>
    <s v="Relaxed"/>
    <s v="No"/>
  </r>
  <r>
    <s v="USR01950"/>
    <x v="19"/>
    <s v="Male"/>
    <s v="Pakistan"/>
    <s v="Entrepreneur"/>
    <s v="LinkedIn"/>
    <n v="2"/>
    <n v="1.4"/>
    <n v="3"/>
    <n v="0.46666666666666667"/>
    <n v="28"/>
    <s v="Desktop"/>
    <s v="Morning (6-10am)"/>
    <n v="3927"/>
    <n v="292"/>
    <n v="0"/>
    <n v="21"/>
    <n v="5"/>
    <n v="2"/>
    <n v="8"/>
    <s v="Stories"/>
    <s v="Fast"/>
    <n v="0.109"/>
    <s v="No"/>
    <n v="0"/>
    <s v="Business/Marketing"/>
    <s v="Moderate impact"/>
    <n v="1"/>
    <s v="Yes"/>
    <s v="Off"/>
    <s v="Friends Only"/>
    <s v="No"/>
    <d v="2023-07-29T00:00:00"/>
    <s v="Happy"/>
    <s v="No"/>
  </r>
  <r>
    <s v="USR01951"/>
    <x v="8"/>
    <s v="Male"/>
    <s v="India"/>
    <s v="Designer"/>
    <s v="TikTok"/>
    <n v="5"/>
    <n v="1.7"/>
    <n v="5"/>
    <n v="0.33999999999999997"/>
    <n v="20.399999999999999"/>
    <s v="Smart TV"/>
    <s v="Evening (6-9pm)"/>
    <n v="826"/>
    <n v="79"/>
    <n v="4"/>
    <n v="15"/>
    <n v="4"/>
    <n v="0"/>
    <n v="8"/>
    <s v="Educational"/>
    <s v="Medium"/>
    <n v="7.3999999999999996E-2"/>
    <s v="No"/>
    <n v="0"/>
    <s v="Socializing"/>
    <s v="Mild impact"/>
    <n v="5.8"/>
    <s v="Somewhat"/>
    <s v="Always On"/>
    <s v="Public"/>
    <s v="No"/>
    <d v="2022-10-14T00:00:00"/>
    <s v="Neutral"/>
    <s v="Yes"/>
  </r>
  <r>
    <s v="USR01952"/>
    <x v="25"/>
    <s v="Male"/>
    <s v="UAE"/>
    <s v="Other"/>
    <s v="Facebook"/>
    <n v="1"/>
    <n v="2.2999999999999998"/>
    <n v="3"/>
    <n v="0.76666666666666672"/>
    <n v="46"/>
    <s v="Smartphone"/>
    <s v="Evening (6-9pm)"/>
    <n v="979"/>
    <n v="670"/>
    <n v="3"/>
    <n v="17"/>
    <n v="3"/>
    <n v="0"/>
    <n v="12"/>
    <s v="Videos"/>
    <s v="Slow"/>
    <n v="0.183"/>
    <s v="No"/>
    <n v="0"/>
    <s v="Business/Marketing"/>
    <s v="Mild impact"/>
    <n v="4.5"/>
    <s v="Somewhat"/>
    <s v="Selected"/>
    <s v="Friends Only"/>
    <s v="No"/>
    <d v="2023-02-07T00:00:00"/>
    <s v="Bored"/>
    <s v="Yes"/>
  </r>
  <r>
    <s v="USR01953"/>
    <x v="12"/>
    <s v="Male"/>
    <s v="Pakistan"/>
    <s v="Teacher"/>
    <s v="Facebook"/>
    <n v="1"/>
    <n v="2.4"/>
    <n v="8"/>
    <n v="0.3"/>
    <n v="18"/>
    <s v="Tablet"/>
    <s v="Night (9pm-12am)"/>
    <n v="151"/>
    <n v="303"/>
    <n v="1"/>
    <n v="20"/>
    <n v="3"/>
    <n v="0"/>
    <n v="11"/>
    <s v="Reels/Shorts"/>
    <s v="Medium"/>
    <n v="0.26600000000000001"/>
    <s v="Sometimes"/>
    <n v="56.23"/>
    <s v="Business/Marketing"/>
    <s v="Severe impact"/>
    <n v="6.2"/>
    <s v="Somewhat"/>
    <s v="Always On"/>
    <s v="Friends Only"/>
    <s v="No"/>
    <d v="2023-06-24T00:00:00"/>
    <s v="Inspired"/>
    <s v="Yes"/>
  </r>
  <r>
    <s v="USR01954"/>
    <x v="21"/>
    <s v="Male"/>
    <s v="India"/>
    <s v="Researcher"/>
    <s v="Twitter/X"/>
    <n v="1"/>
    <n v="5.7"/>
    <n v="6"/>
    <n v="0.95"/>
    <n v="57"/>
    <s v="Smartphone"/>
    <s v="Evening (6-9pm)"/>
    <n v="47"/>
    <n v="767"/>
    <n v="6"/>
    <n v="20"/>
    <n v="4"/>
    <n v="2"/>
    <n v="5"/>
    <s v="Reels/Shorts"/>
    <s v="Fast"/>
    <n v="0.25600000000000001"/>
    <s v="No"/>
    <n v="0"/>
    <s v="Business/Marketing"/>
    <s v="No impact"/>
    <n v="10"/>
    <s v="No"/>
    <s v="Always On"/>
    <s v="Public"/>
    <s v="No"/>
    <d v="2022-06-06T00:00:00"/>
    <s v="Neutral"/>
    <s v="Occasionally"/>
  </r>
  <r>
    <s v="USR01955"/>
    <x v="9"/>
    <s v="Male"/>
    <s v="Pakistan"/>
    <s v="Doctor"/>
    <s v="Facebook"/>
    <n v="3"/>
    <n v="3"/>
    <n v="4"/>
    <n v="0.75"/>
    <n v="45"/>
    <s v="Smartphone"/>
    <s v="Afternoon (12-4pm)"/>
    <n v="3761"/>
    <n v="61"/>
    <n v="1"/>
    <n v="24"/>
    <n v="4"/>
    <n v="2"/>
    <n v="6"/>
    <s v="Photos"/>
    <s v="Fast"/>
    <n v="0.16200000000000001"/>
    <s v="Yes"/>
    <n v="36.29"/>
    <s v="News &amp; Updates"/>
    <s v="No impact"/>
    <n v="9.1999999999999993"/>
    <s v="Yes"/>
    <s v="Always On"/>
    <s v="Public"/>
    <s v="No"/>
    <d v="2022-06-04T00:00:00"/>
    <s v="Stressed"/>
    <s v="Occasionally"/>
  </r>
  <r>
    <s v="USR01956"/>
    <x v="25"/>
    <s v="Female"/>
    <s v="UAE"/>
    <s v="Teacher"/>
    <s v="TikTok"/>
    <n v="5"/>
    <n v="2.2999999999999998"/>
    <n v="2"/>
    <n v="1.1499999999999999"/>
    <n v="69"/>
    <s v="Laptop"/>
    <s v="Morning (6-10am)"/>
    <n v="717"/>
    <n v="380"/>
    <n v="0"/>
    <n v="18"/>
    <n v="4"/>
    <n v="0"/>
    <n v="9"/>
    <s v="News"/>
    <s v="Medium"/>
    <n v="0.11"/>
    <s v="Sometimes"/>
    <n v="15.89"/>
    <s v="News &amp; Updates"/>
    <s v="Severe impact"/>
    <n v="5.3"/>
    <s v="No"/>
    <s v="Do Not Disturb"/>
    <s v="Friends Only"/>
    <s v="No"/>
    <d v="2022-02-08T00:00:00"/>
    <s v="Neutral"/>
    <s v="Occasionally"/>
  </r>
  <r>
    <s v="USR01957"/>
    <x v="8"/>
    <s v="Male"/>
    <s v="Australia"/>
    <s v="Entrepreneur"/>
    <s v="Instagram"/>
    <n v="5"/>
    <n v="1.1000000000000001"/>
    <n v="8"/>
    <n v="0.13666666666666666"/>
    <n v="8.1999999999999993"/>
    <s v="Smartphone"/>
    <s v="Afternoon (12-4pm)"/>
    <n v="3405"/>
    <n v="618"/>
    <n v="1"/>
    <n v="21"/>
    <n v="1"/>
    <n v="0"/>
    <n v="6"/>
    <s v="Entertainment"/>
    <s v="Slow"/>
    <n v="0.39700000000000002"/>
    <s v="Yes"/>
    <n v="35.18"/>
    <s v="Socializing"/>
    <s v="No impact"/>
    <n v="5.9"/>
    <s v="No"/>
    <s v="Do Not Disturb"/>
    <s v="Friends Only"/>
    <s v="No"/>
    <d v="2024-11-04T00:00:00"/>
    <s v="Inspired"/>
    <s v="Occasionally"/>
  </r>
  <r>
    <s v="USR01958"/>
    <x v="38"/>
    <s v="Male"/>
    <s v="Brazil"/>
    <s v="Teacher"/>
    <s v="Twitter/X"/>
    <n v="5"/>
    <n v="2"/>
    <n v="7"/>
    <n v="0.28500000000000003"/>
    <n v="17.100000000000001"/>
    <s v="Smartphone"/>
    <s v="Evening (6-9pm)"/>
    <n v="332"/>
    <n v="147"/>
    <n v="1"/>
    <n v="15"/>
    <n v="4"/>
    <n v="3"/>
    <n v="13"/>
    <s v="Photos"/>
    <s v="Fast"/>
    <n v="9.1999999999999998E-2"/>
    <s v="Yes"/>
    <n v="51.35"/>
    <s v="News &amp; Updates"/>
    <s v="Moderate impact"/>
    <n v="4.7"/>
    <s v="No"/>
    <s v="Always On"/>
    <s v="Friends Only"/>
    <s v="No"/>
    <d v="2022-03-05T00:00:00"/>
    <s v="Stressed"/>
    <s v="No"/>
  </r>
  <r>
    <s v="USR01959"/>
    <x v="22"/>
    <s v="Male"/>
    <s v="India"/>
    <s v="Student"/>
    <s v="Twitter/X"/>
    <n v="4"/>
    <n v="6.9"/>
    <n v="3"/>
    <n v="2.2999999999999998"/>
    <n v="138"/>
    <s v="Smartphone"/>
    <s v="Late Night (12am+)"/>
    <n v="434"/>
    <n v="54"/>
    <n v="6"/>
    <n v="9"/>
    <n v="6"/>
    <n v="3"/>
    <n v="8"/>
    <s v="Photos"/>
    <s v="Medium"/>
    <n v="7.0999999999999994E-2"/>
    <s v="Yes"/>
    <n v="7.55"/>
    <s v="News &amp; Updates"/>
    <s v="Moderate impact"/>
    <n v="5.9"/>
    <s v="No"/>
    <s v="Always On"/>
    <s v="Public"/>
    <s v="No"/>
    <d v="2024-04-09T00:00:00"/>
    <s v="Bored"/>
    <s v="Occasionally"/>
  </r>
  <r>
    <s v="USR01960"/>
    <x v="7"/>
    <s v="Male"/>
    <s v="Pakistan"/>
    <s v="Marketer"/>
    <s v="YouTube"/>
    <n v="2"/>
    <n v="6.8"/>
    <n v="3"/>
    <n v="2.2666666666666666"/>
    <n v="136"/>
    <s v="Tablet"/>
    <s v="Morning (6-10am)"/>
    <n v="2401"/>
    <n v="232"/>
    <n v="3"/>
    <n v="13"/>
    <n v="3"/>
    <n v="2"/>
    <n v="11"/>
    <s v="Educational"/>
    <s v="Medium"/>
    <n v="0.159"/>
    <s v="No"/>
    <n v="0"/>
    <s v="Networking"/>
    <s v="Mild impact"/>
    <n v="7.5"/>
    <s v="Yes"/>
    <s v="Off"/>
    <s v="Friends Only"/>
    <s v="No"/>
    <d v="2023-03-12T00:00:00"/>
    <s v="Relaxed"/>
    <s v="No"/>
  </r>
  <r>
    <s v="USR01961"/>
    <x v="19"/>
    <s v="Female"/>
    <s v="Canada"/>
    <s v="Teacher"/>
    <s v="TikTok"/>
    <n v="4"/>
    <n v="2"/>
    <n v="8"/>
    <n v="0.25"/>
    <n v="15"/>
    <s v="Smartphone"/>
    <s v="Afternoon (12-4pm)"/>
    <n v="2485"/>
    <n v="1068"/>
    <n v="2"/>
    <n v="18"/>
    <n v="5"/>
    <n v="3"/>
    <n v="5"/>
    <s v="Educational"/>
    <s v="Slow"/>
    <n v="0.27"/>
    <s v="No"/>
    <n v="0"/>
    <s v="Networking"/>
    <s v="Moderate impact"/>
    <n v="3.8"/>
    <s v="No"/>
    <s v="Selected"/>
    <s v="Private"/>
    <s v="No"/>
    <d v="2022-03-17T00:00:00"/>
    <s v="Stressed"/>
    <s v="Occasionally"/>
  </r>
  <r>
    <s v="USR01962"/>
    <x v="11"/>
    <s v="Male"/>
    <s v="India"/>
    <s v="Entrepreneur"/>
    <s v="Instagram"/>
    <n v="3"/>
    <n v="0.6"/>
    <n v="5"/>
    <n v="0.12000000000000001"/>
    <n v="7.2"/>
    <s v="Laptop"/>
    <s v="Night (9pm-12am)"/>
    <n v="2795"/>
    <n v="944"/>
    <n v="7"/>
    <n v="21"/>
    <n v="4"/>
    <n v="1"/>
    <n v="8"/>
    <s v="News"/>
    <s v="Fast"/>
    <n v="0.307"/>
    <s v="Sometimes"/>
    <n v="113.8"/>
    <s v="Networking"/>
    <s v="No impact"/>
    <n v="9"/>
    <s v="No"/>
    <s v="Do Not Disturb"/>
    <s v="Private"/>
    <s v="No"/>
    <d v="2023-06-18T00:00:00"/>
    <s v="Inspired"/>
    <s v="No"/>
  </r>
  <r>
    <s v="USR01963"/>
    <x v="6"/>
    <s v="Male"/>
    <s v="Canada"/>
    <s v="Teacher"/>
    <s v="Instagram"/>
    <n v="1"/>
    <n v="1.8"/>
    <n v="6"/>
    <n v="0.3"/>
    <n v="18"/>
    <s v="Smartphone"/>
    <s v="Evening (6-9pm)"/>
    <n v="390"/>
    <n v="146"/>
    <n v="4"/>
    <n v="22"/>
    <n v="4"/>
    <n v="3"/>
    <n v="3"/>
    <s v="News"/>
    <s v="Medium"/>
    <n v="4.8000000000000001E-2"/>
    <s v="Yes"/>
    <n v="7.08"/>
    <s v="Socializing"/>
    <s v="Moderate impact"/>
    <n v="7.8"/>
    <s v="Yes"/>
    <s v="Always On"/>
    <s v="Public"/>
    <s v="No"/>
    <d v="2024-08-24T00:00:00"/>
    <s v="Neutral"/>
    <s v="Yes"/>
  </r>
  <r>
    <s v="USR01964"/>
    <x v="2"/>
    <s v="Female"/>
    <s v="India"/>
    <s v="Entrepreneur"/>
    <s v="TikTok"/>
    <n v="1"/>
    <n v="5.7"/>
    <n v="9"/>
    <n v="0.6333333333333333"/>
    <n v="38"/>
    <s v="Smartphone"/>
    <s v="Night (9pm-12am)"/>
    <n v="2010"/>
    <n v="52"/>
    <n v="2"/>
    <n v="17"/>
    <n v="3"/>
    <n v="3"/>
    <n v="11"/>
    <s v="Reels/Shorts"/>
    <s v="Slow"/>
    <n v="0.23799999999999999"/>
    <s v="Sometimes"/>
    <n v="22.44"/>
    <s v="Socializing"/>
    <s v="Moderate impact"/>
    <n v="7.8"/>
    <s v="Yes"/>
    <s v="Always On"/>
    <s v="Private"/>
    <s v="No"/>
    <d v="2022-11-01T00:00:00"/>
    <s v="Neutral"/>
    <s v="Yes"/>
  </r>
  <r>
    <s v="USR01965"/>
    <x v="6"/>
    <s v="Male"/>
    <s v="Pakistan"/>
    <s v="Entrepreneur"/>
    <s v="Facebook"/>
    <n v="4"/>
    <n v="2.2999999999999998"/>
    <n v="4"/>
    <n v="0.57499999999999996"/>
    <n v="34.5"/>
    <s v="Desktop"/>
    <s v="Afternoon (12-4pm)"/>
    <n v="4897"/>
    <n v="145"/>
    <n v="2"/>
    <n v="10"/>
    <n v="0"/>
    <n v="1"/>
    <n v="6"/>
    <s v="News"/>
    <s v="Fast"/>
    <n v="0.24099999999999999"/>
    <s v="Yes"/>
    <n v="16.36"/>
    <s v="Learning"/>
    <s v="No impact"/>
    <n v="6.9"/>
    <s v="Somewhat"/>
    <s v="Selected"/>
    <s v="Friends Only"/>
    <s v="No"/>
    <d v="2024-01-20T00:00:00"/>
    <s v="Stressed"/>
    <s v="Yes"/>
  </r>
  <r>
    <s v="USR01966"/>
    <x v="15"/>
    <s v="Female"/>
    <s v="India"/>
    <s v="Designer"/>
    <s v="Twitter/X"/>
    <n v="3"/>
    <n v="3.9"/>
    <n v="5"/>
    <n v="0.77999999999999992"/>
    <n v="46.8"/>
    <s v="Smartphone"/>
    <s v="Evening (6-9pm)"/>
    <n v="550"/>
    <n v="139"/>
    <n v="3"/>
    <n v="25"/>
    <n v="2"/>
    <n v="4"/>
    <n v="12"/>
    <s v="Photos"/>
    <s v="Medium"/>
    <n v="0.128"/>
    <s v="No"/>
    <n v="0"/>
    <s v="Networking"/>
    <s v="Mild impact"/>
    <n v="4.5999999999999996"/>
    <s v="Yes"/>
    <s v="Selected"/>
    <s v="Private"/>
    <s v="No"/>
    <d v="2024-03-14T00:00:00"/>
    <s v="Bored"/>
    <s v="Yes"/>
  </r>
  <r>
    <s v="USR01967"/>
    <x v="1"/>
    <s v="Male"/>
    <s v="India"/>
    <s v="Entrepreneur"/>
    <s v="Twitter/X"/>
    <n v="2"/>
    <n v="2.5"/>
    <n v="6"/>
    <n v="0.41666666666666669"/>
    <n v="25"/>
    <s v="Smartphone"/>
    <s v="Morning (6-10am)"/>
    <n v="263"/>
    <n v="418"/>
    <n v="1"/>
    <n v="27"/>
    <n v="5"/>
    <n v="0"/>
    <n v="5"/>
    <s v="Reels/Shorts"/>
    <s v="Fast"/>
    <n v="0.32600000000000001"/>
    <s v="Sometimes"/>
    <n v="45.95"/>
    <s v="Networking"/>
    <s v="Severe impact"/>
    <n v="8"/>
    <s v="Somewhat"/>
    <s v="Selected"/>
    <s v="Public"/>
    <s v="No"/>
    <d v="2023-04-03T00:00:00"/>
    <s v="Inspired"/>
    <s v="No"/>
  </r>
  <r>
    <s v="USR01968"/>
    <x v="1"/>
    <s v="Male"/>
    <s v="USA"/>
    <s v="Teacher"/>
    <s v="Snapchat"/>
    <n v="2"/>
    <n v="0.8"/>
    <n v="7"/>
    <n v="0.115"/>
    <n v="6.9"/>
    <s v="Smartphone"/>
    <s v="Late Night (12am+)"/>
    <n v="7457"/>
    <n v="215"/>
    <n v="1"/>
    <n v="26"/>
    <n v="1"/>
    <n v="3"/>
    <n v="8"/>
    <s v="Videos"/>
    <s v="Medium"/>
    <n v="0.23300000000000001"/>
    <s v="No"/>
    <n v="0"/>
    <s v="Entertainment"/>
    <s v="Severe impact"/>
    <n v="5.6"/>
    <s v="No"/>
    <s v="Do Not Disturb"/>
    <s v="Friends Only"/>
    <s v="No"/>
    <d v="2023-08-19T00:00:00"/>
    <s v="Happy"/>
    <s v="No"/>
  </r>
  <r>
    <s v="USR01969"/>
    <x v="1"/>
    <s v="Male"/>
    <s v="UAE"/>
    <s v="Teacher"/>
    <s v="TikTok"/>
    <n v="1"/>
    <n v="2.5"/>
    <n v="3"/>
    <n v="0.83333333333333337"/>
    <n v="50"/>
    <s v="Smartphone"/>
    <s v="Morning (6-10am)"/>
    <n v="204"/>
    <n v="99"/>
    <n v="2"/>
    <n v="16"/>
    <n v="3"/>
    <n v="1"/>
    <n v="5"/>
    <s v="Memes"/>
    <s v="Fast"/>
    <n v="0.107"/>
    <s v="Sometimes"/>
    <n v="53.02"/>
    <s v="Socializing"/>
    <s v="Severe impact"/>
    <n v="3.2"/>
    <s v="No"/>
    <s v="Selected"/>
    <s v="Public"/>
    <s v="No"/>
    <d v="2022-10-02T00:00:00"/>
    <s v="Relaxed"/>
    <s v="No"/>
  </r>
  <r>
    <s v="USR01970"/>
    <x v="28"/>
    <s v="Male"/>
    <s v="India"/>
    <s v="Other"/>
    <s v="TikTok"/>
    <n v="1"/>
    <n v="4.2"/>
    <n v="4"/>
    <n v="1.05"/>
    <n v="63"/>
    <s v="Smartphone"/>
    <s v="Afternoon (12-4pm)"/>
    <n v="2065"/>
    <n v="920"/>
    <n v="3"/>
    <n v="26"/>
    <n v="4"/>
    <n v="2"/>
    <n v="10"/>
    <s v="Entertainment"/>
    <s v="Medium"/>
    <n v="0.121"/>
    <s v="No"/>
    <n v="0"/>
    <s v="Business/Marketing"/>
    <s v="Moderate impact"/>
    <n v="6.3"/>
    <s v="No"/>
    <s v="Selected"/>
    <s v="Friends Only"/>
    <s v="No"/>
    <d v="2024-08-09T00:00:00"/>
    <s v="Happy"/>
    <s v="No"/>
  </r>
  <r>
    <s v="USR01971"/>
    <x v="6"/>
    <s v="Female"/>
    <s v="Germany"/>
    <s v="Marketer"/>
    <s v="TikTok"/>
    <n v="5"/>
    <n v="1.6"/>
    <n v="4"/>
    <n v="0.4"/>
    <n v="24"/>
    <s v="Smartphone"/>
    <s v="Night (9pm-12am)"/>
    <n v="598"/>
    <n v="289"/>
    <n v="3"/>
    <n v="13"/>
    <n v="3"/>
    <n v="2"/>
    <n v="9"/>
    <s v="Stories"/>
    <s v="Medium"/>
    <n v="0.127"/>
    <s v="Sometimes"/>
    <n v="15.58"/>
    <s v="News &amp; Updates"/>
    <s v="No impact"/>
    <n v="4.0999999999999996"/>
    <s v="No"/>
    <s v="Always On"/>
    <s v="Friends Only"/>
    <s v="No"/>
    <d v="2024-10-23T00:00:00"/>
    <s v="Stressed"/>
    <s v="Yes"/>
  </r>
  <r>
    <s v="USR01972"/>
    <x v="8"/>
    <s v="Non-binary"/>
    <s v="Pakistan"/>
    <s v="Teacher"/>
    <s v="LinkedIn"/>
    <n v="4"/>
    <n v="4.2"/>
    <n v="1"/>
    <n v="4.2"/>
    <n v="252"/>
    <s v="Tablet"/>
    <s v="Evening (6-9pm)"/>
    <n v="24"/>
    <n v="412"/>
    <n v="6"/>
    <n v="22"/>
    <n v="4"/>
    <n v="3"/>
    <n v="8"/>
    <s v="Stories"/>
    <s v="Medium"/>
    <n v="4.5999999999999999E-2"/>
    <s v="No"/>
    <n v="0"/>
    <s v="Socializing"/>
    <s v="Mild impact"/>
    <n v="5.0999999999999996"/>
    <s v="Somewhat"/>
    <s v="Selected"/>
    <s v="Friends Only"/>
    <s v="No"/>
    <d v="2024-11-11T00:00:00"/>
    <s v="Stressed"/>
    <s v="Yes"/>
  </r>
  <r>
    <s v="USR01973"/>
    <x v="2"/>
    <s v="Male"/>
    <s v="Nigeria"/>
    <s v="Freelancer"/>
    <s v="YouTube"/>
    <n v="1"/>
    <n v="2.7"/>
    <n v="5"/>
    <n v="0.53999999999999992"/>
    <n v="32.4"/>
    <s v="Laptop"/>
    <s v="Late Night (12am+)"/>
    <n v="5071"/>
    <n v="30"/>
    <n v="8"/>
    <n v="26"/>
    <n v="6"/>
    <n v="2"/>
    <n v="13"/>
    <s v="Entertainment"/>
    <s v="Fast"/>
    <n v="0.08"/>
    <s v="No"/>
    <n v="0"/>
    <s v="Business/Marketing"/>
    <s v="Moderate impact"/>
    <n v="7.5"/>
    <s v="Yes"/>
    <s v="Always On"/>
    <s v="Public"/>
    <s v="No"/>
    <d v="2022-07-05T00:00:00"/>
    <s v="Bored"/>
    <s v="No"/>
  </r>
  <r>
    <s v="USR01974"/>
    <x v="7"/>
    <s v="Female"/>
    <s v="USA"/>
    <s v="Marketer"/>
    <s v="Instagram"/>
    <n v="3"/>
    <n v="4"/>
    <n v="4"/>
    <n v="1"/>
    <n v="60"/>
    <s v="Smartphone"/>
    <s v="Evening (6-9pm)"/>
    <n v="4"/>
    <n v="13"/>
    <n v="2"/>
    <n v="18"/>
    <n v="6"/>
    <n v="2"/>
    <n v="12"/>
    <s v="News"/>
    <s v="Fast"/>
    <n v="0.02"/>
    <s v="Yes"/>
    <n v="107.64"/>
    <s v="Learning"/>
    <s v="No impact"/>
    <n v="6"/>
    <s v="Yes"/>
    <s v="Selected"/>
    <s v="Friends Only"/>
    <s v="No"/>
    <d v="2024-03-23T00:00:00"/>
    <s v="Happy"/>
    <s v="Yes"/>
  </r>
  <r>
    <s v="USR01975"/>
    <x v="19"/>
    <s v="Female"/>
    <s v="Pakistan"/>
    <s v="Doctor"/>
    <s v="YouTube"/>
    <n v="2"/>
    <n v="3.1"/>
    <n v="1"/>
    <n v="3.1"/>
    <n v="186"/>
    <s v="Desktop"/>
    <s v="Evening (6-9pm)"/>
    <n v="18"/>
    <n v="43"/>
    <n v="2"/>
    <n v="25"/>
    <n v="4"/>
    <n v="3"/>
    <n v="12"/>
    <s v="Photos"/>
    <s v="Fast"/>
    <n v="0.17599999999999999"/>
    <s v="Yes"/>
    <n v="9.35"/>
    <s v="Networking"/>
    <s v="Moderate impact"/>
    <n v="6.1"/>
    <s v="Yes"/>
    <s v="Always On"/>
    <s v="Friends Only"/>
    <s v="No"/>
    <d v="2024-01-16T00:00:00"/>
    <s v="Relaxed"/>
    <s v="Yes"/>
  </r>
  <r>
    <s v="USR01976"/>
    <x v="5"/>
    <s v="Male"/>
    <s v="USA"/>
    <s v="Other"/>
    <s v="TikTok"/>
    <n v="2"/>
    <n v="1.2"/>
    <n v="3"/>
    <n v="0.4"/>
    <n v="24"/>
    <s v="Smartphone"/>
    <s v="Night (9pm-12am)"/>
    <n v="1718"/>
    <n v="137"/>
    <n v="2"/>
    <n v="17"/>
    <n v="5"/>
    <n v="1"/>
    <n v="6"/>
    <s v="Entertainment"/>
    <s v="Medium"/>
    <n v="0.106"/>
    <s v="No"/>
    <n v="0"/>
    <s v="Learning"/>
    <s v="Moderate impact"/>
    <n v="8.3000000000000007"/>
    <s v="Yes"/>
    <s v="Selected"/>
    <s v="Private"/>
    <s v="No"/>
    <d v="2024-10-25T00:00:00"/>
    <s v="Bored"/>
    <s v="Yes"/>
  </r>
  <r>
    <s v="USR01977"/>
    <x v="22"/>
    <s v="Non-binary"/>
    <s v="UK"/>
    <s v="Entrepreneur"/>
    <s v="YouTube"/>
    <n v="3"/>
    <n v="2"/>
    <n v="7"/>
    <n v="0.28500000000000003"/>
    <n v="17.100000000000001"/>
    <s v="Tablet"/>
    <s v="Afternoon (12-4pm)"/>
    <n v="1717"/>
    <n v="488"/>
    <n v="1"/>
    <n v="22"/>
    <n v="3"/>
    <n v="2"/>
    <n v="10"/>
    <s v="Photos"/>
    <s v="Fast"/>
    <n v="2.4E-2"/>
    <s v="No"/>
    <n v="0"/>
    <s v="Socializing"/>
    <s v="Moderate impact"/>
    <n v="2.1"/>
    <s v="Somewhat"/>
    <s v="Selected"/>
    <s v="Friends Only"/>
    <s v="No"/>
    <d v="2022-01-22T00:00:00"/>
    <s v="Stressed"/>
    <s v="Occasionally"/>
  </r>
  <r>
    <s v="USR01978"/>
    <x v="23"/>
    <s v="Prefer not to say"/>
    <s v="Canada"/>
    <s v="Doctor"/>
    <s v="Snapchat"/>
    <n v="2"/>
    <n v="2"/>
    <n v="1"/>
    <n v="2"/>
    <n v="120"/>
    <s v="Smartphone"/>
    <s v="Evening (6-9pm)"/>
    <n v="211"/>
    <n v="14"/>
    <n v="3"/>
    <n v="20"/>
    <n v="0"/>
    <n v="2"/>
    <n v="8"/>
    <s v="Videos"/>
    <s v="Fast"/>
    <n v="0.13100000000000001"/>
    <s v="Sometimes"/>
    <n v="65.959999999999994"/>
    <s v="Networking"/>
    <s v="Mild impact"/>
    <n v="8.1999999999999993"/>
    <s v="Yes"/>
    <s v="Selected"/>
    <s v="Public"/>
    <s v="No"/>
    <d v="2023-05-05T00:00:00"/>
    <s v="Happy"/>
    <s v="Yes"/>
  </r>
  <r>
    <s v="USR01979"/>
    <x v="24"/>
    <s v="Female"/>
    <s v="Germany"/>
    <s v="Engineer"/>
    <s v="Instagram"/>
    <n v="4"/>
    <n v="1.6"/>
    <n v="9"/>
    <n v="0.17833333333333332"/>
    <n v="10.7"/>
    <s v="Desktop"/>
    <s v="Afternoon (12-4pm)"/>
    <n v="867"/>
    <n v="1654"/>
    <n v="1"/>
    <n v="21"/>
    <n v="5"/>
    <n v="0"/>
    <n v="9"/>
    <s v="Stories"/>
    <s v="Medium"/>
    <n v="0.161"/>
    <s v="Sometimes"/>
    <n v="35.950000000000003"/>
    <s v="News &amp; Updates"/>
    <s v="Moderate impact"/>
    <n v="6.5"/>
    <s v="Yes"/>
    <s v="Do Not Disturb"/>
    <s v="Friends Only"/>
    <s v="No"/>
    <d v="2022-12-06T00:00:00"/>
    <s v="Stressed"/>
    <s v="Occasionally"/>
  </r>
  <r>
    <s v="USR01980"/>
    <x v="0"/>
    <s v="Male"/>
    <s v="Germany"/>
    <s v="Teacher"/>
    <s v="Instagram"/>
    <n v="3"/>
    <n v="3"/>
    <n v="5"/>
    <n v="0.6"/>
    <n v="36"/>
    <s v="Desktop"/>
    <s v="Afternoon (12-4pm)"/>
    <n v="6"/>
    <n v="300"/>
    <n v="4"/>
    <n v="14"/>
    <n v="8"/>
    <n v="3"/>
    <n v="5"/>
    <s v="News"/>
    <s v="Medium"/>
    <n v="3.9E-2"/>
    <s v="Sometimes"/>
    <n v="34.72"/>
    <s v="Networking"/>
    <s v="No impact"/>
    <n v="6.1"/>
    <s v="No"/>
    <s v="Off"/>
    <s v="Friends Only"/>
    <s v="No"/>
    <d v="2024-11-18T00:00:00"/>
    <s v="Happy"/>
    <s v="No"/>
  </r>
  <r>
    <s v="USR01981"/>
    <x v="12"/>
    <s v="Female"/>
    <s v="Germany"/>
    <s v="Other"/>
    <s v="Instagram"/>
    <n v="5"/>
    <n v="7.6"/>
    <n v="4"/>
    <n v="1.9"/>
    <n v="114"/>
    <s v="Smartphone"/>
    <s v="Afternoon (12-4pm)"/>
    <n v="2374"/>
    <n v="1251"/>
    <n v="4"/>
    <n v="20"/>
    <n v="3"/>
    <n v="1"/>
    <n v="5"/>
    <s v="Entertainment"/>
    <s v="Fast"/>
    <n v="0.12"/>
    <s v="No"/>
    <n v="0"/>
    <s v="Socializing"/>
    <s v="Mild impact"/>
    <n v="6.1"/>
    <s v="Yes"/>
    <s v="Selected"/>
    <s v="Private"/>
    <s v="No"/>
    <d v="2022-10-15T00:00:00"/>
    <s v="Inspired"/>
    <s v="Yes"/>
  </r>
  <r>
    <s v="USR01982"/>
    <x v="13"/>
    <s v="Female"/>
    <s v="Pakistan"/>
    <s v="Teacher"/>
    <s v="Instagram"/>
    <n v="2"/>
    <n v="4.9000000000000004"/>
    <n v="1"/>
    <n v="4.9000000000000004"/>
    <n v="294"/>
    <s v="Tablet"/>
    <s v="Evening (6-9pm)"/>
    <n v="1042"/>
    <n v="84"/>
    <n v="4"/>
    <n v="20"/>
    <n v="4"/>
    <n v="1"/>
    <n v="4"/>
    <s v="Photos"/>
    <s v="Medium"/>
    <n v="9.0999999999999998E-2"/>
    <s v="No"/>
    <n v="0"/>
    <s v="Socializing"/>
    <s v="Moderate impact"/>
    <n v="7.4"/>
    <s v="Somewhat"/>
    <s v="Always On"/>
    <s v="Friends Only"/>
    <s v="No"/>
    <d v="2024-07-02T00:00:00"/>
    <s v="Relaxed"/>
    <s v="Occasionally"/>
  </r>
  <r>
    <s v="USR01983"/>
    <x v="21"/>
    <s v="Male"/>
    <s v="USA"/>
    <s v="Marketer"/>
    <s v="Facebook"/>
    <n v="4"/>
    <n v="5.3"/>
    <n v="6"/>
    <n v="0.8833333333333333"/>
    <n v="53"/>
    <s v="Smart TV"/>
    <s v="Morning (6-10am)"/>
    <n v="612"/>
    <n v="447"/>
    <n v="2"/>
    <n v="26"/>
    <n v="4"/>
    <n v="1"/>
    <n v="6"/>
    <s v="Stories"/>
    <s v="Medium"/>
    <n v="0.01"/>
    <s v="Yes"/>
    <n v="119.63"/>
    <s v="Networking"/>
    <s v="Moderate impact"/>
    <n v="8"/>
    <s v="Yes"/>
    <s v="Selected"/>
    <s v="Private"/>
    <s v="No"/>
    <d v="2022-11-23T00:00:00"/>
    <s v="Bored"/>
    <s v="No"/>
  </r>
  <r>
    <s v="USR01984"/>
    <x v="4"/>
    <s v="Female"/>
    <s v="Australia"/>
    <s v="Freelancer"/>
    <s v="YouTube"/>
    <n v="1"/>
    <n v="1.5"/>
    <n v="6"/>
    <n v="0.25"/>
    <n v="15"/>
    <s v="Tablet"/>
    <s v="Morning (6-10am)"/>
    <n v="690"/>
    <n v="271"/>
    <n v="1"/>
    <n v="18"/>
    <n v="2"/>
    <n v="2"/>
    <n v="7"/>
    <s v="Reels/Shorts"/>
    <s v="Medium"/>
    <n v="0.27400000000000002"/>
    <s v="No"/>
    <n v="0"/>
    <s v="Business/Marketing"/>
    <s v="Mild impact"/>
    <n v="5.8"/>
    <s v="Yes"/>
    <s v="Always On"/>
    <s v="Public"/>
    <s v="No"/>
    <d v="2023-01-02T00:00:00"/>
    <s v="Bored"/>
    <s v="Occasionally"/>
  </r>
  <r>
    <s v="USR01985"/>
    <x v="23"/>
    <s v="Female"/>
    <s v="Canada"/>
    <s v="Student"/>
    <s v="Instagram"/>
    <n v="3"/>
    <n v="5.3"/>
    <n v="2"/>
    <n v="2.65"/>
    <n v="159"/>
    <s v="Smartphone"/>
    <s v="Night (9pm-12am)"/>
    <n v="1616"/>
    <n v="652"/>
    <n v="2"/>
    <n v="24"/>
    <n v="3"/>
    <n v="4"/>
    <n v="6"/>
    <s v="Reels/Shorts"/>
    <s v="Fast"/>
    <n v="4.8000000000000001E-2"/>
    <s v="Yes"/>
    <n v="2.88"/>
    <s v="Learning"/>
    <s v="Severe impact"/>
    <n v="6"/>
    <s v="No"/>
    <s v="Selected"/>
    <s v="Private"/>
    <s v="No"/>
    <d v="2022-10-27T00:00:00"/>
    <s v="Stressed"/>
    <s v="No"/>
  </r>
  <r>
    <s v="USR01986"/>
    <x v="6"/>
    <s v="Female"/>
    <s v="Brazil"/>
    <s v="Researcher"/>
    <s v="YouTube"/>
    <n v="1"/>
    <n v="6.4"/>
    <n v="3"/>
    <n v="2.1333333333333333"/>
    <n v="128"/>
    <s v="Smartphone"/>
    <s v="Morning (6-10am)"/>
    <n v="631"/>
    <n v="184"/>
    <n v="2"/>
    <n v="19"/>
    <n v="2"/>
    <n v="5"/>
    <n v="14"/>
    <s v="Stories"/>
    <s v="Slow"/>
    <n v="0.29099999999999998"/>
    <s v="No"/>
    <n v="0"/>
    <s v="Business/Marketing"/>
    <s v="No impact"/>
    <n v="7.3"/>
    <s v="No"/>
    <s v="Selected"/>
    <s v="Friends Only"/>
    <s v="No"/>
    <d v="2024-09-17T00:00:00"/>
    <s v="Neutral"/>
    <s v="Yes"/>
  </r>
  <r>
    <s v="USR01987"/>
    <x v="2"/>
    <s v="Male"/>
    <s v="UAE"/>
    <s v="Engineer"/>
    <s v="TikTok"/>
    <n v="5"/>
    <n v="1.5"/>
    <n v="5"/>
    <n v="0.3"/>
    <n v="18"/>
    <s v="Desktop"/>
    <s v="Evening (6-9pm)"/>
    <n v="22"/>
    <n v="431"/>
    <n v="5"/>
    <n v="23"/>
    <n v="1"/>
    <n v="1"/>
    <n v="7"/>
    <s v="Videos"/>
    <s v="Medium"/>
    <n v="0.03"/>
    <s v="No"/>
    <n v="0"/>
    <s v="Business/Marketing"/>
    <s v="Moderate impact"/>
    <n v="2.4"/>
    <s v="Yes"/>
    <s v="Selected"/>
    <s v="Friends Only"/>
    <s v="No"/>
    <d v="2024-01-05T00:00:00"/>
    <s v="Stressed"/>
    <s v="Yes"/>
  </r>
  <r>
    <s v="USR01988"/>
    <x v="6"/>
    <s v="Female"/>
    <s v="Pakistan"/>
    <s v="Student"/>
    <s v="TikTok"/>
    <n v="1"/>
    <n v="3.3"/>
    <n v="7"/>
    <n v="0.47166666666666668"/>
    <n v="28.3"/>
    <s v="Smartphone"/>
    <s v="Evening (6-9pm)"/>
    <n v="34661"/>
    <n v="918"/>
    <n v="3"/>
    <n v="13"/>
    <n v="5"/>
    <n v="1"/>
    <n v="7"/>
    <s v="Educational"/>
    <s v="Slow"/>
    <n v="0.114"/>
    <s v="Yes"/>
    <n v="23.72"/>
    <s v="Entertainment"/>
    <s v="Moderate impact"/>
    <n v="6"/>
    <s v="No"/>
    <s v="Selected"/>
    <s v="Public"/>
    <s v="Yes"/>
    <d v="2022-03-24T00:00:00"/>
    <s v="Happy"/>
    <s v="Occasionally"/>
  </r>
  <r>
    <s v="USR01989"/>
    <x v="21"/>
    <s v="Male"/>
    <s v="Canada"/>
    <s v="Engineer"/>
    <s v="Instagram"/>
    <n v="2"/>
    <n v="3.4"/>
    <n v="5"/>
    <n v="0.67999999999999994"/>
    <n v="40.799999999999997"/>
    <s v="Smartphone"/>
    <s v="Morning (6-10am)"/>
    <n v="5775"/>
    <n v="112"/>
    <n v="2"/>
    <n v="16"/>
    <n v="2"/>
    <n v="1"/>
    <n v="8"/>
    <s v="Photos"/>
    <s v="Fast"/>
    <n v="0.16700000000000001"/>
    <s v="Sometimes"/>
    <n v="35.81"/>
    <s v="Entertainment"/>
    <s v="Mild impact"/>
    <n v="7.1"/>
    <s v="Yes"/>
    <s v="Selected"/>
    <s v="Public"/>
    <s v="No"/>
    <d v="2023-03-25T00:00:00"/>
    <s v="Bored"/>
    <s v="Occasionally"/>
  </r>
  <r>
    <s v="USR01990"/>
    <x v="0"/>
    <s v="Male"/>
    <s v="India"/>
    <s v="Other"/>
    <s v="Snapchat"/>
    <n v="2"/>
    <n v="2.1"/>
    <n v="5"/>
    <n v="0.42"/>
    <n v="25.2"/>
    <s v="Smartphone"/>
    <s v="Late Night (12am+)"/>
    <n v="65"/>
    <n v="327"/>
    <n v="6"/>
    <n v="24"/>
    <n v="4"/>
    <n v="3"/>
    <n v="10"/>
    <s v="Stories"/>
    <s v="Slow"/>
    <n v="6.6000000000000003E-2"/>
    <s v="Sometimes"/>
    <n v="175.48"/>
    <s v="Networking"/>
    <s v="Mild impact"/>
    <n v="5.3"/>
    <s v="Yes"/>
    <s v="Selected"/>
    <s v="Friends Only"/>
    <s v="No"/>
    <d v="2024-09-25T00:00:00"/>
    <s v="Stressed"/>
    <s v="Occasionally"/>
  </r>
  <r>
    <s v="USR01991"/>
    <x v="4"/>
    <s v="Female"/>
    <s v="USA"/>
    <s v="Freelancer"/>
    <s v="Instagram"/>
    <n v="2"/>
    <n v="2.8"/>
    <n v="6"/>
    <n v="0.46666666666666667"/>
    <n v="28"/>
    <s v="Smartphone"/>
    <s v="Night (9pm-12am)"/>
    <n v="357"/>
    <n v="25"/>
    <n v="4"/>
    <n v="31"/>
    <n v="2"/>
    <n v="4"/>
    <n v="13"/>
    <s v="Videos"/>
    <s v="Slow"/>
    <n v="0.11600000000000001"/>
    <s v="Yes"/>
    <n v="43.06"/>
    <s v="News &amp; Updates"/>
    <s v="No impact"/>
    <n v="4.8"/>
    <s v="No"/>
    <s v="Always On"/>
    <s v="Private"/>
    <s v="No"/>
    <d v="2023-04-20T00:00:00"/>
    <s v="Bored"/>
    <s v="Yes"/>
  </r>
  <r>
    <s v="USR01992"/>
    <x v="4"/>
    <s v="Male"/>
    <s v="USA"/>
    <s v="Entrepreneur"/>
    <s v="Twitter/X"/>
    <n v="2"/>
    <n v="3.5"/>
    <n v="3"/>
    <n v="1.1666666666666667"/>
    <n v="70"/>
    <s v="Desktop"/>
    <s v="Evening (6-9pm)"/>
    <n v="434"/>
    <n v="568"/>
    <n v="4"/>
    <n v="15"/>
    <n v="4"/>
    <n v="2"/>
    <n v="6"/>
    <s v="Memes"/>
    <s v="Fast"/>
    <n v="0.16500000000000001"/>
    <s v="Sometimes"/>
    <n v="72.31"/>
    <s v="Business/Marketing"/>
    <s v="No impact"/>
    <n v="5.9"/>
    <s v="Somewhat"/>
    <s v="Selected"/>
    <s v="Public"/>
    <s v="No"/>
    <d v="2022-05-09T00:00:00"/>
    <s v="Inspired"/>
    <s v="Occasionally"/>
  </r>
  <r>
    <s v="USR01993"/>
    <x v="28"/>
    <s v="Male"/>
    <s v="USA"/>
    <s v="Other"/>
    <s v="TikTok"/>
    <n v="3"/>
    <n v="2.2000000000000002"/>
    <n v="5"/>
    <n v="0.44"/>
    <n v="26.4"/>
    <s v="Smartphone"/>
    <s v="Late Night (12am+)"/>
    <n v="4637"/>
    <n v="2554"/>
    <n v="2"/>
    <n v="20"/>
    <n v="4"/>
    <n v="1"/>
    <n v="11"/>
    <s v="Educational"/>
    <s v="Medium"/>
    <n v="0.19900000000000001"/>
    <s v="No"/>
    <n v="0"/>
    <s v="News &amp; Updates"/>
    <s v="No impact"/>
    <n v="5.0999999999999996"/>
    <s v="Yes"/>
    <s v="Do Not Disturb"/>
    <s v="Public"/>
    <s v="No"/>
    <d v="2023-06-26T00:00:00"/>
    <s v="Bored"/>
    <s v="Yes"/>
  </r>
  <r>
    <s v="USR01994"/>
    <x v="2"/>
    <s v="Male"/>
    <s v="UAE"/>
    <s v="Researcher"/>
    <s v="YouTube"/>
    <n v="4"/>
    <n v="4.7"/>
    <n v="4"/>
    <n v="1.175"/>
    <n v="70.5"/>
    <s v="Desktop"/>
    <s v="Morning (6-10am)"/>
    <n v="13"/>
    <n v="54"/>
    <n v="1"/>
    <n v="26"/>
    <n v="3"/>
    <n v="3"/>
    <n v="7"/>
    <s v="Educational"/>
    <s v="Fast"/>
    <n v="0.123"/>
    <s v="Yes"/>
    <n v="7.62"/>
    <s v="Socializing"/>
    <s v="Mild impact"/>
    <n v="5.8"/>
    <s v="Somewhat"/>
    <s v="Do Not Disturb"/>
    <s v="Private"/>
    <s v="No"/>
    <d v="2024-01-27T00:00:00"/>
    <s v="Stressed"/>
    <s v="Yes"/>
  </r>
  <r>
    <s v="USR01995"/>
    <x v="11"/>
    <s v="Female"/>
    <s v="Pakistan"/>
    <s v="Entrepreneur"/>
    <s v="YouTube"/>
    <n v="2"/>
    <n v="0.9"/>
    <n v="3"/>
    <n v="0.3"/>
    <n v="18"/>
    <s v="Smartphone"/>
    <s v="Afternoon (12-4pm)"/>
    <n v="270"/>
    <n v="219"/>
    <n v="2"/>
    <n v="22"/>
    <n v="3"/>
    <n v="1"/>
    <n v="6"/>
    <s v="Memes"/>
    <s v="Medium"/>
    <n v="0.188"/>
    <s v="No"/>
    <n v="0"/>
    <s v="Socializing"/>
    <s v="Mild impact"/>
    <n v="5.4"/>
    <s v="Somewhat"/>
    <s v="Always On"/>
    <s v="Public"/>
    <s v="No"/>
    <d v="2023-04-25T00:00:00"/>
    <s v="Stressed"/>
    <s v="Yes"/>
  </r>
  <r>
    <s v="USR01996"/>
    <x v="22"/>
    <s v="Female"/>
    <s v="Pakistan"/>
    <s v="Designer"/>
    <s v="TikTok"/>
    <n v="5"/>
    <n v="2"/>
    <n v="7"/>
    <n v="0.28500000000000003"/>
    <n v="17.100000000000001"/>
    <s v="Smartphone"/>
    <s v="Morning (6-10am)"/>
    <n v="27"/>
    <n v="703"/>
    <n v="5"/>
    <n v="26"/>
    <n v="5"/>
    <n v="1"/>
    <n v="10"/>
    <s v="Videos"/>
    <s v="Medium"/>
    <n v="0.16200000000000001"/>
    <s v="Sometimes"/>
    <n v="40.76"/>
    <s v="Learning"/>
    <s v="Moderate impact"/>
    <n v="9"/>
    <s v="Yes"/>
    <s v="Off"/>
    <s v="Friends Only"/>
    <s v="No"/>
    <d v="2022-03-29T00:00:00"/>
    <s v="Happy"/>
    <s v="Yes"/>
  </r>
  <r>
    <s v="USR01997"/>
    <x v="19"/>
    <s v="Male"/>
    <s v="USA"/>
    <s v="Researcher"/>
    <s v="Facebook"/>
    <n v="5"/>
    <n v="3.9"/>
    <n v="4"/>
    <n v="0.97499999999999998"/>
    <n v="58.5"/>
    <s v="Smartphone"/>
    <s v="Late Night (12am+)"/>
    <n v="398"/>
    <n v="254"/>
    <n v="3"/>
    <n v="31"/>
    <n v="2"/>
    <n v="3"/>
    <n v="6"/>
    <s v="Videos"/>
    <s v="Fast"/>
    <n v="8.8999999999999996E-2"/>
    <s v="Sometimes"/>
    <n v="37.04"/>
    <s v="Business/Marketing"/>
    <s v="No impact"/>
    <n v="4.0999999999999996"/>
    <s v="Yes"/>
    <s v="Selected"/>
    <s v="Friends Only"/>
    <s v="No"/>
    <d v="2023-02-28T00:00:00"/>
    <s v="Stressed"/>
    <s v="Yes"/>
  </r>
  <r>
    <s v="USR01998"/>
    <x v="12"/>
    <s v="Female"/>
    <s v="Pakistan"/>
    <s v="Engineer"/>
    <s v="Facebook"/>
    <n v="2"/>
    <n v="7.1"/>
    <n v="7"/>
    <n v="1.0149999999999999"/>
    <n v="60.9"/>
    <s v="Laptop"/>
    <s v="Evening (6-9pm)"/>
    <n v="284"/>
    <n v="298"/>
    <n v="4"/>
    <n v="16"/>
    <n v="3"/>
    <n v="1"/>
    <n v="5"/>
    <s v="Entertainment"/>
    <s v="Fast"/>
    <n v="0.27"/>
    <s v="Yes"/>
    <n v="19.260000000000002"/>
    <s v="Learning"/>
    <s v="Moderate impact"/>
    <n v="7.7"/>
    <s v="Somewhat"/>
    <s v="Selected"/>
    <s v="Friends Only"/>
    <s v="No"/>
    <d v="2024-11-26T00:00:00"/>
    <s v="Stressed"/>
    <s v="Occasionally"/>
  </r>
  <r>
    <s v="USR01999"/>
    <x v="1"/>
    <s v="Male"/>
    <s v="India"/>
    <s v="Researcher"/>
    <s v="TikTok"/>
    <n v="4"/>
    <n v="4.9000000000000004"/>
    <n v="6"/>
    <n v="0.81666666666666665"/>
    <n v="49"/>
    <s v="Laptop"/>
    <s v="Night (9pm-12am)"/>
    <n v="767"/>
    <n v="153"/>
    <n v="1"/>
    <n v="24"/>
    <n v="5"/>
    <n v="4"/>
    <n v="9"/>
    <s v="Educational"/>
    <s v="Medium"/>
    <n v="0.15"/>
    <s v="Sometimes"/>
    <n v="67.37"/>
    <s v="Business/Marketing"/>
    <s v="Moderate impact"/>
    <n v="5.0999999999999996"/>
    <s v="Yes"/>
    <s v="Always On"/>
    <s v="Public"/>
    <s v="No"/>
    <d v="2024-01-10T00:00:00"/>
    <s v="Happy"/>
    <s v="No"/>
  </r>
  <r>
    <s v="USR02000"/>
    <x v="21"/>
    <s v="Male"/>
    <s v="Pakistan"/>
    <s v="Entrepreneur"/>
    <s v="TikTok"/>
    <n v="5"/>
    <n v="2.8"/>
    <n v="4"/>
    <n v="0.7"/>
    <n v="42"/>
    <s v="Laptop"/>
    <s v="Night (9pm-12am)"/>
    <n v="223"/>
    <n v="146"/>
    <n v="4"/>
    <n v="16"/>
    <n v="6"/>
    <n v="0"/>
    <n v="9"/>
    <s v="Memes"/>
    <s v="Fast"/>
    <n v="0.26900000000000002"/>
    <s v="No"/>
    <n v="0"/>
    <s v="Socializing"/>
    <s v="Mild impact"/>
    <n v="6.8"/>
    <s v="Yes"/>
    <s v="Off"/>
    <s v="Friends Only"/>
    <s v="No"/>
    <d v="2024-03-05T00:00:00"/>
    <s v="Neutral"/>
    <s v="Occasionall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s v="Female"/>
    <x v="0"/>
    <x v="0"/>
    <x v="0"/>
    <x v="0"/>
    <x v="0"/>
    <n v="2"/>
    <n v="0.8"/>
    <x v="0"/>
    <x v="0"/>
    <x v="0"/>
    <x v="0"/>
    <n v="9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s v="Male"/>
    <x v="1"/>
    <x v="1"/>
    <x v="1"/>
    <x v="1"/>
    <x v="1"/>
    <n v="5"/>
    <n v="0.48000000000000004"/>
    <x v="1"/>
    <x v="0"/>
    <x v="1"/>
    <x v="1"/>
    <n v="514"/>
    <x v="1"/>
    <x v="1"/>
    <x v="1"/>
    <x v="1"/>
    <x v="1"/>
    <x v="1"/>
    <x v="0"/>
    <x v="1"/>
    <x v="0"/>
    <x v="1"/>
    <x v="1"/>
    <x v="1"/>
    <x v="1"/>
    <x v="0"/>
    <x v="1"/>
    <x v="1"/>
    <x v="0"/>
    <x v="1"/>
    <x v="0"/>
    <x v="1"/>
  </r>
  <r>
    <x v="2"/>
    <x v="2"/>
    <s v="Male"/>
    <x v="2"/>
    <x v="2"/>
    <x v="2"/>
    <x v="2"/>
    <x v="2"/>
    <n v="6"/>
    <n v="8.3333333333333329E-2"/>
    <x v="2"/>
    <x v="0"/>
    <x v="2"/>
    <x v="2"/>
    <n v="422"/>
    <x v="2"/>
    <x v="2"/>
    <x v="2"/>
    <x v="2"/>
    <x v="2"/>
    <x v="2"/>
    <x v="1"/>
    <x v="2"/>
    <x v="1"/>
    <x v="2"/>
    <x v="2"/>
    <x v="2"/>
    <x v="2"/>
    <x v="1"/>
    <x v="2"/>
    <x v="0"/>
    <x v="0"/>
    <x v="2"/>
    <x v="1"/>
    <x v="1"/>
  </r>
  <r>
    <x v="3"/>
    <x v="3"/>
    <s v="Prefer not to say"/>
    <x v="3"/>
    <x v="3"/>
    <x v="2"/>
    <x v="3"/>
    <x v="3"/>
    <n v="7"/>
    <n v="0.42833333333333334"/>
    <x v="3"/>
    <x v="0"/>
    <x v="3"/>
    <x v="3"/>
    <n v="474"/>
    <x v="0"/>
    <x v="3"/>
    <x v="1"/>
    <x v="3"/>
    <x v="3"/>
    <x v="3"/>
    <x v="2"/>
    <x v="3"/>
    <x v="1"/>
    <x v="2"/>
    <x v="0"/>
    <x v="2"/>
    <x v="3"/>
    <x v="2"/>
    <x v="2"/>
    <x v="1"/>
    <x v="1"/>
    <x v="3"/>
    <x v="1"/>
    <x v="0"/>
  </r>
  <r>
    <x v="4"/>
    <x v="1"/>
    <s v="Male"/>
    <x v="0"/>
    <x v="3"/>
    <x v="3"/>
    <x v="4"/>
    <x v="4"/>
    <n v="7"/>
    <n v="0.55666666666666664"/>
    <x v="4"/>
    <x v="1"/>
    <x v="3"/>
    <x v="4"/>
    <n v="197"/>
    <x v="1"/>
    <x v="4"/>
    <x v="3"/>
    <x v="1"/>
    <x v="2"/>
    <x v="0"/>
    <x v="2"/>
    <x v="4"/>
    <x v="1"/>
    <x v="2"/>
    <x v="0"/>
    <x v="2"/>
    <x v="4"/>
    <x v="0"/>
    <x v="0"/>
    <x v="1"/>
    <x v="0"/>
    <x v="4"/>
    <x v="2"/>
    <x v="0"/>
  </r>
  <r>
    <x v="5"/>
    <x v="1"/>
    <s v="Female"/>
    <x v="4"/>
    <x v="3"/>
    <x v="0"/>
    <x v="4"/>
    <x v="5"/>
    <n v="7"/>
    <n v="0.65666666666666662"/>
    <x v="5"/>
    <x v="0"/>
    <x v="1"/>
    <x v="5"/>
    <n v="123"/>
    <x v="2"/>
    <x v="5"/>
    <x v="4"/>
    <x v="2"/>
    <x v="4"/>
    <x v="2"/>
    <x v="2"/>
    <x v="5"/>
    <x v="2"/>
    <x v="3"/>
    <x v="3"/>
    <x v="2"/>
    <x v="5"/>
    <x v="0"/>
    <x v="1"/>
    <x v="0"/>
    <x v="0"/>
    <x v="5"/>
    <x v="3"/>
    <x v="1"/>
  </r>
  <r>
    <x v="6"/>
    <x v="3"/>
    <s v="Female"/>
    <x v="4"/>
    <x v="4"/>
    <x v="4"/>
    <x v="0"/>
    <x v="6"/>
    <n v="6"/>
    <n v="0.11666666666666667"/>
    <x v="6"/>
    <x v="2"/>
    <x v="2"/>
    <x v="6"/>
    <n v="212"/>
    <x v="2"/>
    <x v="0"/>
    <x v="4"/>
    <x v="2"/>
    <x v="5"/>
    <x v="1"/>
    <x v="0"/>
    <x v="6"/>
    <x v="1"/>
    <x v="2"/>
    <x v="3"/>
    <x v="1"/>
    <x v="6"/>
    <x v="1"/>
    <x v="2"/>
    <x v="0"/>
    <x v="0"/>
    <x v="6"/>
    <x v="1"/>
    <x v="1"/>
  </r>
  <r>
    <x v="7"/>
    <x v="4"/>
    <s v="Female"/>
    <x v="2"/>
    <x v="2"/>
    <x v="1"/>
    <x v="1"/>
    <x v="7"/>
    <n v="5"/>
    <n v="0.3"/>
    <x v="7"/>
    <x v="0"/>
    <x v="4"/>
    <x v="7"/>
    <n v="446"/>
    <x v="3"/>
    <x v="6"/>
    <x v="3"/>
    <x v="2"/>
    <x v="4"/>
    <x v="3"/>
    <x v="2"/>
    <x v="7"/>
    <x v="1"/>
    <x v="2"/>
    <x v="3"/>
    <x v="2"/>
    <x v="7"/>
    <x v="0"/>
    <x v="3"/>
    <x v="1"/>
    <x v="0"/>
    <x v="7"/>
    <x v="4"/>
    <x v="1"/>
  </r>
  <r>
    <x v="8"/>
    <x v="5"/>
    <s v="Female"/>
    <x v="5"/>
    <x v="5"/>
    <x v="5"/>
    <x v="1"/>
    <x v="8"/>
    <n v="5"/>
    <n v="0.88"/>
    <x v="8"/>
    <x v="1"/>
    <x v="0"/>
    <x v="8"/>
    <n v="17"/>
    <x v="4"/>
    <x v="7"/>
    <x v="5"/>
    <x v="3"/>
    <x v="2"/>
    <x v="1"/>
    <x v="0"/>
    <x v="8"/>
    <x v="1"/>
    <x v="2"/>
    <x v="2"/>
    <x v="0"/>
    <x v="8"/>
    <x v="1"/>
    <x v="1"/>
    <x v="0"/>
    <x v="0"/>
    <x v="8"/>
    <x v="1"/>
    <x v="2"/>
  </r>
  <r>
    <x v="9"/>
    <x v="6"/>
    <s v="Male"/>
    <x v="5"/>
    <x v="0"/>
    <x v="1"/>
    <x v="0"/>
    <x v="9"/>
    <n v="8"/>
    <n v="0.28666666666666668"/>
    <x v="9"/>
    <x v="3"/>
    <x v="1"/>
    <x v="9"/>
    <n v="392"/>
    <x v="1"/>
    <x v="8"/>
    <x v="4"/>
    <x v="3"/>
    <x v="5"/>
    <x v="4"/>
    <x v="0"/>
    <x v="9"/>
    <x v="2"/>
    <x v="4"/>
    <x v="2"/>
    <x v="1"/>
    <x v="9"/>
    <x v="1"/>
    <x v="1"/>
    <x v="0"/>
    <x v="0"/>
    <x v="9"/>
    <x v="5"/>
    <x v="0"/>
  </r>
  <r>
    <x v="10"/>
    <x v="5"/>
    <s v="Female"/>
    <x v="1"/>
    <x v="2"/>
    <x v="1"/>
    <x v="4"/>
    <x v="4"/>
    <n v="7"/>
    <n v="0.55666666666666664"/>
    <x v="4"/>
    <x v="0"/>
    <x v="2"/>
    <x v="10"/>
    <n v="354"/>
    <x v="5"/>
    <x v="1"/>
    <x v="6"/>
    <x v="3"/>
    <x v="2"/>
    <x v="5"/>
    <x v="0"/>
    <x v="10"/>
    <x v="1"/>
    <x v="2"/>
    <x v="1"/>
    <x v="0"/>
    <x v="10"/>
    <x v="1"/>
    <x v="0"/>
    <x v="1"/>
    <x v="0"/>
    <x v="10"/>
    <x v="1"/>
    <x v="0"/>
  </r>
  <r>
    <x v="11"/>
    <x v="5"/>
    <s v="Male"/>
    <x v="3"/>
    <x v="6"/>
    <x v="5"/>
    <x v="0"/>
    <x v="10"/>
    <n v="4"/>
    <n v="0.25"/>
    <x v="10"/>
    <x v="2"/>
    <x v="4"/>
    <x v="11"/>
    <n v="263"/>
    <x v="1"/>
    <x v="9"/>
    <x v="4"/>
    <x v="4"/>
    <x v="6"/>
    <x v="5"/>
    <x v="2"/>
    <x v="11"/>
    <x v="2"/>
    <x v="5"/>
    <x v="0"/>
    <x v="3"/>
    <x v="11"/>
    <x v="0"/>
    <x v="1"/>
    <x v="0"/>
    <x v="0"/>
    <x v="11"/>
    <x v="0"/>
    <x v="2"/>
  </r>
  <r>
    <x v="12"/>
    <x v="7"/>
    <s v="Female"/>
    <x v="6"/>
    <x v="3"/>
    <x v="1"/>
    <x v="3"/>
    <x v="11"/>
    <n v="5"/>
    <n v="1.1599999999999999"/>
    <x v="11"/>
    <x v="0"/>
    <x v="2"/>
    <x v="12"/>
    <n v="204"/>
    <x v="1"/>
    <x v="7"/>
    <x v="1"/>
    <x v="3"/>
    <x v="2"/>
    <x v="6"/>
    <x v="0"/>
    <x v="12"/>
    <x v="0"/>
    <x v="6"/>
    <x v="0"/>
    <x v="2"/>
    <x v="12"/>
    <x v="0"/>
    <x v="2"/>
    <x v="0"/>
    <x v="0"/>
    <x v="12"/>
    <x v="2"/>
    <x v="2"/>
  </r>
  <r>
    <x v="13"/>
    <x v="8"/>
    <s v="Male"/>
    <x v="1"/>
    <x v="4"/>
    <x v="1"/>
    <x v="4"/>
    <x v="12"/>
    <n v="8"/>
    <n v="0.11333333333333333"/>
    <x v="12"/>
    <x v="4"/>
    <x v="0"/>
    <x v="13"/>
    <n v="11"/>
    <x v="2"/>
    <x v="6"/>
    <x v="7"/>
    <x v="3"/>
    <x v="7"/>
    <x v="3"/>
    <x v="0"/>
    <x v="13"/>
    <x v="1"/>
    <x v="2"/>
    <x v="2"/>
    <x v="0"/>
    <x v="9"/>
    <x v="1"/>
    <x v="0"/>
    <x v="0"/>
    <x v="0"/>
    <x v="13"/>
    <x v="3"/>
    <x v="1"/>
  </r>
  <r>
    <x v="14"/>
    <x v="8"/>
    <s v="Female"/>
    <x v="1"/>
    <x v="0"/>
    <x v="0"/>
    <x v="1"/>
    <x v="13"/>
    <n v="5"/>
    <n v="0.57999999999999996"/>
    <x v="13"/>
    <x v="0"/>
    <x v="1"/>
    <x v="14"/>
    <n v="144"/>
    <x v="3"/>
    <x v="10"/>
    <x v="0"/>
    <x v="0"/>
    <x v="2"/>
    <x v="2"/>
    <x v="2"/>
    <x v="14"/>
    <x v="1"/>
    <x v="2"/>
    <x v="4"/>
    <x v="2"/>
    <x v="13"/>
    <x v="0"/>
    <x v="2"/>
    <x v="2"/>
    <x v="0"/>
    <x v="14"/>
    <x v="0"/>
    <x v="2"/>
  </r>
  <r>
    <x v="15"/>
    <x v="9"/>
    <s v="Female"/>
    <x v="4"/>
    <x v="7"/>
    <x v="5"/>
    <x v="2"/>
    <x v="3"/>
    <n v="2"/>
    <n v="1.5"/>
    <x v="14"/>
    <x v="0"/>
    <x v="3"/>
    <x v="15"/>
    <n v="2095"/>
    <x v="2"/>
    <x v="11"/>
    <x v="4"/>
    <x v="0"/>
    <x v="8"/>
    <x v="1"/>
    <x v="2"/>
    <x v="15"/>
    <x v="1"/>
    <x v="2"/>
    <x v="2"/>
    <x v="2"/>
    <x v="14"/>
    <x v="1"/>
    <x v="3"/>
    <x v="1"/>
    <x v="0"/>
    <x v="15"/>
    <x v="3"/>
    <x v="0"/>
  </r>
  <r>
    <x v="16"/>
    <x v="10"/>
    <s v="Female"/>
    <x v="1"/>
    <x v="2"/>
    <x v="2"/>
    <x v="2"/>
    <x v="14"/>
    <n v="3"/>
    <n v="0.6"/>
    <x v="15"/>
    <x v="0"/>
    <x v="2"/>
    <x v="16"/>
    <n v="248"/>
    <x v="3"/>
    <x v="10"/>
    <x v="8"/>
    <x v="5"/>
    <x v="3"/>
    <x v="1"/>
    <x v="2"/>
    <x v="16"/>
    <x v="1"/>
    <x v="2"/>
    <x v="1"/>
    <x v="0"/>
    <x v="11"/>
    <x v="2"/>
    <x v="1"/>
    <x v="0"/>
    <x v="0"/>
    <x v="16"/>
    <x v="4"/>
    <x v="1"/>
  </r>
  <r>
    <x v="17"/>
    <x v="11"/>
    <s v="Male"/>
    <x v="7"/>
    <x v="8"/>
    <x v="0"/>
    <x v="4"/>
    <x v="15"/>
    <n v="7"/>
    <n v="0.5"/>
    <x v="16"/>
    <x v="0"/>
    <x v="2"/>
    <x v="17"/>
    <n v="169"/>
    <x v="3"/>
    <x v="3"/>
    <x v="1"/>
    <x v="3"/>
    <x v="2"/>
    <x v="1"/>
    <x v="0"/>
    <x v="17"/>
    <x v="1"/>
    <x v="2"/>
    <x v="5"/>
    <x v="0"/>
    <x v="15"/>
    <x v="2"/>
    <x v="1"/>
    <x v="1"/>
    <x v="0"/>
    <x v="17"/>
    <x v="5"/>
    <x v="0"/>
  </r>
  <r>
    <x v="18"/>
    <x v="12"/>
    <s v="Female"/>
    <x v="6"/>
    <x v="3"/>
    <x v="3"/>
    <x v="4"/>
    <x v="16"/>
    <n v="3"/>
    <n v="1.2"/>
    <x v="17"/>
    <x v="0"/>
    <x v="4"/>
    <x v="18"/>
    <n v="249"/>
    <x v="5"/>
    <x v="8"/>
    <x v="4"/>
    <x v="0"/>
    <x v="0"/>
    <x v="4"/>
    <x v="0"/>
    <x v="18"/>
    <x v="1"/>
    <x v="2"/>
    <x v="0"/>
    <x v="3"/>
    <x v="16"/>
    <x v="0"/>
    <x v="3"/>
    <x v="1"/>
    <x v="0"/>
    <x v="18"/>
    <x v="5"/>
    <x v="2"/>
  </r>
  <r>
    <x v="19"/>
    <x v="13"/>
    <s v="Female"/>
    <x v="3"/>
    <x v="1"/>
    <x v="1"/>
    <x v="1"/>
    <x v="17"/>
    <n v="8"/>
    <n v="0.42499999999999999"/>
    <x v="18"/>
    <x v="0"/>
    <x v="4"/>
    <x v="19"/>
    <n v="374"/>
    <x v="2"/>
    <x v="7"/>
    <x v="4"/>
    <x v="0"/>
    <x v="2"/>
    <x v="0"/>
    <x v="0"/>
    <x v="19"/>
    <x v="1"/>
    <x v="2"/>
    <x v="1"/>
    <x v="2"/>
    <x v="17"/>
    <x v="1"/>
    <x v="2"/>
    <x v="2"/>
    <x v="1"/>
    <x v="19"/>
    <x v="3"/>
    <x v="2"/>
  </r>
  <r>
    <x v="20"/>
    <x v="14"/>
    <s v="Male"/>
    <x v="8"/>
    <x v="0"/>
    <x v="3"/>
    <x v="2"/>
    <x v="14"/>
    <n v="1"/>
    <n v="1.8"/>
    <x v="19"/>
    <x v="0"/>
    <x v="1"/>
    <x v="20"/>
    <n v="539"/>
    <x v="1"/>
    <x v="10"/>
    <x v="1"/>
    <x v="3"/>
    <x v="0"/>
    <x v="2"/>
    <x v="0"/>
    <x v="20"/>
    <x v="2"/>
    <x v="7"/>
    <x v="5"/>
    <x v="0"/>
    <x v="18"/>
    <x v="2"/>
    <x v="1"/>
    <x v="2"/>
    <x v="0"/>
    <x v="20"/>
    <x v="2"/>
    <x v="2"/>
  </r>
  <r>
    <x v="21"/>
    <x v="1"/>
    <s v="Female"/>
    <x v="1"/>
    <x v="2"/>
    <x v="0"/>
    <x v="0"/>
    <x v="0"/>
    <n v="5"/>
    <n v="0.32"/>
    <x v="20"/>
    <x v="2"/>
    <x v="4"/>
    <x v="21"/>
    <n v="185"/>
    <x v="5"/>
    <x v="12"/>
    <x v="3"/>
    <x v="2"/>
    <x v="4"/>
    <x v="1"/>
    <x v="0"/>
    <x v="21"/>
    <x v="1"/>
    <x v="2"/>
    <x v="1"/>
    <x v="2"/>
    <x v="4"/>
    <x v="2"/>
    <x v="0"/>
    <x v="0"/>
    <x v="0"/>
    <x v="21"/>
    <x v="1"/>
    <x v="0"/>
  </r>
  <r>
    <x v="22"/>
    <x v="15"/>
    <s v="Female"/>
    <x v="7"/>
    <x v="5"/>
    <x v="2"/>
    <x v="0"/>
    <x v="18"/>
    <n v="3"/>
    <n v="0.6333333333333333"/>
    <x v="21"/>
    <x v="2"/>
    <x v="3"/>
    <x v="22"/>
    <n v="407"/>
    <x v="3"/>
    <x v="4"/>
    <x v="7"/>
    <x v="3"/>
    <x v="8"/>
    <x v="0"/>
    <x v="0"/>
    <x v="22"/>
    <x v="1"/>
    <x v="2"/>
    <x v="5"/>
    <x v="0"/>
    <x v="12"/>
    <x v="0"/>
    <x v="1"/>
    <x v="1"/>
    <x v="0"/>
    <x v="22"/>
    <x v="0"/>
    <x v="1"/>
  </r>
  <r>
    <x v="23"/>
    <x v="13"/>
    <s v="Female"/>
    <x v="9"/>
    <x v="5"/>
    <x v="1"/>
    <x v="0"/>
    <x v="19"/>
    <n v="5"/>
    <n v="0.28000000000000003"/>
    <x v="22"/>
    <x v="0"/>
    <x v="3"/>
    <x v="23"/>
    <n v="1829"/>
    <x v="0"/>
    <x v="3"/>
    <x v="8"/>
    <x v="2"/>
    <x v="6"/>
    <x v="7"/>
    <x v="2"/>
    <x v="23"/>
    <x v="0"/>
    <x v="8"/>
    <x v="0"/>
    <x v="0"/>
    <x v="19"/>
    <x v="1"/>
    <x v="1"/>
    <x v="1"/>
    <x v="0"/>
    <x v="23"/>
    <x v="1"/>
    <x v="2"/>
  </r>
  <r>
    <x v="24"/>
    <x v="9"/>
    <s v="Female"/>
    <x v="4"/>
    <x v="5"/>
    <x v="6"/>
    <x v="0"/>
    <x v="20"/>
    <n v="5"/>
    <n v="1.02"/>
    <x v="23"/>
    <x v="0"/>
    <x v="2"/>
    <x v="24"/>
    <n v="818"/>
    <x v="6"/>
    <x v="7"/>
    <x v="5"/>
    <x v="4"/>
    <x v="9"/>
    <x v="7"/>
    <x v="0"/>
    <x v="21"/>
    <x v="1"/>
    <x v="2"/>
    <x v="0"/>
    <x v="0"/>
    <x v="20"/>
    <x v="0"/>
    <x v="2"/>
    <x v="0"/>
    <x v="0"/>
    <x v="4"/>
    <x v="0"/>
    <x v="2"/>
  </r>
  <r>
    <x v="25"/>
    <x v="15"/>
    <s v="Female"/>
    <x v="9"/>
    <x v="3"/>
    <x v="2"/>
    <x v="2"/>
    <x v="21"/>
    <n v="2"/>
    <n v="1.05"/>
    <x v="24"/>
    <x v="0"/>
    <x v="1"/>
    <x v="25"/>
    <n v="4057"/>
    <x v="2"/>
    <x v="13"/>
    <x v="1"/>
    <x v="5"/>
    <x v="0"/>
    <x v="2"/>
    <x v="0"/>
    <x v="24"/>
    <x v="0"/>
    <x v="9"/>
    <x v="4"/>
    <x v="1"/>
    <x v="20"/>
    <x v="1"/>
    <x v="1"/>
    <x v="0"/>
    <x v="0"/>
    <x v="24"/>
    <x v="5"/>
    <x v="2"/>
  </r>
  <r>
    <x v="26"/>
    <x v="16"/>
    <s v="Male"/>
    <x v="7"/>
    <x v="1"/>
    <x v="1"/>
    <x v="2"/>
    <x v="13"/>
    <n v="7"/>
    <n v="0.41499999999999998"/>
    <x v="25"/>
    <x v="2"/>
    <x v="4"/>
    <x v="26"/>
    <n v="111"/>
    <x v="5"/>
    <x v="11"/>
    <x v="9"/>
    <x v="2"/>
    <x v="10"/>
    <x v="1"/>
    <x v="0"/>
    <x v="25"/>
    <x v="2"/>
    <x v="10"/>
    <x v="1"/>
    <x v="0"/>
    <x v="21"/>
    <x v="0"/>
    <x v="1"/>
    <x v="0"/>
    <x v="0"/>
    <x v="25"/>
    <x v="0"/>
    <x v="1"/>
  </r>
  <r>
    <x v="27"/>
    <x v="0"/>
    <s v="Male"/>
    <x v="1"/>
    <x v="8"/>
    <x v="1"/>
    <x v="1"/>
    <x v="22"/>
    <n v="2"/>
    <n v="2.15"/>
    <x v="26"/>
    <x v="0"/>
    <x v="2"/>
    <x v="27"/>
    <n v="1828"/>
    <x v="3"/>
    <x v="6"/>
    <x v="8"/>
    <x v="0"/>
    <x v="3"/>
    <x v="7"/>
    <x v="0"/>
    <x v="23"/>
    <x v="2"/>
    <x v="11"/>
    <x v="3"/>
    <x v="2"/>
    <x v="22"/>
    <x v="2"/>
    <x v="2"/>
    <x v="0"/>
    <x v="0"/>
    <x v="26"/>
    <x v="2"/>
    <x v="0"/>
  </r>
  <r>
    <x v="28"/>
    <x v="9"/>
    <s v="Male"/>
    <x v="6"/>
    <x v="6"/>
    <x v="4"/>
    <x v="4"/>
    <x v="23"/>
    <n v="4"/>
    <n v="0.32500000000000001"/>
    <x v="27"/>
    <x v="2"/>
    <x v="3"/>
    <x v="28"/>
    <n v="94"/>
    <x v="7"/>
    <x v="8"/>
    <x v="3"/>
    <x v="3"/>
    <x v="2"/>
    <x v="2"/>
    <x v="0"/>
    <x v="26"/>
    <x v="1"/>
    <x v="2"/>
    <x v="5"/>
    <x v="0"/>
    <x v="23"/>
    <x v="2"/>
    <x v="1"/>
    <x v="1"/>
    <x v="0"/>
    <x v="27"/>
    <x v="1"/>
    <x v="1"/>
  </r>
  <r>
    <x v="29"/>
    <x v="17"/>
    <s v="Female"/>
    <x v="3"/>
    <x v="9"/>
    <x v="0"/>
    <x v="2"/>
    <x v="12"/>
    <n v="5"/>
    <n v="0.18000000000000002"/>
    <x v="28"/>
    <x v="1"/>
    <x v="4"/>
    <x v="29"/>
    <n v="374"/>
    <x v="0"/>
    <x v="12"/>
    <x v="2"/>
    <x v="0"/>
    <x v="0"/>
    <x v="4"/>
    <x v="0"/>
    <x v="27"/>
    <x v="2"/>
    <x v="12"/>
    <x v="5"/>
    <x v="2"/>
    <x v="0"/>
    <x v="1"/>
    <x v="2"/>
    <x v="1"/>
    <x v="0"/>
    <x v="28"/>
    <x v="3"/>
    <x v="0"/>
  </r>
  <r>
    <x v="30"/>
    <x v="9"/>
    <s v="Male"/>
    <x v="0"/>
    <x v="5"/>
    <x v="3"/>
    <x v="2"/>
    <x v="19"/>
    <n v="4"/>
    <n v="0.35"/>
    <x v="29"/>
    <x v="0"/>
    <x v="0"/>
    <x v="30"/>
    <n v="589"/>
    <x v="1"/>
    <x v="9"/>
    <x v="0"/>
    <x v="5"/>
    <x v="6"/>
    <x v="7"/>
    <x v="1"/>
    <x v="28"/>
    <x v="1"/>
    <x v="2"/>
    <x v="2"/>
    <x v="2"/>
    <x v="4"/>
    <x v="1"/>
    <x v="1"/>
    <x v="1"/>
    <x v="0"/>
    <x v="29"/>
    <x v="3"/>
    <x v="0"/>
  </r>
  <r>
    <x v="31"/>
    <x v="18"/>
    <s v="Male"/>
    <x v="3"/>
    <x v="5"/>
    <x v="3"/>
    <x v="4"/>
    <x v="24"/>
    <n v="4"/>
    <n v="0.77500000000000002"/>
    <x v="30"/>
    <x v="0"/>
    <x v="0"/>
    <x v="31"/>
    <n v="132"/>
    <x v="2"/>
    <x v="7"/>
    <x v="4"/>
    <x v="2"/>
    <x v="4"/>
    <x v="7"/>
    <x v="2"/>
    <x v="29"/>
    <x v="2"/>
    <x v="13"/>
    <x v="5"/>
    <x v="2"/>
    <x v="24"/>
    <x v="2"/>
    <x v="0"/>
    <x v="1"/>
    <x v="0"/>
    <x v="30"/>
    <x v="4"/>
    <x v="0"/>
  </r>
  <r>
    <x v="32"/>
    <x v="19"/>
    <s v="Male"/>
    <x v="4"/>
    <x v="5"/>
    <x v="5"/>
    <x v="3"/>
    <x v="3"/>
    <n v="5"/>
    <n v="0.6"/>
    <x v="15"/>
    <x v="0"/>
    <x v="1"/>
    <x v="32"/>
    <n v="271"/>
    <x v="8"/>
    <x v="7"/>
    <x v="4"/>
    <x v="6"/>
    <x v="2"/>
    <x v="4"/>
    <x v="2"/>
    <x v="30"/>
    <x v="1"/>
    <x v="2"/>
    <x v="2"/>
    <x v="2"/>
    <x v="25"/>
    <x v="1"/>
    <x v="1"/>
    <x v="1"/>
    <x v="1"/>
    <x v="31"/>
    <x v="1"/>
    <x v="2"/>
  </r>
  <r>
    <x v="33"/>
    <x v="10"/>
    <s v="Female"/>
    <x v="1"/>
    <x v="5"/>
    <x v="7"/>
    <x v="0"/>
    <x v="17"/>
    <n v="4"/>
    <n v="0.85"/>
    <x v="31"/>
    <x v="0"/>
    <x v="1"/>
    <x v="33"/>
    <n v="729"/>
    <x v="3"/>
    <x v="14"/>
    <x v="7"/>
    <x v="1"/>
    <x v="2"/>
    <x v="0"/>
    <x v="2"/>
    <x v="31"/>
    <x v="1"/>
    <x v="2"/>
    <x v="0"/>
    <x v="1"/>
    <x v="26"/>
    <x v="2"/>
    <x v="2"/>
    <x v="1"/>
    <x v="0"/>
    <x v="32"/>
    <x v="4"/>
    <x v="0"/>
  </r>
  <r>
    <x v="34"/>
    <x v="4"/>
    <s v="Male"/>
    <x v="6"/>
    <x v="8"/>
    <x v="2"/>
    <x v="2"/>
    <x v="1"/>
    <n v="4"/>
    <n v="0.6"/>
    <x v="15"/>
    <x v="0"/>
    <x v="0"/>
    <x v="34"/>
    <n v="104"/>
    <x v="4"/>
    <x v="3"/>
    <x v="4"/>
    <x v="3"/>
    <x v="7"/>
    <x v="1"/>
    <x v="0"/>
    <x v="32"/>
    <x v="2"/>
    <x v="14"/>
    <x v="3"/>
    <x v="1"/>
    <x v="22"/>
    <x v="1"/>
    <x v="0"/>
    <x v="0"/>
    <x v="0"/>
    <x v="33"/>
    <x v="5"/>
    <x v="0"/>
  </r>
  <r>
    <x v="35"/>
    <x v="16"/>
    <s v="Male"/>
    <x v="7"/>
    <x v="2"/>
    <x v="5"/>
    <x v="2"/>
    <x v="2"/>
    <n v="5"/>
    <n v="0.1"/>
    <x v="32"/>
    <x v="2"/>
    <x v="3"/>
    <x v="35"/>
    <n v="1813"/>
    <x v="2"/>
    <x v="10"/>
    <x v="4"/>
    <x v="3"/>
    <x v="3"/>
    <x v="0"/>
    <x v="0"/>
    <x v="33"/>
    <x v="1"/>
    <x v="2"/>
    <x v="5"/>
    <x v="2"/>
    <x v="23"/>
    <x v="0"/>
    <x v="0"/>
    <x v="2"/>
    <x v="0"/>
    <x v="34"/>
    <x v="1"/>
    <x v="1"/>
  </r>
  <r>
    <x v="36"/>
    <x v="7"/>
    <s v="Female"/>
    <x v="3"/>
    <x v="5"/>
    <x v="4"/>
    <x v="0"/>
    <x v="1"/>
    <n v="7"/>
    <n v="0.34333333333333338"/>
    <x v="33"/>
    <x v="3"/>
    <x v="2"/>
    <x v="36"/>
    <n v="46"/>
    <x v="3"/>
    <x v="8"/>
    <x v="4"/>
    <x v="2"/>
    <x v="4"/>
    <x v="7"/>
    <x v="2"/>
    <x v="34"/>
    <x v="1"/>
    <x v="2"/>
    <x v="3"/>
    <x v="2"/>
    <x v="27"/>
    <x v="0"/>
    <x v="0"/>
    <x v="0"/>
    <x v="0"/>
    <x v="35"/>
    <x v="1"/>
    <x v="1"/>
  </r>
  <r>
    <x v="37"/>
    <x v="8"/>
    <s v="Female"/>
    <x v="7"/>
    <x v="8"/>
    <x v="0"/>
    <x v="2"/>
    <x v="25"/>
    <n v="6"/>
    <n v="0.78333333333333333"/>
    <x v="34"/>
    <x v="0"/>
    <x v="4"/>
    <x v="37"/>
    <n v="2508"/>
    <x v="1"/>
    <x v="12"/>
    <x v="7"/>
    <x v="0"/>
    <x v="0"/>
    <x v="6"/>
    <x v="0"/>
    <x v="35"/>
    <x v="2"/>
    <x v="15"/>
    <x v="3"/>
    <x v="1"/>
    <x v="17"/>
    <x v="1"/>
    <x v="0"/>
    <x v="2"/>
    <x v="0"/>
    <x v="36"/>
    <x v="4"/>
    <x v="0"/>
  </r>
  <r>
    <x v="38"/>
    <x v="20"/>
    <s v="Female"/>
    <x v="8"/>
    <x v="5"/>
    <x v="4"/>
    <x v="4"/>
    <x v="26"/>
    <n v="6"/>
    <n v="0.91666666666666663"/>
    <x v="35"/>
    <x v="0"/>
    <x v="3"/>
    <x v="38"/>
    <n v="813"/>
    <x v="0"/>
    <x v="15"/>
    <x v="7"/>
    <x v="3"/>
    <x v="11"/>
    <x v="4"/>
    <x v="0"/>
    <x v="36"/>
    <x v="2"/>
    <x v="16"/>
    <x v="1"/>
    <x v="0"/>
    <x v="2"/>
    <x v="0"/>
    <x v="0"/>
    <x v="0"/>
    <x v="0"/>
    <x v="37"/>
    <x v="5"/>
    <x v="2"/>
  </r>
  <r>
    <x v="39"/>
    <x v="7"/>
    <s v="Female"/>
    <x v="3"/>
    <x v="3"/>
    <x v="0"/>
    <x v="2"/>
    <x v="27"/>
    <n v="8"/>
    <n v="0.35"/>
    <x v="29"/>
    <x v="1"/>
    <x v="3"/>
    <x v="39"/>
    <n v="219"/>
    <x v="0"/>
    <x v="13"/>
    <x v="4"/>
    <x v="0"/>
    <x v="12"/>
    <x v="5"/>
    <x v="2"/>
    <x v="37"/>
    <x v="2"/>
    <x v="17"/>
    <x v="1"/>
    <x v="3"/>
    <x v="28"/>
    <x v="0"/>
    <x v="0"/>
    <x v="0"/>
    <x v="0"/>
    <x v="38"/>
    <x v="2"/>
    <x v="1"/>
  </r>
  <r>
    <x v="40"/>
    <x v="2"/>
    <s v="Male"/>
    <x v="1"/>
    <x v="9"/>
    <x v="3"/>
    <x v="1"/>
    <x v="3"/>
    <n v="5"/>
    <n v="0.6"/>
    <x v="15"/>
    <x v="0"/>
    <x v="2"/>
    <x v="40"/>
    <n v="150"/>
    <x v="1"/>
    <x v="16"/>
    <x v="5"/>
    <x v="4"/>
    <x v="4"/>
    <x v="3"/>
    <x v="0"/>
    <x v="38"/>
    <x v="0"/>
    <x v="18"/>
    <x v="1"/>
    <x v="1"/>
    <x v="29"/>
    <x v="0"/>
    <x v="2"/>
    <x v="1"/>
    <x v="0"/>
    <x v="39"/>
    <x v="2"/>
    <x v="2"/>
  </r>
  <r>
    <x v="41"/>
    <x v="7"/>
    <s v="Male"/>
    <x v="5"/>
    <x v="6"/>
    <x v="1"/>
    <x v="2"/>
    <x v="28"/>
    <n v="2"/>
    <n v="1.9"/>
    <x v="36"/>
    <x v="0"/>
    <x v="2"/>
    <x v="41"/>
    <n v="133"/>
    <x v="0"/>
    <x v="3"/>
    <x v="2"/>
    <x v="5"/>
    <x v="8"/>
    <x v="0"/>
    <x v="0"/>
    <x v="39"/>
    <x v="0"/>
    <x v="19"/>
    <x v="5"/>
    <x v="2"/>
    <x v="30"/>
    <x v="1"/>
    <x v="2"/>
    <x v="0"/>
    <x v="0"/>
    <x v="40"/>
    <x v="3"/>
    <x v="0"/>
  </r>
  <r>
    <x v="42"/>
    <x v="19"/>
    <s v="Female"/>
    <x v="1"/>
    <x v="1"/>
    <x v="2"/>
    <x v="0"/>
    <x v="29"/>
    <n v="4"/>
    <n v="1.35"/>
    <x v="37"/>
    <x v="0"/>
    <x v="2"/>
    <x v="42"/>
    <n v="207"/>
    <x v="2"/>
    <x v="7"/>
    <x v="0"/>
    <x v="1"/>
    <x v="6"/>
    <x v="0"/>
    <x v="2"/>
    <x v="40"/>
    <x v="2"/>
    <x v="20"/>
    <x v="0"/>
    <x v="2"/>
    <x v="31"/>
    <x v="0"/>
    <x v="2"/>
    <x v="0"/>
    <x v="0"/>
    <x v="41"/>
    <x v="3"/>
    <x v="2"/>
  </r>
  <r>
    <x v="43"/>
    <x v="17"/>
    <s v="Male"/>
    <x v="0"/>
    <x v="5"/>
    <x v="2"/>
    <x v="4"/>
    <x v="30"/>
    <n v="6"/>
    <n v="0.43333333333333335"/>
    <x v="38"/>
    <x v="0"/>
    <x v="2"/>
    <x v="43"/>
    <n v="230"/>
    <x v="0"/>
    <x v="12"/>
    <x v="1"/>
    <x v="2"/>
    <x v="12"/>
    <x v="5"/>
    <x v="0"/>
    <x v="41"/>
    <x v="1"/>
    <x v="2"/>
    <x v="0"/>
    <x v="0"/>
    <x v="13"/>
    <x v="2"/>
    <x v="1"/>
    <x v="0"/>
    <x v="0"/>
    <x v="42"/>
    <x v="0"/>
    <x v="0"/>
  </r>
  <r>
    <x v="44"/>
    <x v="13"/>
    <s v="Male"/>
    <x v="8"/>
    <x v="3"/>
    <x v="1"/>
    <x v="2"/>
    <x v="28"/>
    <n v="3"/>
    <n v="1.2666666666666666"/>
    <x v="39"/>
    <x v="0"/>
    <x v="1"/>
    <x v="44"/>
    <n v="1103"/>
    <x v="1"/>
    <x v="0"/>
    <x v="2"/>
    <x v="3"/>
    <x v="0"/>
    <x v="5"/>
    <x v="2"/>
    <x v="42"/>
    <x v="0"/>
    <x v="21"/>
    <x v="0"/>
    <x v="0"/>
    <x v="20"/>
    <x v="1"/>
    <x v="2"/>
    <x v="2"/>
    <x v="0"/>
    <x v="43"/>
    <x v="3"/>
    <x v="2"/>
  </r>
  <r>
    <x v="45"/>
    <x v="21"/>
    <s v="Female"/>
    <x v="8"/>
    <x v="4"/>
    <x v="2"/>
    <x v="3"/>
    <x v="31"/>
    <n v="3"/>
    <n v="0.56666666666666665"/>
    <x v="40"/>
    <x v="0"/>
    <x v="4"/>
    <x v="45"/>
    <n v="2597"/>
    <x v="1"/>
    <x v="4"/>
    <x v="5"/>
    <x v="1"/>
    <x v="0"/>
    <x v="5"/>
    <x v="2"/>
    <x v="31"/>
    <x v="0"/>
    <x v="22"/>
    <x v="5"/>
    <x v="2"/>
    <x v="30"/>
    <x v="1"/>
    <x v="0"/>
    <x v="2"/>
    <x v="0"/>
    <x v="44"/>
    <x v="3"/>
    <x v="2"/>
  </r>
  <r>
    <x v="46"/>
    <x v="5"/>
    <s v="Male"/>
    <x v="3"/>
    <x v="0"/>
    <x v="1"/>
    <x v="4"/>
    <x v="10"/>
    <n v="5"/>
    <n v="0.2"/>
    <x v="41"/>
    <x v="0"/>
    <x v="0"/>
    <x v="46"/>
    <n v="310"/>
    <x v="1"/>
    <x v="13"/>
    <x v="1"/>
    <x v="1"/>
    <x v="4"/>
    <x v="2"/>
    <x v="2"/>
    <x v="12"/>
    <x v="2"/>
    <x v="23"/>
    <x v="2"/>
    <x v="0"/>
    <x v="30"/>
    <x v="1"/>
    <x v="1"/>
    <x v="0"/>
    <x v="0"/>
    <x v="45"/>
    <x v="2"/>
    <x v="0"/>
  </r>
  <r>
    <x v="47"/>
    <x v="22"/>
    <s v="Female"/>
    <x v="4"/>
    <x v="3"/>
    <x v="2"/>
    <x v="4"/>
    <x v="18"/>
    <n v="5"/>
    <n v="0.38"/>
    <x v="42"/>
    <x v="0"/>
    <x v="3"/>
    <x v="47"/>
    <n v="88"/>
    <x v="5"/>
    <x v="11"/>
    <x v="2"/>
    <x v="2"/>
    <x v="5"/>
    <x v="1"/>
    <x v="2"/>
    <x v="16"/>
    <x v="1"/>
    <x v="2"/>
    <x v="4"/>
    <x v="0"/>
    <x v="21"/>
    <x v="1"/>
    <x v="0"/>
    <x v="2"/>
    <x v="1"/>
    <x v="46"/>
    <x v="2"/>
    <x v="1"/>
  </r>
  <r>
    <x v="48"/>
    <x v="11"/>
    <s v="Male"/>
    <x v="1"/>
    <x v="0"/>
    <x v="0"/>
    <x v="3"/>
    <x v="32"/>
    <n v="6"/>
    <n v="1.0166666666666666"/>
    <x v="43"/>
    <x v="0"/>
    <x v="3"/>
    <x v="48"/>
    <n v="127"/>
    <x v="1"/>
    <x v="11"/>
    <x v="6"/>
    <x v="1"/>
    <x v="12"/>
    <x v="2"/>
    <x v="2"/>
    <x v="43"/>
    <x v="0"/>
    <x v="24"/>
    <x v="5"/>
    <x v="3"/>
    <x v="4"/>
    <x v="1"/>
    <x v="2"/>
    <x v="0"/>
    <x v="0"/>
    <x v="47"/>
    <x v="3"/>
    <x v="2"/>
  </r>
  <r>
    <x v="49"/>
    <x v="8"/>
    <s v="Female"/>
    <x v="0"/>
    <x v="7"/>
    <x v="2"/>
    <x v="2"/>
    <x v="4"/>
    <n v="2"/>
    <n v="1.95"/>
    <x v="44"/>
    <x v="0"/>
    <x v="3"/>
    <x v="49"/>
    <n v="196"/>
    <x v="5"/>
    <x v="17"/>
    <x v="1"/>
    <x v="3"/>
    <x v="5"/>
    <x v="2"/>
    <x v="0"/>
    <x v="44"/>
    <x v="0"/>
    <x v="25"/>
    <x v="1"/>
    <x v="0"/>
    <x v="32"/>
    <x v="0"/>
    <x v="1"/>
    <x v="1"/>
    <x v="0"/>
    <x v="48"/>
    <x v="5"/>
    <x v="1"/>
  </r>
  <r>
    <x v="50"/>
    <x v="11"/>
    <s v="Male"/>
    <x v="3"/>
    <x v="2"/>
    <x v="2"/>
    <x v="1"/>
    <x v="33"/>
    <n v="6"/>
    <n v="0.18333333333333332"/>
    <x v="45"/>
    <x v="0"/>
    <x v="2"/>
    <x v="50"/>
    <n v="71"/>
    <x v="5"/>
    <x v="6"/>
    <x v="7"/>
    <x v="0"/>
    <x v="4"/>
    <x v="6"/>
    <x v="0"/>
    <x v="45"/>
    <x v="1"/>
    <x v="2"/>
    <x v="2"/>
    <x v="1"/>
    <x v="33"/>
    <x v="0"/>
    <x v="1"/>
    <x v="0"/>
    <x v="0"/>
    <x v="49"/>
    <x v="4"/>
    <x v="2"/>
  </r>
  <r>
    <x v="51"/>
    <x v="5"/>
    <s v="Male"/>
    <x v="9"/>
    <x v="9"/>
    <x v="1"/>
    <x v="0"/>
    <x v="34"/>
    <n v="4"/>
    <n v="1"/>
    <x v="46"/>
    <x v="2"/>
    <x v="2"/>
    <x v="51"/>
    <n v="59"/>
    <x v="2"/>
    <x v="13"/>
    <x v="6"/>
    <x v="2"/>
    <x v="5"/>
    <x v="5"/>
    <x v="2"/>
    <x v="46"/>
    <x v="0"/>
    <x v="26"/>
    <x v="4"/>
    <x v="2"/>
    <x v="34"/>
    <x v="2"/>
    <x v="1"/>
    <x v="2"/>
    <x v="0"/>
    <x v="50"/>
    <x v="2"/>
    <x v="2"/>
  </r>
  <r>
    <x v="52"/>
    <x v="21"/>
    <s v="Male"/>
    <x v="6"/>
    <x v="8"/>
    <x v="2"/>
    <x v="4"/>
    <x v="33"/>
    <n v="3"/>
    <n v="0.36666666666666664"/>
    <x v="47"/>
    <x v="0"/>
    <x v="2"/>
    <x v="52"/>
    <n v="3030"/>
    <x v="3"/>
    <x v="9"/>
    <x v="3"/>
    <x v="3"/>
    <x v="8"/>
    <x v="2"/>
    <x v="0"/>
    <x v="47"/>
    <x v="0"/>
    <x v="27"/>
    <x v="1"/>
    <x v="2"/>
    <x v="35"/>
    <x v="0"/>
    <x v="0"/>
    <x v="0"/>
    <x v="0"/>
    <x v="51"/>
    <x v="3"/>
    <x v="0"/>
  </r>
  <r>
    <x v="53"/>
    <x v="6"/>
    <s v="Non-binary"/>
    <x v="4"/>
    <x v="4"/>
    <x v="6"/>
    <x v="1"/>
    <x v="35"/>
    <n v="4"/>
    <n v="0.82499999999999996"/>
    <x v="48"/>
    <x v="0"/>
    <x v="0"/>
    <x v="53"/>
    <n v="351"/>
    <x v="1"/>
    <x v="11"/>
    <x v="2"/>
    <x v="2"/>
    <x v="8"/>
    <x v="4"/>
    <x v="0"/>
    <x v="43"/>
    <x v="1"/>
    <x v="2"/>
    <x v="5"/>
    <x v="1"/>
    <x v="36"/>
    <x v="2"/>
    <x v="3"/>
    <x v="2"/>
    <x v="0"/>
    <x v="52"/>
    <x v="2"/>
    <x v="2"/>
  </r>
  <r>
    <x v="54"/>
    <x v="22"/>
    <s v="Female"/>
    <x v="0"/>
    <x v="3"/>
    <x v="0"/>
    <x v="0"/>
    <x v="23"/>
    <n v="2"/>
    <n v="0.65"/>
    <x v="49"/>
    <x v="0"/>
    <x v="3"/>
    <x v="54"/>
    <n v="90"/>
    <x v="6"/>
    <x v="7"/>
    <x v="2"/>
    <x v="2"/>
    <x v="8"/>
    <x v="7"/>
    <x v="2"/>
    <x v="48"/>
    <x v="1"/>
    <x v="2"/>
    <x v="1"/>
    <x v="0"/>
    <x v="19"/>
    <x v="2"/>
    <x v="2"/>
    <x v="1"/>
    <x v="0"/>
    <x v="53"/>
    <x v="0"/>
    <x v="1"/>
  </r>
  <r>
    <x v="55"/>
    <x v="23"/>
    <s v="Female"/>
    <x v="1"/>
    <x v="5"/>
    <x v="0"/>
    <x v="0"/>
    <x v="10"/>
    <n v="6"/>
    <n v="0.16666666666666666"/>
    <x v="50"/>
    <x v="0"/>
    <x v="3"/>
    <x v="55"/>
    <n v="651"/>
    <x v="0"/>
    <x v="9"/>
    <x v="4"/>
    <x v="2"/>
    <x v="3"/>
    <x v="1"/>
    <x v="2"/>
    <x v="49"/>
    <x v="0"/>
    <x v="28"/>
    <x v="1"/>
    <x v="1"/>
    <x v="12"/>
    <x v="0"/>
    <x v="1"/>
    <x v="1"/>
    <x v="1"/>
    <x v="54"/>
    <x v="5"/>
    <x v="1"/>
  </r>
  <r>
    <x v="56"/>
    <x v="24"/>
    <s v="Male"/>
    <x v="3"/>
    <x v="4"/>
    <x v="1"/>
    <x v="2"/>
    <x v="36"/>
    <n v="8"/>
    <n v="0.83666666666666667"/>
    <x v="51"/>
    <x v="0"/>
    <x v="2"/>
    <x v="56"/>
    <n v="59"/>
    <x v="5"/>
    <x v="9"/>
    <x v="2"/>
    <x v="3"/>
    <x v="2"/>
    <x v="7"/>
    <x v="0"/>
    <x v="50"/>
    <x v="1"/>
    <x v="2"/>
    <x v="2"/>
    <x v="1"/>
    <x v="37"/>
    <x v="0"/>
    <x v="2"/>
    <x v="1"/>
    <x v="0"/>
    <x v="55"/>
    <x v="0"/>
    <x v="2"/>
  </r>
  <r>
    <x v="57"/>
    <x v="17"/>
    <s v="Female"/>
    <x v="3"/>
    <x v="4"/>
    <x v="3"/>
    <x v="1"/>
    <x v="21"/>
    <n v="5"/>
    <n v="0.42"/>
    <x v="52"/>
    <x v="0"/>
    <x v="1"/>
    <x v="57"/>
    <n v="65"/>
    <x v="5"/>
    <x v="6"/>
    <x v="0"/>
    <x v="6"/>
    <x v="6"/>
    <x v="6"/>
    <x v="1"/>
    <x v="51"/>
    <x v="2"/>
    <x v="29"/>
    <x v="0"/>
    <x v="0"/>
    <x v="17"/>
    <x v="2"/>
    <x v="2"/>
    <x v="0"/>
    <x v="0"/>
    <x v="56"/>
    <x v="0"/>
    <x v="1"/>
  </r>
  <r>
    <x v="58"/>
    <x v="11"/>
    <s v="Female"/>
    <x v="4"/>
    <x v="2"/>
    <x v="1"/>
    <x v="4"/>
    <x v="28"/>
    <n v="6"/>
    <n v="0.6333333333333333"/>
    <x v="21"/>
    <x v="3"/>
    <x v="2"/>
    <x v="58"/>
    <n v="93"/>
    <x v="5"/>
    <x v="4"/>
    <x v="5"/>
    <x v="2"/>
    <x v="2"/>
    <x v="2"/>
    <x v="0"/>
    <x v="52"/>
    <x v="1"/>
    <x v="2"/>
    <x v="3"/>
    <x v="2"/>
    <x v="5"/>
    <x v="2"/>
    <x v="0"/>
    <x v="1"/>
    <x v="1"/>
    <x v="57"/>
    <x v="0"/>
    <x v="2"/>
  </r>
  <r>
    <x v="59"/>
    <x v="23"/>
    <s v="Male"/>
    <x v="7"/>
    <x v="9"/>
    <x v="2"/>
    <x v="4"/>
    <x v="37"/>
    <n v="5"/>
    <n v="0.53999999999999992"/>
    <x v="53"/>
    <x v="3"/>
    <x v="1"/>
    <x v="59"/>
    <n v="1781"/>
    <x v="1"/>
    <x v="0"/>
    <x v="2"/>
    <x v="2"/>
    <x v="12"/>
    <x v="7"/>
    <x v="0"/>
    <x v="8"/>
    <x v="1"/>
    <x v="2"/>
    <x v="3"/>
    <x v="0"/>
    <x v="38"/>
    <x v="0"/>
    <x v="3"/>
    <x v="2"/>
    <x v="0"/>
    <x v="58"/>
    <x v="5"/>
    <x v="0"/>
  </r>
  <r>
    <x v="60"/>
    <x v="5"/>
    <s v="Male"/>
    <x v="6"/>
    <x v="1"/>
    <x v="7"/>
    <x v="2"/>
    <x v="38"/>
    <n v="5"/>
    <n v="0.24000000000000002"/>
    <x v="54"/>
    <x v="0"/>
    <x v="1"/>
    <x v="60"/>
    <n v="180"/>
    <x v="9"/>
    <x v="10"/>
    <x v="2"/>
    <x v="3"/>
    <x v="6"/>
    <x v="3"/>
    <x v="0"/>
    <x v="53"/>
    <x v="1"/>
    <x v="2"/>
    <x v="2"/>
    <x v="1"/>
    <x v="39"/>
    <x v="1"/>
    <x v="1"/>
    <x v="0"/>
    <x v="0"/>
    <x v="59"/>
    <x v="1"/>
    <x v="1"/>
  </r>
  <r>
    <x v="61"/>
    <x v="1"/>
    <s v="Male"/>
    <x v="1"/>
    <x v="6"/>
    <x v="0"/>
    <x v="4"/>
    <x v="39"/>
    <n v="6"/>
    <n v="0.36666666666666664"/>
    <x v="47"/>
    <x v="2"/>
    <x v="3"/>
    <x v="61"/>
    <n v="13"/>
    <x v="6"/>
    <x v="18"/>
    <x v="7"/>
    <x v="3"/>
    <x v="5"/>
    <x v="1"/>
    <x v="0"/>
    <x v="54"/>
    <x v="0"/>
    <x v="30"/>
    <x v="2"/>
    <x v="1"/>
    <x v="2"/>
    <x v="0"/>
    <x v="1"/>
    <x v="1"/>
    <x v="0"/>
    <x v="60"/>
    <x v="0"/>
    <x v="2"/>
  </r>
  <r>
    <x v="62"/>
    <x v="10"/>
    <s v="Prefer not to say"/>
    <x v="2"/>
    <x v="5"/>
    <x v="5"/>
    <x v="0"/>
    <x v="38"/>
    <n v="4"/>
    <n v="0.3"/>
    <x v="7"/>
    <x v="0"/>
    <x v="3"/>
    <x v="62"/>
    <n v="1045"/>
    <x v="3"/>
    <x v="13"/>
    <x v="7"/>
    <x v="3"/>
    <x v="8"/>
    <x v="1"/>
    <x v="2"/>
    <x v="55"/>
    <x v="1"/>
    <x v="2"/>
    <x v="1"/>
    <x v="2"/>
    <x v="25"/>
    <x v="2"/>
    <x v="2"/>
    <x v="1"/>
    <x v="0"/>
    <x v="61"/>
    <x v="3"/>
    <x v="0"/>
  </r>
  <r>
    <x v="63"/>
    <x v="16"/>
    <s v="Female"/>
    <x v="6"/>
    <x v="1"/>
    <x v="0"/>
    <x v="2"/>
    <x v="40"/>
    <n v="4"/>
    <n v="2.4"/>
    <x v="55"/>
    <x v="1"/>
    <x v="2"/>
    <x v="63"/>
    <n v="169"/>
    <x v="0"/>
    <x v="6"/>
    <x v="7"/>
    <x v="2"/>
    <x v="8"/>
    <x v="3"/>
    <x v="0"/>
    <x v="56"/>
    <x v="2"/>
    <x v="31"/>
    <x v="0"/>
    <x v="2"/>
    <x v="40"/>
    <x v="0"/>
    <x v="0"/>
    <x v="0"/>
    <x v="0"/>
    <x v="62"/>
    <x v="5"/>
    <x v="1"/>
  </r>
  <r>
    <x v="64"/>
    <x v="4"/>
    <s v="Male"/>
    <x v="1"/>
    <x v="4"/>
    <x v="4"/>
    <x v="0"/>
    <x v="41"/>
    <n v="5"/>
    <n v="0.84"/>
    <x v="56"/>
    <x v="3"/>
    <x v="0"/>
    <x v="64"/>
    <n v="26"/>
    <x v="2"/>
    <x v="16"/>
    <x v="5"/>
    <x v="5"/>
    <x v="7"/>
    <x v="5"/>
    <x v="0"/>
    <x v="57"/>
    <x v="0"/>
    <x v="32"/>
    <x v="4"/>
    <x v="2"/>
    <x v="35"/>
    <x v="2"/>
    <x v="3"/>
    <x v="2"/>
    <x v="0"/>
    <x v="63"/>
    <x v="2"/>
    <x v="0"/>
  </r>
  <r>
    <x v="65"/>
    <x v="25"/>
    <s v="Female"/>
    <x v="0"/>
    <x v="7"/>
    <x v="3"/>
    <x v="0"/>
    <x v="30"/>
    <n v="5"/>
    <n v="0.52"/>
    <x v="57"/>
    <x v="0"/>
    <x v="4"/>
    <x v="65"/>
    <n v="167"/>
    <x v="2"/>
    <x v="8"/>
    <x v="0"/>
    <x v="0"/>
    <x v="12"/>
    <x v="6"/>
    <x v="2"/>
    <x v="58"/>
    <x v="2"/>
    <x v="33"/>
    <x v="1"/>
    <x v="2"/>
    <x v="21"/>
    <x v="2"/>
    <x v="0"/>
    <x v="1"/>
    <x v="0"/>
    <x v="64"/>
    <x v="0"/>
    <x v="2"/>
  </r>
  <r>
    <x v="66"/>
    <x v="19"/>
    <s v="Female"/>
    <x v="8"/>
    <x v="1"/>
    <x v="2"/>
    <x v="3"/>
    <x v="42"/>
    <n v="4"/>
    <n v="0.92500000000000004"/>
    <x v="58"/>
    <x v="0"/>
    <x v="4"/>
    <x v="66"/>
    <n v="457"/>
    <x v="3"/>
    <x v="13"/>
    <x v="3"/>
    <x v="2"/>
    <x v="4"/>
    <x v="2"/>
    <x v="2"/>
    <x v="23"/>
    <x v="2"/>
    <x v="34"/>
    <x v="1"/>
    <x v="2"/>
    <x v="0"/>
    <x v="0"/>
    <x v="1"/>
    <x v="0"/>
    <x v="0"/>
    <x v="65"/>
    <x v="0"/>
    <x v="2"/>
  </r>
  <r>
    <x v="67"/>
    <x v="22"/>
    <s v="Female"/>
    <x v="4"/>
    <x v="3"/>
    <x v="1"/>
    <x v="3"/>
    <x v="43"/>
    <n v="4"/>
    <n v="1.0249999999999999"/>
    <x v="59"/>
    <x v="1"/>
    <x v="2"/>
    <x v="67"/>
    <n v="397"/>
    <x v="0"/>
    <x v="11"/>
    <x v="1"/>
    <x v="1"/>
    <x v="3"/>
    <x v="5"/>
    <x v="0"/>
    <x v="59"/>
    <x v="2"/>
    <x v="35"/>
    <x v="5"/>
    <x v="0"/>
    <x v="41"/>
    <x v="1"/>
    <x v="1"/>
    <x v="1"/>
    <x v="0"/>
    <x v="66"/>
    <x v="4"/>
    <x v="1"/>
  </r>
  <r>
    <x v="68"/>
    <x v="11"/>
    <s v="Female"/>
    <x v="3"/>
    <x v="4"/>
    <x v="2"/>
    <x v="2"/>
    <x v="43"/>
    <n v="7"/>
    <n v="0.58500000000000008"/>
    <x v="60"/>
    <x v="3"/>
    <x v="1"/>
    <x v="68"/>
    <n v="2117"/>
    <x v="6"/>
    <x v="19"/>
    <x v="7"/>
    <x v="0"/>
    <x v="2"/>
    <x v="5"/>
    <x v="0"/>
    <x v="49"/>
    <x v="1"/>
    <x v="2"/>
    <x v="5"/>
    <x v="0"/>
    <x v="19"/>
    <x v="1"/>
    <x v="0"/>
    <x v="1"/>
    <x v="0"/>
    <x v="67"/>
    <x v="1"/>
    <x v="2"/>
  </r>
  <r>
    <x v="69"/>
    <x v="21"/>
    <s v="Male"/>
    <x v="4"/>
    <x v="4"/>
    <x v="2"/>
    <x v="0"/>
    <x v="34"/>
    <n v="5"/>
    <n v="0.8"/>
    <x v="0"/>
    <x v="0"/>
    <x v="3"/>
    <x v="12"/>
    <n v="87"/>
    <x v="3"/>
    <x v="18"/>
    <x v="2"/>
    <x v="3"/>
    <x v="7"/>
    <x v="2"/>
    <x v="2"/>
    <x v="60"/>
    <x v="0"/>
    <x v="36"/>
    <x v="3"/>
    <x v="1"/>
    <x v="9"/>
    <x v="0"/>
    <x v="3"/>
    <x v="0"/>
    <x v="0"/>
    <x v="68"/>
    <x v="4"/>
    <x v="1"/>
  </r>
  <r>
    <x v="70"/>
    <x v="11"/>
    <s v="Female"/>
    <x v="7"/>
    <x v="3"/>
    <x v="1"/>
    <x v="2"/>
    <x v="28"/>
    <n v="4"/>
    <n v="0.95"/>
    <x v="61"/>
    <x v="0"/>
    <x v="3"/>
    <x v="69"/>
    <n v="258"/>
    <x v="2"/>
    <x v="3"/>
    <x v="6"/>
    <x v="3"/>
    <x v="0"/>
    <x v="2"/>
    <x v="1"/>
    <x v="61"/>
    <x v="2"/>
    <x v="37"/>
    <x v="2"/>
    <x v="2"/>
    <x v="42"/>
    <x v="1"/>
    <x v="3"/>
    <x v="2"/>
    <x v="0"/>
    <x v="69"/>
    <x v="1"/>
    <x v="1"/>
  </r>
  <r>
    <x v="71"/>
    <x v="3"/>
    <s v="Male"/>
    <x v="3"/>
    <x v="9"/>
    <x v="6"/>
    <x v="3"/>
    <x v="27"/>
    <n v="3"/>
    <n v="0.93333333333333335"/>
    <x v="62"/>
    <x v="0"/>
    <x v="2"/>
    <x v="70"/>
    <n v="105"/>
    <x v="5"/>
    <x v="6"/>
    <x v="1"/>
    <x v="1"/>
    <x v="7"/>
    <x v="4"/>
    <x v="2"/>
    <x v="62"/>
    <x v="2"/>
    <x v="38"/>
    <x v="2"/>
    <x v="2"/>
    <x v="6"/>
    <x v="1"/>
    <x v="1"/>
    <x v="2"/>
    <x v="0"/>
    <x v="70"/>
    <x v="2"/>
    <x v="2"/>
  </r>
  <r>
    <x v="72"/>
    <x v="19"/>
    <s v="Female"/>
    <x v="8"/>
    <x v="6"/>
    <x v="4"/>
    <x v="2"/>
    <x v="44"/>
    <n v="9"/>
    <n v="0.71166666666666667"/>
    <x v="63"/>
    <x v="2"/>
    <x v="4"/>
    <x v="71"/>
    <n v="38"/>
    <x v="3"/>
    <x v="10"/>
    <x v="2"/>
    <x v="5"/>
    <x v="8"/>
    <x v="0"/>
    <x v="1"/>
    <x v="63"/>
    <x v="2"/>
    <x v="39"/>
    <x v="0"/>
    <x v="2"/>
    <x v="26"/>
    <x v="1"/>
    <x v="2"/>
    <x v="0"/>
    <x v="0"/>
    <x v="71"/>
    <x v="0"/>
    <x v="1"/>
  </r>
  <r>
    <x v="73"/>
    <x v="3"/>
    <s v="Male"/>
    <x v="0"/>
    <x v="6"/>
    <x v="2"/>
    <x v="1"/>
    <x v="13"/>
    <n v="6"/>
    <n v="0.48333333333333334"/>
    <x v="64"/>
    <x v="0"/>
    <x v="2"/>
    <x v="72"/>
    <n v="708"/>
    <x v="1"/>
    <x v="1"/>
    <x v="5"/>
    <x v="2"/>
    <x v="0"/>
    <x v="5"/>
    <x v="1"/>
    <x v="64"/>
    <x v="2"/>
    <x v="40"/>
    <x v="3"/>
    <x v="2"/>
    <x v="17"/>
    <x v="0"/>
    <x v="1"/>
    <x v="1"/>
    <x v="0"/>
    <x v="64"/>
    <x v="5"/>
    <x v="0"/>
  </r>
  <r>
    <x v="74"/>
    <x v="8"/>
    <s v="Male"/>
    <x v="0"/>
    <x v="5"/>
    <x v="0"/>
    <x v="2"/>
    <x v="37"/>
    <n v="6"/>
    <n v="0.45"/>
    <x v="65"/>
    <x v="0"/>
    <x v="2"/>
    <x v="73"/>
    <n v="426"/>
    <x v="3"/>
    <x v="3"/>
    <x v="4"/>
    <x v="2"/>
    <x v="4"/>
    <x v="6"/>
    <x v="2"/>
    <x v="47"/>
    <x v="1"/>
    <x v="2"/>
    <x v="3"/>
    <x v="0"/>
    <x v="37"/>
    <x v="2"/>
    <x v="2"/>
    <x v="0"/>
    <x v="0"/>
    <x v="72"/>
    <x v="0"/>
    <x v="0"/>
  </r>
  <r>
    <x v="75"/>
    <x v="4"/>
    <s v="Female"/>
    <x v="6"/>
    <x v="0"/>
    <x v="2"/>
    <x v="1"/>
    <x v="13"/>
    <n v="4"/>
    <n v="0.72499999999999998"/>
    <x v="66"/>
    <x v="3"/>
    <x v="3"/>
    <x v="74"/>
    <n v="343"/>
    <x v="6"/>
    <x v="6"/>
    <x v="2"/>
    <x v="2"/>
    <x v="0"/>
    <x v="7"/>
    <x v="0"/>
    <x v="65"/>
    <x v="1"/>
    <x v="2"/>
    <x v="0"/>
    <x v="2"/>
    <x v="43"/>
    <x v="1"/>
    <x v="2"/>
    <x v="0"/>
    <x v="0"/>
    <x v="73"/>
    <x v="5"/>
    <x v="2"/>
  </r>
  <r>
    <x v="76"/>
    <x v="15"/>
    <s v="Male"/>
    <x v="2"/>
    <x v="5"/>
    <x v="6"/>
    <x v="2"/>
    <x v="24"/>
    <n v="7"/>
    <n v="0.44333333333333336"/>
    <x v="67"/>
    <x v="0"/>
    <x v="2"/>
    <x v="75"/>
    <n v="408"/>
    <x v="0"/>
    <x v="13"/>
    <x v="1"/>
    <x v="3"/>
    <x v="0"/>
    <x v="6"/>
    <x v="0"/>
    <x v="53"/>
    <x v="1"/>
    <x v="2"/>
    <x v="5"/>
    <x v="2"/>
    <x v="38"/>
    <x v="0"/>
    <x v="2"/>
    <x v="1"/>
    <x v="0"/>
    <x v="74"/>
    <x v="3"/>
    <x v="2"/>
  </r>
  <r>
    <x v="77"/>
    <x v="17"/>
    <s v="Male"/>
    <x v="1"/>
    <x v="1"/>
    <x v="5"/>
    <x v="1"/>
    <x v="6"/>
    <n v="6"/>
    <n v="0.11666666666666667"/>
    <x v="6"/>
    <x v="0"/>
    <x v="3"/>
    <x v="76"/>
    <n v="107"/>
    <x v="3"/>
    <x v="13"/>
    <x v="2"/>
    <x v="1"/>
    <x v="5"/>
    <x v="7"/>
    <x v="2"/>
    <x v="66"/>
    <x v="1"/>
    <x v="2"/>
    <x v="0"/>
    <x v="1"/>
    <x v="18"/>
    <x v="1"/>
    <x v="0"/>
    <x v="0"/>
    <x v="0"/>
    <x v="34"/>
    <x v="1"/>
    <x v="0"/>
  </r>
  <r>
    <x v="78"/>
    <x v="15"/>
    <s v="Male"/>
    <x v="8"/>
    <x v="7"/>
    <x v="2"/>
    <x v="1"/>
    <x v="19"/>
    <n v="6"/>
    <n v="0.23333333333333334"/>
    <x v="68"/>
    <x v="0"/>
    <x v="3"/>
    <x v="77"/>
    <n v="73"/>
    <x v="6"/>
    <x v="13"/>
    <x v="2"/>
    <x v="4"/>
    <x v="10"/>
    <x v="0"/>
    <x v="2"/>
    <x v="67"/>
    <x v="0"/>
    <x v="41"/>
    <x v="3"/>
    <x v="2"/>
    <x v="44"/>
    <x v="1"/>
    <x v="0"/>
    <x v="1"/>
    <x v="0"/>
    <x v="38"/>
    <x v="0"/>
    <x v="2"/>
  </r>
  <r>
    <x v="79"/>
    <x v="8"/>
    <s v="Male"/>
    <x v="3"/>
    <x v="4"/>
    <x v="2"/>
    <x v="1"/>
    <x v="1"/>
    <n v="2"/>
    <n v="1.2"/>
    <x v="17"/>
    <x v="0"/>
    <x v="0"/>
    <x v="78"/>
    <n v="255"/>
    <x v="4"/>
    <x v="10"/>
    <x v="4"/>
    <x v="3"/>
    <x v="8"/>
    <x v="5"/>
    <x v="1"/>
    <x v="68"/>
    <x v="2"/>
    <x v="42"/>
    <x v="3"/>
    <x v="0"/>
    <x v="43"/>
    <x v="0"/>
    <x v="2"/>
    <x v="2"/>
    <x v="0"/>
    <x v="75"/>
    <x v="5"/>
    <x v="0"/>
  </r>
  <r>
    <x v="80"/>
    <x v="1"/>
    <s v="Female"/>
    <x v="0"/>
    <x v="1"/>
    <x v="5"/>
    <x v="1"/>
    <x v="45"/>
    <n v="6"/>
    <n v="0.1"/>
    <x v="32"/>
    <x v="0"/>
    <x v="3"/>
    <x v="79"/>
    <n v="985"/>
    <x v="3"/>
    <x v="16"/>
    <x v="1"/>
    <x v="0"/>
    <x v="13"/>
    <x v="0"/>
    <x v="1"/>
    <x v="69"/>
    <x v="0"/>
    <x v="43"/>
    <x v="3"/>
    <x v="1"/>
    <x v="45"/>
    <x v="0"/>
    <x v="2"/>
    <x v="1"/>
    <x v="0"/>
    <x v="76"/>
    <x v="3"/>
    <x v="2"/>
  </r>
  <r>
    <x v="81"/>
    <x v="11"/>
    <s v="Female"/>
    <x v="0"/>
    <x v="7"/>
    <x v="2"/>
    <x v="4"/>
    <x v="30"/>
    <n v="4"/>
    <n v="0.65"/>
    <x v="49"/>
    <x v="2"/>
    <x v="3"/>
    <x v="80"/>
    <n v="1685"/>
    <x v="4"/>
    <x v="9"/>
    <x v="1"/>
    <x v="2"/>
    <x v="0"/>
    <x v="3"/>
    <x v="2"/>
    <x v="70"/>
    <x v="0"/>
    <x v="44"/>
    <x v="4"/>
    <x v="2"/>
    <x v="31"/>
    <x v="0"/>
    <x v="3"/>
    <x v="0"/>
    <x v="0"/>
    <x v="77"/>
    <x v="3"/>
    <x v="2"/>
  </r>
  <r>
    <x v="82"/>
    <x v="14"/>
    <s v="Male"/>
    <x v="6"/>
    <x v="7"/>
    <x v="0"/>
    <x v="4"/>
    <x v="3"/>
    <n v="7"/>
    <n v="0.42833333333333334"/>
    <x v="3"/>
    <x v="0"/>
    <x v="3"/>
    <x v="81"/>
    <n v="635"/>
    <x v="3"/>
    <x v="6"/>
    <x v="4"/>
    <x v="2"/>
    <x v="2"/>
    <x v="6"/>
    <x v="0"/>
    <x v="53"/>
    <x v="1"/>
    <x v="2"/>
    <x v="0"/>
    <x v="3"/>
    <x v="30"/>
    <x v="2"/>
    <x v="2"/>
    <x v="1"/>
    <x v="1"/>
    <x v="78"/>
    <x v="4"/>
    <x v="2"/>
  </r>
  <r>
    <x v="83"/>
    <x v="9"/>
    <s v="Male"/>
    <x v="3"/>
    <x v="3"/>
    <x v="4"/>
    <x v="2"/>
    <x v="12"/>
    <n v="8"/>
    <n v="0.11333333333333333"/>
    <x v="12"/>
    <x v="0"/>
    <x v="2"/>
    <x v="82"/>
    <n v="253"/>
    <x v="3"/>
    <x v="3"/>
    <x v="1"/>
    <x v="0"/>
    <x v="10"/>
    <x v="0"/>
    <x v="2"/>
    <x v="14"/>
    <x v="2"/>
    <x v="45"/>
    <x v="2"/>
    <x v="3"/>
    <x v="3"/>
    <x v="1"/>
    <x v="1"/>
    <x v="0"/>
    <x v="0"/>
    <x v="79"/>
    <x v="4"/>
    <x v="1"/>
  </r>
  <r>
    <x v="84"/>
    <x v="24"/>
    <s v="Male"/>
    <x v="3"/>
    <x v="2"/>
    <x v="2"/>
    <x v="3"/>
    <x v="31"/>
    <n v="6"/>
    <n v="0.28333333333333333"/>
    <x v="69"/>
    <x v="2"/>
    <x v="0"/>
    <x v="83"/>
    <n v="338"/>
    <x v="6"/>
    <x v="7"/>
    <x v="4"/>
    <x v="2"/>
    <x v="4"/>
    <x v="3"/>
    <x v="2"/>
    <x v="71"/>
    <x v="1"/>
    <x v="2"/>
    <x v="2"/>
    <x v="1"/>
    <x v="5"/>
    <x v="2"/>
    <x v="2"/>
    <x v="0"/>
    <x v="0"/>
    <x v="80"/>
    <x v="5"/>
    <x v="0"/>
  </r>
  <r>
    <x v="85"/>
    <x v="9"/>
    <s v="Female"/>
    <x v="4"/>
    <x v="9"/>
    <x v="1"/>
    <x v="0"/>
    <x v="46"/>
    <n v="3"/>
    <n v="1.8666666666666667"/>
    <x v="70"/>
    <x v="3"/>
    <x v="3"/>
    <x v="84"/>
    <n v="248"/>
    <x v="1"/>
    <x v="7"/>
    <x v="2"/>
    <x v="0"/>
    <x v="6"/>
    <x v="1"/>
    <x v="0"/>
    <x v="72"/>
    <x v="0"/>
    <x v="46"/>
    <x v="4"/>
    <x v="0"/>
    <x v="24"/>
    <x v="0"/>
    <x v="2"/>
    <x v="0"/>
    <x v="0"/>
    <x v="81"/>
    <x v="4"/>
    <x v="0"/>
  </r>
  <r>
    <x v="86"/>
    <x v="23"/>
    <s v="Female"/>
    <x v="6"/>
    <x v="7"/>
    <x v="7"/>
    <x v="4"/>
    <x v="42"/>
    <n v="4"/>
    <n v="0.92500000000000004"/>
    <x v="58"/>
    <x v="2"/>
    <x v="4"/>
    <x v="36"/>
    <n v="71"/>
    <x v="2"/>
    <x v="20"/>
    <x v="0"/>
    <x v="3"/>
    <x v="7"/>
    <x v="7"/>
    <x v="1"/>
    <x v="73"/>
    <x v="2"/>
    <x v="47"/>
    <x v="3"/>
    <x v="0"/>
    <x v="24"/>
    <x v="0"/>
    <x v="1"/>
    <x v="1"/>
    <x v="0"/>
    <x v="82"/>
    <x v="4"/>
    <x v="2"/>
  </r>
  <r>
    <x v="87"/>
    <x v="11"/>
    <s v="Male"/>
    <x v="3"/>
    <x v="6"/>
    <x v="5"/>
    <x v="1"/>
    <x v="16"/>
    <n v="5"/>
    <n v="0.72000000000000008"/>
    <x v="71"/>
    <x v="1"/>
    <x v="2"/>
    <x v="85"/>
    <n v="252"/>
    <x v="0"/>
    <x v="14"/>
    <x v="2"/>
    <x v="3"/>
    <x v="8"/>
    <x v="2"/>
    <x v="0"/>
    <x v="60"/>
    <x v="1"/>
    <x v="2"/>
    <x v="5"/>
    <x v="1"/>
    <x v="13"/>
    <x v="1"/>
    <x v="1"/>
    <x v="2"/>
    <x v="0"/>
    <x v="83"/>
    <x v="1"/>
    <x v="0"/>
  </r>
  <r>
    <x v="88"/>
    <x v="9"/>
    <s v="Female"/>
    <x v="3"/>
    <x v="7"/>
    <x v="1"/>
    <x v="4"/>
    <x v="47"/>
    <n v="3"/>
    <n v="1.7333333333333334"/>
    <x v="72"/>
    <x v="0"/>
    <x v="3"/>
    <x v="86"/>
    <n v="49"/>
    <x v="1"/>
    <x v="7"/>
    <x v="3"/>
    <x v="5"/>
    <x v="2"/>
    <x v="4"/>
    <x v="2"/>
    <x v="74"/>
    <x v="1"/>
    <x v="2"/>
    <x v="0"/>
    <x v="2"/>
    <x v="20"/>
    <x v="2"/>
    <x v="1"/>
    <x v="0"/>
    <x v="0"/>
    <x v="84"/>
    <x v="4"/>
    <x v="0"/>
  </r>
  <r>
    <x v="89"/>
    <x v="6"/>
    <s v="Female"/>
    <x v="4"/>
    <x v="1"/>
    <x v="1"/>
    <x v="1"/>
    <x v="19"/>
    <n v="5"/>
    <n v="0.28000000000000003"/>
    <x v="22"/>
    <x v="0"/>
    <x v="2"/>
    <x v="87"/>
    <n v="210"/>
    <x v="2"/>
    <x v="6"/>
    <x v="2"/>
    <x v="2"/>
    <x v="2"/>
    <x v="3"/>
    <x v="0"/>
    <x v="75"/>
    <x v="2"/>
    <x v="48"/>
    <x v="5"/>
    <x v="0"/>
    <x v="42"/>
    <x v="1"/>
    <x v="2"/>
    <x v="2"/>
    <x v="0"/>
    <x v="85"/>
    <x v="2"/>
    <x v="1"/>
  </r>
  <r>
    <x v="90"/>
    <x v="15"/>
    <s v="Male"/>
    <x v="1"/>
    <x v="8"/>
    <x v="1"/>
    <x v="3"/>
    <x v="10"/>
    <n v="8"/>
    <n v="0.125"/>
    <x v="73"/>
    <x v="3"/>
    <x v="0"/>
    <x v="88"/>
    <n v="1742"/>
    <x v="1"/>
    <x v="10"/>
    <x v="1"/>
    <x v="3"/>
    <x v="6"/>
    <x v="6"/>
    <x v="2"/>
    <x v="0"/>
    <x v="1"/>
    <x v="2"/>
    <x v="4"/>
    <x v="0"/>
    <x v="46"/>
    <x v="0"/>
    <x v="2"/>
    <x v="1"/>
    <x v="0"/>
    <x v="86"/>
    <x v="3"/>
    <x v="1"/>
  </r>
  <r>
    <x v="91"/>
    <x v="23"/>
    <s v="Female"/>
    <x v="5"/>
    <x v="3"/>
    <x v="0"/>
    <x v="4"/>
    <x v="48"/>
    <n v="8"/>
    <n v="0.6"/>
    <x v="15"/>
    <x v="1"/>
    <x v="3"/>
    <x v="89"/>
    <n v="656"/>
    <x v="2"/>
    <x v="16"/>
    <x v="10"/>
    <x v="3"/>
    <x v="5"/>
    <x v="6"/>
    <x v="0"/>
    <x v="76"/>
    <x v="2"/>
    <x v="49"/>
    <x v="0"/>
    <x v="2"/>
    <x v="11"/>
    <x v="2"/>
    <x v="1"/>
    <x v="1"/>
    <x v="0"/>
    <x v="87"/>
    <x v="4"/>
    <x v="0"/>
  </r>
  <r>
    <x v="92"/>
    <x v="21"/>
    <s v="Male"/>
    <x v="1"/>
    <x v="2"/>
    <x v="3"/>
    <x v="0"/>
    <x v="49"/>
    <n v="5"/>
    <n v="0.5"/>
    <x v="16"/>
    <x v="2"/>
    <x v="3"/>
    <x v="90"/>
    <n v="80"/>
    <x v="0"/>
    <x v="9"/>
    <x v="2"/>
    <x v="2"/>
    <x v="0"/>
    <x v="3"/>
    <x v="0"/>
    <x v="77"/>
    <x v="0"/>
    <x v="50"/>
    <x v="2"/>
    <x v="1"/>
    <x v="47"/>
    <x v="0"/>
    <x v="2"/>
    <x v="2"/>
    <x v="1"/>
    <x v="88"/>
    <x v="2"/>
    <x v="1"/>
  </r>
  <r>
    <x v="93"/>
    <x v="17"/>
    <s v="Female"/>
    <x v="4"/>
    <x v="5"/>
    <x v="5"/>
    <x v="0"/>
    <x v="19"/>
    <n v="5"/>
    <n v="0.28000000000000003"/>
    <x v="22"/>
    <x v="2"/>
    <x v="2"/>
    <x v="91"/>
    <n v="224"/>
    <x v="3"/>
    <x v="10"/>
    <x v="10"/>
    <x v="2"/>
    <x v="11"/>
    <x v="5"/>
    <x v="1"/>
    <x v="78"/>
    <x v="0"/>
    <x v="51"/>
    <x v="0"/>
    <x v="2"/>
    <x v="16"/>
    <x v="0"/>
    <x v="3"/>
    <x v="0"/>
    <x v="0"/>
    <x v="89"/>
    <x v="3"/>
    <x v="1"/>
  </r>
  <r>
    <x v="94"/>
    <x v="5"/>
    <s v="Female"/>
    <x v="0"/>
    <x v="5"/>
    <x v="1"/>
    <x v="4"/>
    <x v="6"/>
    <n v="8"/>
    <n v="8.666666666666667E-2"/>
    <x v="74"/>
    <x v="0"/>
    <x v="1"/>
    <x v="92"/>
    <n v="89"/>
    <x v="1"/>
    <x v="10"/>
    <x v="7"/>
    <x v="3"/>
    <x v="4"/>
    <x v="3"/>
    <x v="0"/>
    <x v="79"/>
    <x v="1"/>
    <x v="2"/>
    <x v="3"/>
    <x v="2"/>
    <x v="6"/>
    <x v="1"/>
    <x v="2"/>
    <x v="0"/>
    <x v="0"/>
    <x v="90"/>
    <x v="0"/>
    <x v="2"/>
  </r>
  <r>
    <x v="95"/>
    <x v="13"/>
    <s v="Female"/>
    <x v="5"/>
    <x v="9"/>
    <x v="2"/>
    <x v="4"/>
    <x v="13"/>
    <n v="5"/>
    <n v="0.57999999999999996"/>
    <x v="13"/>
    <x v="4"/>
    <x v="2"/>
    <x v="93"/>
    <n v="227"/>
    <x v="0"/>
    <x v="0"/>
    <x v="8"/>
    <x v="2"/>
    <x v="14"/>
    <x v="5"/>
    <x v="0"/>
    <x v="42"/>
    <x v="1"/>
    <x v="2"/>
    <x v="3"/>
    <x v="1"/>
    <x v="16"/>
    <x v="0"/>
    <x v="1"/>
    <x v="0"/>
    <x v="0"/>
    <x v="91"/>
    <x v="4"/>
    <x v="1"/>
  </r>
  <r>
    <x v="96"/>
    <x v="11"/>
    <s v="Female"/>
    <x v="0"/>
    <x v="7"/>
    <x v="7"/>
    <x v="0"/>
    <x v="9"/>
    <n v="4"/>
    <n v="0.57499999999999996"/>
    <x v="75"/>
    <x v="3"/>
    <x v="2"/>
    <x v="94"/>
    <n v="853"/>
    <x v="3"/>
    <x v="15"/>
    <x v="0"/>
    <x v="5"/>
    <x v="8"/>
    <x v="1"/>
    <x v="0"/>
    <x v="80"/>
    <x v="1"/>
    <x v="2"/>
    <x v="2"/>
    <x v="1"/>
    <x v="19"/>
    <x v="0"/>
    <x v="2"/>
    <x v="0"/>
    <x v="0"/>
    <x v="92"/>
    <x v="2"/>
    <x v="1"/>
  </r>
  <r>
    <x v="97"/>
    <x v="11"/>
    <s v="Female"/>
    <x v="9"/>
    <x v="8"/>
    <x v="5"/>
    <x v="3"/>
    <x v="50"/>
    <n v="3"/>
    <n v="0.66666666666666663"/>
    <x v="76"/>
    <x v="0"/>
    <x v="3"/>
    <x v="95"/>
    <n v="535"/>
    <x v="0"/>
    <x v="0"/>
    <x v="1"/>
    <x v="2"/>
    <x v="4"/>
    <x v="3"/>
    <x v="0"/>
    <x v="81"/>
    <x v="2"/>
    <x v="52"/>
    <x v="5"/>
    <x v="3"/>
    <x v="11"/>
    <x v="0"/>
    <x v="1"/>
    <x v="1"/>
    <x v="0"/>
    <x v="93"/>
    <x v="1"/>
    <x v="1"/>
  </r>
  <r>
    <x v="98"/>
    <x v="15"/>
    <s v="Female"/>
    <x v="4"/>
    <x v="4"/>
    <x v="7"/>
    <x v="2"/>
    <x v="2"/>
    <n v="7"/>
    <n v="7.166666666666667E-2"/>
    <x v="77"/>
    <x v="0"/>
    <x v="3"/>
    <x v="96"/>
    <n v="4822"/>
    <x v="4"/>
    <x v="20"/>
    <x v="0"/>
    <x v="5"/>
    <x v="5"/>
    <x v="3"/>
    <x v="0"/>
    <x v="82"/>
    <x v="2"/>
    <x v="53"/>
    <x v="2"/>
    <x v="0"/>
    <x v="16"/>
    <x v="0"/>
    <x v="1"/>
    <x v="2"/>
    <x v="0"/>
    <x v="94"/>
    <x v="4"/>
    <x v="0"/>
  </r>
  <r>
    <x v="99"/>
    <x v="1"/>
    <s v="Male"/>
    <x v="3"/>
    <x v="8"/>
    <x v="4"/>
    <x v="4"/>
    <x v="44"/>
    <n v="4"/>
    <n v="1.6"/>
    <x v="78"/>
    <x v="0"/>
    <x v="0"/>
    <x v="97"/>
    <n v="1023"/>
    <x v="2"/>
    <x v="4"/>
    <x v="2"/>
    <x v="3"/>
    <x v="7"/>
    <x v="7"/>
    <x v="0"/>
    <x v="83"/>
    <x v="2"/>
    <x v="54"/>
    <x v="2"/>
    <x v="3"/>
    <x v="48"/>
    <x v="1"/>
    <x v="2"/>
    <x v="0"/>
    <x v="1"/>
    <x v="95"/>
    <x v="1"/>
    <x v="0"/>
  </r>
  <r>
    <x v="100"/>
    <x v="13"/>
    <s v="Male"/>
    <x v="8"/>
    <x v="4"/>
    <x v="1"/>
    <x v="4"/>
    <x v="51"/>
    <n v="4"/>
    <n v="0.2"/>
    <x v="41"/>
    <x v="0"/>
    <x v="2"/>
    <x v="98"/>
    <n v="312"/>
    <x v="2"/>
    <x v="0"/>
    <x v="5"/>
    <x v="2"/>
    <x v="7"/>
    <x v="6"/>
    <x v="2"/>
    <x v="84"/>
    <x v="1"/>
    <x v="2"/>
    <x v="4"/>
    <x v="2"/>
    <x v="2"/>
    <x v="0"/>
    <x v="1"/>
    <x v="0"/>
    <x v="0"/>
    <x v="96"/>
    <x v="3"/>
    <x v="2"/>
  </r>
  <r>
    <x v="101"/>
    <x v="5"/>
    <s v="Female"/>
    <x v="0"/>
    <x v="0"/>
    <x v="3"/>
    <x v="0"/>
    <x v="39"/>
    <n v="5"/>
    <n v="0.44"/>
    <x v="79"/>
    <x v="3"/>
    <x v="3"/>
    <x v="1"/>
    <n v="551"/>
    <x v="5"/>
    <x v="11"/>
    <x v="2"/>
    <x v="3"/>
    <x v="7"/>
    <x v="4"/>
    <x v="2"/>
    <x v="10"/>
    <x v="2"/>
    <x v="55"/>
    <x v="1"/>
    <x v="0"/>
    <x v="49"/>
    <x v="0"/>
    <x v="3"/>
    <x v="2"/>
    <x v="0"/>
    <x v="97"/>
    <x v="5"/>
    <x v="1"/>
  </r>
  <r>
    <x v="102"/>
    <x v="17"/>
    <s v="Male"/>
    <x v="6"/>
    <x v="2"/>
    <x v="0"/>
    <x v="0"/>
    <x v="18"/>
    <n v="3"/>
    <n v="0.6333333333333333"/>
    <x v="21"/>
    <x v="0"/>
    <x v="2"/>
    <x v="99"/>
    <n v="191"/>
    <x v="2"/>
    <x v="10"/>
    <x v="5"/>
    <x v="2"/>
    <x v="6"/>
    <x v="7"/>
    <x v="0"/>
    <x v="64"/>
    <x v="1"/>
    <x v="2"/>
    <x v="3"/>
    <x v="2"/>
    <x v="45"/>
    <x v="0"/>
    <x v="0"/>
    <x v="0"/>
    <x v="0"/>
    <x v="98"/>
    <x v="2"/>
    <x v="0"/>
  </r>
  <r>
    <x v="103"/>
    <x v="24"/>
    <s v="Female"/>
    <x v="9"/>
    <x v="5"/>
    <x v="5"/>
    <x v="0"/>
    <x v="28"/>
    <n v="5"/>
    <n v="0.76"/>
    <x v="80"/>
    <x v="0"/>
    <x v="2"/>
    <x v="100"/>
    <n v="63"/>
    <x v="5"/>
    <x v="7"/>
    <x v="4"/>
    <x v="5"/>
    <x v="4"/>
    <x v="7"/>
    <x v="0"/>
    <x v="31"/>
    <x v="2"/>
    <x v="56"/>
    <x v="4"/>
    <x v="0"/>
    <x v="18"/>
    <x v="1"/>
    <x v="0"/>
    <x v="2"/>
    <x v="0"/>
    <x v="99"/>
    <x v="1"/>
    <x v="2"/>
  </r>
  <r>
    <x v="104"/>
    <x v="1"/>
    <s v="Female"/>
    <x v="8"/>
    <x v="7"/>
    <x v="2"/>
    <x v="0"/>
    <x v="6"/>
    <n v="4"/>
    <n v="0.17499999999999999"/>
    <x v="81"/>
    <x v="0"/>
    <x v="4"/>
    <x v="101"/>
    <n v="1172"/>
    <x v="1"/>
    <x v="3"/>
    <x v="0"/>
    <x v="3"/>
    <x v="6"/>
    <x v="4"/>
    <x v="0"/>
    <x v="85"/>
    <x v="2"/>
    <x v="57"/>
    <x v="3"/>
    <x v="0"/>
    <x v="50"/>
    <x v="2"/>
    <x v="2"/>
    <x v="2"/>
    <x v="0"/>
    <x v="93"/>
    <x v="0"/>
    <x v="2"/>
  </r>
  <r>
    <x v="105"/>
    <x v="0"/>
    <s v="Male"/>
    <x v="4"/>
    <x v="6"/>
    <x v="0"/>
    <x v="4"/>
    <x v="15"/>
    <n v="6"/>
    <n v="0.58333333333333337"/>
    <x v="82"/>
    <x v="0"/>
    <x v="3"/>
    <x v="102"/>
    <n v="821"/>
    <x v="2"/>
    <x v="16"/>
    <x v="1"/>
    <x v="5"/>
    <x v="15"/>
    <x v="0"/>
    <x v="0"/>
    <x v="86"/>
    <x v="0"/>
    <x v="58"/>
    <x v="3"/>
    <x v="3"/>
    <x v="51"/>
    <x v="2"/>
    <x v="0"/>
    <x v="2"/>
    <x v="0"/>
    <x v="20"/>
    <x v="2"/>
    <x v="1"/>
  </r>
  <r>
    <x v="106"/>
    <x v="26"/>
    <s v="Female"/>
    <x v="8"/>
    <x v="1"/>
    <x v="1"/>
    <x v="1"/>
    <x v="13"/>
    <n v="5"/>
    <n v="0.57999999999999996"/>
    <x v="13"/>
    <x v="2"/>
    <x v="4"/>
    <x v="103"/>
    <n v="183"/>
    <x v="4"/>
    <x v="16"/>
    <x v="2"/>
    <x v="3"/>
    <x v="6"/>
    <x v="2"/>
    <x v="2"/>
    <x v="14"/>
    <x v="0"/>
    <x v="59"/>
    <x v="5"/>
    <x v="0"/>
    <x v="23"/>
    <x v="1"/>
    <x v="0"/>
    <x v="0"/>
    <x v="0"/>
    <x v="100"/>
    <x v="0"/>
    <x v="0"/>
  </r>
  <r>
    <x v="107"/>
    <x v="7"/>
    <s v="Female"/>
    <x v="8"/>
    <x v="6"/>
    <x v="5"/>
    <x v="0"/>
    <x v="0"/>
    <n v="5"/>
    <n v="0.32"/>
    <x v="20"/>
    <x v="0"/>
    <x v="0"/>
    <x v="104"/>
    <n v="339"/>
    <x v="4"/>
    <x v="8"/>
    <x v="1"/>
    <x v="3"/>
    <x v="11"/>
    <x v="6"/>
    <x v="0"/>
    <x v="87"/>
    <x v="1"/>
    <x v="2"/>
    <x v="3"/>
    <x v="3"/>
    <x v="1"/>
    <x v="0"/>
    <x v="2"/>
    <x v="1"/>
    <x v="0"/>
    <x v="101"/>
    <x v="2"/>
    <x v="2"/>
  </r>
  <r>
    <x v="108"/>
    <x v="11"/>
    <s v="Female"/>
    <x v="3"/>
    <x v="0"/>
    <x v="5"/>
    <x v="3"/>
    <x v="17"/>
    <n v="2"/>
    <n v="1.7"/>
    <x v="83"/>
    <x v="0"/>
    <x v="4"/>
    <x v="105"/>
    <n v="1084"/>
    <x v="2"/>
    <x v="6"/>
    <x v="2"/>
    <x v="2"/>
    <x v="2"/>
    <x v="4"/>
    <x v="2"/>
    <x v="5"/>
    <x v="1"/>
    <x v="2"/>
    <x v="2"/>
    <x v="2"/>
    <x v="23"/>
    <x v="1"/>
    <x v="2"/>
    <x v="1"/>
    <x v="0"/>
    <x v="102"/>
    <x v="1"/>
    <x v="2"/>
  </r>
  <r>
    <x v="109"/>
    <x v="19"/>
    <s v="Female"/>
    <x v="0"/>
    <x v="3"/>
    <x v="6"/>
    <x v="3"/>
    <x v="30"/>
    <n v="5"/>
    <n v="0.52"/>
    <x v="57"/>
    <x v="1"/>
    <x v="0"/>
    <x v="106"/>
    <n v="675"/>
    <x v="2"/>
    <x v="10"/>
    <x v="9"/>
    <x v="5"/>
    <x v="4"/>
    <x v="1"/>
    <x v="0"/>
    <x v="82"/>
    <x v="0"/>
    <x v="60"/>
    <x v="2"/>
    <x v="3"/>
    <x v="52"/>
    <x v="1"/>
    <x v="1"/>
    <x v="0"/>
    <x v="0"/>
    <x v="103"/>
    <x v="0"/>
    <x v="2"/>
  </r>
  <r>
    <x v="110"/>
    <x v="8"/>
    <s v="Male"/>
    <x v="9"/>
    <x v="6"/>
    <x v="4"/>
    <x v="4"/>
    <x v="52"/>
    <n v="3"/>
    <n v="2.4333333333333331"/>
    <x v="84"/>
    <x v="4"/>
    <x v="2"/>
    <x v="107"/>
    <n v="42"/>
    <x v="2"/>
    <x v="3"/>
    <x v="1"/>
    <x v="5"/>
    <x v="4"/>
    <x v="5"/>
    <x v="0"/>
    <x v="51"/>
    <x v="2"/>
    <x v="61"/>
    <x v="1"/>
    <x v="1"/>
    <x v="18"/>
    <x v="0"/>
    <x v="1"/>
    <x v="1"/>
    <x v="0"/>
    <x v="104"/>
    <x v="4"/>
    <x v="0"/>
  </r>
  <r>
    <x v="111"/>
    <x v="19"/>
    <s v="Male"/>
    <x v="3"/>
    <x v="0"/>
    <x v="2"/>
    <x v="0"/>
    <x v="9"/>
    <n v="3"/>
    <n v="0.76666666666666672"/>
    <x v="85"/>
    <x v="0"/>
    <x v="2"/>
    <x v="108"/>
    <n v="327"/>
    <x v="0"/>
    <x v="17"/>
    <x v="4"/>
    <x v="0"/>
    <x v="4"/>
    <x v="0"/>
    <x v="1"/>
    <x v="88"/>
    <x v="1"/>
    <x v="2"/>
    <x v="3"/>
    <x v="2"/>
    <x v="17"/>
    <x v="1"/>
    <x v="2"/>
    <x v="0"/>
    <x v="0"/>
    <x v="105"/>
    <x v="2"/>
    <x v="1"/>
  </r>
  <r>
    <x v="112"/>
    <x v="15"/>
    <s v="Female"/>
    <x v="0"/>
    <x v="6"/>
    <x v="5"/>
    <x v="2"/>
    <x v="23"/>
    <n v="5"/>
    <n v="0.26"/>
    <x v="86"/>
    <x v="0"/>
    <x v="2"/>
    <x v="109"/>
    <n v="200"/>
    <x v="5"/>
    <x v="13"/>
    <x v="1"/>
    <x v="2"/>
    <x v="5"/>
    <x v="7"/>
    <x v="2"/>
    <x v="89"/>
    <x v="0"/>
    <x v="62"/>
    <x v="5"/>
    <x v="2"/>
    <x v="17"/>
    <x v="0"/>
    <x v="2"/>
    <x v="0"/>
    <x v="0"/>
    <x v="106"/>
    <x v="2"/>
    <x v="0"/>
  </r>
  <r>
    <x v="113"/>
    <x v="27"/>
    <s v="Male"/>
    <x v="1"/>
    <x v="5"/>
    <x v="1"/>
    <x v="0"/>
    <x v="15"/>
    <n v="4"/>
    <n v="0.875"/>
    <x v="87"/>
    <x v="2"/>
    <x v="1"/>
    <x v="110"/>
    <n v="930"/>
    <x v="2"/>
    <x v="9"/>
    <x v="0"/>
    <x v="2"/>
    <x v="5"/>
    <x v="7"/>
    <x v="0"/>
    <x v="1"/>
    <x v="1"/>
    <x v="2"/>
    <x v="1"/>
    <x v="3"/>
    <x v="17"/>
    <x v="0"/>
    <x v="1"/>
    <x v="2"/>
    <x v="0"/>
    <x v="107"/>
    <x v="1"/>
    <x v="1"/>
  </r>
  <r>
    <x v="114"/>
    <x v="1"/>
    <s v="Female"/>
    <x v="1"/>
    <x v="3"/>
    <x v="6"/>
    <x v="4"/>
    <x v="21"/>
    <n v="3"/>
    <n v="0.7"/>
    <x v="88"/>
    <x v="2"/>
    <x v="2"/>
    <x v="111"/>
    <n v="843"/>
    <x v="3"/>
    <x v="0"/>
    <x v="4"/>
    <x v="1"/>
    <x v="10"/>
    <x v="1"/>
    <x v="0"/>
    <x v="59"/>
    <x v="2"/>
    <x v="63"/>
    <x v="1"/>
    <x v="2"/>
    <x v="13"/>
    <x v="0"/>
    <x v="0"/>
    <x v="1"/>
    <x v="0"/>
    <x v="108"/>
    <x v="4"/>
    <x v="1"/>
  </r>
  <r>
    <x v="115"/>
    <x v="11"/>
    <s v="Male"/>
    <x v="1"/>
    <x v="1"/>
    <x v="4"/>
    <x v="2"/>
    <x v="30"/>
    <n v="4"/>
    <n v="0.65"/>
    <x v="49"/>
    <x v="0"/>
    <x v="1"/>
    <x v="112"/>
    <n v="1190"/>
    <x v="0"/>
    <x v="13"/>
    <x v="4"/>
    <x v="2"/>
    <x v="10"/>
    <x v="1"/>
    <x v="2"/>
    <x v="37"/>
    <x v="1"/>
    <x v="2"/>
    <x v="0"/>
    <x v="0"/>
    <x v="5"/>
    <x v="1"/>
    <x v="3"/>
    <x v="1"/>
    <x v="0"/>
    <x v="109"/>
    <x v="3"/>
    <x v="2"/>
  </r>
  <r>
    <x v="116"/>
    <x v="19"/>
    <s v="Female"/>
    <x v="5"/>
    <x v="3"/>
    <x v="2"/>
    <x v="4"/>
    <x v="10"/>
    <n v="2"/>
    <n v="0.5"/>
    <x v="16"/>
    <x v="1"/>
    <x v="0"/>
    <x v="113"/>
    <n v="63"/>
    <x v="2"/>
    <x v="6"/>
    <x v="7"/>
    <x v="1"/>
    <x v="10"/>
    <x v="3"/>
    <x v="2"/>
    <x v="90"/>
    <x v="1"/>
    <x v="2"/>
    <x v="5"/>
    <x v="3"/>
    <x v="53"/>
    <x v="0"/>
    <x v="1"/>
    <x v="1"/>
    <x v="0"/>
    <x v="110"/>
    <x v="0"/>
    <x v="1"/>
  </r>
  <r>
    <x v="117"/>
    <x v="16"/>
    <s v="Male"/>
    <x v="3"/>
    <x v="2"/>
    <x v="0"/>
    <x v="1"/>
    <x v="28"/>
    <n v="6"/>
    <n v="0.6333333333333333"/>
    <x v="21"/>
    <x v="2"/>
    <x v="1"/>
    <x v="114"/>
    <n v="95"/>
    <x v="5"/>
    <x v="18"/>
    <x v="1"/>
    <x v="3"/>
    <x v="8"/>
    <x v="3"/>
    <x v="0"/>
    <x v="91"/>
    <x v="1"/>
    <x v="2"/>
    <x v="5"/>
    <x v="2"/>
    <x v="54"/>
    <x v="0"/>
    <x v="0"/>
    <x v="1"/>
    <x v="0"/>
    <x v="111"/>
    <x v="5"/>
    <x v="0"/>
  </r>
  <r>
    <x v="118"/>
    <x v="28"/>
    <s v="Male"/>
    <x v="3"/>
    <x v="4"/>
    <x v="0"/>
    <x v="3"/>
    <x v="18"/>
    <n v="7"/>
    <n v="0.27166666666666667"/>
    <x v="89"/>
    <x v="2"/>
    <x v="3"/>
    <x v="115"/>
    <n v="931"/>
    <x v="2"/>
    <x v="6"/>
    <x v="4"/>
    <x v="2"/>
    <x v="8"/>
    <x v="1"/>
    <x v="2"/>
    <x v="92"/>
    <x v="0"/>
    <x v="64"/>
    <x v="0"/>
    <x v="0"/>
    <x v="16"/>
    <x v="2"/>
    <x v="0"/>
    <x v="2"/>
    <x v="0"/>
    <x v="112"/>
    <x v="0"/>
    <x v="0"/>
  </r>
  <r>
    <x v="119"/>
    <x v="4"/>
    <s v="Female"/>
    <x v="4"/>
    <x v="2"/>
    <x v="1"/>
    <x v="4"/>
    <x v="24"/>
    <n v="3"/>
    <n v="1.0333333333333334"/>
    <x v="90"/>
    <x v="0"/>
    <x v="4"/>
    <x v="116"/>
    <n v="120"/>
    <x v="0"/>
    <x v="0"/>
    <x v="4"/>
    <x v="1"/>
    <x v="11"/>
    <x v="1"/>
    <x v="0"/>
    <x v="93"/>
    <x v="2"/>
    <x v="65"/>
    <x v="1"/>
    <x v="1"/>
    <x v="31"/>
    <x v="0"/>
    <x v="1"/>
    <x v="1"/>
    <x v="0"/>
    <x v="113"/>
    <x v="4"/>
    <x v="2"/>
  </r>
  <r>
    <x v="120"/>
    <x v="4"/>
    <s v="Female"/>
    <x v="4"/>
    <x v="4"/>
    <x v="3"/>
    <x v="0"/>
    <x v="53"/>
    <n v="5"/>
    <n v="1.68"/>
    <x v="91"/>
    <x v="0"/>
    <x v="3"/>
    <x v="117"/>
    <n v="39"/>
    <x v="2"/>
    <x v="10"/>
    <x v="7"/>
    <x v="5"/>
    <x v="2"/>
    <x v="6"/>
    <x v="1"/>
    <x v="94"/>
    <x v="1"/>
    <x v="2"/>
    <x v="5"/>
    <x v="2"/>
    <x v="21"/>
    <x v="2"/>
    <x v="3"/>
    <x v="0"/>
    <x v="1"/>
    <x v="114"/>
    <x v="4"/>
    <x v="2"/>
  </r>
  <r>
    <x v="121"/>
    <x v="12"/>
    <s v="Female"/>
    <x v="6"/>
    <x v="9"/>
    <x v="5"/>
    <x v="0"/>
    <x v="39"/>
    <n v="4"/>
    <n v="0.55000000000000004"/>
    <x v="92"/>
    <x v="2"/>
    <x v="0"/>
    <x v="31"/>
    <n v="463"/>
    <x v="2"/>
    <x v="13"/>
    <x v="1"/>
    <x v="2"/>
    <x v="7"/>
    <x v="3"/>
    <x v="2"/>
    <x v="95"/>
    <x v="2"/>
    <x v="66"/>
    <x v="5"/>
    <x v="2"/>
    <x v="4"/>
    <x v="2"/>
    <x v="2"/>
    <x v="1"/>
    <x v="0"/>
    <x v="115"/>
    <x v="4"/>
    <x v="1"/>
  </r>
  <r>
    <x v="122"/>
    <x v="14"/>
    <s v="Male"/>
    <x v="2"/>
    <x v="3"/>
    <x v="3"/>
    <x v="4"/>
    <x v="43"/>
    <n v="6"/>
    <n v="0.68333333333333335"/>
    <x v="93"/>
    <x v="2"/>
    <x v="1"/>
    <x v="118"/>
    <n v="126"/>
    <x v="3"/>
    <x v="2"/>
    <x v="1"/>
    <x v="0"/>
    <x v="6"/>
    <x v="4"/>
    <x v="2"/>
    <x v="96"/>
    <x v="2"/>
    <x v="67"/>
    <x v="5"/>
    <x v="2"/>
    <x v="43"/>
    <x v="0"/>
    <x v="3"/>
    <x v="1"/>
    <x v="0"/>
    <x v="116"/>
    <x v="4"/>
    <x v="0"/>
  </r>
  <r>
    <x v="123"/>
    <x v="13"/>
    <s v="Male"/>
    <x v="6"/>
    <x v="9"/>
    <x v="5"/>
    <x v="3"/>
    <x v="9"/>
    <n v="6"/>
    <n v="0.38333333333333336"/>
    <x v="94"/>
    <x v="0"/>
    <x v="2"/>
    <x v="119"/>
    <n v="2095"/>
    <x v="1"/>
    <x v="8"/>
    <x v="1"/>
    <x v="3"/>
    <x v="6"/>
    <x v="6"/>
    <x v="1"/>
    <x v="97"/>
    <x v="1"/>
    <x v="2"/>
    <x v="5"/>
    <x v="0"/>
    <x v="20"/>
    <x v="1"/>
    <x v="0"/>
    <x v="1"/>
    <x v="1"/>
    <x v="117"/>
    <x v="0"/>
    <x v="2"/>
  </r>
  <r>
    <x v="124"/>
    <x v="6"/>
    <s v="Female"/>
    <x v="0"/>
    <x v="3"/>
    <x v="1"/>
    <x v="4"/>
    <x v="0"/>
    <n v="2"/>
    <n v="0.8"/>
    <x v="0"/>
    <x v="0"/>
    <x v="1"/>
    <x v="120"/>
    <n v="349"/>
    <x v="4"/>
    <x v="6"/>
    <x v="1"/>
    <x v="2"/>
    <x v="12"/>
    <x v="7"/>
    <x v="2"/>
    <x v="98"/>
    <x v="2"/>
    <x v="68"/>
    <x v="5"/>
    <x v="1"/>
    <x v="51"/>
    <x v="2"/>
    <x v="2"/>
    <x v="1"/>
    <x v="0"/>
    <x v="118"/>
    <x v="1"/>
    <x v="1"/>
  </r>
  <r>
    <x v="125"/>
    <x v="29"/>
    <s v="Female"/>
    <x v="0"/>
    <x v="5"/>
    <x v="2"/>
    <x v="4"/>
    <x v="54"/>
    <n v="2"/>
    <n v="2.85"/>
    <x v="95"/>
    <x v="0"/>
    <x v="2"/>
    <x v="121"/>
    <n v="296"/>
    <x v="1"/>
    <x v="20"/>
    <x v="1"/>
    <x v="3"/>
    <x v="3"/>
    <x v="1"/>
    <x v="2"/>
    <x v="73"/>
    <x v="1"/>
    <x v="2"/>
    <x v="2"/>
    <x v="2"/>
    <x v="13"/>
    <x v="2"/>
    <x v="1"/>
    <x v="1"/>
    <x v="0"/>
    <x v="119"/>
    <x v="2"/>
    <x v="2"/>
  </r>
  <r>
    <x v="126"/>
    <x v="12"/>
    <s v="Male"/>
    <x v="0"/>
    <x v="4"/>
    <x v="1"/>
    <x v="0"/>
    <x v="2"/>
    <n v="5"/>
    <n v="0.1"/>
    <x v="32"/>
    <x v="0"/>
    <x v="3"/>
    <x v="122"/>
    <n v="157"/>
    <x v="3"/>
    <x v="10"/>
    <x v="2"/>
    <x v="1"/>
    <x v="5"/>
    <x v="1"/>
    <x v="2"/>
    <x v="99"/>
    <x v="2"/>
    <x v="69"/>
    <x v="4"/>
    <x v="2"/>
    <x v="55"/>
    <x v="2"/>
    <x v="1"/>
    <x v="1"/>
    <x v="0"/>
    <x v="105"/>
    <x v="3"/>
    <x v="1"/>
  </r>
  <r>
    <x v="127"/>
    <x v="9"/>
    <s v="Male"/>
    <x v="8"/>
    <x v="6"/>
    <x v="6"/>
    <x v="0"/>
    <x v="48"/>
    <n v="2"/>
    <n v="2.4"/>
    <x v="55"/>
    <x v="1"/>
    <x v="1"/>
    <x v="123"/>
    <n v="1650"/>
    <x v="1"/>
    <x v="13"/>
    <x v="4"/>
    <x v="0"/>
    <x v="4"/>
    <x v="4"/>
    <x v="1"/>
    <x v="100"/>
    <x v="1"/>
    <x v="2"/>
    <x v="2"/>
    <x v="3"/>
    <x v="54"/>
    <x v="2"/>
    <x v="1"/>
    <x v="2"/>
    <x v="0"/>
    <x v="120"/>
    <x v="0"/>
    <x v="0"/>
  </r>
  <r>
    <x v="128"/>
    <x v="15"/>
    <s v="Male"/>
    <x v="3"/>
    <x v="4"/>
    <x v="4"/>
    <x v="0"/>
    <x v="2"/>
    <n v="7"/>
    <n v="7.166666666666667E-2"/>
    <x v="77"/>
    <x v="4"/>
    <x v="3"/>
    <x v="124"/>
    <n v="376"/>
    <x v="8"/>
    <x v="10"/>
    <x v="4"/>
    <x v="3"/>
    <x v="12"/>
    <x v="2"/>
    <x v="0"/>
    <x v="101"/>
    <x v="1"/>
    <x v="2"/>
    <x v="3"/>
    <x v="1"/>
    <x v="33"/>
    <x v="1"/>
    <x v="0"/>
    <x v="1"/>
    <x v="0"/>
    <x v="121"/>
    <x v="1"/>
    <x v="1"/>
  </r>
  <r>
    <x v="129"/>
    <x v="9"/>
    <s v="Female"/>
    <x v="1"/>
    <x v="4"/>
    <x v="4"/>
    <x v="3"/>
    <x v="55"/>
    <n v="4"/>
    <n v="1.125"/>
    <x v="96"/>
    <x v="0"/>
    <x v="1"/>
    <x v="125"/>
    <n v="149"/>
    <x v="8"/>
    <x v="10"/>
    <x v="1"/>
    <x v="2"/>
    <x v="8"/>
    <x v="0"/>
    <x v="0"/>
    <x v="3"/>
    <x v="1"/>
    <x v="2"/>
    <x v="3"/>
    <x v="2"/>
    <x v="20"/>
    <x v="1"/>
    <x v="0"/>
    <x v="1"/>
    <x v="0"/>
    <x v="122"/>
    <x v="1"/>
    <x v="0"/>
  </r>
  <r>
    <x v="130"/>
    <x v="30"/>
    <s v="Male"/>
    <x v="3"/>
    <x v="7"/>
    <x v="2"/>
    <x v="0"/>
    <x v="30"/>
    <n v="5"/>
    <n v="0.52"/>
    <x v="57"/>
    <x v="0"/>
    <x v="2"/>
    <x v="126"/>
    <n v="94"/>
    <x v="1"/>
    <x v="11"/>
    <x v="7"/>
    <x v="1"/>
    <x v="8"/>
    <x v="6"/>
    <x v="0"/>
    <x v="81"/>
    <x v="0"/>
    <x v="70"/>
    <x v="4"/>
    <x v="2"/>
    <x v="31"/>
    <x v="0"/>
    <x v="2"/>
    <x v="1"/>
    <x v="0"/>
    <x v="123"/>
    <x v="5"/>
    <x v="1"/>
  </r>
  <r>
    <x v="131"/>
    <x v="15"/>
    <s v="Female"/>
    <x v="9"/>
    <x v="2"/>
    <x v="1"/>
    <x v="2"/>
    <x v="23"/>
    <n v="7"/>
    <n v="0.185"/>
    <x v="97"/>
    <x v="0"/>
    <x v="2"/>
    <x v="127"/>
    <n v="224"/>
    <x v="5"/>
    <x v="16"/>
    <x v="8"/>
    <x v="3"/>
    <x v="8"/>
    <x v="7"/>
    <x v="0"/>
    <x v="26"/>
    <x v="1"/>
    <x v="2"/>
    <x v="4"/>
    <x v="1"/>
    <x v="6"/>
    <x v="0"/>
    <x v="3"/>
    <x v="2"/>
    <x v="0"/>
    <x v="124"/>
    <x v="2"/>
    <x v="1"/>
  </r>
  <r>
    <x v="132"/>
    <x v="10"/>
    <s v="Male"/>
    <x v="5"/>
    <x v="5"/>
    <x v="4"/>
    <x v="2"/>
    <x v="18"/>
    <n v="5"/>
    <n v="0.38"/>
    <x v="42"/>
    <x v="0"/>
    <x v="2"/>
    <x v="128"/>
    <n v="75"/>
    <x v="2"/>
    <x v="7"/>
    <x v="0"/>
    <x v="2"/>
    <x v="10"/>
    <x v="4"/>
    <x v="0"/>
    <x v="102"/>
    <x v="2"/>
    <x v="71"/>
    <x v="1"/>
    <x v="2"/>
    <x v="19"/>
    <x v="2"/>
    <x v="2"/>
    <x v="1"/>
    <x v="0"/>
    <x v="125"/>
    <x v="0"/>
    <x v="0"/>
  </r>
  <r>
    <x v="133"/>
    <x v="0"/>
    <s v="Male"/>
    <x v="1"/>
    <x v="1"/>
    <x v="6"/>
    <x v="4"/>
    <x v="34"/>
    <n v="7"/>
    <n v="0.57166666666666666"/>
    <x v="98"/>
    <x v="0"/>
    <x v="1"/>
    <x v="129"/>
    <n v="841"/>
    <x v="2"/>
    <x v="10"/>
    <x v="4"/>
    <x v="2"/>
    <x v="12"/>
    <x v="6"/>
    <x v="1"/>
    <x v="32"/>
    <x v="0"/>
    <x v="72"/>
    <x v="0"/>
    <x v="1"/>
    <x v="16"/>
    <x v="1"/>
    <x v="1"/>
    <x v="0"/>
    <x v="0"/>
    <x v="126"/>
    <x v="2"/>
    <x v="1"/>
  </r>
  <r>
    <x v="134"/>
    <x v="12"/>
    <s v="Male"/>
    <x v="4"/>
    <x v="9"/>
    <x v="1"/>
    <x v="4"/>
    <x v="56"/>
    <n v="1"/>
    <n v="7.9"/>
    <x v="99"/>
    <x v="0"/>
    <x v="3"/>
    <x v="130"/>
    <n v="27"/>
    <x v="0"/>
    <x v="13"/>
    <x v="7"/>
    <x v="3"/>
    <x v="7"/>
    <x v="3"/>
    <x v="0"/>
    <x v="103"/>
    <x v="1"/>
    <x v="2"/>
    <x v="2"/>
    <x v="2"/>
    <x v="47"/>
    <x v="0"/>
    <x v="1"/>
    <x v="1"/>
    <x v="0"/>
    <x v="127"/>
    <x v="0"/>
    <x v="2"/>
  </r>
  <r>
    <x v="135"/>
    <x v="3"/>
    <s v="Female"/>
    <x v="1"/>
    <x v="7"/>
    <x v="5"/>
    <x v="1"/>
    <x v="6"/>
    <n v="3"/>
    <n v="0.23333333333333334"/>
    <x v="68"/>
    <x v="0"/>
    <x v="2"/>
    <x v="131"/>
    <n v="206"/>
    <x v="1"/>
    <x v="6"/>
    <x v="0"/>
    <x v="2"/>
    <x v="0"/>
    <x v="3"/>
    <x v="1"/>
    <x v="104"/>
    <x v="1"/>
    <x v="2"/>
    <x v="4"/>
    <x v="2"/>
    <x v="38"/>
    <x v="2"/>
    <x v="2"/>
    <x v="0"/>
    <x v="0"/>
    <x v="128"/>
    <x v="0"/>
    <x v="1"/>
  </r>
  <r>
    <x v="136"/>
    <x v="24"/>
    <s v="Female"/>
    <x v="9"/>
    <x v="5"/>
    <x v="1"/>
    <x v="2"/>
    <x v="23"/>
    <n v="4"/>
    <n v="0.32500000000000001"/>
    <x v="27"/>
    <x v="2"/>
    <x v="2"/>
    <x v="132"/>
    <n v="508"/>
    <x v="3"/>
    <x v="10"/>
    <x v="1"/>
    <x v="3"/>
    <x v="4"/>
    <x v="3"/>
    <x v="0"/>
    <x v="64"/>
    <x v="2"/>
    <x v="73"/>
    <x v="0"/>
    <x v="3"/>
    <x v="56"/>
    <x v="1"/>
    <x v="1"/>
    <x v="0"/>
    <x v="0"/>
    <x v="129"/>
    <x v="0"/>
    <x v="0"/>
  </r>
  <r>
    <x v="137"/>
    <x v="17"/>
    <s v="Male"/>
    <x v="6"/>
    <x v="9"/>
    <x v="3"/>
    <x v="3"/>
    <x v="12"/>
    <n v="9"/>
    <n v="0.1"/>
    <x v="32"/>
    <x v="1"/>
    <x v="1"/>
    <x v="133"/>
    <n v="368"/>
    <x v="5"/>
    <x v="3"/>
    <x v="1"/>
    <x v="2"/>
    <x v="10"/>
    <x v="1"/>
    <x v="0"/>
    <x v="105"/>
    <x v="2"/>
    <x v="74"/>
    <x v="1"/>
    <x v="0"/>
    <x v="3"/>
    <x v="1"/>
    <x v="3"/>
    <x v="2"/>
    <x v="0"/>
    <x v="130"/>
    <x v="5"/>
    <x v="2"/>
  </r>
  <r>
    <x v="138"/>
    <x v="4"/>
    <s v="Female"/>
    <x v="2"/>
    <x v="8"/>
    <x v="3"/>
    <x v="4"/>
    <x v="9"/>
    <n v="4"/>
    <n v="0.57499999999999996"/>
    <x v="75"/>
    <x v="2"/>
    <x v="2"/>
    <x v="134"/>
    <n v="103"/>
    <x v="1"/>
    <x v="6"/>
    <x v="1"/>
    <x v="5"/>
    <x v="6"/>
    <x v="5"/>
    <x v="0"/>
    <x v="86"/>
    <x v="2"/>
    <x v="75"/>
    <x v="4"/>
    <x v="2"/>
    <x v="25"/>
    <x v="0"/>
    <x v="1"/>
    <x v="1"/>
    <x v="0"/>
    <x v="131"/>
    <x v="1"/>
    <x v="0"/>
  </r>
  <r>
    <x v="139"/>
    <x v="16"/>
    <s v="Female"/>
    <x v="9"/>
    <x v="5"/>
    <x v="1"/>
    <x v="4"/>
    <x v="5"/>
    <n v="5"/>
    <n v="0.92"/>
    <x v="100"/>
    <x v="0"/>
    <x v="4"/>
    <x v="135"/>
    <n v="540"/>
    <x v="1"/>
    <x v="13"/>
    <x v="2"/>
    <x v="3"/>
    <x v="16"/>
    <x v="0"/>
    <x v="0"/>
    <x v="106"/>
    <x v="1"/>
    <x v="2"/>
    <x v="3"/>
    <x v="3"/>
    <x v="47"/>
    <x v="1"/>
    <x v="1"/>
    <x v="0"/>
    <x v="0"/>
    <x v="132"/>
    <x v="4"/>
    <x v="0"/>
  </r>
  <r>
    <x v="140"/>
    <x v="7"/>
    <s v="Male"/>
    <x v="1"/>
    <x v="9"/>
    <x v="5"/>
    <x v="3"/>
    <x v="51"/>
    <n v="6"/>
    <n v="0.13333333333333333"/>
    <x v="101"/>
    <x v="4"/>
    <x v="2"/>
    <x v="136"/>
    <n v="84"/>
    <x v="6"/>
    <x v="11"/>
    <x v="7"/>
    <x v="2"/>
    <x v="0"/>
    <x v="1"/>
    <x v="0"/>
    <x v="107"/>
    <x v="2"/>
    <x v="76"/>
    <x v="0"/>
    <x v="3"/>
    <x v="39"/>
    <x v="1"/>
    <x v="1"/>
    <x v="0"/>
    <x v="0"/>
    <x v="101"/>
    <x v="4"/>
    <x v="2"/>
  </r>
  <r>
    <x v="141"/>
    <x v="25"/>
    <s v="Female"/>
    <x v="8"/>
    <x v="4"/>
    <x v="5"/>
    <x v="2"/>
    <x v="30"/>
    <n v="6"/>
    <n v="0.43333333333333335"/>
    <x v="38"/>
    <x v="0"/>
    <x v="3"/>
    <x v="137"/>
    <n v="238"/>
    <x v="5"/>
    <x v="7"/>
    <x v="1"/>
    <x v="7"/>
    <x v="4"/>
    <x v="6"/>
    <x v="1"/>
    <x v="108"/>
    <x v="1"/>
    <x v="2"/>
    <x v="1"/>
    <x v="1"/>
    <x v="19"/>
    <x v="1"/>
    <x v="0"/>
    <x v="1"/>
    <x v="0"/>
    <x v="133"/>
    <x v="5"/>
    <x v="2"/>
  </r>
  <r>
    <x v="142"/>
    <x v="30"/>
    <s v="Male"/>
    <x v="3"/>
    <x v="5"/>
    <x v="2"/>
    <x v="1"/>
    <x v="55"/>
    <n v="3"/>
    <n v="1.5"/>
    <x v="14"/>
    <x v="2"/>
    <x v="1"/>
    <x v="15"/>
    <n v="534"/>
    <x v="1"/>
    <x v="8"/>
    <x v="5"/>
    <x v="0"/>
    <x v="8"/>
    <x v="0"/>
    <x v="2"/>
    <x v="109"/>
    <x v="1"/>
    <x v="2"/>
    <x v="3"/>
    <x v="2"/>
    <x v="11"/>
    <x v="1"/>
    <x v="3"/>
    <x v="1"/>
    <x v="0"/>
    <x v="22"/>
    <x v="5"/>
    <x v="2"/>
  </r>
  <r>
    <x v="143"/>
    <x v="7"/>
    <s v="Male"/>
    <x v="9"/>
    <x v="5"/>
    <x v="4"/>
    <x v="3"/>
    <x v="18"/>
    <n v="3"/>
    <n v="0.6333333333333333"/>
    <x v="21"/>
    <x v="2"/>
    <x v="3"/>
    <x v="138"/>
    <n v="426"/>
    <x v="1"/>
    <x v="15"/>
    <x v="2"/>
    <x v="2"/>
    <x v="1"/>
    <x v="7"/>
    <x v="0"/>
    <x v="110"/>
    <x v="0"/>
    <x v="77"/>
    <x v="2"/>
    <x v="1"/>
    <x v="30"/>
    <x v="1"/>
    <x v="1"/>
    <x v="0"/>
    <x v="0"/>
    <x v="134"/>
    <x v="2"/>
    <x v="0"/>
  </r>
  <r>
    <x v="144"/>
    <x v="11"/>
    <s v="Male"/>
    <x v="4"/>
    <x v="2"/>
    <x v="5"/>
    <x v="1"/>
    <x v="3"/>
    <n v="5"/>
    <n v="0.6"/>
    <x v="15"/>
    <x v="0"/>
    <x v="1"/>
    <x v="139"/>
    <n v="108"/>
    <x v="3"/>
    <x v="21"/>
    <x v="1"/>
    <x v="0"/>
    <x v="4"/>
    <x v="2"/>
    <x v="1"/>
    <x v="111"/>
    <x v="2"/>
    <x v="78"/>
    <x v="3"/>
    <x v="0"/>
    <x v="57"/>
    <x v="1"/>
    <x v="0"/>
    <x v="2"/>
    <x v="0"/>
    <x v="135"/>
    <x v="1"/>
    <x v="2"/>
  </r>
  <r>
    <x v="145"/>
    <x v="4"/>
    <s v="Female"/>
    <x v="6"/>
    <x v="2"/>
    <x v="1"/>
    <x v="1"/>
    <x v="26"/>
    <n v="7"/>
    <n v="0.78500000000000003"/>
    <x v="102"/>
    <x v="0"/>
    <x v="3"/>
    <x v="140"/>
    <n v="1029"/>
    <x v="4"/>
    <x v="0"/>
    <x v="3"/>
    <x v="2"/>
    <x v="4"/>
    <x v="5"/>
    <x v="2"/>
    <x v="78"/>
    <x v="1"/>
    <x v="2"/>
    <x v="5"/>
    <x v="2"/>
    <x v="51"/>
    <x v="2"/>
    <x v="2"/>
    <x v="2"/>
    <x v="0"/>
    <x v="136"/>
    <x v="2"/>
    <x v="1"/>
  </r>
  <r>
    <x v="146"/>
    <x v="16"/>
    <s v="Female"/>
    <x v="3"/>
    <x v="7"/>
    <x v="5"/>
    <x v="4"/>
    <x v="33"/>
    <n v="6"/>
    <n v="0.18333333333333332"/>
    <x v="45"/>
    <x v="0"/>
    <x v="1"/>
    <x v="141"/>
    <n v="271"/>
    <x v="0"/>
    <x v="16"/>
    <x v="2"/>
    <x v="3"/>
    <x v="6"/>
    <x v="3"/>
    <x v="0"/>
    <x v="112"/>
    <x v="2"/>
    <x v="79"/>
    <x v="0"/>
    <x v="2"/>
    <x v="17"/>
    <x v="0"/>
    <x v="1"/>
    <x v="0"/>
    <x v="0"/>
    <x v="137"/>
    <x v="1"/>
    <x v="0"/>
  </r>
  <r>
    <x v="147"/>
    <x v="20"/>
    <s v="Female"/>
    <x v="4"/>
    <x v="3"/>
    <x v="3"/>
    <x v="2"/>
    <x v="45"/>
    <n v="6"/>
    <n v="0.1"/>
    <x v="32"/>
    <x v="0"/>
    <x v="2"/>
    <x v="142"/>
    <n v="596"/>
    <x v="1"/>
    <x v="3"/>
    <x v="4"/>
    <x v="4"/>
    <x v="0"/>
    <x v="0"/>
    <x v="0"/>
    <x v="7"/>
    <x v="0"/>
    <x v="80"/>
    <x v="0"/>
    <x v="0"/>
    <x v="29"/>
    <x v="2"/>
    <x v="2"/>
    <x v="0"/>
    <x v="0"/>
    <x v="138"/>
    <x v="5"/>
    <x v="2"/>
  </r>
  <r>
    <x v="148"/>
    <x v="6"/>
    <s v="Female"/>
    <x v="3"/>
    <x v="3"/>
    <x v="1"/>
    <x v="1"/>
    <x v="57"/>
    <n v="4"/>
    <n v="0.8"/>
    <x v="0"/>
    <x v="0"/>
    <x v="3"/>
    <x v="143"/>
    <n v="1532"/>
    <x v="0"/>
    <x v="20"/>
    <x v="2"/>
    <x v="3"/>
    <x v="6"/>
    <x v="0"/>
    <x v="2"/>
    <x v="109"/>
    <x v="1"/>
    <x v="2"/>
    <x v="0"/>
    <x v="1"/>
    <x v="29"/>
    <x v="1"/>
    <x v="2"/>
    <x v="0"/>
    <x v="0"/>
    <x v="59"/>
    <x v="3"/>
    <x v="1"/>
  </r>
  <r>
    <x v="149"/>
    <x v="11"/>
    <s v="Female"/>
    <x v="3"/>
    <x v="9"/>
    <x v="2"/>
    <x v="3"/>
    <x v="35"/>
    <n v="7"/>
    <n v="0.47166666666666668"/>
    <x v="103"/>
    <x v="2"/>
    <x v="2"/>
    <x v="144"/>
    <n v="935"/>
    <x v="1"/>
    <x v="16"/>
    <x v="0"/>
    <x v="2"/>
    <x v="4"/>
    <x v="1"/>
    <x v="2"/>
    <x v="45"/>
    <x v="2"/>
    <x v="81"/>
    <x v="3"/>
    <x v="2"/>
    <x v="22"/>
    <x v="1"/>
    <x v="0"/>
    <x v="2"/>
    <x v="1"/>
    <x v="36"/>
    <x v="4"/>
    <x v="0"/>
  </r>
  <r>
    <x v="150"/>
    <x v="11"/>
    <s v="Male"/>
    <x v="3"/>
    <x v="6"/>
    <x v="7"/>
    <x v="2"/>
    <x v="14"/>
    <n v="4"/>
    <n v="0.45"/>
    <x v="65"/>
    <x v="0"/>
    <x v="2"/>
    <x v="145"/>
    <n v="938"/>
    <x v="1"/>
    <x v="12"/>
    <x v="7"/>
    <x v="3"/>
    <x v="2"/>
    <x v="2"/>
    <x v="0"/>
    <x v="33"/>
    <x v="2"/>
    <x v="82"/>
    <x v="0"/>
    <x v="1"/>
    <x v="15"/>
    <x v="1"/>
    <x v="0"/>
    <x v="1"/>
    <x v="0"/>
    <x v="115"/>
    <x v="0"/>
    <x v="0"/>
  </r>
  <r>
    <x v="151"/>
    <x v="11"/>
    <s v="Female"/>
    <x v="8"/>
    <x v="4"/>
    <x v="0"/>
    <x v="0"/>
    <x v="0"/>
    <n v="8"/>
    <n v="0.2"/>
    <x v="41"/>
    <x v="0"/>
    <x v="2"/>
    <x v="146"/>
    <n v="308"/>
    <x v="0"/>
    <x v="11"/>
    <x v="2"/>
    <x v="4"/>
    <x v="8"/>
    <x v="3"/>
    <x v="2"/>
    <x v="113"/>
    <x v="2"/>
    <x v="83"/>
    <x v="2"/>
    <x v="2"/>
    <x v="45"/>
    <x v="1"/>
    <x v="2"/>
    <x v="2"/>
    <x v="0"/>
    <x v="139"/>
    <x v="2"/>
    <x v="1"/>
  </r>
  <r>
    <x v="152"/>
    <x v="21"/>
    <s v="Male"/>
    <x v="9"/>
    <x v="6"/>
    <x v="5"/>
    <x v="0"/>
    <x v="37"/>
    <n v="5"/>
    <n v="0.53999999999999992"/>
    <x v="53"/>
    <x v="0"/>
    <x v="0"/>
    <x v="147"/>
    <n v="634"/>
    <x v="3"/>
    <x v="4"/>
    <x v="10"/>
    <x v="3"/>
    <x v="5"/>
    <x v="6"/>
    <x v="1"/>
    <x v="114"/>
    <x v="1"/>
    <x v="2"/>
    <x v="3"/>
    <x v="2"/>
    <x v="6"/>
    <x v="2"/>
    <x v="0"/>
    <x v="0"/>
    <x v="0"/>
    <x v="140"/>
    <x v="1"/>
    <x v="2"/>
  </r>
  <r>
    <x v="153"/>
    <x v="7"/>
    <s v="Male"/>
    <x v="3"/>
    <x v="9"/>
    <x v="5"/>
    <x v="3"/>
    <x v="33"/>
    <n v="5"/>
    <n v="0.22"/>
    <x v="104"/>
    <x v="0"/>
    <x v="1"/>
    <x v="148"/>
    <n v="316"/>
    <x v="1"/>
    <x v="6"/>
    <x v="10"/>
    <x v="5"/>
    <x v="4"/>
    <x v="6"/>
    <x v="2"/>
    <x v="115"/>
    <x v="0"/>
    <x v="84"/>
    <x v="0"/>
    <x v="0"/>
    <x v="32"/>
    <x v="1"/>
    <x v="1"/>
    <x v="1"/>
    <x v="0"/>
    <x v="141"/>
    <x v="0"/>
    <x v="2"/>
  </r>
  <r>
    <x v="154"/>
    <x v="11"/>
    <s v="Male"/>
    <x v="9"/>
    <x v="4"/>
    <x v="1"/>
    <x v="0"/>
    <x v="33"/>
    <n v="4"/>
    <n v="0.27500000000000002"/>
    <x v="105"/>
    <x v="0"/>
    <x v="4"/>
    <x v="149"/>
    <n v="57"/>
    <x v="1"/>
    <x v="22"/>
    <x v="1"/>
    <x v="3"/>
    <x v="8"/>
    <x v="6"/>
    <x v="1"/>
    <x v="13"/>
    <x v="1"/>
    <x v="2"/>
    <x v="4"/>
    <x v="2"/>
    <x v="6"/>
    <x v="1"/>
    <x v="0"/>
    <x v="2"/>
    <x v="0"/>
    <x v="142"/>
    <x v="5"/>
    <x v="2"/>
  </r>
  <r>
    <x v="155"/>
    <x v="21"/>
    <s v="Male"/>
    <x v="8"/>
    <x v="2"/>
    <x v="2"/>
    <x v="2"/>
    <x v="34"/>
    <n v="5"/>
    <n v="0.8"/>
    <x v="0"/>
    <x v="0"/>
    <x v="3"/>
    <x v="150"/>
    <n v="351"/>
    <x v="6"/>
    <x v="17"/>
    <x v="7"/>
    <x v="2"/>
    <x v="5"/>
    <x v="3"/>
    <x v="0"/>
    <x v="80"/>
    <x v="1"/>
    <x v="2"/>
    <x v="4"/>
    <x v="2"/>
    <x v="55"/>
    <x v="2"/>
    <x v="1"/>
    <x v="1"/>
    <x v="0"/>
    <x v="18"/>
    <x v="1"/>
    <x v="1"/>
  </r>
  <r>
    <x v="156"/>
    <x v="18"/>
    <s v="Female"/>
    <x v="3"/>
    <x v="5"/>
    <x v="2"/>
    <x v="2"/>
    <x v="33"/>
    <n v="2"/>
    <n v="0.55000000000000004"/>
    <x v="92"/>
    <x v="0"/>
    <x v="0"/>
    <x v="151"/>
    <n v="332"/>
    <x v="1"/>
    <x v="9"/>
    <x v="7"/>
    <x v="3"/>
    <x v="11"/>
    <x v="4"/>
    <x v="0"/>
    <x v="15"/>
    <x v="1"/>
    <x v="2"/>
    <x v="4"/>
    <x v="3"/>
    <x v="19"/>
    <x v="0"/>
    <x v="1"/>
    <x v="2"/>
    <x v="0"/>
    <x v="143"/>
    <x v="2"/>
    <x v="2"/>
  </r>
  <r>
    <x v="157"/>
    <x v="0"/>
    <s v="Female"/>
    <x v="3"/>
    <x v="2"/>
    <x v="0"/>
    <x v="4"/>
    <x v="45"/>
    <n v="3"/>
    <n v="0.2"/>
    <x v="41"/>
    <x v="0"/>
    <x v="2"/>
    <x v="152"/>
    <n v="492"/>
    <x v="3"/>
    <x v="17"/>
    <x v="7"/>
    <x v="3"/>
    <x v="10"/>
    <x v="0"/>
    <x v="1"/>
    <x v="43"/>
    <x v="1"/>
    <x v="2"/>
    <x v="2"/>
    <x v="2"/>
    <x v="41"/>
    <x v="1"/>
    <x v="1"/>
    <x v="0"/>
    <x v="0"/>
    <x v="144"/>
    <x v="0"/>
    <x v="1"/>
  </r>
  <r>
    <x v="158"/>
    <x v="16"/>
    <s v="Female"/>
    <x v="9"/>
    <x v="5"/>
    <x v="2"/>
    <x v="2"/>
    <x v="0"/>
    <n v="7"/>
    <n v="0.22833333333333333"/>
    <x v="106"/>
    <x v="0"/>
    <x v="3"/>
    <x v="153"/>
    <n v="209"/>
    <x v="2"/>
    <x v="2"/>
    <x v="5"/>
    <x v="5"/>
    <x v="10"/>
    <x v="4"/>
    <x v="2"/>
    <x v="55"/>
    <x v="0"/>
    <x v="85"/>
    <x v="5"/>
    <x v="2"/>
    <x v="17"/>
    <x v="0"/>
    <x v="2"/>
    <x v="2"/>
    <x v="0"/>
    <x v="145"/>
    <x v="0"/>
    <x v="2"/>
  </r>
  <r>
    <x v="159"/>
    <x v="2"/>
    <s v="Male"/>
    <x v="0"/>
    <x v="6"/>
    <x v="2"/>
    <x v="1"/>
    <x v="18"/>
    <n v="5"/>
    <n v="0.38"/>
    <x v="42"/>
    <x v="2"/>
    <x v="2"/>
    <x v="154"/>
    <n v="98"/>
    <x v="0"/>
    <x v="13"/>
    <x v="1"/>
    <x v="2"/>
    <x v="2"/>
    <x v="1"/>
    <x v="1"/>
    <x v="116"/>
    <x v="2"/>
    <x v="86"/>
    <x v="2"/>
    <x v="1"/>
    <x v="25"/>
    <x v="0"/>
    <x v="1"/>
    <x v="1"/>
    <x v="0"/>
    <x v="146"/>
    <x v="3"/>
    <x v="1"/>
  </r>
  <r>
    <x v="160"/>
    <x v="12"/>
    <s v="Non-binary"/>
    <x v="3"/>
    <x v="2"/>
    <x v="1"/>
    <x v="4"/>
    <x v="15"/>
    <n v="6"/>
    <n v="0.58333333333333337"/>
    <x v="82"/>
    <x v="0"/>
    <x v="3"/>
    <x v="155"/>
    <n v="537"/>
    <x v="8"/>
    <x v="11"/>
    <x v="5"/>
    <x v="0"/>
    <x v="0"/>
    <x v="6"/>
    <x v="2"/>
    <x v="117"/>
    <x v="2"/>
    <x v="87"/>
    <x v="2"/>
    <x v="2"/>
    <x v="45"/>
    <x v="1"/>
    <x v="2"/>
    <x v="0"/>
    <x v="0"/>
    <x v="147"/>
    <x v="4"/>
    <x v="2"/>
  </r>
  <r>
    <x v="161"/>
    <x v="4"/>
    <s v="Male"/>
    <x v="3"/>
    <x v="3"/>
    <x v="0"/>
    <x v="1"/>
    <x v="31"/>
    <n v="7"/>
    <n v="0.24333333333333332"/>
    <x v="107"/>
    <x v="3"/>
    <x v="3"/>
    <x v="156"/>
    <n v="50"/>
    <x v="1"/>
    <x v="12"/>
    <x v="7"/>
    <x v="2"/>
    <x v="10"/>
    <x v="1"/>
    <x v="0"/>
    <x v="118"/>
    <x v="1"/>
    <x v="2"/>
    <x v="3"/>
    <x v="1"/>
    <x v="6"/>
    <x v="1"/>
    <x v="1"/>
    <x v="1"/>
    <x v="0"/>
    <x v="43"/>
    <x v="4"/>
    <x v="2"/>
  </r>
  <r>
    <x v="162"/>
    <x v="28"/>
    <s v="Male"/>
    <x v="4"/>
    <x v="3"/>
    <x v="2"/>
    <x v="2"/>
    <x v="58"/>
    <n v="2"/>
    <n v="3"/>
    <x v="108"/>
    <x v="0"/>
    <x v="2"/>
    <x v="157"/>
    <n v="1408"/>
    <x v="2"/>
    <x v="10"/>
    <x v="2"/>
    <x v="3"/>
    <x v="6"/>
    <x v="3"/>
    <x v="2"/>
    <x v="119"/>
    <x v="2"/>
    <x v="88"/>
    <x v="3"/>
    <x v="2"/>
    <x v="9"/>
    <x v="2"/>
    <x v="2"/>
    <x v="1"/>
    <x v="0"/>
    <x v="148"/>
    <x v="0"/>
    <x v="0"/>
  </r>
  <r>
    <x v="163"/>
    <x v="24"/>
    <s v="Male"/>
    <x v="3"/>
    <x v="3"/>
    <x v="6"/>
    <x v="4"/>
    <x v="27"/>
    <n v="7"/>
    <n v="0.4"/>
    <x v="109"/>
    <x v="2"/>
    <x v="1"/>
    <x v="158"/>
    <n v="185"/>
    <x v="2"/>
    <x v="0"/>
    <x v="2"/>
    <x v="3"/>
    <x v="3"/>
    <x v="4"/>
    <x v="0"/>
    <x v="83"/>
    <x v="1"/>
    <x v="2"/>
    <x v="4"/>
    <x v="2"/>
    <x v="55"/>
    <x v="1"/>
    <x v="1"/>
    <x v="2"/>
    <x v="0"/>
    <x v="149"/>
    <x v="1"/>
    <x v="1"/>
  </r>
  <r>
    <x v="164"/>
    <x v="23"/>
    <s v="Female"/>
    <x v="2"/>
    <x v="9"/>
    <x v="4"/>
    <x v="3"/>
    <x v="19"/>
    <n v="5"/>
    <n v="0.28000000000000003"/>
    <x v="22"/>
    <x v="3"/>
    <x v="4"/>
    <x v="159"/>
    <n v="328"/>
    <x v="5"/>
    <x v="4"/>
    <x v="2"/>
    <x v="1"/>
    <x v="6"/>
    <x v="7"/>
    <x v="0"/>
    <x v="120"/>
    <x v="1"/>
    <x v="2"/>
    <x v="2"/>
    <x v="2"/>
    <x v="51"/>
    <x v="0"/>
    <x v="3"/>
    <x v="0"/>
    <x v="0"/>
    <x v="150"/>
    <x v="0"/>
    <x v="1"/>
  </r>
  <r>
    <x v="165"/>
    <x v="0"/>
    <s v="Male"/>
    <x v="8"/>
    <x v="3"/>
    <x v="1"/>
    <x v="3"/>
    <x v="17"/>
    <n v="5"/>
    <n v="0.67999999999999994"/>
    <x v="110"/>
    <x v="2"/>
    <x v="3"/>
    <x v="160"/>
    <n v="478"/>
    <x v="0"/>
    <x v="16"/>
    <x v="2"/>
    <x v="5"/>
    <x v="8"/>
    <x v="0"/>
    <x v="2"/>
    <x v="121"/>
    <x v="2"/>
    <x v="89"/>
    <x v="1"/>
    <x v="2"/>
    <x v="20"/>
    <x v="2"/>
    <x v="0"/>
    <x v="0"/>
    <x v="0"/>
    <x v="151"/>
    <x v="2"/>
    <x v="0"/>
  </r>
  <r>
    <x v="166"/>
    <x v="4"/>
    <s v="Male"/>
    <x v="9"/>
    <x v="1"/>
    <x v="2"/>
    <x v="3"/>
    <x v="59"/>
    <n v="7"/>
    <n v="0.84333333333333338"/>
    <x v="111"/>
    <x v="0"/>
    <x v="2"/>
    <x v="161"/>
    <n v="497"/>
    <x v="2"/>
    <x v="3"/>
    <x v="2"/>
    <x v="2"/>
    <x v="8"/>
    <x v="1"/>
    <x v="0"/>
    <x v="122"/>
    <x v="0"/>
    <x v="90"/>
    <x v="0"/>
    <x v="0"/>
    <x v="58"/>
    <x v="1"/>
    <x v="2"/>
    <x v="2"/>
    <x v="0"/>
    <x v="152"/>
    <x v="4"/>
    <x v="2"/>
  </r>
  <r>
    <x v="167"/>
    <x v="26"/>
    <s v="Male"/>
    <x v="5"/>
    <x v="8"/>
    <x v="0"/>
    <x v="4"/>
    <x v="4"/>
    <n v="6"/>
    <n v="0.65"/>
    <x v="49"/>
    <x v="2"/>
    <x v="3"/>
    <x v="162"/>
    <n v="45"/>
    <x v="0"/>
    <x v="7"/>
    <x v="1"/>
    <x v="5"/>
    <x v="6"/>
    <x v="2"/>
    <x v="0"/>
    <x v="46"/>
    <x v="1"/>
    <x v="2"/>
    <x v="0"/>
    <x v="2"/>
    <x v="21"/>
    <x v="1"/>
    <x v="1"/>
    <x v="0"/>
    <x v="0"/>
    <x v="153"/>
    <x v="1"/>
    <x v="0"/>
  </r>
  <r>
    <x v="168"/>
    <x v="1"/>
    <s v="Male"/>
    <x v="4"/>
    <x v="7"/>
    <x v="1"/>
    <x v="2"/>
    <x v="6"/>
    <n v="5"/>
    <n v="0.14000000000000001"/>
    <x v="112"/>
    <x v="0"/>
    <x v="1"/>
    <x v="163"/>
    <n v="657"/>
    <x v="2"/>
    <x v="7"/>
    <x v="3"/>
    <x v="2"/>
    <x v="0"/>
    <x v="3"/>
    <x v="0"/>
    <x v="123"/>
    <x v="1"/>
    <x v="2"/>
    <x v="4"/>
    <x v="2"/>
    <x v="27"/>
    <x v="2"/>
    <x v="0"/>
    <x v="0"/>
    <x v="0"/>
    <x v="154"/>
    <x v="3"/>
    <x v="1"/>
  </r>
  <r>
    <x v="169"/>
    <x v="24"/>
    <s v="Male"/>
    <x v="5"/>
    <x v="7"/>
    <x v="1"/>
    <x v="2"/>
    <x v="50"/>
    <n v="1"/>
    <n v="2"/>
    <x v="113"/>
    <x v="0"/>
    <x v="2"/>
    <x v="164"/>
    <n v="352"/>
    <x v="2"/>
    <x v="6"/>
    <x v="7"/>
    <x v="0"/>
    <x v="6"/>
    <x v="5"/>
    <x v="1"/>
    <x v="124"/>
    <x v="2"/>
    <x v="91"/>
    <x v="4"/>
    <x v="2"/>
    <x v="59"/>
    <x v="0"/>
    <x v="0"/>
    <x v="2"/>
    <x v="0"/>
    <x v="155"/>
    <x v="5"/>
    <x v="1"/>
  </r>
  <r>
    <x v="170"/>
    <x v="12"/>
    <s v="Male"/>
    <x v="4"/>
    <x v="0"/>
    <x v="6"/>
    <x v="4"/>
    <x v="24"/>
    <n v="7"/>
    <n v="0.44333333333333336"/>
    <x v="67"/>
    <x v="2"/>
    <x v="3"/>
    <x v="165"/>
    <n v="114"/>
    <x v="5"/>
    <x v="20"/>
    <x v="7"/>
    <x v="0"/>
    <x v="7"/>
    <x v="7"/>
    <x v="2"/>
    <x v="39"/>
    <x v="1"/>
    <x v="2"/>
    <x v="2"/>
    <x v="2"/>
    <x v="28"/>
    <x v="0"/>
    <x v="2"/>
    <x v="1"/>
    <x v="0"/>
    <x v="156"/>
    <x v="2"/>
    <x v="1"/>
  </r>
  <r>
    <x v="171"/>
    <x v="24"/>
    <s v="Prefer not to say"/>
    <x v="1"/>
    <x v="0"/>
    <x v="0"/>
    <x v="4"/>
    <x v="28"/>
    <n v="5"/>
    <n v="0.76"/>
    <x v="80"/>
    <x v="0"/>
    <x v="3"/>
    <x v="166"/>
    <n v="99"/>
    <x v="5"/>
    <x v="10"/>
    <x v="7"/>
    <x v="3"/>
    <x v="0"/>
    <x v="0"/>
    <x v="0"/>
    <x v="125"/>
    <x v="2"/>
    <x v="92"/>
    <x v="3"/>
    <x v="1"/>
    <x v="26"/>
    <x v="0"/>
    <x v="1"/>
    <x v="1"/>
    <x v="1"/>
    <x v="157"/>
    <x v="4"/>
    <x v="2"/>
  </r>
  <r>
    <x v="172"/>
    <x v="19"/>
    <s v="Female"/>
    <x v="3"/>
    <x v="9"/>
    <x v="5"/>
    <x v="0"/>
    <x v="9"/>
    <n v="5"/>
    <n v="0.46"/>
    <x v="114"/>
    <x v="0"/>
    <x v="0"/>
    <x v="167"/>
    <n v="163"/>
    <x v="1"/>
    <x v="6"/>
    <x v="1"/>
    <x v="0"/>
    <x v="8"/>
    <x v="2"/>
    <x v="0"/>
    <x v="126"/>
    <x v="1"/>
    <x v="2"/>
    <x v="3"/>
    <x v="1"/>
    <x v="18"/>
    <x v="1"/>
    <x v="2"/>
    <x v="0"/>
    <x v="1"/>
    <x v="158"/>
    <x v="4"/>
    <x v="1"/>
  </r>
  <r>
    <x v="173"/>
    <x v="11"/>
    <s v="Female"/>
    <x v="6"/>
    <x v="0"/>
    <x v="3"/>
    <x v="0"/>
    <x v="21"/>
    <n v="6"/>
    <n v="0.35"/>
    <x v="29"/>
    <x v="1"/>
    <x v="4"/>
    <x v="168"/>
    <n v="51"/>
    <x v="0"/>
    <x v="11"/>
    <x v="7"/>
    <x v="0"/>
    <x v="10"/>
    <x v="5"/>
    <x v="0"/>
    <x v="127"/>
    <x v="0"/>
    <x v="93"/>
    <x v="4"/>
    <x v="2"/>
    <x v="39"/>
    <x v="0"/>
    <x v="0"/>
    <x v="2"/>
    <x v="0"/>
    <x v="159"/>
    <x v="4"/>
    <x v="0"/>
  </r>
  <r>
    <x v="174"/>
    <x v="11"/>
    <s v="Female"/>
    <x v="5"/>
    <x v="7"/>
    <x v="3"/>
    <x v="4"/>
    <x v="60"/>
    <n v="8"/>
    <n v="0.9"/>
    <x v="115"/>
    <x v="2"/>
    <x v="0"/>
    <x v="169"/>
    <n v="1932"/>
    <x v="1"/>
    <x v="10"/>
    <x v="4"/>
    <x v="2"/>
    <x v="0"/>
    <x v="3"/>
    <x v="0"/>
    <x v="54"/>
    <x v="0"/>
    <x v="94"/>
    <x v="4"/>
    <x v="0"/>
    <x v="16"/>
    <x v="1"/>
    <x v="1"/>
    <x v="0"/>
    <x v="0"/>
    <x v="160"/>
    <x v="2"/>
    <x v="2"/>
  </r>
  <r>
    <x v="175"/>
    <x v="4"/>
    <s v="Female"/>
    <x v="5"/>
    <x v="1"/>
    <x v="1"/>
    <x v="3"/>
    <x v="34"/>
    <n v="4"/>
    <n v="1"/>
    <x v="46"/>
    <x v="0"/>
    <x v="2"/>
    <x v="170"/>
    <n v="1455"/>
    <x v="0"/>
    <x v="20"/>
    <x v="7"/>
    <x v="0"/>
    <x v="4"/>
    <x v="1"/>
    <x v="0"/>
    <x v="126"/>
    <x v="2"/>
    <x v="95"/>
    <x v="3"/>
    <x v="1"/>
    <x v="40"/>
    <x v="1"/>
    <x v="2"/>
    <x v="0"/>
    <x v="0"/>
    <x v="161"/>
    <x v="1"/>
    <x v="2"/>
  </r>
  <r>
    <x v="176"/>
    <x v="15"/>
    <s v="Non-binary"/>
    <x v="1"/>
    <x v="4"/>
    <x v="1"/>
    <x v="2"/>
    <x v="17"/>
    <n v="6"/>
    <n v="0.56666666666666665"/>
    <x v="40"/>
    <x v="0"/>
    <x v="2"/>
    <x v="171"/>
    <n v="420"/>
    <x v="3"/>
    <x v="6"/>
    <x v="7"/>
    <x v="0"/>
    <x v="0"/>
    <x v="0"/>
    <x v="1"/>
    <x v="59"/>
    <x v="1"/>
    <x v="2"/>
    <x v="2"/>
    <x v="1"/>
    <x v="52"/>
    <x v="0"/>
    <x v="1"/>
    <x v="0"/>
    <x v="0"/>
    <x v="162"/>
    <x v="5"/>
    <x v="0"/>
  </r>
  <r>
    <x v="177"/>
    <x v="14"/>
    <s v="Female"/>
    <x v="3"/>
    <x v="5"/>
    <x v="5"/>
    <x v="3"/>
    <x v="31"/>
    <n v="4"/>
    <n v="0.42499999999999999"/>
    <x v="18"/>
    <x v="0"/>
    <x v="1"/>
    <x v="49"/>
    <n v="187"/>
    <x v="5"/>
    <x v="13"/>
    <x v="10"/>
    <x v="0"/>
    <x v="5"/>
    <x v="1"/>
    <x v="0"/>
    <x v="14"/>
    <x v="1"/>
    <x v="2"/>
    <x v="4"/>
    <x v="1"/>
    <x v="47"/>
    <x v="0"/>
    <x v="0"/>
    <x v="0"/>
    <x v="0"/>
    <x v="163"/>
    <x v="1"/>
    <x v="2"/>
  </r>
  <r>
    <x v="178"/>
    <x v="17"/>
    <s v="Female"/>
    <x v="0"/>
    <x v="0"/>
    <x v="5"/>
    <x v="1"/>
    <x v="33"/>
    <n v="1"/>
    <n v="1.1000000000000001"/>
    <x v="116"/>
    <x v="0"/>
    <x v="3"/>
    <x v="172"/>
    <n v="193"/>
    <x v="5"/>
    <x v="12"/>
    <x v="3"/>
    <x v="1"/>
    <x v="8"/>
    <x v="5"/>
    <x v="0"/>
    <x v="72"/>
    <x v="1"/>
    <x v="2"/>
    <x v="4"/>
    <x v="2"/>
    <x v="25"/>
    <x v="0"/>
    <x v="2"/>
    <x v="1"/>
    <x v="0"/>
    <x v="103"/>
    <x v="1"/>
    <x v="0"/>
  </r>
  <r>
    <x v="179"/>
    <x v="31"/>
    <s v="Male"/>
    <x v="8"/>
    <x v="9"/>
    <x v="5"/>
    <x v="1"/>
    <x v="15"/>
    <n v="3"/>
    <n v="1.1666666666666667"/>
    <x v="117"/>
    <x v="4"/>
    <x v="4"/>
    <x v="173"/>
    <n v="607"/>
    <x v="6"/>
    <x v="10"/>
    <x v="5"/>
    <x v="5"/>
    <x v="7"/>
    <x v="7"/>
    <x v="0"/>
    <x v="128"/>
    <x v="1"/>
    <x v="2"/>
    <x v="4"/>
    <x v="3"/>
    <x v="44"/>
    <x v="1"/>
    <x v="1"/>
    <x v="2"/>
    <x v="0"/>
    <x v="164"/>
    <x v="4"/>
    <x v="2"/>
  </r>
  <r>
    <x v="180"/>
    <x v="2"/>
    <s v="Male"/>
    <x v="4"/>
    <x v="7"/>
    <x v="3"/>
    <x v="1"/>
    <x v="41"/>
    <n v="4"/>
    <n v="1.05"/>
    <x v="24"/>
    <x v="0"/>
    <x v="0"/>
    <x v="174"/>
    <n v="2017"/>
    <x v="5"/>
    <x v="3"/>
    <x v="0"/>
    <x v="3"/>
    <x v="6"/>
    <x v="2"/>
    <x v="0"/>
    <x v="26"/>
    <x v="2"/>
    <x v="96"/>
    <x v="4"/>
    <x v="0"/>
    <x v="27"/>
    <x v="2"/>
    <x v="1"/>
    <x v="0"/>
    <x v="0"/>
    <x v="165"/>
    <x v="0"/>
    <x v="2"/>
  </r>
  <r>
    <x v="181"/>
    <x v="24"/>
    <s v="Female"/>
    <x v="0"/>
    <x v="2"/>
    <x v="0"/>
    <x v="3"/>
    <x v="30"/>
    <n v="5"/>
    <n v="0.52"/>
    <x v="57"/>
    <x v="2"/>
    <x v="3"/>
    <x v="175"/>
    <n v="123"/>
    <x v="0"/>
    <x v="7"/>
    <x v="1"/>
    <x v="4"/>
    <x v="6"/>
    <x v="7"/>
    <x v="0"/>
    <x v="55"/>
    <x v="1"/>
    <x v="2"/>
    <x v="5"/>
    <x v="0"/>
    <x v="30"/>
    <x v="0"/>
    <x v="3"/>
    <x v="2"/>
    <x v="0"/>
    <x v="130"/>
    <x v="2"/>
    <x v="2"/>
  </r>
  <r>
    <x v="182"/>
    <x v="10"/>
    <s v="Female"/>
    <x v="3"/>
    <x v="7"/>
    <x v="7"/>
    <x v="0"/>
    <x v="34"/>
    <n v="4"/>
    <n v="1"/>
    <x v="46"/>
    <x v="0"/>
    <x v="4"/>
    <x v="176"/>
    <n v="64"/>
    <x v="1"/>
    <x v="10"/>
    <x v="1"/>
    <x v="1"/>
    <x v="2"/>
    <x v="3"/>
    <x v="1"/>
    <x v="67"/>
    <x v="1"/>
    <x v="2"/>
    <x v="0"/>
    <x v="2"/>
    <x v="41"/>
    <x v="0"/>
    <x v="2"/>
    <x v="1"/>
    <x v="0"/>
    <x v="166"/>
    <x v="1"/>
    <x v="2"/>
  </r>
  <r>
    <x v="183"/>
    <x v="0"/>
    <s v="Male"/>
    <x v="0"/>
    <x v="5"/>
    <x v="1"/>
    <x v="1"/>
    <x v="34"/>
    <n v="5"/>
    <n v="0.8"/>
    <x v="0"/>
    <x v="0"/>
    <x v="3"/>
    <x v="177"/>
    <n v="1567"/>
    <x v="1"/>
    <x v="3"/>
    <x v="4"/>
    <x v="2"/>
    <x v="8"/>
    <x v="2"/>
    <x v="1"/>
    <x v="41"/>
    <x v="1"/>
    <x v="2"/>
    <x v="2"/>
    <x v="3"/>
    <x v="4"/>
    <x v="2"/>
    <x v="0"/>
    <x v="1"/>
    <x v="0"/>
    <x v="119"/>
    <x v="4"/>
    <x v="2"/>
  </r>
  <r>
    <x v="184"/>
    <x v="1"/>
    <s v="Male"/>
    <x v="3"/>
    <x v="8"/>
    <x v="2"/>
    <x v="4"/>
    <x v="8"/>
    <n v="2"/>
    <n v="2.2000000000000002"/>
    <x v="118"/>
    <x v="2"/>
    <x v="2"/>
    <x v="178"/>
    <n v="28"/>
    <x v="6"/>
    <x v="8"/>
    <x v="7"/>
    <x v="2"/>
    <x v="6"/>
    <x v="5"/>
    <x v="1"/>
    <x v="101"/>
    <x v="1"/>
    <x v="2"/>
    <x v="1"/>
    <x v="0"/>
    <x v="60"/>
    <x v="1"/>
    <x v="2"/>
    <x v="1"/>
    <x v="0"/>
    <x v="167"/>
    <x v="4"/>
    <x v="2"/>
  </r>
  <r>
    <x v="185"/>
    <x v="2"/>
    <s v="Female"/>
    <x v="4"/>
    <x v="8"/>
    <x v="2"/>
    <x v="2"/>
    <x v="6"/>
    <n v="2"/>
    <n v="0.35"/>
    <x v="29"/>
    <x v="0"/>
    <x v="1"/>
    <x v="179"/>
    <n v="72"/>
    <x v="2"/>
    <x v="7"/>
    <x v="1"/>
    <x v="5"/>
    <x v="4"/>
    <x v="7"/>
    <x v="0"/>
    <x v="77"/>
    <x v="1"/>
    <x v="2"/>
    <x v="4"/>
    <x v="1"/>
    <x v="6"/>
    <x v="0"/>
    <x v="3"/>
    <x v="2"/>
    <x v="0"/>
    <x v="24"/>
    <x v="2"/>
    <x v="2"/>
  </r>
  <r>
    <x v="186"/>
    <x v="0"/>
    <s v="Female"/>
    <x v="4"/>
    <x v="1"/>
    <x v="4"/>
    <x v="0"/>
    <x v="50"/>
    <n v="5"/>
    <n v="0.4"/>
    <x v="109"/>
    <x v="4"/>
    <x v="3"/>
    <x v="180"/>
    <n v="181"/>
    <x v="0"/>
    <x v="11"/>
    <x v="7"/>
    <x v="3"/>
    <x v="2"/>
    <x v="0"/>
    <x v="1"/>
    <x v="111"/>
    <x v="1"/>
    <x v="2"/>
    <x v="1"/>
    <x v="0"/>
    <x v="5"/>
    <x v="0"/>
    <x v="1"/>
    <x v="2"/>
    <x v="0"/>
    <x v="168"/>
    <x v="0"/>
    <x v="0"/>
  </r>
  <r>
    <x v="187"/>
    <x v="19"/>
    <s v="Male"/>
    <x v="4"/>
    <x v="5"/>
    <x v="2"/>
    <x v="1"/>
    <x v="16"/>
    <n v="5"/>
    <n v="0.72000000000000008"/>
    <x v="71"/>
    <x v="2"/>
    <x v="2"/>
    <x v="181"/>
    <n v="37"/>
    <x v="3"/>
    <x v="17"/>
    <x v="5"/>
    <x v="4"/>
    <x v="10"/>
    <x v="7"/>
    <x v="0"/>
    <x v="102"/>
    <x v="0"/>
    <x v="97"/>
    <x v="3"/>
    <x v="0"/>
    <x v="52"/>
    <x v="1"/>
    <x v="2"/>
    <x v="2"/>
    <x v="0"/>
    <x v="169"/>
    <x v="2"/>
    <x v="2"/>
  </r>
  <r>
    <x v="188"/>
    <x v="24"/>
    <s v="Male"/>
    <x v="5"/>
    <x v="6"/>
    <x v="1"/>
    <x v="2"/>
    <x v="37"/>
    <n v="5"/>
    <n v="0.53999999999999992"/>
    <x v="53"/>
    <x v="0"/>
    <x v="0"/>
    <x v="182"/>
    <n v="929"/>
    <x v="2"/>
    <x v="1"/>
    <x v="4"/>
    <x v="3"/>
    <x v="8"/>
    <x v="7"/>
    <x v="0"/>
    <x v="89"/>
    <x v="1"/>
    <x v="2"/>
    <x v="4"/>
    <x v="2"/>
    <x v="61"/>
    <x v="2"/>
    <x v="1"/>
    <x v="0"/>
    <x v="0"/>
    <x v="170"/>
    <x v="5"/>
    <x v="1"/>
  </r>
  <r>
    <x v="189"/>
    <x v="30"/>
    <s v="Male"/>
    <x v="0"/>
    <x v="2"/>
    <x v="5"/>
    <x v="2"/>
    <x v="34"/>
    <n v="6"/>
    <n v="0.66666666666666663"/>
    <x v="76"/>
    <x v="0"/>
    <x v="1"/>
    <x v="183"/>
    <n v="684"/>
    <x v="2"/>
    <x v="13"/>
    <x v="3"/>
    <x v="2"/>
    <x v="0"/>
    <x v="6"/>
    <x v="2"/>
    <x v="129"/>
    <x v="0"/>
    <x v="98"/>
    <x v="3"/>
    <x v="2"/>
    <x v="53"/>
    <x v="0"/>
    <x v="2"/>
    <x v="1"/>
    <x v="0"/>
    <x v="171"/>
    <x v="4"/>
    <x v="0"/>
  </r>
  <r>
    <x v="190"/>
    <x v="5"/>
    <s v="Male"/>
    <x v="7"/>
    <x v="1"/>
    <x v="5"/>
    <x v="0"/>
    <x v="17"/>
    <n v="4"/>
    <n v="0.85"/>
    <x v="31"/>
    <x v="0"/>
    <x v="1"/>
    <x v="184"/>
    <n v="122"/>
    <x v="5"/>
    <x v="3"/>
    <x v="0"/>
    <x v="1"/>
    <x v="0"/>
    <x v="3"/>
    <x v="0"/>
    <x v="130"/>
    <x v="2"/>
    <x v="99"/>
    <x v="1"/>
    <x v="0"/>
    <x v="45"/>
    <x v="0"/>
    <x v="2"/>
    <x v="0"/>
    <x v="0"/>
    <x v="172"/>
    <x v="1"/>
    <x v="2"/>
  </r>
  <r>
    <x v="191"/>
    <x v="4"/>
    <s v="Male"/>
    <x v="3"/>
    <x v="7"/>
    <x v="2"/>
    <x v="3"/>
    <x v="2"/>
    <n v="9"/>
    <n v="5.5E-2"/>
    <x v="119"/>
    <x v="0"/>
    <x v="3"/>
    <x v="185"/>
    <n v="1136"/>
    <x v="2"/>
    <x v="5"/>
    <x v="7"/>
    <x v="0"/>
    <x v="0"/>
    <x v="5"/>
    <x v="1"/>
    <x v="131"/>
    <x v="0"/>
    <x v="100"/>
    <x v="3"/>
    <x v="0"/>
    <x v="27"/>
    <x v="0"/>
    <x v="1"/>
    <x v="0"/>
    <x v="0"/>
    <x v="173"/>
    <x v="2"/>
    <x v="0"/>
  </r>
  <r>
    <x v="192"/>
    <x v="7"/>
    <s v="Male"/>
    <x v="4"/>
    <x v="3"/>
    <x v="2"/>
    <x v="2"/>
    <x v="20"/>
    <n v="7"/>
    <n v="0.72833333333333339"/>
    <x v="120"/>
    <x v="0"/>
    <x v="1"/>
    <x v="186"/>
    <n v="1392"/>
    <x v="3"/>
    <x v="20"/>
    <x v="5"/>
    <x v="2"/>
    <x v="5"/>
    <x v="5"/>
    <x v="1"/>
    <x v="132"/>
    <x v="2"/>
    <x v="101"/>
    <x v="1"/>
    <x v="0"/>
    <x v="35"/>
    <x v="0"/>
    <x v="3"/>
    <x v="0"/>
    <x v="0"/>
    <x v="174"/>
    <x v="3"/>
    <x v="2"/>
  </r>
  <r>
    <x v="193"/>
    <x v="16"/>
    <s v="Prefer not to say"/>
    <x v="0"/>
    <x v="3"/>
    <x v="6"/>
    <x v="0"/>
    <x v="14"/>
    <n v="2"/>
    <n v="0.9"/>
    <x v="115"/>
    <x v="0"/>
    <x v="4"/>
    <x v="187"/>
    <n v="213"/>
    <x v="0"/>
    <x v="20"/>
    <x v="5"/>
    <x v="5"/>
    <x v="0"/>
    <x v="2"/>
    <x v="0"/>
    <x v="133"/>
    <x v="0"/>
    <x v="102"/>
    <x v="0"/>
    <x v="1"/>
    <x v="29"/>
    <x v="0"/>
    <x v="1"/>
    <x v="0"/>
    <x v="0"/>
    <x v="175"/>
    <x v="4"/>
    <x v="0"/>
  </r>
  <r>
    <x v="194"/>
    <x v="7"/>
    <s v="Female"/>
    <x v="8"/>
    <x v="1"/>
    <x v="5"/>
    <x v="1"/>
    <x v="19"/>
    <n v="3"/>
    <n v="0.46666666666666667"/>
    <x v="121"/>
    <x v="0"/>
    <x v="1"/>
    <x v="188"/>
    <n v="142"/>
    <x v="0"/>
    <x v="10"/>
    <x v="0"/>
    <x v="0"/>
    <x v="6"/>
    <x v="3"/>
    <x v="0"/>
    <x v="101"/>
    <x v="2"/>
    <x v="103"/>
    <x v="5"/>
    <x v="0"/>
    <x v="27"/>
    <x v="1"/>
    <x v="1"/>
    <x v="1"/>
    <x v="0"/>
    <x v="99"/>
    <x v="0"/>
    <x v="1"/>
  </r>
  <r>
    <x v="195"/>
    <x v="0"/>
    <s v="Male"/>
    <x v="1"/>
    <x v="8"/>
    <x v="4"/>
    <x v="0"/>
    <x v="61"/>
    <n v="4"/>
    <n v="1.25"/>
    <x v="122"/>
    <x v="2"/>
    <x v="4"/>
    <x v="189"/>
    <n v="3683"/>
    <x v="3"/>
    <x v="11"/>
    <x v="7"/>
    <x v="0"/>
    <x v="7"/>
    <x v="0"/>
    <x v="2"/>
    <x v="134"/>
    <x v="1"/>
    <x v="2"/>
    <x v="2"/>
    <x v="2"/>
    <x v="62"/>
    <x v="1"/>
    <x v="0"/>
    <x v="0"/>
    <x v="0"/>
    <x v="176"/>
    <x v="0"/>
    <x v="1"/>
  </r>
  <r>
    <x v="196"/>
    <x v="12"/>
    <s v="Male"/>
    <x v="0"/>
    <x v="8"/>
    <x v="5"/>
    <x v="3"/>
    <x v="28"/>
    <n v="6"/>
    <n v="0.6333333333333333"/>
    <x v="21"/>
    <x v="0"/>
    <x v="3"/>
    <x v="190"/>
    <n v="581"/>
    <x v="1"/>
    <x v="13"/>
    <x v="4"/>
    <x v="0"/>
    <x v="5"/>
    <x v="1"/>
    <x v="0"/>
    <x v="135"/>
    <x v="1"/>
    <x v="2"/>
    <x v="5"/>
    <x v="0"/>
    <x v="16"/>
    <x v="1"/>
    <x v="2"/>
    <x v="0"/>
    <x v="0"/>
    <x v="177"/>
    <x v="1"/>
    <x v="2"/>
  </r>
  <r>
    <x v="197"/>
    <x v="7"/>
    <s v="Female"/>
    <x v="1"/>
    <x v="2"/>
    <x v="1"/>
    <x v="1"/>
    <x v="29"/>
    <n v="7"/>
    <n v="0.77166666666666661"/>
    <x v="123"/>
    <x v="0"/>
    <x v="2"/>
    <x v="50"/>
    <n v="332"/>
    <x v="2"/>
    <x v="16"/>
    <x v="7"/>
    <x v="1"/>
    <x v="8"/>
    <x v="1"/>
    <x v="1"/>
    <x v="39"/>
    <x v="0"/>
    <x v="104"/>
    <x v="0"/>
    <x v="2"/>
    <x v="22"/>
    <x v="0"/>
    <x v="1"/>
    <x v="2"/>
    <x v="0"/>
    <x v="178"/>
    <x v="4"/>
    <x v="1"/>
  </r>
  <r>
    <x v="198"/>
    <x v="15"/>
    <s v="Female"/>
    <x v="7"/>
    <x v="9"/>
    <x v="7"/>
    <x v="3"/>
    <x v="24"/>
    <n v="4"/>
    <n v="0.77500000000000002"/>
    <x v="30"/>
    <x v="0"/>
    <x v="3"/>
    <x v="191"/>
    <n v="1256"/>
    <x v="0"/>
    <x v="12"/>
    <x v="1"/>
    <x v="6"/>
    <x v="6"/>
    <x v="2"/>
    <x v="0"/>
    <x v="136"/>
    <x v="1"/>
    <x v="2"/>
    <x v="1"/>
    <x v="1"/>
    <x v="40"/>
    <x v="0"/>
    <x v="3"/>
    <x v="0"/>
    <x v="0"/>
    <x v="179"/>
    <x v="3"/>
    <x v="0"/>
  </r>
  <r>
    <x v="199"/>
    <x v="16"/>
    <s v="Female"/>
    <x v="4"/>
    <x v="7"/>
    <x v="4"/>
    <x v="2"/>
    <x v="50"/>
    <n v="5"/>
    <n v="0.4"/>
    <x v="109"/>
    <x v="0"/>
    <x v="3"/>
    <x v="192"/>
    <n v="351"/>
    <x v="2"/>
    <x v="3"/>
    <x v="2"/>
    <x v="3"/>
    <x v="6"/>
    <x v="3"/>
    <x v="1"/>
    <x v="137"/>
    <x v="2"/>
    <x v="105"/>
    <x v="1"/>
    <x v="0"/>
    <x v="61"/>
    <x v="0"/>
    <x v="2"/>
    <x v="1"/>
    <x v="0"/>
    <x v="180"/>
    <x v="2"/>
    <x v="0"/>
  </r>
  <r>
    <x v="200"/>
    <x v="11"/>
    <s v="Male"/>
    <x v="1"/>
    <x v="7"/>
    <x v="7"/>
    <x v="0"/>
    <x v="13"/>
    <n v="5"/>
    <n v="0.57999999999999996"/>
    <x v="13"/>
    <x v="1"/>
    <x v="3"/>
    <x v="193"/>
    <n v="133"/>
    <x v="3"/>
    <x v="1"/>
    <x v="2"/>
    <x v="0"/>
    <x v="11"/>
    <x v="4"/>
    <x v="2"/>
    <x v="138"/>
    <x v="1"/>
    <x v="2"/>
    <x v="0"/>
    <x v="2"/>
    <x v="17"/>
    <x v="2"/>
    <x v="1"/>
    <x v="1"/>
    <x v="1"/>
    <x v="181"/>
    <x v="2"/>
    <x v="2"/>
  </r>
  <r>
    <x v="201"/>
    <x v="6"/>
    <s v="Male"/>
    <x v="1"/>
    <x v="0"/>
    <x v="6"/>
    <x v="4"/>
    <x v="38"/>
    <n v="3"/>
    <n v="0.4"/>
    <x v="109"/>
    <x v="0"/>
    <x v="3"/>
    <x v="194"/>
    <n v="269"/>
    <x v="1"/>
    <x v="3"/>
    <x v="5"/>
    <x v="2"/>
    <x v="2"/>
    <x v="4"/>
    <x v="1"/>
    <x v="139"/>
    <x v="1"/>
    <x v="2"/>
    <x v="4"/>
    <x v="0"/>
    <x v="36"/>
    <x v="1"/>
    <x v="0"/>
    <x v="1"/>
    <x v="0"/>
    <x v="182"/>
    <x v="1"/>
    <x v="0"/>
  </r>
  <r>
    <x v="202"/>
    <x v="22"/>
    <s v="Male"/>
    <x v="4"/>
    <x v="1"/>
    <x v="4"/>
    <x v="3"/>
    <x v="12"/>
    <n v="3"/>
    <n v="0.3"/>
    <x v="7"/>
    <x v="0"/>
    <x v="2"/>
    <x v="195"/>
    <n v="850"/>
    <x v="3"/>
    <x v="7"/>
    <x v="0"/>
    <x v="0"/>
    <x v="7"/>
    <x v="2"/>
    <x v="2"/>
    <x v="110"/>
    <x v="0"/>
    <x v="106"/>
    <x v="4"/>
    <x v="1"/>
    <x v="45"/>
    <x v="2"/>
    <x v="2"/>
    <x v="0"/>
    <x v="0"/>
    <x v="183"/>
    <x v="5"/>
    <x v="0"/>
  </r>
  <r>
    <x v="203"/>
    <x v="22"/>
    <s v="Female"/>
    <x v="4"/>
    <x v="6"/>
    <x v="1"/>
    <x v="0"/>
    <x v="0"/>
    <n v="7"/>
    <n v="0.22833333333333333"/>
    <x v="106"/>
    <x v="0"/>
    <x v="3"/>
    <x v="196"/>
    <n v="22"/>
    <x v="7"/>
    <x v="18"/>
    <x v="10"/>
    <x v="1"/>
    <x v="6"/>
    <x v="5"/>
    <x v="1"/>
    <x v="140"/>
    <x v="1"/>
    <x v="2"/>
    <x v="1"/>
    <x v="1"/>
    <x v="49"/>
    <x v="1"/>
    <x v="3"/>
    <x v="0"/>
    <x v="0"/>
    <x v="184"/>
    <x v="3"/>
    <x v="0"/>
  </r>
  <r>
    <x v="204"/>
    <x v="13"/>
    <s v="Female"/>
    <x v="3"/>
    <x v="5"/>
    <x v="5"/>
    <x v="4"/>
    <x v="44"/>
    <n v="3"/>
    <n v="2.1333333333333333"/>
    <x v="124"/>
    <x v="0"/>
    <x v="3"/>
    <x v="197"/>
    <n v="173"/>
    <x v="3"/>
    <x v="8"/>
    <x v="7"/>
    <x v="0"/>
    <x v="10"/>
    <x v="4"/>
    <x v="2"/>
    <x v="72"/>
    <x v="1"/>
    <x v="2"/>
    <x v="0"/>
    <x v="2"/>
    <x v="22"/>
    <x v="1"/>
    <x v="1"/>
    <x v="2"/>
    <x v="0"/>
    <x v="59"/>
    <x v="3"/>
    <x v="2"/>
  </r>
  <r>
    <x v="205"/>
    <x v="12"/>
    <s v="Male"/>
    <x v="7"/>
    <x v="9"/>
    <x v="1"/>
    <x v="4"/>
    <x v="14"/>
    <n v="8"/>
    <n v="0.22500000000000001"/>
    <x v="125"/>
    <x v="0"/>
    <x v="2"/>
    <x v="198"/>
    <n v="1286"/>
    <x v="1"/>
    <x v="6"/>
    <x v="3"/>
    <x v="5"/>
    <x v="8"/>
    <x v="4"/>
    <x v="0"/>
    <x v="141"/>
    <x v="0"/>
    <x v="107"/>
    <x v="3"/>
    <x v="0"/>
    <x v="4"/>
    <x v="1"/>
    <x v="3"/>
    <x v="0"/>
    <x v="0"/>
    <x v="185"/>
    <x v="2"/>
    <x v="2"/>
  </r>
  <r>
    <x v="206"/>
    <x v="6"/>
    <s v="Non-binary"/>
    <x v="3"/>
    <x v="3"/>
    <x v="2"/>
    <x v="0"/>
    <x v="45"/>
    <n v="8"/>
    <n v="7.4999999999999997E-2"/>
    <x v="126"/>
    <x v="0"/>
    <x v="0"/>
    <x v="199"/>
    <n v="132"/>
    <x v="5"/>
    <x v="20"/>
    <x v="2"/>
    <x v="3"/>
    <x v="6"/>
    <x v="3"/>
    <x v="0"/>
    <x v="50"/>
    <x v="2"/>
    <x v="108"/>
    <x v="0"/>
    <x v="0"/>
    <x v="43"/>
    <x v="0"/>
    <x v="1"/>
    <x v="0"/>
    <x v="1"/>
    <x v="186"/>
    <x v="1"/>
    <x v="1"/>
  </r>
  <r>
    <x v="207"/>
    <x v="6"/>
    <s v="Male"/>
    <x v="3"/>
    <x v="1"/>
    <x v="1"/>
    <x v="1"/>
    <x v="9"/>
    <n v="5"/>
    <n v="0.46"/>
    <x v="114"/>
    <x v="0"/>
    <x v="2"/>
    <x v="200"/>
    <n v="1564"/>
    <x v="6"/>
    <x v="7"/>
    <x v="2"/>
    <x v="2"/>
    <x v="8"/>
    <x v="3"/>
    <x v="0"/>
    <x v="142"/>
    <x v="2"/>
    <x v="36"/>
    <x v="3"/>
    <x v="2"/>
    <x v="33"/>
    <x v="2"/>
    <x v="1"/>
    <x v="0"/>
    <x v="0"/>
    <x v="187"/>
    <x v="4"/>
    <x v="0"/>
  </r>
  <r>
    <x v="208"/>
    <x v="6"/>
    <s v="Female"/>
    <x v="3"/>
    <x v="5"/>
    <x v="2"/>
    <x v="4"/>
    <x v="31"/>
    <n v="5"/>
    <n v="0.33999999999999997"/>
    <x v="127"/>
    <x v="0"/>
    <x v="2"/>
    <x v="201"/>
    <n v="1336"/>
    <x v="1"/>
    <x v="3"/>
    <x v="0"/>
    <x v="5"/>
    <x v="15"/>
    <x v="2"/>
    <x v="2"/>
    <x v="69"/>
    <x v="1"/>
    <x v="2"/>
    <x v="0"/>
    <x v="2"/>
    <x v="38"/>
    <x v="2"/>
    <x v="0"/>
    <x v="2"/>
    <x v="0"/>
    <x v="188"/>
    <x v="3"/>
    <x v="1"/>
  </r>
  <r>
    <x v="209"/>
    <x v="32"/>
    <s v="Male"/>
    <x v="9"/>
    <x v="5"/>
    <x v="7"/>
    <x v="0"/>
    <x v="20"/>
    <n v="3"/>
    <n v="1.7"/>
    <x v="83"/>
    <x v="0"/>
    <x v="0"/>
    <x v="202"/>
    <n v="226"/>
    <x v="1"/>
    <x v="7"/>
    <x v="1"/>
    <x v="2"/>
    <x v="8"/>
    <x v="6"/>
    <x v="1"/>
    <x v="80"/>
    <x v="1"/>
    <x v="2"/>
    <x v="0"/>
    <x v="2"/>
    <x v="51"/>
    <x v="0"/>
    <x v="3"/>
    <x v="1"/>
    <x v="0"/>
    <x v="94"/>
    <x v="5"/>
    <x v="0"/>
  </r>
  <r>
    <x v="210"/>
    <x v="6"/>
    <s v="Female"/>
    <x v="8"/>
    <x v="4"/>
    <x v="2"/>
    <x v="0"/>
    <x v="32"/>
    <n v="3"/>
    <n v="2.0333333333333332"/>
    <x v="128"/>
    <x v="0"/>
    <x v="2"/>
    <x v="66"/>
    <n v="123"/>
    <x v="3"/>
    <x v="11"/>
    <x v="5"/>
    <x v="3"/>
    <x v="4"/>
    <x v="2"/>
    <x v="2"/>
    <x v="143"/>
    <x v="1"/>
    <x v="2"/>
    <x v="4"/>
    <x v="2"/>
    <x v="63"/>
    <x v="1"/>
    <x v="1"/>
    <x v="0"/>
    <x v="0"/>
    <x v="189"/>
    <x v="2"/>
    <x v="2"/>
  </r>
  <r>
    <x v="211"/>
    <x v="28"/>
    <s v="Female"/>
    <x v="0"/>
    <x v="1"/>
    <x v="3"/>
    <x v="1"/>
    <x v="18"/>
    <n v="6"/>
    <n v="0.31666666666666665"/>
    <x v="129"/>
    <x v="0"/>
    <x v="1"/>
    <x v="203"/>
    <n v="173"/>
    <x v="0"/>
    <x v="9"/>
    <x v="3"/>
    <x v="4"/>
    <x v="6"/>
    <x v="4"/>
    <x v="0"/>
    <x v="0"/>
    <x v="0"/>
    <x v="109"/>
    <x v="2"/>
    <x v="0"/>
    <x v="41"/>
    <x v="1"/>
    <x v="0"/>
    <x v="2"/>
    <x v="0"/>
    <x v="190"/>
    <x v="1"/>
    <x v="1"/>
  </r>
  <r>
    <x v="212"/>
    <x v="23"/>
    <s v="Male"/>
    <x v="3"/>
    <x v="1"/>
    <x v="5"/>
    <x v="0"/>
    <x v="24"/>
    <n v="5"/>
    <n v="0.62"/>
    <x v="130"/>
    <x v="1"/>
    <x v="3"/>
    <x v="204"/>
    <n v="5988"/>
    <x v="2"/>
    <x v="20"/>
    <x v="5"/>
    <x v="0"/>
    <x v="2"/>
    <x v="4"/>
    <x v="2"/>
    <x v="144"/>
    <x v="1"/>
    <x v="2"/>
    <x v="3"/>
    <x v="2"/>
    <x v="9"/>
    <x v="2"/>
    <x v="1"/>
    <x v="1"/>
    <x v="0"/>
    <x v="191"/>
    <x v="1"/>
    <x v="1"/>
  </r>
  <r>
    <x v="213"/>
    <x v="2"/>
    <s v="Male"/>
    <x v="4"/>
    <x v="4"/>
    <x v="5"/>
    <x v="3"/>
    <x v="35"/>
    <n v="4"/>
    <n v="0.82499999999999996"/>
    <x v="48"/>
    <x v="3"/>
    <x v="0"/>
    <x v="205"/>
    <n v="2319"/>
    <x v="8"/>
    <x v="4"/>
    <x v="10"/>
    <x v="1"/>
    <x v="8"/>
    <x v="6"/>
    <x v="0"/>
    <x v="143"/>
    <x v="0"/>
    <x v="110"/>
    <x v="2"/>
    <x v="0"/>
    <x v="41"/>
    <x v="1"/>
    <x v="1"/>
    <x v="1"/>
    <x v="0"/>
    <x v="192"/>
    <x v="3"/>
    <x v="1"/>
  </r>
  <r>
    <x v="214"/>
    <x v="17"/>
    <s v="Male"/>
    <x v="3"/>
    <x v="5"/>
    <x v="6"/>
    <x v="3"/>
    <x v="49"/>
    <n v="6"/>
    <n v="0.41666666666666669"/>
    <x v="131"/>
    <x v="1"/>
    <x v="0"/>
    <x v="206"/>
    <n v="284"/>
    <x v="0"/>
    <x v="3"/>
    <x v="2"/>
    <x v="1"/>
    <x v="3"/>
    <x v="2"/>
    <x v="0"/>
    <x v="142"/>
    <x v="1"/>
    <x v="2"/>
    <x v="3"/>
    <x v="3"/>
    <x v="13"/>
    <x v="2"/>
    <x v="2"/>
    <x v="2"/>
    <x v="0"/>
    <x v="193"/>
    <x v="4"/>
    <x v="0"/>
  </r>
  <r>
    <x v="215"/>
    <x v="4"/>
    <s v="Male"/>
    <x v="4"/>
    <x v="0"/>
    <x v="7"/>
    <x v="1"/>
    <x v="39"/>
    <n v="3"/>
    <n v="0.73333333333333328"/>
    <x v="132"/>
    <x v="2"/>
    <x v="1"/>
    <x v="207"/>
    <n v="117"/>
    <x v="2"/>
    <x v="11"/>
    <x v="7"/>
    <x v="5"/>
    <x v="2"/>
    <x v="7"/>
    <x v="0"/>
    <x v="34"/>
    <x v="2"/>
    <x v="111"/>
    <x v="1"/>
    <x v="0"/>
    <x v="8"/>
    <x v="1"/>
    <x v="1"/>
    <x v="0"/>
    <x v="0"/>
    <x v="194"/>
    <x v="3"/>
    <x v="2"/>
  </r>
  <r>
    <x v="216"/>
    <x v="24"/>
    <s v="Male"/>
    <x v="2"/>
    <x v="9"/>
    <x v="5"/>
    <x v="2"/>
    <x v="23"/>
    <n v="12"/>
    <n v="0.10833333333333334"/>
    <x v="133"/>
    <x v="0"/>
    <x v="3"/>
    <x v="208"/>
    <n v="281"/>
    <x v="2"/>
    <x v="11"/>
    <x v="7"/>
    <x v="6"/>
    <x v="5"/>
    <x v="0"/>
    <x v="0"/>
    <x v="111"/>
    <x v="1"/>
    <x v="2"/>
    <x v="4"/>
    <x v="0"/>
    <x v="13"/>
    <x v="1"/>
    <x v="0"/>
    <x v="1"/>
    <x v="1"/>
    <x v="195"/>
    <x v="4"/>
    <x v="1"/>
  </r>
  <r>
    <x v="217"/>
    <x v="1"/>
    <s v="Non-binary"/>
    <x v="4"/>
    <x v="9"/>
    <x v="3"/>
    <x v="0"/>
    <x v="2"/>
    <n v="1"/>
    <n v="0.5"/>
    <x v="16"/>
    <x v="2"/>
    <x v="0"/>
    <x v="209"/>
    <n v="327"/>
    <x v="2"/>
    <x v="9"/>
    <x v="5"/>
    <x v="5"/>
    <x v="1"/>
    <x v="2"/>
    <x v="2"/>
    <x v="122"/>
    <x v="0"/>
    <x v="112"/>
    <x v="0"/>
    <x v="2"/>
    <x v="22"/>
    <x v="1"/>
    <x v="2"/>
    <x v="0"/>
    <x v="0"/>
    <x v="83"/>
    <x v="5"/>
    <x v="0"/>
  </r>
  <r>
    <x v="218"/>
    <x v="5"/>
    <s v="Female"/>
    <x v="7"/>
    <x v="8"/>
    <x v="1"/>
    <x v="3"/>
    <x v="23"/>
    <n v="6"/>
    <n v="0.21666666666666667"/>
    <x v="134"/>
    <x v="0"/>
    <x v="4"/>
    <x v="210"/>
    <n v="55"/>
    <x v="0"/>
    <x v="1"/>
    <x v="4"/>
    <x v="0"/>
    <x v="0"/>
    <x v="4"/>
    <x v="2"/>
    <x v="68"/>
    <x v="2"/>
    <x v="113"/>
    <x v="2"/>
    <x v="0"/>
    <x v="13"/>
    <x v="1"/>
    <x v="1"/>
    <x v="0"/>
    <x v="0"/>
    <x v="196"/>
    <x v="4"/>
    <x v="1"/>
  </r>
  <r>
    <x v="219"/>
    <x v="15"/>
    <s v="Non-binary"/>
    <x v="1"/>
    <x v="7"/>
    <x v="2"/>
    <x v="3"/>
    <x v="49"/>
    <n v="1"/>
    <n v="2.5"/>
    <x v="135"/>
    <x v="2"/>
    <x v="2"/>
    <x v="211"/>
    <n v="269"/>
    <x v="0"/>
    <x v="2"/>
    <x v="4"/>
    <x v="3"/>
    <x v="2"/>
    <x v="0"/>
    <x v="2"/>
    <x v="89"/>
    <x v="2"/>
    <x v="114"/>
    <x v="1"/>
    <x v="1"/>
    <x v="29"/>
    <x v="0"/>
    <x v="1"/>
    <x v="0"/>
    <x v="0"/>
    <x v="197"/>
    <x v="0"/>
    <x v="2"/>
  </r>
  <r>
    <x v="220"/>
    <x v="33"/>
    <s v="Female"/>
    <x v="0"/>
    <x v="6"/>
    <x v="7"/>
    <x v="0"/>
    <x v="51"/>
    <n v="6"/>
    <n v="0.13333333333333333"/>
    <x v="101"/>
    <x v="0"/>
    <x v="0"/>
    <x v="212"/>
    <n v="1196"/>
    <x v="1"/>
    <x v="3"/>
    <x v="3"/>
    <x v="2"/>
    <x v="10"/>
    <x v="6"/>
    <x v="1"/>
    <x v="27"/>
    <x v="0"/>
    <x v="115"/>
    <x v="4"/>
    <x v="1"/>
    <x v="64"/>
    <x v="1"/>
    <x v="1"/>
    <x v="1"/>
    <x v="0"/>
    <x v="198"/>
    <x v="0"/>
    <x v="0"/>
  </r>
  <r>
    <x v="221"/>
    <x v="8"/>
    <s v="Female"/>
    <x v="4"/>
    <x v="6"/>
    <x v="0"/>
    <x v="0"/>
    <x v="3"/>
    <n v="1"/>
    <n v="3"/>
    <x v="108"/>
    <x v="0"/>
    <x v="1"/>
    <x v="213"/>
    <n v="28"/>
    <x v="8"/>
    <x v="8"/>
    <x v="7"/>
    <x v="2"/>
    <x v="2"/>
    <x v="5"/>
    <x v="2"/>
    <x v="110"/>
    <x v="2"/>
    <x v="116"/>
    <x v="2"/>
    <x v="2"/>
    <x v="61"/>
    <x v="2"/>
    <x v="3"/>
    <x v="1"/>
    <x v="0"/>
    <x v="199"/>
    <x v="3"/>
    <x v="1"/>
  </r>
  <r>
    <x v="222"/>
    <x v="2"/>
    <s v="Female"/>
    <x v="6"/>
    <x v="1"/>
    <x v="5"/>
    <x v="4"/>
    <x v="37"/>
    <n v="4"/>
    <n v="0.67500000000000004"/>
    <x v="136"/>
    <x v="2"/>
    <x v="3"/>
    <x v="214"/>
    <n v="659"/>
    <x v="5"/>
    <x v="20"/>
    <x v="0"/>
    <x v="5"/>
    <x v="11"/>
    <x v="3"/>
    <x v="1"/>
    <x v="79"/>
    <x v="2"/>
    <x v="117"/>
    <x v="4"/>
    <x v="1"/>
    <x v="32"/>
    <x v="1"/>
    <x v="0"/>
    <x v="0"/>
    <x v="0"/>
    <x v="200"/>
    <x v="4"/>
    <x v="1"/>
  </r>
  <r>
    <x v="223"/>
    <x v="30"/>
    <s v="Female"/>
    <x v="4"/>
    <x v="3"/>
    <x v="3"/>
    <x v="1"/>
    <x v="31"/>
    <n v="3"/>
    <n v="0.56666666666666665"/>
    <x v="40"/>
    <x v="2"/>
    <x v="4"/>
    <x v="215"/>
    <n v="1273"/>
    <x v="5"/>
    <x v="13"/>
    <x v="7"/>
    <x v="3"/>
    <x v="7"/>
    <x v="7"/>
    <x v="1"/>
    <x v="142"/>
    <x v="2"/>
    <x v="118"/>
    <x v="3"/>
    <x v="1"/>
    <x v="18"/>
    <x v="2"/>
    <x v="1"/>
    <x v="0"/>
    <x v="0"/>
    <x v="194"/>
    <x v="2"/>
    <x v="2"/>
  </r>
  <r>
    <x v="224"/>
    <x v="5"/>
    <s v="Non-binary"/>
    <x v="3"/>
    <x v="1"/>
    <x v="1"/>
    <x v="4"/>
    <x v="21"/>
    <n v="3"/>
    <n v="0.7"/>
    <x v="88"/>
    <x v="0"/>
    <x v="0"/>
    <x v="216"/>
    <n v="124"/>
    <x v="1"/>
    <x v="2"/>
    <x v="5"/>
    <x v="2"/>
    <x v="7"/>
    <x v="3"/>
    <x v="0"/>
    <x v="145"/>
    <x v="2"/>
    <x v="119"/>
    <x v="0"/>
    <x v="0"/>
    <x v="45"/>
    <x v="0"/>
    <x v="0"/>
    <x v="0"/>
    <x v="0"/>
    <x v="200"/>
    <x v="5"/>
    <x v="2"/>
  </r>
  <r>
    <x v="225"/>
    <x v="22"/>
    <s v="Female"/>
    <x v="6"/>
    <x v="7"/>
    <x v="0"/>
    <x v="1"/>
    <x v="12"/>
    <n v="5"/>
    <n v="0.18000000000000002"/>
    <x v="28"/>
    <x v="0"/>
    <x v="2"/>
    <x v="217"/>
    <n v="1868"/>
    <x v="10"/>
    <x v="1"/>
    <x v="8"/>
    <x v="1"/>
    <x v="4"/>
    <x v="1"/>
    <x v="0"/>
    <x v="135"/>
    <x v="2"/>
    <x v="120"/>
    <x v="0"/>
    <x v="1"/>
    <x v="23"/>
    <x v="1"/>
    <x v="0"/>
    <x v="1"/>
    <x v="0"/>
    <x v="201"/>
    <x v="3"/>
    <x v="2"/>
  </r>
  <r>
    <x v="226"/>
    <x v="15"/>
    <s v="Female"/>
    <x v="1"/>
    <x v="4"/>
    <x v="5"/>
    <x v="4"/>
    <x v="8"/>
    <n v="5"/>
    <n v="0.88"/>
    <x v="8"/>
    <x v="0"/>
    <x v="3"/>
    <x v="218"/>
    <n v="106"/>
    <x v="5"/>
    <x v="20"/>
    <x v="2"/>
    <x v="5"/>
    <x v="2"/>
    <x v="3"/>
    <x v="2"/>
    <x v="21"/>
    <x v="0"/>
    <x v="121"/>
    <x v="1"/>
    <x v="1"/>
    <x v="65"/>
    <x v="1"/>
    <x v="0"/>
    <x v="1"/>
    <x v="0"/>
    <x v="202"/>
    <x v="5"/>
    <x v="0"/>
  </r>
  <r>
    <x v="227"/>
    <x v="10"/>
    <s v="Female"/>
    <x v="2"/>
    <x v="9"/>
    <x v="4"/>
    <x v="1"/>
    <x v="22"/>
    <n v="5"/>
    <n v="0.86"/>
    <x v="137"/>
    <x v="2"/>
    <x v="3"/>
    <x v="219"/>
    <n v="415"/>
    <x v="3"/>
    <x v="11"/>
    <x v="5"/>
    <x v="3"/>
    <x v="10"/>
    <x v="4"/>
    <x v="2"/>
    <x v="36"/>
    <x v="0"/>
    <x v="122"/>
    <x v="2"/>
    <x v="2"/>
    <x v="49"/>
    <x v="0"/>
    <x v="0"/>
    <x v="1"/>
    <x v="1"/>
    <x v="203"/>
    <x v="4"/>
    <x v="2"/>
  </r>
  <r>
    <x v="228"/>
    <x v="21"/>
    <s v="Non-binary"/>
    <x v="3"/>
    <x v="3"/>
    <x v="1"/>
    <x v="0"/>
    <x v="33"/>
    <n v="9"/>
    <n v="0.12166666666666666"/>
    <x v="138"/>
    <x v="2"/>
    <x v="1"/>
    <x v="220"/>
    <n v="169"/>
    <x v="2"/>
    <x v="13"/>
    <x v="7"/>
    <x v="3"/>
    <x v="0"/>
    <x v="3"/>
    <x v="1"/>
    <x v="146"/>
    <x v="0"/>
    <x v="123"/>
    <x v="5"/>
    <x v="1"/>
    <x v="6"/>
    <x v="1"/>
    <x v="0"/>
    <x v="0"/>
    <x v="0"/>
    <x v="204"/>
    <x v="1"/>
    <x v="2"/>
  </r>
  <r>
    <x v="229"/>
    <x v="2"/>
    <s v="Male"/>
    <x v="7"/>
    <x v="0"/>
    <x v="7"/>
    <x v="1"/>
    <x v="33"/>
    <n v="3"/>
    <n v="0.36666666666666664"/>
    <x v="47"/>
    <x v="1"/>
    <x v="2"/>
    <x v="221"/>
    <n v="169"/>
    <x v="5"/>
    <x v="6"/>
    <x v="2"/>
    <x v="3"/>
    <x v="4"/>
    <x v="5"/>
    <x v="0"/>
    <x v="147"/>
    <x v="0"/>
    <x v="124"/>
    <x v="2"/>
    <x v="1"/>
    <x v="30"/>
    <x v="0"/>
    <x v="2"/>
    <x v="2"/>
    <x v="0"/>
    <x v="205"/>
    <x v="0"/>
    <x v="0"/>
  </r>
  <r>
    <x v="230"/>
    <x v="21"/>
    <s v="Female"/>
    <x v="0"/>
    <x v="6"/>
    <x v="1"/>
    <x v="3"/>
    <x v="23"/>
    <n v="3"/>
    <n v="0.43333333333333335"/>
    <x v="38"/>
    <x v="3"/>
    <x v="3"/>
    <x v="222"/>
    <n v="116"/>
    <x v="1"/>
    <x v="7"/>
    <x v="1"/>
    <x v="1"/>
    <x v="2"/>
    <x v="0"/>
    <x v="0"/>
    <x v="148"/>
    <x v="0"/>
    <x v="125"/>
    <x v="2"/>
    <x v="1"/>
    <x v="29"/>
    <x v="0"/>
    <x v="2"/>
    <x v="1"/>
    <x v="0"/>
    <x v="206"/>
    <x v="1"/>
    <x v="1"/>
  </r>
  <r>
    <x v="231"/>
    <x v="7"/>
    <s v="Female"/>
    <x v="3"/>
    <x v="6"/>
    <x v="1"/>
    <x v="2"/>
    <x v="42"/>
    <n v="6"/>
    <n v="0.6166666666666667"/>
    <x v="139"/>
    <x v="0"/>
    <x v="2"/>
    <x v="223"/>
    <n v="565"/>
    <x v="3"/>
    <x v="16"/>
    <x v="0"/>
    <x v="1"/>
    <x v="0"/>
    <x v="1"/>
    <x v="0"/>
    <x v="149"/>
    <x v="2"/>
    <x v="126"/>
    <x v="1"/>
    <x v="0"/>
    <x v="11"/>
    <x v="0"/>
    <x v="3"/>
    <x v="2"/>
    <x v="0"/>
    <x v="67"/>
    <x v="1"/>
    <x v="1"/>
  </r>
  <r>
    <x v="232"/>
    <x v="15"/>
    <s v="Male"/>
    <x v="1"/>
    <x v="0"/>
    <x v="0"/>
    <x v="3"/>
    <x v="57"/>
    <n v="6"/>
    <n v="0.53333333333333333"/>
    <x v="140"/>
    <x v="0"/>
    <x v="2"/>
    <x v="13"/>
    <n v="677"/>
    <x v="6"/>
    <x v="11"/>
    <x v="4"/>
    <x v="1"/>
    <x v="6"/>
    <x v="7"/>
    <x v="0"/>
    <x v="118"/>
    <x v="2"/>
    <x v="127"/>
    <x v="1"/>
    <x v="0"/>
    <x v="25"/>
    <x v="0"/>
    <x v="2"/>
    <x v="1"/>
    <x v="0"/>
    <x v="207"/>
    <x v="1"/>
    <x v="1"/>
  </r>
  <r>
    <x v="233"/>
    <x v="21"/>
    <s v="Male"/>
    <x v="2"/>
    <x v="9"/>
    <x v="0"/>
    <x v="1"/>
    <x v="62"/>
    <n v="3"/>
    <n v="1.6333333333333333"/>
    <x v="141"/>
    <x v="0"/>
    <x v="3"/>
    <x v="224"/>
    <n v="226"/>
    <x v="1"/>
    <x v="0"/>
    <x v="1"/>
    <x v="0"/>
    <x v="12"/>
    <x v="5"/>
    <x v="2"/>
    <x v="9"/>
    <x v="1"/>
    <x v="2"/>
    <x v="0"/>
    <x v="3"/>
    <x v="66"/>
    <x v="1"/>
    <x v="2"/>
    <x v="0"/>
    <x v="0"/>
    <x v="208"/>
    <x v="3"/>
    <x v="2"/>
  </r>
  <r>
    <x v="234"/>
    <x v="29"/>
    <s v="Male"/>
    <x v="3"/>
    <x v="3"/>
    <x v="2"/>
    <x v="1"/>
    <x v="63"/>
    <n v="7"/>
    <n v="0.7566666666666666"/>
    <x v="142"/>
    <x v="0"/>
    <x v="3"/>
    <x v="66"/>
    <n v="47"/>
    <x v="2"/>
    <x v="18"/>
    <x v="7"/>
    <x v="0"/>
    <x v="16"/>
    <x v="3"/>
    <x v="2"/>
    <x v="150"/>
    <x v="2"/>
    <x v="128"/>
    <x v="4"/>
    <x v="2"/>
    <x v="38"/>
    <x v="0"/>
    <x v="2"/>
    <x v="2"/>
    <x v="0"/>
    <x v="209"/>
    <x v="2"/>
    <x v="0"/>
  </r>
  <r>
    <x v="235"/>
    <x v="2"/>
    <s v="Female"/>
    <x v="3"/>
    <x v="4"/>
    <x v="1"/>
    <x v="1"/>
    <x v="6"/>
    <n v="4"/>
    <n v="0.17499999999999999"/>
    <x v="81"/>
    <x v="0"/>
    <x v="0"/>
    <x v="225"/>
    <n v="396"/>
    <x v="8"/>
    <x v="11"/>
    <x v="1"/>
    <x v="0"/>
    <x v="6"/>
    <x v="4"/>
    <x v="0"/>
    <x v="127"/>
    <x v="1"/>
    <x v="2"/>
    <x v="3"/>
    <x v="2"/>
    <x v="51"/>
    <x v="1"/>
    <x v="0"/>
    <x v="2"/>
    <x v="0"/>
    <x v="210"/>
    <x v="1"/>
    <x v="1"/>
  </r>
  <r>
    <x v="236"/>
    <x v="8"/>
    <s v="Prefer not to say"/>
    <x v="1"/>
    <x v="4"/>
    <x v="4"/>
    <x v="2"/>
    <x v="16"/>
    <n v="1"/>
    <n v="3.6"/>
    <x v="143"/>
    <x v="0"/>
    <x v="3"/>
    <x v="226"/>
    <n v="406"/>
    <x v="5"/>
    <x v="12"/>
    <x v="4"/>
    <x v="2"/>
    <x v="0"/>
    <x v="0"/>
    <x v="2"/>
    <x v="78"/>
    <x v="0"/>
    <x v="129"/>
    <x v="5"/>
    <x v="3"/>
    <x v="42"/>
    <x v="1"/>
    <x v="2"/>
    <x v="0"/>
    <x v="0"/>
    <x v="211"/>
    <x v="4"/>
    <x v="2"/>
  </r>
  <r>
    <x v="237"/>
    <x v="7"/>
    <s v="Female"/>
    <x v="2"/>
    <x v="5"/>
    <x v="2"/>
    <x v="2"/>
    <x v="20"/>
    <n v="7"/>
    <n v="0.72833333333333339"/>
    <x v="120"/>
    <x v="2"/>
    <x v="3"/>
    <x v="227"/>
    <n v="188"/>
    <x v="5"/>
    <x v="5"/>
    <x v="0"/>
    <x v="2"/>
    <x v="5"/>
    <x v="0"/>
    <x v="2"/>
    <x v="11"/>
    <x v="2"/>
    <x v="130"/>
    <x v="5"/>
    <x v="0"/>
    <x v="9"/>
    <x v="1"/>
    <x v="1"/>
    <x v="1"/>
    <x v="0"/>
    <x v="212"/>
    <x v="2"/>
    <x v="2"/>
  </r>
  <r>
    <x v="238"/>
    <x v="21"/>
    <s v="Male"/>
    <x v="3"/>
    <x v="1"/>
    <x v="0"/>
    <x v="4"/>
    <x v="21"/>
    <n v="7"/>
    <n v="0.3"/>
    <x v="7"/>
    <x v="3"/>
    <x v="4"/>
    <x v="228"/>
    <n v="2300"/>
    <x v="2"/>
    <x v="7"/>
    <x v="7"/>
    <x v="2"/>
    <x v="7"/>
    <x v="6"/>
    <x v="0"/>
    <x v="114"/>
    <x v="1"/>
    <x v="2"/>
    <x v="4"/>
    <x v="2"/>
    <x v="2"/>
    <x v="1"/>
    <x v="1"/>
    <x v="1"/>
    <x v="0"/>
    <x v="213"/>
    <x v="3"/>
    <x v="1"/>
  </r>
  <r>
    <x v="239"/>
    <x v="4"/>
    <s v="Male"/>
    <x v="5"/>
    <x v="0"/>
    <x v="0"/>
    <x v="1"/>
    <x v="30"/>
    <n v="2"/>
    <n v="1.3"/>
    <x v="144"/>
    <x v="0"/>
    <x v="3"/>
    <x v="229"/>
    <n v="37"/>
    <x v="0"/>
    <x v="9"/>
    <x v="9"/>
    <x v="5"/>
    <x v="8"/>
    <x v="4"/>
    <x v="0"/>
    <x v="151"/>
    <x v="0"/>
    <x v="131"/>
    <x v="2"/>
    <x v="2"/>
    <x v="67"/>
    <x v="0"/>
    <x v="2"/>
    <x v="1"/>
    <x v="0"/>
    <x v="214"/>
    <x v="4"/>
    <x v="2"/>
  </r>
  <r>
    <x v="240"/>
    <x v="24"/>
    <s v="Non-binary"/>
    <x v="7"/>
    <x v="5"/>
    <x v="2"/>
    <x v="4"/>
    <x v="9"/>
    <n v="5"/>
    <n v="0.46"/>
    <x v="114"/>
    <x v="0"/>
    <x v="3"/>
    <x v="230"/>
    <n v="17"/>
    <x v="1"/>
    <x v="17"/>
    <x v="0"/>
    <x v="3"/>
    <x v="6"/>
    <x v="2"/>
    <x v="0"/>
    <x v="41"/>
    <x v="2"/>
    <x v="132"/>
    <x v="3"/>
    <x v="0"/>
    <x v="45"/>
    <x v="0"/>
    <x v="2"/>
    <x v="0"/>
    <x v="0"/>
    <x v="215"/>
    <x v="4"/>
    <x v="2"/>
  </r>
  <r>
    <x v="241"/>
    <x v="19"/>
    <s v="Female"/>
    <x v="3"/>
    <x v="8"/>
    <x v="0"/>
    <x v="3"/>
    <x v="1"/>
    <n v="6"/>
    <n v="0.4"/>
    <x v="109"/>
    <x v="2"/>
    <x v="3"/>
    <x v="0"/>
    <n v="101"/>
    <x v="1"/>
    <x v="23"/>
    <x v="7"/>
    <x v="0"/>
    <x v="3"/>
    <x v="1"/>
    <x v="2"/>
    <x v="152"/>
    <x v="1"/>
    <x v="2"/>
    <x v="5"/>
    <x v="2"/>
    <x v="42"/>
    <x v="1"/>
    <x v="2"/>
    <x v="0"/>
    <x v="0"/>
    <x v="216"/>
    <x v="1"/>
    <x v="2"/>
  </r>
  <r>
    <x v="242"/>
    <x v="6"/>
    <s v="Male"/>
    <x v="7"/>
    <x v="4"/>
    <x v="5"/>
    <x v="2"/>
    <x v="22"/>
    <n v="9"/>
    <n v="0.47833333333333333"/>
    <x v="145"/>
    <x v="3"/>
    <x v="0"/>
    <x v="231"/>
    <n v="573"/>
    <x v="5"/>
    <x v="6"/>
    <x v="2"/>
    <x v="3"/>
    <x v="8"/>
    <x v="4"/>
    <x v="2"/>
    <x v="39"/>
    <x v="1"/>
    <x v="2"/>
    <x v="1"/>
    <x v="1"/>
    <x v="2"/>
    <x v="1"/>
    <x v="2"/>
    <x v="0"/>
    <x v="0"/>
    <x v="217"/>
    <x v="2"/>
    <x v="2"/>
  </r>
  <r>
    <x v="243"/>
    <x v="4"/>
    <s v="Female"/>
    <x v="4"/>
    <x v="0"/>
    <x v="6"/>
    <x v="0"/>
    <x v="64"/>
    <n v="3"/>
    <n v="2.3666666666666667"/>
    <x v="146"/>
    <x v="0"/>
    <x v="1"/>
    <x v="232"/>
    <n v="68"/>
    <x v="0"/>
    <x v="16"/>
    <x v="5"/>
    <x v="3"/>
    <x v="2"/>
    <x v="5"/>
    <x v="2"/>
    <x v="64"/>
    <x v="2"/>
    <x v="133"/>
    <x v="0"/>
    <x v="0"/>
    <x v="2"/>
    <x v="1"/>
    <x v="1"/>
    <x v="0"/>
    <x v="0"/>
    <x v="218"/>
    <x v="2"/>
    <x v="2"/>
  </r>
  <r>
    <x v="244"/>
    <x v="16"/>
    <s v="Male"/>
    <x v="2"/>
    <x v="2"/>
    <x v="1"/>
    <x v="2"/>
    <x v="59"/>
    <n v="4"/>
    <n v="1.4750000000000001"/>
    <x v="147"/>
    <x v="0"/>
    <x v="3"/>
    <x v="233"/>
    <n v="75"/>
    <x v="2"/>
    <x v="7"/>
    <x v="1"/>
    <x v="5"/>
    <x v="6"/>
    <x v="5"/>
    <x v="2"/>
    <x v="92"/>
    <x v="2"/>
    <x v="134"/>
    <x v="4"/>
    <x v="1"/>
    <x v="65"/>
    <x v="0"/>
    <x v="2"/>
    <x v="0"/>
    <x v="0"/>
    <x v="219"/>
    <x v="1"/>
    <x v="2"/>
  </r>
  <r>
    <x v="245"/>
    <x v="17"/>
    <s v="Male"/>
    <x v="7"/>
    <x v="7"/>
    <x v="3"/>
    <x v="4"/>
    <x v="14"/>
    <n v="10"/>
    <n v="0.18000000000000002"/>
    <x v="28"/>
    <x v="0"/>
    <x v="3"/>
    <x v="234"/>
    <n v="766"/>
    <x v="1"/>
    <x v="3"/>
    <x v="7"/>
    <x v="0"/>
    <x v="6"/>
    <x v="7"/>
    <x v="2"/>
    <x v="117"/>
    <x v="1"/>
    <x v="2"/>
    <x v="3"/>
    <x v="3"/>
    <x v="30"/>
    <x v="2"/>
    <x v="1"/>
    <x v="2"/>
    <x v="0"/>
    <x v="220"/>
    <x v="2"/>
    <x v="1"/>
  </r>
  <r>
    <x v="246"/>
    <x v="5"/>
    <s v="Female"/>
    <x v="3"/>
    <x v="3"/>
    <x v="2"/>
    <x v="0"/>
    <x v="24"/>
    <n v="4"/>
    <n v="0.77500000000000002"/>
    <x v="30"/>
    <x v="0"/>
    <x v="4"/>
    <x v="235"/>
    <n v="426"/>
    <x v="1"/>
    <x v="13"/>
    <x v="5"/>
    <x v="3"/>
    <x v="3"/>
    <x v="4"/>
    <x v="2"/>
    <x v="134"/>
    <x v="0"/>
    <x v="135"/>
    <x v="4"/>
    <x v="3"/>
    <x v="52"/>
    <x v="0"/>
    <x v="3"/>
    <x v="1"/>
    <x v="0"/>
    <x v="221"/>
    <x v="2"/>
    <x v="1"/>
  </r>
  <r>
    <x v="247"/>
    <x v="21"/>
    <s v="Female"/>
    <x v="6"/>
    <x v="9"/>
    <x v="2"/>
    <x v="0"/>
    <x v="19"/>
    <n v="4"/>
    <n v="0.35"/>
    <x v="29"/>
    <x v="0"/>
    <x v="1"/>
    <x v="236"/>
    <n v="384"/>
    <x v="2"/>
    <x v="6"/>
    <x v="7"/>
    <x v="5"/>
    <x v="3"/>
    <x v="7"/>
    <x v="2"/>
    <x v="143"/>
    <x v="0"/>
    <x v="136"/>
    <x v="3"/>
    <x v="2"/>
    <x v="31"/>
    <x v="2"/>
    <x v="0"/>
    <x v="2"/>
    <x v="0"/>
    <x v="222"/>
    <x v="5"/>
    <x v="0"/>
  </r>
  <r>
    <x v="248"/>
    <x v="18"/>
    <s v="Male"/>
    <x v="8"/>
    <x v="2"/>
    <x v="0"/>
    <x v="0"/>
    <x v="0"/>
    <n v="4"/>
    <n v="0.4"/>
    <x v="109"/>
    <x v="0"/>
    <x v="2"/>
    <x v="237"/>
    <n v="624"/>
    <x v="5"/>
    <x v="17"/>
    <x v="4"/>
    <x v="2"/>
    <x v="0"/>
    <x v="2"/>
    <x v="0"/>
    <x v="153"/>
    <x v="1"/>
    <x v="2"/>
    <x v="3"/>
    <x v="1"/>
    <x v="12"/>
    <x v="1"/>
    <x v="0"/>
    <x v="1"/>
    <x v="0"/>
    <x v="223"/>
    <x v="4"/>
    <x v="0"/>
  </r>
  <r>
    <x v="249"/>
    <x v="0"/>
    <s v="Female"/>
    <x v="4"/>
    <x v="2"/>
    <x v="2"/>
    <x v="2"/>
    <x v="49"/>
    <n v="7"/>
    <n v="0.35666666666666663"/>
    <x v="148"/>
    <x v="0"/>
    <x v="4"/>
    <x v="238"/>
    <n v="146"/>
    <x v="2"/>
    <x v="11"/>
    <x v="10"/>
    <x v="3"/>
    <x v="0"/>
    <x v="3"/>
    <x v="0"/>
    <x v="14"/>
    <x v="2"/>
    <x v="137"/>
    <x v="5"/>
    <x v="1"/>
    <x v="37"/>
    <x v="1"/>
    <x v="3"/>
    <x v="0"/>
    <x v="0"/>
    <x v="224"/>
    <x v="4"/>
    <x v="1"/>
  </r>
  <r>
    <x v="250"/>
    <x v="20"/>
    <s v="Female"/>
    <x v="8"/>
    <x v="5"/>
    <x v="2"/>
    <x v="1"/>
    <x v="7"/>
    <n v="8"/>
    <n v="0.18666666666666665"/>
    <x v="149"/>
    <x v="2"/>
    <x v="2"/>
    <x v="239"/>
    <n v="155"/>
    <x v="0"/>
    <x v="8"/>
    <x v="1"/>
    <x v="2"/>
    <x v="5"/>
    <x v="5"/>
    <x v="2"/>
    <x v="154"/>
    <x v="2"/>
    <x v="138"/>
    <x v="3"/>
    <x v="1"/>
    <x v="1"/>
    <x v="2"/>
    <x v="1"/>
    <x v="2"/>
    <x v="1"/>
    <x v="225"/>
    <x v="2"/>
    <x v="1"/>
  </r>
  <r>
    <x v="251"/>
    <x v="23"/>
    <s v="Male"/>
    <x v="0"/>
    <x v="7"/>
    <x v="3"/>
    <x v="0"/>
    <x v="31"/>
    <n v="6"/>
    <n v="0.28333333333333333"/>
    <x v="69"/>
    <x v="2"/>
    <x v="4"/>
    <x v="240"/>
    <n v="646"/>
    <x v="2"/>
    <x v="13"/>
    <x v="2"/>
    <x v="3"/>
    <x v="11"/>
    <x v="7"/>
    <x v="2"/>
    <x v="155"/>
    <x v="0"/>
    <x v="139"/>
    <x v="4"/>
    <x v="2"/>
    <x v="52"/>
    <x v="0"/>
    <x v="0"/>
    <x v="0"/>
    <x v="0"/>
    <x v="226"/>
    <x v="3"/>
    <x v="1"/>
  </r>
  <r>
    <x v="252"/>
    <x v="34"/>
    <s v="Female"/>
    <x v="4"/>
    <x v="5"/>
    <x v="1"/>
    <x v="3"/>
    <x v="3"/>
    <n v="6"/>
    <n v="0.5"/>
    <x v="16"/>
    <x v="2"/>
    <x v="2"/>
    <x v="241"/>
    <n v="48"/>
    <x v="0"/>
    <x v="4"/>
    <x v="2"/>
    <x v="2"/>
    <x v="11"/>
    <x v="3"/>
    <x v="2"/>
    <x v="156"/>
    <x v="2"/>
    <x v="140"/>
    <x v="4"/>
    <x v="2"/>
    <x v="24"/>
    <x v="0"/>
    <x v="0"/>
    <x v="2"/>
    <x v="0"/>
    <x v="76"/>
    <x v="5"/>
    <x v="1"/>
  </r>
  <r>
    <x v="253"/>
    <x v="22"/>
    <s v="Male"/>
    <x v="9"/>
    <x v="9"/>
    <x v="5"/>
    <x v="3"/>
    <x v="16"/>
    <n v="3"/>
    <n v="1.2"/>
    <x v="17"/>
    <x v="0"/>
    <x v="3"/>
    <x v="242"/>
    <n v="18"/>
    <x v="2"/>
    <x v="6"/>
    <x v="5"/>
    <x v="2"/>
    <x v="2"/>
    <x v="6"/>
    <x v="2"/>
    <x v="22"/>
    <x v="1"/>
    <x v="2"/>
    <x v="2"/>
    <x v="0"/>
    <x v="49"/>
    <x v="2"/>
    <x v="3"/>
    <x v="0"/>
    <x v="0"/>
    <x v="227"/>
    <x v="3"/>
    <x v="2"/>
  </r>
  <r>
    <x v="254"/>
    <x v="30"/>
    <s v="Non-binary"/>
    <x v="2"/>
    <x v="1"/>
    <x v="7"/>
    <x v="0"/>
    <x v="15"/>
    <n v="5"/>
    <n v="0.7"/>
    <x v="88"/>
    <x v="0"/>
    <x v="0"/>
    <x v="243"/>
    <n v="145"/>
    <x v="1"/>
    <x v="0"/>
    <x v="2"/>
    <x v="6"/>
    <x v="7"/>
    <x v="4"/>
    <x v="0"/>
    <x v="134"/>
    <x v="2"/>
    <x v="141"/>
    <x v="5"/>
    <x v="0"/>
    <x v="9"/>
    <x v="0"/>
    <x v="1"/>
    <x v="2"/>
    <x v="0"/>
    <x v="228"/>
    <x v="3"/>
    <x v="2"/>
  </r>
  <r>
    <x v="255"/>
    <x v="5"/>
    <s v="Female"/>
    <x v="1"/>
    <x v="0"/>
    <x v="7"/>
    <x v="3"/>
    <x v="15"/>
    <n v="6"/>
    <n v="0.58333333333333337"/>
    <x v="82"/>
    <x v="0"/>
    <x v="2"/>
    <x v="244"/>
    <n v="747"/>
    <x v="5"/>
    <x v="3"/>
    <x v="5"/>
    <x v="1"/>
    <x v="0"/>
    <x v="6"/>
    <x v="0"/>
    <x v="12"/>
    <x v="0"/>
    <x v="142"/>
    <x v="3"/>
    <x v="2"/>
    <x v="34"/>
    <x v="0"/>
    <x v="2"/>
    <x v="2"/>
    <x v="1"/>
    <x v="32"/>
    <x v="0"/>
    <x v="2"/>
  </r>
  <r>
    <x v="256"/>
    <x v="25"/>
    <s v="Female"/>
    <x v="1"/>
    <x v="4"/>
    <x v="1"/>
    <x v="3"/>
    <x v="10"/>
    <n v="2"/>
    <n v="0.5"/>
    <x v="16"/>
    <x v="0"/>
    <x v="2"/>
    <x v="245"/>
    <n v="332"/>
    <x v="3"/>
    <x v="11"/>
    <x v="4"/>
    <x v="2"/>
    <x v="0"/>
    <x v="7"/>
    <x v="1"/>
    <x v="157"/>
    <x v="0"/>
    <x v="143"/>
    <x v="1"/>
    <x v="2"/>
    <x v="68"/>
    <x v="0"/>
    <x v="2"/>
    <x v="2"/>
    <x v="0"/>
    <x v="1"/>
    <x v="5"/>
    <x v="2"/>
  </r>
  <r>
    <x v="257"/>
    <x v="21"/>
    <s v="Female"/>
    <x v="2"/>
    <x v="3"/>
    <x v="1"/>
    <x v="3"/>
    <x v="7"/>
    <n v="8"/>
    <n v="0.18666666666666665"/>
    <x v="149"/>
    <x v="0"/>
    <x v="3"/>
    <x v="246"/>
    <n v="684"/>
    <x v="5"/>
    <x v="3"/>
    <x v="2"/>
    <x v="0"/>
    <x v="2"/>
    <x v="5"/>
    <x v="0"/>
    <x v="135"/>
    <x v="1"/>
    <x v="2"/>
    <x v="5"/>
    <x v="2"/>
    <x v="11"/>
    <x v="0"/>
    <x v="1"/>
    <x v="1"/>
    <x v="0"/>
    <x v="229"/>
    <x v="3"/>
    <x v="2"/>
  </r>
  <r>
    <x v="258"/>
    <x v="0"/>
    <s v="Male"/>
    <x v="1"/>
    <x v="7"/>
    <x v="2"/>
    <x v="4"/>
    <x v="37"/>
    <n v="5"/>
    <n v="0.53999999999999992"/>
    <x v="53"/>
    <x v="0"/>
    <x v="2"/>
    <x v="247"/>
    <n v="21"/>
    <x v="0"/>
    <x v="2"/>
    <x v="3"/>
    <x v="5"/>
    <x v="10"/>
    <x v="2"/>
    <x v="1"/>
    <x v="158"/>
    <x v="2"/>
    <x v="63"/>
    <x v="5"/>
    <x v="3"/>
    <x v="55"/>
    <x v="0"/>
    <x v="0"/>
    <x v="1"/>
    <x v="0"/>
    <x v="63"/>
    <x v="4"/>
    <x v="2"/>
  </r>
  <r>
    <x v="259"/>
    <x v="4"/>
    <s v="Female"/>
    <x v="1"/>
    <x v="3"/>
    <x v="6"/>
    <x v="4"/>
    <x v="61"/>
    <n v="4"/>
    <n v="1.25"/>
    <x v="122"/>
    <x v="0"/>
    <x v="0"/>
    <x v="18"/>
    <n v="357"/>
    <x v="0"/>
    <x v="6"/>
    <x v="8"/>
    <x v="5"/>
    <x v="0"/>
    <x v="6"/>
    <x v="2"/>
    <x v="51"/>
    <x v="1"/>
    <x v="2"/>
    <x v="3"/>
    <x v="0"/>
    <x v="51"/>
    <x v="1"/>
    <x v="1"/>
    <x v="0"/>
    <x v="0"/>
    <x v="229"/>
    <x v="2"/>
    <x v="1"/>
  </r>
  <r>
    <x v="260"/>
    <x v="12"/>
    <s v="Female"/>
    <x v="4"/>
    <x v="1"/>
    <x v="4"/>
    <x v="3"/>
    <x v="65"/>
    <n v="4"/>
    <n v="2.35"/>
    <x v="150"/>
    <x v="0"/>
    <x v="0"/>
    <x v="248"/>
    <n v="536"/>
    <x v="0"/>
    <x v="20"/>
    <x v="5"/>
    <x v="5"/>
    <x v="2"/>
    <x v="2"/>
    <x v="2"/>
    <x v="159"/>
    <x v="2"/>
    <x v="110"/>
    <x v="0"/>
    <x v="1"/>
    <x v="61"/>
    <x v="2"/>
    <x v="2"/>
    <x v="2"/>
    <x v="0"/>
    <x v="230"/>
    <x v="1"/>
    <x v="0"/>
  </r>
  <r>
    <x v="261"/>
    <x v="19"/>
    <s v="Male"/>
    <x v="9"/>
    <x v="2"/>
    <x v="4"/>
    <x v="1"/>
    <x v="57"/>
    <n v="2"/>
    <n v="1.6"/>
    <x v="78"/>
    <x v="0"/>
    <x v="1"/>
    <x v="249"/>
    <n v="48"/>
    <x v="1"/>
    <x v="11"/>
    <x v="2"/>
    <x v="3"/>
    <x v="8"/>
    <x v="0"/>
    <x v="1"/>
    <x v="12"/>
    <x v="2"/>
    <x v="144"/>
    <x v="1"/>
    <x v="0"/>
    <x v="19"/>
    <x v="2"/>
    <x v="0"/>
    <x v="0"/>
    <x v="0"/>
    <x v="231"/>
    <x v="1"/>
    <x v="0"/>
  </r>
  <r>
    <x v="262"/>
    <x v="8"/>
    <s v="Male"/>
    <x v="3"/>
    <x v="9"/>
    <x v="2"/>
    <x v="3"/>
    <x v="43"/>
    <n v="5"/>
    <n v="0.82000000000000006"/>
    <x v="151"/>
    <x v="3"/>
    <x v="3"/>
    <x v="250"/>
    <n v="688"/>
    <x v="1"/>
    <x v="7"/>
    <x v="1"/>
    <x v="0"/>
    <x v="4"/>
    <x v="3"/>
    <x v="0"/>
    <x v="160"/>
    <x v="0"/>
    <x v="145"/>
    <x v="5"/>
    <x v="1"/>
    <x v="15"/>
    <x v="1"/>
    <x v="3"/>
    <x v="1"/>
    <x v="0"/>
    <x v="232"/>
    <x v="0"/>
    <x v="0"/>
  </r>
  <r>
    <x v="263"/>
    <x v="10"/>
    <s v="Male"/>
    <x v="4"/>
    <x v="2"/>
    <x v="1"/>
    <x v="4"/>
    <x v="12"/>
    <n v="5"/>
    <n v="0.18000000000000002"/>
    <x v="28"/>
    <x v="0"/>
    <x v="3"/>
    <x v="50"/>
    <n v="214"/>
    <x v="0"/>
    <x v="12"/>
    <x v="2"/>
    <x v="1"/>
    <x v="10"/>
    <x v="3"/>
    <x v="2"/>
    <x v="53"/>
    <x v="2"/>
    <x v="146"/>
    <x v="0"/>
    <x v="2"/>
    <x v="20"/>
    <x v="0"/>
    <x v="0"/>
    <x v="2"/>
    <x v="0"/>
    <x v="42"/>
    <x v="2"/>
    <x v="0"/>
  </r>
  <r>
    <x v="264"/>
    <x v="17"/>
    <s v="Female"/>
    <x v="0"/>
    <x v="1"/>
    <x v="4"/>
    <x v="0"/>
    <x v="34"/>
    <n v="4"/>
    <n v="1"/>
    <x v="46"/>
    <x v="1"/>
    <x v="2"/>
    <x v="251"/>
    <n v="9755"/>
    <x v="0"/>
    <x v="2"/>
    <x v="4"/>
    <x v="3"/>
    <x v="8"/>
    <x v="7"/>
    <x v="0"/>
    <x v="161"/>
    <x v="0"/>
    <x v="147"/>
    <x v="0"/>
    <x v="0"/>
    <x v="27"/>
    <x v="2"/>
    <x v="2"/>
    <x v="0"/>
    <x v="0"/>
    <x v="233"/>
    <x v="2"/>
    <x v="2"/>
  </r>
  <r>
    <x v="265"/>
    <x v="16"/>
    <s v="Male"/>
    <x v="2"/>
    <x v="4"/>
    <x v="3"/>
    <x v="3"/>
    <x v="56"/>
    <n v="2"/>
    <n v="3.95"/>
    <x v="152"/>
    <x v="0"/>
    <x v="1"/>
    <x v="252"/>
    <n v="17"/>
    <x v="3"/>
    <x v="17"/>
    <x v="1"/>
    <x v="2"/>
    <x v="8"/>
    <x v="6"/>
    <x v="0"/>
    <x v="129"/>
    <x v="1"/>
    <x v="2"/>
    <x v="3"/>
    <x v="1"/>
    <x v="4"/>
    <x v="1"/>
    <x v="1"/>
    <x v="2"/>
    <x v="0"/>
    <x v="79"/>
    <x v="4"/>
    <x v="1"/>
  </r>
  <r>
    <x v="266"/>
    <x v="35"/>
    <s v="Male"/>
    <x v="3"/>
    <x v="3"/>
    <x v="0"/>
    <x v="2"/>
    <x v="7"/>
    <n v="4"/>
    <n v="0.375"/>
    <x v="153"/>
    <x v="0"/>
    <x v="3"/>
    <x v="253"/>
    <n v="1265"/>
    <x v="4"/>
    <x v="12"/>
    <x v="4"/>
    <x v="2"/>
    <x v="3"/>
    <x v="4"/>
    <x v="0"/>
    <x v="130"/>
    <x v="2"/>
    <x v="148"/>
    <x v="0"/>
    <x v="1"/>
    <x v="15"/>
    <x v="1"/>
    <x v="3"/>
    <x v="1"/>
    <x v="0"/>
    <x v="234"/>
    <x v="0"/>
    <x v="1"/>
  </r>
  <r>
    <x v="267"/>
    <x v="13"/>
    <s v="Female"/>
    <x v="3"/>
    <x v="4"/>
    <x v="7"/>
    <x v="4"/>
    <x v="31"/>
    <n v="4"/>
    <n v="0.42499999999999999"/>
    <x v="18"/>
    <x v="3"/>
    <x v="2"/>
    <x v="254"/>
    <n v="152"/>
    <x v="2"/>
    <x v="10"/>
    <x v="7"/>
    <x v="0"/>
    <x v="3"/>
    <x v="3"/>
    <x v="0"/>
    <x v="162"/>
    <x v="1"/>
    <x v="2"/>
    <x v="0"/>
    <x v="2"/>
    <x v="51"/>
    <x v="0"/>
    <x v="1"/>
    <x v="1"/>
    <x v="0"/>
    <x v="235"/>
    <x v="3"/>
    <x v="2"/>
  </r>
  <r>
    <x v="268"/>
    <x v="5"/>
    <s v="Female"/>
    <x v="3"/>
    <x v="9"/>
    <x v="0"/>
    <x v="4"/>
    <x v="8"/>
    <n v="1"/>
    <n v="4.4000000000000004"/>
    <x v="154"/>
    <x v="0"/>
    <x v="0"/>
    <x v="255"/>
    <n v="35"/>
    <x v="0"/>
    <x v="10"/>
    <x v="4"/>
    <x v="3"/>
    <x v="7"/>
    <x v="4"/>
    <x v="0"/>
    <x v="117"/>
    <x v="2"/>
    <x v="149"/>
    <x v="4"/>
    <x v="3"/>
    <x v="25"/>
    <x v="1"/>
    <x v="1"/>
    <x v="0"/>
    <x v="0"/>
    <x v="236"/>
    <x v="0"/>
    <x v="2"/>
  </r>
  <r>
    <x v="269"/>
    <x v="7"/>
    <s v="Female"/>
    <x v="3"/>
    <x v="8"/>
    <x v="1"/>
    <x v="4"/>
    <x v="30"/>
    <n v="8"/>
    <n v="0.32500000000000001"/>
    <x v="27"/>
    <x v="0"/>
    <x v="4"/>
    <x v="256"/>
    <n v="130"/>
    <x v="4"/>
    <x v="10"/>
    <x v="1"/>
    <x v="3"/>
    <x v="10"/>
    <x v="2"/>
    <x v="2"/>
    <x v="135"/>
    <x v="1"/>
    <x v="2"/>
    <x v="1"/>
    <x v="0"/>
    <x v="32"/>
    <x v="2"/>
    <x v="2"/>
    <x v="0"/>
    <x v="0"/>
    <x v="237"/>
    <x v="1"/>
    <x v="2"/>
  </r>
  <r>
    <x v="270"/>
    <x v="14"/>
    <s v="Female"/>
    <x v="2"/>
    <x v="1"/>
    <x v="3"/>
    <x v="0"/>
    <x v="2"/>
    <n v="4"/>
    <n v="0.125"/>
    <x v="73"/>
    <x v="0"/>
    <x v="3"/>
    <x v="257"/>
    <n v="341"/>
    <x v="1"/>
    <x v="7"/>
    <x v="7"/>
    <x v="3"/>
    <x v="5"/>
    <x v="4"/>
    <x v="2"/>
    <x v="163"/>
    <x v="1"/>
    <x v="2"/>
    <x v="2"/>
    <x v="2"/>
    <x v="3"/>
    <x v="2"/>
    <x v="0"/>
    <x v="1"/>
    <x v="0"/>
    <x v="238"/>
    <x v="2"/>
    <x v="2"/>
  </r>
  <r>
    <x v="271"/>
    <x v="13"/>
    <s v="Female"/>
    <x v="7"/>
    <x v="9"/>
    <x v="2"/>
    <x v="2"/>
    <x v="14"/>
    <n v="10"/>
    <n v="0.18000000000000002"/>
    <x v="28"/>
    <x v="0"/>
    <x v="2"/>
    <x v="258"/>
    <n v="849"/>
    <x v="2"/>
    <x v="11"/>
    <x v="9"/>
    <x v="2"/>
    <x v="3"/>
    <x v="1"/>
    <x v="1"/>
    <x v="164"/>
    <x v="2"/>
    <x v="150"/>
    <x v="2"/>
    <x v="2"/>
    <x v="25"/>
    <x v="0"/>
    <x v="0"/>
    <x v="1"/>
    <x v="0"/>
    <x v="239"/>
    <x v="1"/>
    <x v="0"/>
  </r>
  <r>
    <x v="272"/>
    <x v="28"/>
    <s v="Female"/>
    <x v="1"/>
    <x v="1"/>
    <x v="0"/>
    <x v="2"/>
    <x v="32"/>
    <n v="6"/>
    <n v="1.0166666666666666"/>
    <x v="43"/>
    <x v="0"/>
    <x v="1"/>
    <x v="259"/>
    <n v="1932"/>
    <x v="8"/>
    <x v="1"/>
    <x v="2"/>
    <x v="2"/>
    <x v="6"/>
    <x v="1"/>
    <x v="0"/>
    <x v="165"/>
    <x v="1"/>
    <x v="2"/>
    <x v="1"/>
    <x v="2"/>
    <x v="1"/>
    <x v="2"/>
    <x v="1"/>
    <x v="0"/>
    <x v="0"/>
    <x v="240"/>
    <x v="1"/>
    <x v="2"/>
  </r>
  <r>
    <x v="273"/>
    <x v="15"/>
    <s v="Male"/>
    <x v="2"/>
    <x v="6"/>
    <x v="6"/>
    <x v="2"/>
    <x v="21"/>
    <n v="3"/>
    <n v="0.7"/>
    <x v="88"/>
    <x v="2"/>
    <x v="4"/>
    <x v="260"/>
    <n v="1347"/>
    <x v="2"/>
    <x v="17"/>
    <x v="5"/>
    <x v="3"/>
    <x v="12"/>
    <x v="2"/>
    <x v="0"/>
    <x v="62"/>
    <x v="2"/>
    <x v="151"/>
    <x v="3"/>
    <x v="1"/>
    <x v="12"/>
    <x v="0"/>
    <x v="1"/>
    <x v="0"/>
    <x v="0"/>
    <x v="169"/>
    <x v="0"/>
    <x v="2"/>
  </r>
  <r>
    <x v="274"/>
    <x v="12"/>
    <s v="Female"/>
    <x v="3"/>
    <x v="9"/>
    <x v="1"/>
    <x v="4"/>
    <x v="21"/>
    <n v="6"/>
    <n v="0.35"/>
    <x v="29"/>
    <x v="0"/>
    <x v="3"/>
    <x v="261"/>
    <n v="76"/>
    <x v="5"/>
    <x v="11"/>
    <x v="1"/>
    <x v="2"/>
    <x v="0"/>
    <x v="5"/>
    <x v="0"/>
    <x v="166"/>
    <x v="1"/>
    <x v="2"/>
    <x v="0"/>
    <x v="1"/>
    <x v="11"/>
    <x v="1"/>
    <x v="2"/>
    <x v="2"/>
    <x v="0"/>
    <x v="241"/>
    <x v="4"/>
    <x v="0"/>
  </r>
  <r>
    <x v="275"/>
    <x v="0"/>
    <s v="Female"/>
    <x v="2"/>
    <x v="7"/>
    <x v="1"/>
    <x v="3"/>
    <x v="22"/>
    <n v="4"/>
    <n v="1.075"/>
    <x v="155"/>
    <x v="1"/>
    <x v="2"/>
    <x v="262"/>
    <n v="949"/>
    <x v="3"/>
    <x v="6"/>
    <x v="1"/>
    <x v="0"/>
    <x v="8"/>
    <x v="6"/>
    <x v="0"/>
    <x v="132"/>
    <x v="0"/>
    <x v="152"/>
    <x v="3"/>
    <x v="1"/>
    <x v="49"/>
    <x v="1"/>
    <x v="1"/>
    <x v="2"/>
    <x v="0"/>
    <x v="242"/>
    <x v="4"/>
    <x v="1"/>
  </r>
  <r>
    <x v="276"/>
    <x v="7"/>
    <s v="Female"/>
    <x v="3"/>
    <x v="2"/>
    <x v="1"/>
    <x v="3"/>
    <x v="57"/>
    <n v="3"/>
    <n v="1.0666666666666667"/>
    <x v="156"/>
    <x v="0"/>
    <x v="3"/>
    <x v="263"/>
    <n v="391"/>
    <x v="3"/>
    <x v="10"/>
    <x v="2"/>
    <x v="3"/>
    <x v="0"/>
    <x v="3"/>
    <x v="0"/>
    <x v="157"/>
    <x v="1"/>
    <x v="2"/>
    <x v="3"/>
    <x v="2"/>
    <x v="12"/>
    <x v="2"/>
    <x v="0"/>
    <x v="1"/>
    <x v="0"/>
    <x v="243"/>
    <x v="0"/>
    <x v="2"/>
  </r>
  <r>
    <x v="277"/>
    <x v="9"/>
    <s v="Prefer not to say"/>
    <x v="3"/>
    <x v="4"/>
    <x v="5"/>
    <x v="2"/>
    <x v="21"/>
    <n v="2"/>
    <n v="1.05"/>
    <x v="24"/>
    <x v="0"/>
    <x v="4"/>
    <x v="0"/>
    <n v="111"/>
    <x v="3"/>
    <x v="10"/>
    <x v="4"/>
    <x v="3"/>
    <x v="0"/>
    <x v="7"/>
    <x v="1"/>
    <x v="64"/>
    <x v="0"/>
    <x v="153"/>
    <x v="2"/>
    <x v="1"/>
    <x v="61"/>
    <x v="0"/>
    <x v="2"/>
    <x v="1"/>
    <x v="0"/>
    <x v="9"/>
    <x v="2"/>
    <x v="1"/>
  </r>
  <r>
    <x v="278"/>
    <x v="15"/>
    <s v="Female"/>
    <x v="8"/>
    <x v="3"/>
    <x v="2"/>
    <x v="4"/>
    <x v="31"/>
    <n v="3"/>
    <n v="0.56666666666666665"/>
    <x v="40"/>
    <x v="0"/>
    <x v="0"/>
    <x v="264"/>
    <n v="189"/>
    <x v="4"/>
    <x v="13"/>
    <x v="7"/>
    <x v="3"/>
    <x v="2"/>
    <x v="0"/>
    <x v="0"/>
    <x v="121"/>
    <x v="2"/>
    <x v="154"/>
    <x v="5"/>
    <x v="0"/>
    <x v="40"/>
    <x v="1"/>
    <x v="2"/>
    <x v="2"/>
    <x v="0"/>
    <x v="244"/>
    <x v="5"/>
    <x v="1"/>
  </r>
  <r>
    <x v="279"/>
    <x v="5"/>
    <s v="Female"/>
    <x v="9"/>
    <x v="5"/>
    <x v="0"/>
    <x v="3"/>
    <x v="66"/>
    <n v="5"/>
    <n v="2.4"/>
    <x v="55"/>
    <x v="0"/>
    <x v="3"/>
    <x v="265"/>
    <n v="104"/>
    <x v="2"/>
    <x v="6"/>
    <x v="0"/>
    <x v="0"/>
    <x v="2"/>
    <x v="1"/>
    <x v="2"/>
    <x v="21"/>
    <x v="1"/>
    <x v="2"/>
    <x v="3"/>
    <x v="2"/>
    <x v="15"/>
    <x v="2"/>
    <x v="0"/>
    <x v="1"/>
    <x v="0"/>
    <x v="245"/>
    <x v="2"/>
    <x v="2"/>
  </r>
  <r>
    <x v="280"/>
    <x v="15"/>
    <s v="Female"/>
    <x v="9"/>
    <x v="9"/>
    <x v="3"/>
    <x v="1"/>
    <x v="26"/>
    <n v="3"/>
    <n v="1.8333333333333333"/>
    <x v="157"/>
    <x v="0"/>
    <x v="3"/>
    <x v="266"/>
    <n v="255"/>
    <x v="2"/>
    <x v="20"/>
    <x v="7"/>
    <x v="4"/>
    <x v="10"/>
    <x v="2"/>
    <x v="0"/>
    <x v="167"/>
    <x v="0"/>
    <x v="155"/>
    <x v="3"/>
    <x v="2"/>
    <x v="64"/>
    <x v="1"/>
    <x v="1"/>
    <x v="1"/>
    <x v="1"/>
    <x v="131"/>
    <x v="2"/>
    <x v="2"/>
  </r>
  <r>
    <x v="281"/>
    <x v="2"/>
    <s v="Prefer not to say"/>
    <x v="4"/>
    <x v="3"/>
    <x v="1"/>
    <x v="3"/>
    <x v="15"/>
    <n v="4"/>
    <n v="0.875"/>
    <x v="87"/>
    <x v="0"/>
    <x v="2"/>
    <x v="267"/>
    <n v="101"/>
    <x v="3"/>
    <x v="12"/>
    <x v="8"/>
    <x v="3"/>
    <x v="3"/>
    <x v="4"/>
    <x v="1"/>
    <x v="168"/>
    <x v="2"/>
    <x v="156"/>
    <x v="3"/>
    <x v="2"/>
    <x v="19"/>
    <x v="1"/>
    <x v="3"/>
    <x v="0"/>
    <x v="0"/>
    <x v="246"/>
    <x v="4"/>
    <x v="2"/>
  </r>
  <r>
    <x v="282"/>
    <x v="3"/>
    <s v="Female"/>
    <x v="2"/>
    <x v="0"/>
    <x v="0"/>
    <x v="3"/>
    <x v="42"/>
    <n v="3"/>
    <n v="1.2333333333333334"/>
    <x v="158"/>
    <x v="0"/>
    <x v="2"/>
    <x v="268"/>
    <n v="71"/>
    <x v="8"/>
    <x v="11"/>
    <x v="2"/>
    <x v="1"/>
    <x v="5"/>
    <x v="0"/>
    <x v="1"/>
    <x v="169"/>
    <x v="2"/>
    <x v="157"/>
    <x v="3"/>
    <x v="2"/>
    <x v="69"/>
    <x v="1"/>
    <x v="1"/>
    <x v="0"/>
    <x v="0"/>
    <x v="247"/>
    <x v="1"/>
    <x v="1"/>
  </r>
  <r>
    <x v="283"/>
    <x v="16"/>
    <s v="Male"/>
    <x v="0"/>
    <x v="4"/>
    <x v="2"/>
    <x v="1"/>
    <x v="1"/>
    <n v="6"/>
    <n v="0.4"/>
    <x v="109"/>
    <x v="2"/>
    <x v="1"/>
    <x v="269"/>
    <n v="434"/>
    <x v="1"/>
    <x v="9"/>
    <x v="0"/>
    <x v="0"/>
    <x v="6"/>
    <x v="0"/>
    <x v="2"/>
    <x v="97"/>
    <x v="2"/>
    <x v="158"/>
    <x v="4"/>
    <x v="1"/>
    <x v="70"/>
    <x v="1"/>
    <x v="2"/>
    <x v="0"/>
    <x v="0"/>
    <x v="105"/>
    <x v="3"/>
    <x v="2"/>
  </r>
  <r>
    <x v="284"/>
    <x v="29"/>
    <s v="Male"/>
    <x v="4"/>
    <x v="5"/>
    <x v="5"/>
    <x v="3"/>
    <x v="57"/>
    <n v="5"/>
    <n v="0.64"/>
    <x v="159"/>
    <x v="1"/>
    <x v="3"/>
    <x v="270"/>
    <n v="520"/>
    <x v="0"/>
    <x v="20"/>
    <x v="4"/>
    <x v="3"/>
    <x v="8"/>
    <x v="4"/>
    <x v="0"/>
    <x v="170"/>
    <x v="1"/>
    <x v="2"/>
    <x v="0"/>
    <x v="2"/>
    <x v="65"/>
    <x v="0"/>
    <x v="1"/>
    <x v="1"/>
    <x v="0"/>
    <x v="248"/>
    <x v="0"/>
    <x v="2"/>
  </r>
  <r>
    <x v="285"/>
    <x v="8"/>
    <s v="Female"/>
    <x v="1"/>
    <x v="3"/>
    <x v="6"/>
    <x v="0"/>
    <x v="39"/>
    <n v="5"/>
    <n v="0.44"/>
    <x v="79"/>
    <x v="0"/>
    <x v="2"/>
    <x v="271"/>
    <n v="195"/>
    <x v="1"/>
    <x v="12"/>
    <x v="1"/>
    <x v="2"/>
    <x v="7"/>
    <x v="0"/>
    <x v="0"/>
    <x v="108"/>
    <x v="2"/>
    <x v="159"/>
    <x v="5"/>
    <x v="1"/>
    <x v="45"/>
    <x v="2"/>
    <x v="2"/>
    <x v="0"/>
    <x v="0"/>
    <x v="249"/>
    <x v="2"/>
    <x v="1"/>
  </r>
  <r>
    <x v="286"/>
    <x v="1"/>
    <s v="Male"/>
    <x v="6"/>
    <x v="1"/>
    <x v="4"/>
    <x v="4"/>
    <x v="19"/>
    <n v="4"/>
    <n v="0.35"/>
    <x v="29"/>
    <x v="0"/>
    <x v="1"/>
    <x v="272"/>
    <n v="1262"/>
    <x v="2"/>
    <x v="2"/>
    <x v="7"/>
    <x v="4"/>
    <x v="10"/>
    <x v="4"/>
    <x v="2"/>
    <x v="121"/>
    <x v="1"/>
    <x v="2"/>
    <x v="1"/>
    <x v="2"/>
    <x v="52"/>
    <x v="0"/>
    <x v="2"/>
    <x v="0"/>
    <x v="0"/>
    <x v="194"/>
    <x v="0"/>
    <x v="0"/>
  </r>
  <r>
    <x v="287"/>
    <x v="6"/>
    <s v="Female"/>
    <x v="0"/>
    <x v="4"/>
    <x v="1"/>
    <x v="0"/>
    <x v="35"/>
    <n v="4"/>
    <n v="0.82499999999999996"/>
    <x v="48"/>
    <x v="2"/>
    <x v="1"/>
    <x v="273"/>
    <n v="179"/>
    <x v="1"/>
    <x v="10"/>
    <x v="4"/>
    <x v="5"/>
    <x v="7"/>
    <x v="2"/>
    <x v="0"/>
    <x v="62"/>
    <x v="1"/>
    <x v="2"/>
    <x v="4"/>
    <x v="3"/>
    <x v="42"/>
    <x v="0"/>
    <x v="1"/>
    <x v="0"/>
    <x v="1"/>
    <x v="250"/>
    <x v="5"/>
    <x v="2"/>
  </r>
  <r>
    <x v="288"/>
    <x v="11"/>
    <s v="Female"/>
    <x v="7"/>
    <x v="0"/>
    <x v="5"/>
    <x v="0"/>
    <x v="21"/>
    <n v="6"/>
    <n v="0.35"/>
    <x v="29"/>
    <x v="0"/>
    <x v="3"/>
    <x v="274"/>
    <n v="170"/>
    <x v="2"/>
    <x v="7"/>
    <x v="4"/>
    <x v="2"/>
    <x v="2"/>
    <x v="0"/>
    <x v="0"/>
    <x v="171"/>
    <x v="1"/>
    <x v="2"/>
    <x v="2"/>
    <x v="2"/>
    <x v="32"/>
    <x v="0"/>
    <x v="1"/>
    <x v="1"/>
    <x v="0"/>
    <x v="251"/>
    <x v="2"/>
    <x v="1"/>
  </r>
  <r>
    <x v="289"/>
    <x v="9"/>
    <s v="Female"/>
    <x v="3"/>
    <x v="8"/>
    <x v="2"/>
    <x v="4"/>
    <x v="17"/>
    <n v="4"/>
    <n v="0.85"/>
    <x v="31"/>
    <x v="2"/>
    <x v="3"/>
    <x v="275"/>
    <n v="540"/>
    <x v="3"/>
    <x v="6"/>
    <x v="0"/>
    <x v="2"/>
    <x v="0"/>
    <x v="3"/>
    <x v="2"/>
    <x v="45"/>
    <x v="1"/>
    <x v="2"/>
    <x v="1"/>
    <x v="1"/>
    <x v="55"/>
    <x v="2"/>
    <x v="2"/>
    <x v="1"/>
    <x v="0"/>
    <x v="252"/>
    <x v="1"/>
    <x v="0"/>
  </r>
  <r>
    <x v="290"/>
    <x v="1"/>
    <s v="Female"/>
    <x v="1"/>
    <x v="5"/>
    <x v="1"/>
    <x v="0"/>
    <x v="28"/>
    <n v="6"/>
    <n v="0.6333333333333333"/>
    <x v="21"/>
    <x v="0"/>
    <x v="4"/>
    <x v="276"/>
    <n v="208"/>
    <x v="6"/>
    <x v="15"/>
    <x v="1"/>
    <x v="2"/>
    <x v="9"/>
    <x v="5"/>
    <x v="0"/>
    <x v="41"/>
    <x v="2"/>
    <x v="160"/>
    <x v="3"/>
    <x v="1"/>
    <x v="0"/>
    <x v="1"/>
    <x v="1"/>
    <x v="0"/>
    <x v="0"/>
    <x v="129"/>
    <x v="3"/>
    <x v="0"/>
  </r>
  <r>
    <x v="291"/>
    <x v="5"/>
    <s v="Male"/>
    <x v="5"/>
    <x v="7"/>
    <x v="3"/>
    <x v="3"/>
    <x v="15"/>
    <n v="4"/>
    <n v="0.875"/>
    <x v="87"/>
    <x v="0"/>
    <x v="4"/>
    <x v="277"/>
    <n v="270"/>
    <x v="5"/>
    <x v="7"/>
    <x v="3"/>
    <x v="2"/>
    <x v="8"/>
    <x v="0"/>
    <x v="0"/>
    <x v="142"/>
    <x v="2"/>
    <x v="161"/>
    <x v="1"/>
    <x v="2"/>
    <x v="29"/>
    <x v="1"/>
    <x v="0"/>
    <x v="1"/>
    <x v="0"/>
    <x v="253"/>
    <x v="3"/>
    <x v="2"/>
  </r>
  <r>
    <x v="292"/>
    <x v="9"/>
    <s v="Female"/>
    <x v="1"/>
    <x v="9"/>
    <x v="0"/>
    <x v="2"/>
    <x v="23"/>
    <n v="5"/>
    <n v="0.26"/>
    <x v="86"/>
    <x v="2"/>
    <x v="0"/>
    <x v="278"/>
    <n v="11"/>
    <x v="6"/>
    <x v="16"/>
    <x v="10"/>
    <x v="0"/>
    <x v="0"/>
    <x v="6"/>
    <x v="0"/>
    <x v="84"/>
    <x v="2"/>
    <x v="162"/>
    <x v="3"/>
    <x v="2"/>
    <x v="16"/>
    <x v="0"/>
    <x v="0"/>
    <x v="1"/>
    <x v="0"/>
    <x v="4"/>
    <x v="3"/>
    <x v="2"/>
  </r>
  <r>
    <x v="293"/>
    <x v="4"/>
    <s v="Male"/>
    <x v="4"/>
    <x v="4"/>
    <x v="2"/>
    <x v="2"/>
    <x v="18"/>
    <n v="5"/>
    <n v="0.38"/>
    <x v="42"/>
    <x v="1"/>
    <x v="3"/>
    <x v="279"/>
    <n v="249"/>
    <x v="5"/>
    <x v="13"/>
    <x v="2"/>
    <x v="2"/>
    <x v="0"/>
    <x v="5"/>
    <x v="2"/>
    <x v="172"/>
    <x v="1"/>
    <x v="2"/>
    <x v="0"/>
    <x v="2"/>
    <x v="38"/>
    <x v="0"/>
    <x v="1"/>
    <x v="0"/>
    <x v="0"/>
    <x v="254"/>
    <x v="3"/>
    <x v="1"/>
  </r>
  <r>
    <x v="294"/>
    <x v="11"/>
    <s v="Non-binary"/>
    <x v="1"/>
    <x v="7"/>
    <x v="3"/>
    <x v="0"/>
    <x v="21"/>
    <n v="4"/>
    <n v="0.52500000000000002"/>
    <x v="160"/>
    <x v="0"/>
    <x v="0"/>
    <x v="280"/>
    <n v="27"/>
    <x v="3"/>
    <x v="20"/>
    <x v="4"/>
    <x v="0"/>
    <x v="6"/>
    <x v="0"/>
    <x v="2"/>
    <x v="64"/>
    <x v="1"/>
    <x v="2"/>
    <x v="5"/>
    <x v="2"/>
    <x v="53"/>
    <x v="0"/>
    <x v="1"/>
    <x v="0"/>
    <x v="0"/>
    <x v="255"/>
    <x v="0"/>
    <x v="0"/>
  </r>
  <r>
    <x v="295"/>
    <x v="21"/>
    <s v="Female"/>
    <x v="1"/>
    <x v="1"/>
    <x v="5"/>
    <x v="2"/>
    <x v="25"/>
    <n v="5"/>
    <n v="0.94"/>
    <x v="161"/>
    <x v="2"/>
    <x v="3"/>
    <x v="281"/>
    <n v="56"/>
    <x v="3"/>
    <x v="1"/>
    <x v="2"/>
    <x v="2"/>
    <x v="2"/>
    <x v="6"/>
    <x v="2"/>
    <x v="173"/>
    <x v="0"/>
    <x v="163"/>
    <x v="5"/>
    <x v="0"/>
    <x v="52"/>
    <x v="2"/>
    <x v="1"/>
    <x v="1"/>
    <x v="0"/>
    <x v="48"/>
    <x v="0"/>
    <x v="1"/>
  </r>
  <r>
    <x v="296"/>
    <x v="23"/>
    <s v="Female"/>
    <x v="3"/>
    <x v="0"/>
    <x v="5"/>
    <x v="0"/>
    <x v="5"/>
    <n v="3"/>
    <n v="1.5333333333333334"/>
    <x v="162"/>
    <x v="0"/>
    <x v="3"/>
    <x v="282"/>
    <n v="49"/>
    <x v="3"/>
    <x v="7"/>
    <x v="0"/>
    <x v="5"/>
    <x v="5"/>
    <x v="2"/>
    <x v="0"/>
    <x v="174"/>
    <x v="0"/>
    <x v="164"/>
    <x v="2"/>
    <x v="1"/>
    <x v="13"/>
    <x v="1"/>
    <x v="2"/>
    <x v="0"/>
    <x v="0"/>
    <x v="256"/>
    <x v="1"/>
    <x v="2"/>
  </r>
  <r>
    <x v="297"/>
    <x v="11"/>
    <s v="Female"/>
    <x v="0"/>
    <x v="9"/>
    <x v="1"/>
    <x v="4"/>
    <x v="7"/>
    <n v="4"/>
    <n v="0.375"/>
    <x v="153"/>
    <x v="0"/>
    <x v="2"/>
    <x v="283"/>
    <n v="70"/>
    <x v="1"/>
    <x v="16"/>
    <x v="3"/>
    <x v="2"/>
    <x v="0"/>
    <x v="1"/>
    <x v="2"/>
    <x v="46"/>
    <x v="0"/>
    <x v="165"/>
    <x v="3"/>
    <x v="0"/>
    <x v="15"/>
    <x v="0"/>
    <x v="0"/>
    <x v="0"/>
    <x v="0"/>
    <x v="257"/>
    <x v="1"/>
    <x v="2"/>
  </r>
  <r>
    <x v="298"/>
    <x v="4"/>
    <s v="Male"/>
    <x v="6"/>
    <x v="9"/>
    <x v="1"/>
    <x v="1"/>
    <x v="10"/>
    <n v="6"/>
    <n v="0.16666666666666666"/>
    <x v="50"/>
    <x v="0"/>
    <x v="4"/>
    <x v="284"/>
    <n v="126"/>
    <x v="0"/>
    <x v="16"/>
    <x v="1"/>
    <x v="2"/>
    <x v="12"/>
    <x v="2"/>
    <x v="0"/>
    <x v="143"/>
    <x v="2"/>
    <x v="166"/>
    <x v="2"/>
    <x v="0"/>
    <x v="69"/>
    <x v="0"/>
    <x v="0"/>
    <x v="1"/>
    <x v="0"/>
    <x v="168"/>
    <x v="2"/>
    <x v="1"/>
  </r>
  <r>
    <x v="299"/>
    <x v="2"/>
    <s v="Male"/>
    <x v="4"/>
    <x v="1"/>
    <x v="4"/>
    <x v="0"/>
    <x v="67"/>
    <n v="6"/>
    <n v="1.6166666666666667"/>
    <x v="163"/>
    <x v="0"/>
    <x v="1"/>
    <x v="285"/>
    <n v="136"/>
    <x v="1"/>
    <x v="16"/>
    <x v="2"/>
    <x v="3"/>
    <x v="6"/>
    <x v="0"/>
    <x v="0"/>
    <x v="175"/>
    <x v="2"/>
    <x v="167"/>
    <x v="2"/>
    <x v="1"/>
    <x v="13"/>
    <x v="1"/>
    <x v="2"/>
    <x v="2"/>
    <x v="0"/>
    <x v="258"/>
    <x v="3"/>
    <x v="1"/>
  </r>
  <r>
    <x v="300"/>
    <x v="24"/>
    <s v="Female"/>
    <x v="8"/>
    <x v="2"/>
    <x v="6"/>
    <x v="1"/>
    <x v="17"/>
    <n v="1"/>
    <n v="3.4"/>
    <x v="164"/>
    <x v="0"/>
    <x v="4"/>
    <x v="286"/>
    <n v="543"/>
    <x v="5"/>
    <x v="4"/>
    <x v="1"/>
    <x v="1"/>
    <x v="8"/>
    <x v="0"/>
    <x v="1"/>
    <x v="26"/>
    <x v="0"/>
    <x v="168"/>
    <x v="1"/>
    <x v="2"/>
    <x v="11"/>
    <x v="1"/>
    <x v="1"/>
    <x v="0"/>
    <x v="0"/>
    <x v="259"/>
    <x v="5"/>
    <x v="1"/>
  </r>
  <r>
    <x v="301"/>
    <x v="9"/>
    <s v="Male"/>
    <x v="0"/>
    <x v="7"/>
    <x v="5"/>
    <x v="3"/>
    <x v="51"/>
    <n v="3"/>
    <n v="0.26666666666666666"/>
    <x v="165"/>
    <x v="0"/>
    <x v="3"/>
    <x v="287"/>
    <n v="319"/>
    <x v="1"/>
    <x v="7"/>
    <x v="2"/>
    <x v="3"/>
    <x v="8"/>
    <x v="2"/>
    <x v="2"/>
    <x v="176"/>
    <x v="1"/>
    <x v="2"/>
    <x v="2"/>
    <x v="0"/>
    <x v="32"/>
    <x v="2"/>
    <x v="2"/>
    <x v="2"/>
    <x v="0"/>
    <x v="260"/>
    <x v="3"/>
    <x v="0"/>
  </r>
  <r>
    <x v="302"/>
    <x v="2"/>
    <s v="Female"/>
    <x v="3"/>
    <x v="7"/>
    <x v="4"/>
    <x v="4"/>
    <x v="31"/>
    <n v="4"/>
    <n v="0.42499999999999999"/>
    <x v="18"/>
    <x v="0"/>
    <x v="2"/>
    <x v="288"/>
    <n v="24"/>
    <x v="0"/>
    <x v="11"/>
    <x v="5"/>
    <x v="0"/>
    <x v="5"/>
    <x v="3"/>
    <x v="0"/>
    <x v="177"/>
    <x v="0"/>
    <x v="169"/>
    <x v="3"/>
    <x v="2"/>
    <x v="13"/>
    <x v="0"/>
    <x v="3"/>
    <x v="1"/>
    <x v="0"/>
    <x v="57"/>
    <x v="5"/>
    <x v="1"/>
  </r>
  <r>
    <x v="303"/>
    <x v="6"/>
    <s v="Male"/>
    <x v="8"/>
    <x v="5"/>
    <x v="0"/>
    <x v="2"/>
    <x v="62"/>
    <n v="6"/>
    <n v="0.81666666666666665"/>
    <x v="166"/>
    <x v="0"/>
    <x v="2"/>
    <x v="289"/>
    <n v="270"/>
    <x v="5"/>
    <x v="6"/>
    <x v="4"/>
    <x v="1"/>
    <x v="8"/>
    <x v="0"/>
    <x v="2"/>
    <x v="178"/>
    <x v="1"/>
    <x v="2"/>
    <x v="2"/>
    <x v="1"/>
    <x v="24"/>
    <x v="1"/>
    <x v="0"/>
    <x v="0"/>
    <x v="0"/>
    <x v="261"/>
    <x v="3"/>
    <x v="2"/>
  </r>
  <r>
    <x v="304"/>
    <x v="19"/>
    <s v="Female"/>
    <x v="1"/>
    <x v="8"/>
    <x v="1"/>
    <x v="0"/>
    <x v="68"/>
    <n v="4"/>
    <n v="2.0750000000000002"/>
    <x v="167"/>
    <x v="2"/>
    <x v="3"/>
    <x v="290"/>
    <n v="358"/>
    <x v="2"/>
    <x v="7"/>
    <x v="2"/>
    <x v="1"/>
    <x v="0"/>
    <x v="7"/>
    <x v="0"/>
    <x v="59"/>
    <x v="1"/>
    <x v="2"/>
    <x v="4"/>
    <x v="2"/>
    <x v="9"/>
    <x v="2"/>
    <x v="2"/>
    <x v="1"/>
    <x v="0"/>
    <x v="19"/>
    <x v="2"/>
    <x v="0"/>
  </r>
  <r>
    <x v="305"/>
    <x v="15"/>
    <s v="Male"/>
    <x v="3"/>
    <x v="7"/>
    <x v="1"/>
    <x v="0"/>
    <x v="69"/>
    <n v="3"/>
    <n v="2.5"/>
    <x v="135"/>
    <x v="0"/>
    <x v="1"/>
    <x v="291"/>
    <n v="164"/>
    <x v="0"/>
    <x v="20"/>
    <x v="2"/>
    <x v="5"/>
    <x v="0"/>
    <x v="4"/>
    <x v="0"/>
    <x v="52"/>
    <x v="1"/>
    <x v="2"/>
    <x v="4"/>
    <x v="2"/>
    <x v="38"/>
    <x v="1"/>
    <x v="3"/>
    <x v="1"/>
    <x v="0"/>
    <x v="164"/>
    <x v="0"/>
    <x v="2"/>
  </r>
  <r>
    <x v="306"/>
    <x v="25"/>
    <s v="Female"/>
    <x v="2"/>
    <x v="8"/>
    <x v="2"/>
    <x v="3"/>
    <x v="17"/>
    <n v="14"/>
    <n v="0.24333333333333332"/>
    <x v="107"/>
    <x v="0"/>
    <x v="3"/>
    <x v="292"/>
    <n v="227"/>
    <x v="6"/>
    <x v="2"/>
    <x v="7"/>
    <x v="3"/>
    <x v="7"/>
    <x v="3"/>
    <x v="2"/>
    <x v="179"/>
    <x v="2"/>
    <x v="170"/>
    <x v="2"/>
    <x v="2"/>
    <x v="24"/>
    <x v="0"/>
    <x v="2"/>
    <x v="1"/>
    <x v="0"/>
    <x v="262"/>
    <x v="4"/>
    <x v="2"/>
  </r>
  <r>
    <x v="307"/>
    <x v="9"/>
    <s v="Female"/>
    <x v="2"/>
    <x v="1"/>
    <x v="4"/>
    <x v="4"/>
    <x v="30"/>
    <n v="5"/>
    <n v="0.52"/>
    <x v="57"/>
    <x v="1"/>
    <x v="1"/>
    <x v="293"/>
    <n v="307"/>
    <x v="5"/>
    <x v="10"/>
    <x v="5"/>
    <x v="0"/>
    <x v="7"/>
    <x v="1"/>
    <x v="0"/>
    <x v="149"/>
    <x v="0"/>
    <x v="171"/>
    <x v="0"/>
    <x v="0"/>
    <x v="17"/>
    <x v="0"/>
    <x v="2"/>
    <x v="2"/>
    <x v="0"/>
    <x v="263"/>
    <x v="5"/>
    <x v="2"/>
  </r>
  <r>
    <x v="308"/>
    <x v="6"/>
    <s v="Male"/>
    <x v="8"/>
    <x v="1"/>
    <x v="3"/>
    <x v="1"/>
    <x v="38"/>
    <n v="4"/>
    <n v="0.3"/>
    <x v="7"/>
    <x v="0"/>
    <x v="0"/>
    <x v="177"/>
    <n v="612"/>
    <x v="2"/>
    <x v="7"/>
    <x v="4"/>
    <x v="3"/>
    <x v="2"/>
    <x v="4"/>
    <x v="2"/>
    <x v="180"/>
    <x v="1"/>
    <x v="2"/>
    <x v="5"/>
    <x v="2"/>
    <x v="44"/>
    <x v="1"/>
    <x v="2"/>
    <x v="2"/>
    <x v="0"/>
    <x v="264"/>
    <x v="3"/>
    <x v="0"/>
  </r>
  <r>
    <x v="309"/>
    <x v="1"/>
    <s v="Female"/>
    <x v="0"/>
    <x v="6"/>
    <x v="4"/>
    <x v="4"/>
    <x v="27"/>
    <n v="5"/>
    <n v="0.56000000000000005"/>
    <x v="168"/>
    <x v="0"/>
    <x v="3"/>
    <x v="294"/>
    <n v="36"/>
    <x v="2"/>
    <x v="12"/>
    <x v="5"/>
    <x v="3"/>
    <x v="7"/>
    <x v="0"/>
    <x v="2"/>
    <x v="108"/>
    <x v="1"/>
    <x v="2"/>
    <x v="2"/>
    <x v="0"/>
    <x v="26"/>
    <x v="1"/>
    <x v="0"/>
    <x v="0"/>
    <x v="0"/>
    <x v="265"/>
    <x v="2"/>
    <x v="1"/>
  </r>
  <r>
    <x v="310"/>
    <x v="1"/>
    <s v="Male"/>
    <x v="1"/>
    <x v="1"/>
    <x v="4"/>
    <x v="3"/>
    <x v="23"/>
    <n v="5"/>
    <n v="0.26"/>
    <x v="86"/>
    <x v="2"/>
    <x v="1"/>
    <x v="295"/>
    <n v="182"/>
    <x v="1"/>
    <x v="6"/>
    <x v="10"/>
    <x v="0"/>
    <x v="0"/>
    <x v="2"/>
    <x v="1"/>
    <x v="181"/>
    <x v="2"/>
    <x v="172"/>
    <x v="4"/>
    <x v="2"/>
    <x v="42"/>
    <x v="0"/>
    <x v="3"/>
    <x v="2"/>
    <x v="0"/>
    <x v="266"/>
    <x v="5"/>
    <x v="2"/>
  </r>
  <r>
    <x v="311"/>
    <x v="22"/>
    <s v="Female"/>
    <x v="6"/>
    <x v="0"/>
    <x v="1"/>
    <x v="1"/>
    <x v="18"/>
    <n v="7"/>
    <n v="0.27166666666666667"/>
    <x v="89"/>
    <x v="0"/>
    <x v="2"/>
    <x v="296"/>
    <n v="1495"/>
    <x v="1"/>
    <x v="20"/>
    <x v="1"/>
    <x v="2"/>
    <x v="5"/>
    <x v="0"/>
    <x v="0"/>
    <x v="139"/>
    <x v="1"/>
    <x v="2"/>
    <x v="1"/>
    <x v="2"/>
    <x v="13"/>
    <x v="1"/>
    <x v="2"/>
    <x v="1"/>
    <x v="0"/>
    <x v="267"/>
    <x v="3"/>
    <x v="1"/>
  </r>
  <r>
    <x v="312"/>
    <x v="4"/>
    <s v="Male"/>
    <x v="0"/>
    <x v="5"/>
    <x v="2"/>
    <x v="1"/>
    <x v="8"/>
    <n v="7"/>
    <n v="0.62833333333333341"/>
    <x v="169"/>
    <x v="0"/>
    <x v="3"/>
    <x v="297"/>
    <n v="1339"/>
    <x v="2"/>
    <x v="8"/>
    <x v="3"/>
    <x v="2"/>
    <x v="0"/>
    <x v="0"/>
    <x v="2"/>
    <x v="39"/>
    <x v="1"/>
    <x v="2"/>
    <x v="4"/>
    <x v="1"/>
    <x v="22"/>
    <x v="0"/>
    <x v="3"/>
    <x v="0"/>
    <x v="0"/>
    <x v="268"/>
    <x v="0"/>
    <x v="0"/>
  </r>
  <r>
    <x v="313"/>
    <x v="4"/>
    <s v="Female"/>
    <x v="1"/>
    <x v="3"/>
    <x v="1"/>
    <x v="0"/>
    <x v="39"/>
    <n v="7"/>
    <n v="0.315"/>
    <x v="170"/>
    <x v="2"/>
    <x v="4"/>
    <x v="298"/>
    <n v="679"/>
    <x v="1"/>
    <x v="20"/>
    <x v="2"/>
    <x v="0"/>
    <x v="0"/>
    <x v="3"/>
    <x v="2"/>
    <x v="175"/>
    <x v="1"/>
    <x v="2"/>
    <x v="0"/>
    <x v="2"/>
    <x v="62"/>
    <x v="2"/>
    <x v="1"/>
    <x v="0"/>
    <x v="0"/>
    <x v="269"/>
    <x v="2"/>
    <x v="1"/>
  </r>
  <r>
    <x v="314"/>
    <x v="25"/>
    <s v="Male"/>
    <x v="0"/>
    <x v="7"/>
    <x v="3"/>
    <x v="0"/>
    <x v="21"/>
    <n v="2"/>
    <n v="1.05"/>
    <x v="24"/>
    <x v="0"/>
    <x v="3"/>
    <x v="299"/>
    <n v="466"/>
    <x v="5"/>
    <x v="10"/>
    <x v="4"/>
    <x v="5"/>
    <x v="10"/>
    <x v="5"/>
    <x v="2"/>
    <x v="50"/>
    <x v="0"/>
    <x v="173"/>
    <x v="5"/>
    <x v="2"/>
    <x v="32"/>
    <x v="1"/>
    <x v="1"/>
    <x v="0"/>
    <x v="0"/>
    <x v="270"/>
    <x v="3"/>
    <x v="2"/>
  </r>
  <r>
    <x v="315"/>
    <x v="15"/>
    <s v="Male"/>
    <x v="7"/>
    <x v="3"/>
    <x v="4"/>
    <x v="4"/>
    <x v="49"/>
    <n v="5"/>
    <n v="0.5"/>
    <x v="16"/>
    <x v="4"/>
    <x v="0"/>
    <x v="300"/>
    <n v="1782"/>
    <x v="2"/>
    <x v="6"/>
    <x v="1"/>
    <x v="5"/>
    <x v="6"/>
    <x v="5"/>
    <x v="2"/>
    <x v="17"/>
    <x v="2"/>
    <x v="174"/>
    <x v="3"/>
    <x v="2"/>
    <x v="8"/>
    <x v="0"/>
    <x v="3"/>
    <x v="1"/>
    <x v="0"/>
    <x v="259"/>
    <x v="0"/>
    <x v="2"/>
  </r>
  <r>
    <x v="316"/>
    <x v="2"/>
    <s v="Male"/>
    <x v="2"/>
    <x v="2"/>
    <x v="2"/>
    <x v="1"/>
    <x v="70"/>
    <n v="3"/>
    <n v="3.5"/>
    <x v="171"/>
    <x v="0"/>
    <x v="4"/>
    <x v="231"/>
    <n v="2444"/>
    <x v="3"/>
    <x v="1"/>
    <x v="2"/>
    <x v="3"/>
    <x v="2"/>
    <x v="4"/>
    <x v="0"/>
    <x v="91"/>
    <x v="1"/>
    <x v="2"/>
    <x v="0"/>
    <x v="2"/>
    <x v="71"/>
    <x v="0"/>
    <x v="2"/>
    <x v="0"/>
    <x v="0"/>
    <x v="271"/>
    <x v="0"/>
    <x v="1"/>
  </r>
  <r>
    <x v="317"/>
    <x v="17"/>
    <s v="Female"/>
    <x v="1"/>
    <x v="9"/>
    <x v="0"/>
    <x v="0"/>
    <x v="33"/>
    <n v="7"/>
    <n v="0.15666666666666668"/>
    <x v="172"/>
    <x v="0"/>
    <x v="3"/>
    <x v="301"/>
    <n v="209"/>
    <x v="2"/>
    <x v="20"/>
    <x v="4"/>
    <x v="2"/>
    <x v="7"/>
    <x v="5"/>
    <x v="1"/>
    <x v="5"/>
    <x v="1"/>
    <x v="2"/>
    <x v="5"/>
    <x v="2"/>
    <x v="0"/>
    <x v="1"/>
    <x v="1"/>
    <x v="2"/>
    <x v="0"/>
    <x v="272"/>
    <x v="0"/>
    <x v="0"/>
  </r>
  <r>
    <x v="318"/>
    <x v="11"/>
    <s v="Male"/>
    <x v="7"/>
    <x v="3"/>
    <x v="1"/>
    <x v="1"/>
    <x v="24"/>
    <n v="2"/>
    <n v="1.55"/>
    <x v="173"/>
    <x v="0"/>
    <x v="1"/>
    <x v="302"/>
    <n v="76"/>
    <x v="5"/>
    <x v="0"/>
    <x v="8"/>
    <x v="3"/>
    <x v="13"/>
    <x v="0"/>
    <x v="0"/>
    <x v="182"/>
    <x v="2"/>
    <x v="175"/>
    <x v="2"/>
    <x v="2"/>
    <x v="23"/>
    <x v="0"/>
    <x v="1"/>
    <x v="2"/>
    <x v="0"/>
    <x v="90"/>
    <x v="2"/>
    <x v="1"/>
  </r>
  <r>
    <x v="319"/>
    <x v="1"/>
    <s v="Male"/>
    <x v="4"/>
    <x v="6"/>
    <x v="6"/>
    <x v="1"/>
    <x v="64"/>
    <n v="6"/>
    <n v="1.1833333333333333"/>
    <x v="174"/>
    <x v="3"/>
    <x v="0"/>
    <x v="303"/>
    <n v="176"/>
    <x v="0"/>
    <x v="0"/>
    <x v="2"/>
    <x v="5"/>
    <x v="7"/>
    <x v="4"/>
    <x v="0"/>
    <x v="73"/>
    <x v="1"/>
    <x v="2"/>
    <x v="0"/>
    <x v="1"/>
    <x v="46"/>
    <x v="0"/>
    <x v="1"/>
    <x v="1"/>
    <x v="0"/>
    <x v="273"/>
    <x v="5"/>
    <x v="0"/>
  </r>
  <r>
    <x v="320"/>
    <x v="15"/>
    <s v="Male"/>
    <x v="3"/>
    <x v="3"/>
    <x v="4"/>
    <x v="2"/>
    <x v="49"/>
    <n v="4"/>
    <n v="0.625"/>
    <x v="175"/>
    <x v="3"/>
    <x v="3"/>
    <x v="304"/>
    <n v="10000"/>
    <x v="2"/>
    <x v="20"/>
    <x v="5"/>
    <x v="3"/>
    <x v="3"/>
    <x v="1"/>
    <x v="1"/>
    <x v="101"/>
    <x v="1"/>
    <x v="2"/>
    <x v="0"/>
    <x v="2"/>
    <x v="40"/>
    <x v="1"/>
    <x v="2"/>
    <x v="0"/>
    <x v="0"/>
    <x v="51"/>
    <x v="4"/>
    <x v="2"/>
  </r>
  <r>
    <x v="321"/>
    <x v="6"/>
    <s v="Male"/>
    <x v="3"/>
    <x v="7"/>
    <x v="7"/>
    <x v="0"/>
    <x v="29"/>
    <n v="8"/>
    <n v="0.67500000000000004"/>
    <x v="136"/>
    <x v="0"/>
    <x v="4"/>
    <x v="305"/>
    <n v="37"/>
    <x v="3"/>
    <x v="7"/>
    <x v="2"/>
    <x v="5"/>
    <x v="16"/>
    <x v="1"/>
    <x v="2"/>
    <x v="183"/>
    <x v="0"/>
    <x v="176"/>
    <x v="4"/>
    <x v="3"/>
    <x v="25"/>
    <x v="0"/>
    <x v="1"/>
    <x v="1"/>
    <x v="1"/>
    <x v="274"/>
    <x v="1"/>
    <x v="1"/>
  </r>
  <r>
    <x v="322"/>
    <x v="24"/>
    <s v="Male"/>
    <x v="6"/>
    <x v="6"/>
    <x v="3"/>
    <x v="0"/>
    <x v="12"/>
    <n v="5"/>
    <n v="0.18000000000000002"/>
    <x v="28"/>
    <x v="0"/>
    <x v="3"/>
    <x v="306"/>
    <n v="139"/>
    <x v="1"/>
    <x v="7"/>
    <x v="4"/>
    <x v="2"/>
    <x v="7"/>
    <x v="4"/>
    <x v="0"/>
    <x v="92"/>
    <x v="2"/>
    <x v="177"/>
    <x v="5"/>
    <x v="2"/>
    <x v="49"/>
    <x v="2"/>
    <x v="2"/>
    <x v="1"/>
    <x v="0"/>
    <x v="275"/>
    <x v="5"/>
    <x v="1"/>
  </r>
  <r>
    <x v="323"/>
    <x v="34"/>
    <s v="Male"/>
    <x v="1"/>
    <x v="3"/>
    <x v="4"/>
    <x v="0"/>
    <x v="9"/>
    <n v="1"/>
    <n v="2.2999999999999998"/>
    <x v="176"/>
    <x v="2"/>
    <x v="4"/>
    <x v="307"/>
    <n v="44"/>
    <x v="0"/>
    <x v="11"/>
    <x v="2"/>
    <x v="0"/>
    <x v="0"/>
    <x v="4"/>
    <x v="1"/>
    <x v="184"/>
    <x v="2"/>
    <x v="178"/>
    <x v="5"/>
    <x v="2"/>
    <x v="23"/>
    <x v="0"/>
    <x v="3"/>
    <x v="1"/>
    <x v="1"/>
    <x v="200"/>
    <x v="1"/>
    <x v="1"/>
  </r>
  <r>
    <x v="324"/>
    <x v="10"/>
    <s v="Male"/>
    <x v="8"/>
    <x v="5"/>
    <x v="1"/>
    <x v="2"/>
    <x v="19"/>
    <n v="2"/>
    <n v="0.7"/>
    <x v="88"/>
    <x v="0"/>
    <x v="0"/>
    <x v="308"/>
    <n v="284"/>
    <x v="0"/>
    <x v="2"/>
    <x v="4"/>
    <x v="5"/>
    <x v="10"/>
    <x v="1"/>
    <x v="2"/>
    <x v="185"/>
    <x v="2"/>
    <x v="179"/>
    <x v="0"/>
    <x v="3"/>
    <x v="69"/>
    <x v="1"/>
    <x v="1"/>
    <x v="0"/>
    <x v="0"/>
    <x v="276"/>
    <x v="5"/>
    <x v="2"/>
  </r>
  <r>
    <x v="325"/>
    <x v="16"/>
    <s v="Non-binary"/>
    <x v="3"/>
    <x v="0"/>
    <x v="3"/>
    <x v="3"/>
    <x v="49"/>
    <n v="3"/>
    <n v="0.83333333333333337"/>
    <x v="177"/>
    <x v="2"/>
    <x v="3"/>
    <x v="309"/>
    <n v="57"/>
    <x v="2"/>
    <x v="10"/>
    <x v="1"/>
    <x v="2"/>
    <x v="6"/>
    <x v="1"/>
    <x v="0"/>
    <x v="186"/>
    <x v="0"/>
    <x v="180"/>
    <x v="0"/>
    <x v="1"/>
    <x v="28"/>
    <x v="0"/>
    <x v="3"/>
    <x v="0"/>
    <x v="0"/>
    <x v="43"/>
    <x v="2"/>
    <x v="1"/>
  </r>
  <r>
    <x v="326"/>
    <x v="28"/>
    <s v="Male"/>
    <x v="6"/>
    <x v="3"/>
    <x v="2"/>
    <x v="2"/>
    <x v="49"/>
    <n v="6"/>
    <n v="0.41666666666666669"/>
    <x v="131"/>
    <x v="0"/>
    <x v="2"/>
    <x v="310"/>
    <n v="214"/>
    <x v="2"/>
    <x v="3"/>
    <x v="7"/>
    <x v="3"/>
    <x v="4"/>
    <x v="7"/>
    <x v="1"/>
    <x v="187"/>
    <x v="2"/>
    <x v="181"/>
    <x v="0"/>
    <x v="2"/>
    <x v="1"/>
    <x v="0"/>
    <x v="0"/>
    <x v="2"/>
    <x v="1"/>
    <x v="277"/>
    <x v="5"/>
    <x v="1"/>
  </r>
  <r>
    <x v="327"/>
    <x v="4"/>
    <s v="Female"/>
    <x v="1"/>
    <x v="5"/>
    <x v="6"/>
    <x v="3"/>
    <x v="37"/>
    <n v="8"/>
    <n v="0.33666666666666667"/>
    <x v="178"/>
    <x v="0"/>
    <x v="0"/>
    <x v="311"/>
    <n v="23"/>
    <x v="0"/>
    <x v="16"/>
    <x v="1"/>
    <x v="2"/>
    <x v="8"/>
    <x v="0"/>
    <x v="1"/>
    <x v="66"/>
    <x v="1"/>
    <x v="2"/>
    <x v="5"/>
    <x v="1"/>
    <x v="22"/>
    <x v="1"/>
    <x v="2"/>
    <x v="0"/>
    <x v="0"/>
    <x v="215"/>
    <x v="1"/>
    <x v="1"/>
  </r>
  <r>
    <x v="328"/>
    <x v="6"/>
    <s v="Male"/>
    <x v="3"/>
    <x v="2"/>
    <x v="3"/>
    <x v="4"/>
    <x v="8"/>
    <n v="4"/>
    <n v="1.1000000000000001"/>
    <x v="116"/>
    <x v="0"/>
    <x v="1"/>
    <x v="312"/>
    <n v="513"/>
    <x v="4"/>
    <x v="11"/>
    <x v="4"/>
    <x v="3"/>
    <x v="7"/>
    <x v="1"/>
    <x v="2"/>
    <x v="188"/>
    <x v="2"/>
    <x v="182"/>
    <x v="0"/>
    <x v="2"/>
    <x v="69"/>
    <x v="0"/>
    <x v="1"/>
    <x v="0"/>
    <x v="0"/>
    <x v="48"/>
    <x v="4"/>
    <x v="2"/>
  </r>
  <r>
    <x v="329"/>
    <x v="2"/>
    <s v="Female"/>
    <x v="1"/>
    <x v="6"/>
    <x v="4"/>
    <x v="0"/>
    <x v="2"/>
    <n v="3"/>
    <n v="0.16666666666666666"/>
    <x v="50"/>
    <x v="0"/>
    <x v="3"/>
    <x v="313"/>
    <n v="1060"/>
    <x v="1"/>
    <x v="17"/>
    <x v="0"/>
    <x v="3"/>
    <x v="7"/>
    <x v="0"/>
    <x v="2"/>
    <x v="103"/>
    <x v="1"/>
    <x v="2"/>
    <x v="5"/>
    <x v="1"/>
    <x v="28"/>
    <x v="0"/>
    <x v="0"/>
    <x v="1"/>
    <x v="0"/>
    <x v="278"/>
    <x v="1"/>
    <x v="0"/>
  </r>
  <r>
    <x v="330"/>
    <x v="19"/>
    <s v="Prefer not to say"/>
    <x v="1"/>
    <x v="8"/>
    <x v="3"/>
    <x v="3"/>
    <x v="31"/>
    <n v="6"/>
    <n v="0.28333333333333333"/>
    <x v="69"/>
    <x v="1"/>
    <x v="1"/>
    <x v="314"/>
    <n v="154"/>
    <x v="0"/>
    <x v="13"/>
    <x v="7"/>
    <x v="5"/>
    <x v="2"/>
    <x v="3"/>
    <x v="0"/>
    <x v="189"/>
    <x v="0"/>
    <x v="183"/>
    <x v="5"/>
    <x v="0"/>
    <x v="30"/>
    <x v="1"/>
    <x v="1"/>
    <x v="1"/>
    <x v="0"/>
    <x v="279"/>
    <x v="3"/>
    <x v="1"/>
  </r>
  <r>
    <x v="331"/>
    <x v="12"/>
    <s v="Female"/>
    <x v="1"/>
    <x v="2"/>
    <x v="2"/>
    <x v="1"/>
    <x v="3"/>
    <n v="6"/>
    <n v="0.5"/>
    <x v="16"/>
    <x v="0"/>
    <x v="1"/>
    <x v="315"/>
    <n v="208"/>
    <x v="4"/>
    <x v="0"/>
    <x v="2"/>
    <x v="3"/>
    <x v="0"/>
    <x v="4"/>
    <x v="0"/>
    <x v="75"/>
    <x v="2"/>
    <x v="184"/>
    <x v="0"/>
    <x v="3"/>
    <x v="72"/>
    <x v="0"/>
    <x v="1"/>
    <x v="0"/>
    <x v="0"/>
    <x v="280"/>
    <x v="3"/>
    <x v="2"/>
  </r>
  <r>
    <x v="332"/>
    <x v="15"/>
    <s v="Female"/>
    <x v="2"/>
    <x v="5"/>
    <x v="3"/>
    <x v="3"/>
    <x v="2"/>
    <n v="8"/>
    <n v="6.3333333333333325E-2"/>
    <x v="179"/>
    <x v="2"/>
    <x v="1"/>
    <x v="316"/>
    <n v="201"/>
    <x v="2"/>
    <x v="11"/>
    <x v="4"/>
    <x v="3"/>
    <x v="2"/>
    <x v="2"/>
    <x v="1"/>
    <x v="167"/>
    <x v="0"/>
    <x v="185"/>
    <x v="3"/>
    <x v="2"/>
    <x v="13"/>
    <x v="0"/>
    <x v="1"/>
    <x v="0"/>
    <x v="0"/>
    <x v="281"/>
    <x v="2"/>
    <x v="1"/>
  </r>
  <r>
    <x v="333"/>
    <x v="21"/>
    <s v="Female"/>
    <x v="4"/>
    <x v="3"/>
    <x v="1"/>
    <x v="3"/>
    <x v="4"/>
    <n v="6"/>
    <n v="0.65"/>
    <x v="49"/>
    <x v="0"/>
    <x v="2"/>
    <x v="317"/>
    <n v="304"/>
    <x v="0"/>
    <x v="4"/>
    <x v="0"/>
    <x v="5"/>
    <x v="12"/>
    <x v="3"/>
    <x v="0"/>
    <x v="126"/>
    <x v="1"/>
    <x v="2"/>
    <x v="1"/>
    <x v="0"/>
    <x v="42"/>
    <x v="0"/>
    <x v="0"/>
    <x v="1"/>
    <x v="0"/>
    <x v="282"/>
    <x v="1"/>
    <x v="2"/>
  </r>
  <r>
    <x v="334"/>
    <x v="23"/>
    <s v="Female"/>
    <x v="2"/>
    <x v="5"/>
    <x v="4"/>
    <x v="1"/>
    <x v="0"/>
    <n v="6"/>
    <n v="0.26666666666666666"/>
    <x v="165"/>
    <x v="4"/>
    <x v="0"/>
    <x v="318"/>
    <n v="233"/>
    <x v="1"/>
    <x v="13"/>
    <x v="7"/>
    <x v="5"/>
    <x v="2"/>
    <x v="6"/>
    <x v="1"/>
    <x v="177"/>
    <x v="1"/>
    <x v="2"/>
    <x v="0"/>
    <x v="1"/>
    <x v="36"/>
    <x v="0"/>
    <x v="1"/>
    <x v="1"/>
    <x v="1"/>
    <x v="69"/>
    <x v="0"/>
    <x v="1"/>
  </r>
  <r>
    <x v="335"/>
    <x v="1"/>
    <s v="Male"/>
    <x v="2"/>
    <x v="4"/>
    <x v="4"/>
    <x v="4"/>
    <x v="9"/>
    <n v="5"/>
    <n v="0.46"/>
    <x v="114"/>
    <x v="0"/>
    <x v="3"/>
    <x v="319"/>
    <n v="615"/>
    <x v="1"/>
    <x v="9"/>
    <x v="2"/>
    <x v="2"/>
    <x v="0"/>
    <x v="7"/>
    <x v="1"/>
    <x v="190"/>
    <x v="2"/>
    <x v="186"/>
    <x v="2"/>
    <x v="1"/>
    <x v="17"/>
    <x v="2"/>
    <x v="1"/>
    <x v="0"/>
    <x v="0"/>
    <x v="283"/>
    <x v="1"/>
    <x v="2"/>
  </r>
  <r>
    <x v="336"/>
    <x v="24"/>
    <s v="Female"/>
    <x v="5"/>
    <x v="5"/>
    <x v="2"/>
    <x v="0"/>
    <x v="55"/>
    <n v="4"/>
    <n v="1.125"/>
    <x v="96"/>
    <x v="0"/>
    <x v="3"/>
    <x v="320"/>
    <n v="1074"/>
    <x v="3"/>
    <x v="13"/>
    <x v="0"/>
    <x v="2"/>
    <x v="4"/>
    <x v="0"/>
    <x v="0"/>
    <x v="191"/>
    <x v="2"/>
    <x v="187"/>
    <x v="1"/>
    <x v="1"/>
    <x v="15"/>
    <x v="0"/>
    <x v="2"/>
    <x v="1"/>
    <x v="0"/>
    <x v="284"/>
    <x v="2"/>
    <x v="2"/>
  </r>
  <r>
    <x v="337"/>
    <x v="17"/>
    <s v="Female"/>
    <x v="3"/>
    <x v="1"/>
    <x v="3"/>
    <x v="2"/>
    <x v="46"/>
    <n v="5"/>
    <n v="1.1200000000000001"/>
    <x v="180"/>
    <x v="3"/>
    <x v="2"/>
    <x v="321"/>
    <n v="92"/>
    <x v="2"/>
    <x v="13"/>
    <x v="5"/>
    <x v="1"/>
    <x v="6"/>
    <x v="2"/>
    <x v="0"/>
    <x v="61"/>
    <x v="2"/>
    <x v="188"/>
    <x v="4"/>
    <x v="2"/>
    <x v="73"/>
    <x v="0"/>
    <x v="3"/>
    <x v="0"/>
    <x v="0"/>
    <x v="285"/>
    <x v="2"/>
    <x v="2"/>
  </r>
  <r>
    <x v="338"/>
    <x v="0"/>
    <s v="Male"/>
    <x v="4"/>
    <x v="5"/>
    <x v="5"/>
    <x v="4"/>
    <x v="4"/>
    <n v="5"/>
    <n v="0.77999999999999992"/>
    <x v="181"/>
    <x v="0"/>
    <x v="2"/>
    <x v="322"/>
    <n v="168"/>
    <x v="2"/>
    <x v="4"/>
    <x v="1"/>
    <x v="5"/>
    <x v="0"/>
    <x v="2"/>
    <x v="1"/>
    <x v="1"/>
    <x v="0"/>
    <x v="189"/>
    <x v="2"/>
    <x v="3"/>
    <x v="40"/>
    <x v="1"/>
    <x v="1"/>
    <x v="2"/>
    <x v="0"/>
    <x v="286"/>
    <x v="4"/>
    <x v="1"/>
  </r>
  <r>
    <x v="339"/>
    <x v="9"/>
    <s v="Female"/>
    <x v="4"/>
    <x v="1"/>
    <x v="2"/>
    <x v="2"/>
    <x v="33"/>
    <n v="6"/>
    <n v="0.18333333333333332"/>
    <x v="45"/>
    <x v="0"/>
    <x v="2"/>
    <x v="323"/>
    <n v="721"/>
    <x v="5"/>
    <x v="0"/>
    <x v="10"/>
    <x v="0"/>
    <x v="5"/>
    <x v="3"/>
    <x v="1"/>
    <x v="192"/>
    <x v="2"/>
    <x v="190"/>
    <x v="2"/>
    <x v="2"/>
    <x v="63"/>
    <x v="2"/>
    <x v="0"/>
    <x v="2"/>
    <x v="1"/>
    <x v="287"/>
    <x v="0"/>
    <x v="1"/>
  </r>
  <r>
    <x v="340"/>
    <x v="24"/>
    <s v="Male"/>
    <x v="3"/>
    <x v="9"/>
    <x v="3"/>
    <x v="2"/>
    <x v="28"/>
    <n v="11"/>
    <n v="0.34499999999999997"/>
    <x v="182"/>
    <x v="0"/>
    <x v="1"/>
    <x v="324"/>
    <n v="44"/>
    <x v="0"/>
    <x v="16"/>
    <x v="2"/>
    <x v="0"/>
    <x v="4"/>
    <x v="1"/>
    <x v="2"/>
    <x v="38"/>
    <x v="1"/>
    <x v="2"/>
    <x v="0"/>
    <x v="1"/>
    <x v="66"/>
    <x v="1"/>
    <x v="1"/>
    <x v="1"/>
    <x v="0"/>
    <x v="288"/>
    <x v="1"/>
    <x v="2"/>
  </r>
  <r>
    <x v="341"/>
    <x v="7"/>
    <s v="Female"/>
    <x v="4"/>
    <x v="5"/>
    <x v="2"/>
    <x v="4"/>
    <x v="34"/>
    <n v="8"/>
    <n v="0.5"/>
    <x v="16"/>
    <x v="0"/>
    <x v="4"/>
    <x v="325"/>
    <n v="22"/>
    <x v="2"/>
    <x v="3"/>
    <x v="1"/>
    <x v="3"/>
    <x v="5"/>
    <x v="2"/>
    <x v="0"/>
    <x v="193"/>
    <x v="0"/>
    <x v="191"/>
    <x v="5"/>
    <x v="2"/>
    <x v="24"/>
    <x v="1"/>
    <x v="1"/>
    <x v="1"/>
    <x v="0"/>
    <x v="289"/>
    <x v="0"/>
    <x v="2"/>
  </r>
  <r>
    <x v="342"/>
    <x v="7"/>
    <s v="Female"/>
    <x v="1"/>
    <x v="8"/>
    <x v="1"/>
    <x v="3"/>
    <x v="15"/>
    <n v="7"/>
    <n v="0.5"/>
    <x v="16"/>
    <x v="0"/>
    <x v="2"/>
    <x v="269"/>
    <n v="321"/>
    <x v="5"/>
    <x v="0"/>
    <x v="2"/>
    <x v="1"/>
    <x v="3"/>
    <x v="6"/>
    <x v="2"/>
    <x v="194"/>
    <x v="1"/>
    <x v="2"/>
    <x v="3"/>
    <x v="1"/>
    <x v="30"/>
    <x v="2"/>
    <x v="1"/>
    <x v="1"/>
    <x v="0"/>
    <x v="174"/>
    <x v="4"/>
    <x v="2"/>
  </r>
  <r>
    <x v="343"/>
    <x v="9"/>
    <s v="Female"/>
    <x v="6"/>
    <x v="5"/>
    <x v="1"/>
    <x v="4"/>
    <x v="32"/>
    <n v="7"/>
    <n v="0.87166666666666659"/>
    <x v="183"/>
    <x v="2"/>
    <x v="4"/>
    <x v="326"/>
    <n v="443"/>
    <x v="2"/>
    <x v="6"/>
    <x v="2"/>
    <x v="5"/>
    <x v="2"/>
    <x v="6"/>
    <x v="2"/>
    <x v="135"/>
    <x v="2"/>
    <x v="192"/>
    <x v="2"/>
    <x v="3"/>
    <x v="20"/>
    <x v="1"/>
    <x v="2"/>
    <x v="1"/>
    <x v="0"/>
    <x v="129"/>
    <x v="4"/>
    <x v="2"/>
  </r>
  <r>
    <x v="344"/>
    <x v="5"/>
    <s v="Male"/>
    <x v="0"/>
    <x v="4"/>
    <x v="2"/>
    <x v="2"/>
    <x v="27"/>
    <n v="4"/>
    <n v="0.7"/>
    <x v="88"/>
    <x v="1"/>
    <x v="4"/>
    <x v="257"/>
    <n v="102"/>
    <x v="2"/>
    <x v="10"/>
    <x v="2"/>
    <x v="3"/>
    <x v="4"/>
    <x v="0"/>
    <x v="0"/>
    <x v="121"/>
    <x v="0"/>
    <x v="193"/>
    <x v="3"/>
    <x v="2"/>
    <x v="49"/>
    <x v="2"/>
    <x v="1"/>
    <x v="1"/>
    <x v="0"/>
    <x v="290"/>
    <x v="5"/>
    <x v="1"/>
  </r>
  <r>
    <x v="345"/>
    <x v="7"/>
    <s v="Male"/>
    <x v="5"/>
    <x v="7"/>
    <x v="4"/>
    <x v="4"/>
    <x v="58"/>
    <n v="8"/>
    <n v="0.75"/>
    <x v="184"/>
    <x v="0"/>
    <x v="3"/>
    <x v="327"/>
    <n v="122"/>
    <x v="1"/>
    <x v="19"/>
    <x v="5"/>
    <x v="1"/>
    <x v="10"/>
    <x v="1"/>
    <x v="0"/>
    <x v="195"/>
    <x v="2"/>
    <x v="194"/>
    <x v="3"/>
    <x v="1"/>
    <x v="62"/>
    <x v="0"/>
    <x v="3"/>
    <x v="0"/>
    <x v="0"/>
    <x v="291"/>
    <x v="5"/>
    <x v="1"/>
  </r>
  <r>
    <x v="346"/>
    <x v="13"/>
    <s v="Male"/>
    <x v="4"/>
    <x v="6"/>
    <x v="7"/>
    <x v="1"/>
    <x v="58"/>
    <n v="6"/>
    <n v="1"/>
    <x v="46"/>
    <x v="0"/>
    <x v="0"/>
    <x v="328"/>
    <n v="98"/>
    <x v="3"/>
    <x v="10"/>
    <x v="4"/>
    <x v="2"/>
    <x v="6"/>
    <x v="0"/>
    <x v="0"/>
    <x v="18"/>
    <x v="2"/>
    <x v="195"/>
    <x v="4"/>
    <x v="0"/>
    <x v="66"/>
    <x v="1"/>
    <x v="2"/>
    <x v="1"/>
    <x v="0"/>
    <x v="72"/>
    <x v="5"/>
    <x v="0"/>
  </r>
  <r>
    <x v="347"/>
    <x v="13"/>
    <s v="Female"/>
    <x v="8"/>
    <x v="2"/>
    <x v="2"/>
    <x v="3"/>
    <x v="34"/>
    <n v="2"/>
    <n v="2"/>
    <x v="113"/>
    <x v="0"/>
    <x v="0"/>
    <x v="329"/>
    <n v="86"/>
    <x v="3"/>
    <x v="0"/>
    <x v="1"/>
    <x v="2"/>
    <x v="2"/>
    <x v="1"/>
    <x v="0"/>
    <x v="145"/>
    <x v="1"/>
    <x v="2"/>
    <x v="2"/>
    <x v="2"/>
    <x v="46"/>
    <x v="0"/>
    <x v="1"/>
    <x v="0"/>
    <x v="0"/>
    <x v="292"/>
    <x v="4"/>
    <x v="0"/>
  </r>
  <r>
    <x v="348"/>
    <x v="21"/>
    <s v="Female"/>
    <x v="0"/>
    <x v="5"/>
    <x v="0"/>
    <x v="3"/>
    <x v="57"/>
    <n v="4"/>
    <n v="0.8"/>
    <x v="0"/>
    <x v="0"/>
    <x v="2"/>
    <x v="330"/>
    <n v="562"/>
    <x v="3"/>
    <x v="11"/>
    <x v="1"/>
    <x v="3"/>
    <x v="11"/>
    <x v="1"/>
    <x v="0"/>
    <x v="196"/>
    <x v="2"/>
    <x v="196"/>
    <x v="4"/>
    <x v="2"/>
    <x v="26"/>
    <x v="1"/>
    <x v="3"/>
    <x v="0"/>
    <x v="0"/>
    <x v="293"/>
    <x v="1"/>
    <x v="2"/>
  </r>
  <r>
    <x v="349"/>
    <x v="1"/>
    <s v="Male"/>
    <x v="7"/>
    <x v="0"/>
    <x v="2"/>
    <x v="2"/>
    <x v="15"/>
    <n v="1"/>
    <n v="3.5"/>
    <x v="171"/>
    <x v="0"/>
    <x v="1"/>
    <x v="331"/>
    <n v="59"/>
    <x v="6"/>
    <x v="6"/>
    <x v="4"/>
    <x v="1"/>
    <x v="2"/>
    <x v="4"/>
    <x v="0"/>
    <x v="197"/>
    <x v="0"/>
    <x v="197"/>
    <x v="1"/>
    <x v="1"/>
    <x v="50"/>
    <x v="0"/>
    <x v="2"/>
    <x v="0"/>
    <x v="1"/>
    <x v="294"/>
    <x v="5"/>
    <x v="1"/>
  </r>
  <r>
    <x v="350"/>
    <x v="11"/>
    <s v="Male"/>
    <x v="1"/>
    <x v="6"/>
    <x v="7"/>
    <x v="3"/>
    <x v="71"/>
    <n v="6"/>
    <n v="1.1499999999999999"/>
    <x v="185"/>
    <x v="0"/>
    <x v="1"/>
    <x v="332"/>
    <n v="177"/>
    <x v="3"/>
    <x v="12"/>
    <x v="5"/>
    <x v="3"/>
    <x v="8"/>
    <x v="2"/>
    <x v="2"/>
    <x v="198"/>
    <x v="0"/>
    <x v="198"/>
    <x v="3"/>
    <x v="2"/>
    <x v="30"/>
    <x v="2"/>
    <x v="2"/>
    <x v="0"/>
    <x v="0"/>
    <x v="295"/>
    <x v="4"/>
    <x v="0"/>
  </r>
  <r>
    <x v="351"/>
    <x v="14"/>
    <s v="Male"/>
    <x v="1"/>
    <x v="0"/>
    <x v="5"/>
    <x v="2"/>
    <x v="61"/>
    <n v="1"/>
    <n v="5"/>
    <x v="186"/>
    <x v="1"/>
    <x v="1"/>
    <x v="134"/>
    <n v="82"/>
    <x v="1"/>
    <x v="20"/>
    <x v="2"/>
    <x v="3"/>
    <x v="11"/>
    <x v="5"/>
    <x v="0"/>
    <x v="89"/>
    <x v="1"/>
    <x v="2"/>
    <x v="0"/>
    <x v="2"/>
    <x v="47"/>
    <x v="0"/>
    <x v="3"/>
    <x v="1"/>
    <x v="0"/>
    <x v="2"/>
    <x v="4"/>
    <x v="2"/>
  </r>
  <r>
    <x v="352"/>
    <x v="4"/>
    <s v="Female"/>
    <x v="0"/>
    <x v="0"/>
    <x v="6"/>
    <x v="1"/>
    <x v="38"/>
    <n v="7"/>
    <n v="0.17166666666666669"/>
    <x v="187"/>
    <x v="0"/>
    <x v="1"/>
    <x v="333"/>
    <n v="42"/>
    <x v="1"/>
    <x v="17"/>
    <x v="5"/>
    <x v="2"/>
    <x v="0"/>
    <x v="7"/>
    <x v="2"/>
    <x v="199"/>
    <x v="1"/>
    <x v="2"/>
    <x v="0"/>
    <x v="3"/>
    <x v="28"/>
    <x v="2"/>
    <x v="0"/>
    <x v="0"/>
    <x v="0"/>
    <x v="296"/>
    <x v="3"/>
    <x v="1"/>
  </r>
  <r>
    <x v="353"/>
    <x v="1"/>
    <s v="Non-binary"/>
    <x v="9"/>
    <x v="8"/>
    <x v="1"/>
    <x v="2"/>
    <x v="17"/>
    <n v="9"/>
    <n v="0.3783333333333333"/>
    <x v="188"/>
    <x v="0"/>
    <x v="3"/>
    <x v="334"/>
    <n v="695"/>
    <x v="5"/>
    <x v="8"/>
    <x v="5"/>
    <x v="3"/>
    <x v="0"/>
    <x v="1"/>
    <x v="2"/>
    <x v="200"/>
    <x v="0"/>
    <x v="199"/>
    <x v="5"/>
    <x v="0"/>
    <x v="8"/>
    <x v="2"/>
    <x v="1"/>
    <x v="2"/>
    <x v="0"/>
    <x v="297"/>
    <x v="2"/>
    <x v="2"/>
  </r>
  <r>
    <x v="354"/>
    <x v="19"/>
    <s v="Male"/>
    <x v="3"/>
    <x v="1"/>
    <x v="7"/>
    <x v="1"/>
    <x v="19"/>
    <n v="7"/>
    <n v="0.2"/>
    <x v="41"/>
    <x v="0"/>
    <x v="0"/>
    <x v="335"/>
    <n v="131"/>
    <x v="2"/>
    <x v="10"/>
    <x v="1"/>
    <x v="3"/>
    <x v="0"/>
    <x v="4"/>
    <x v="0"/>
    <x v="101"/>
    <x v="1"/>
    <x v="2"/>
    <x v="3"/>
    <x v="2"/>
    <x v="18"/>
    <x v="0"/>
    <x v="1"/>
    <x v="0"/>
    <x v="0"/>
    <x v="298"/>
    <x v="1"/>
    <x v="1"/>
  </r>
  <r>
    <x v="355"/>
    <x v="10"/>
    <s v="Female"/>
    <x v="2"/>
    <x v="1"/>
    <x v="1"/>
    <x v="1"/>
    <x v="0"/>
    <n v="2"/>
    <n v="0.8"/>
    <x v="0"/>
    <x v="2"/>
    <x v="3"/>
    <x v="336"/>
    <n v="306"/>
    <x v="1"/>
    <x v="16"/>
    <x v="2"/>
    <x v="1"/>
    <x v="7"/>
    <x v="7"/>
    <x v="0"/>
    <x v="4"/>
    <x v="1"/>
    <x v="2"/>
    <x v="4"/>
    <x v="1"/>
    <x v="30"/>
    <x v="1"/>
    <x v="3"/>
    <x v="1"/>
    <x v="0"/>
    <x v="25"/>
    <x v="5"/>
    <x v="0"/>
  </r>
  <r>
    <x v="356"/>
    <x v="19"/>
    <s v="Female"/>
    <x v="4"/>
    <x v="7"/>
    <x v="7"/>
    <x v="3"/>
    <x v="50"/>
    <n v="4"/>
    <n v="0.5"/>
    <x v="16"/>
    <x v="0"/>
    <x v="3"/>
    <x v="337"/>
    <n v="40"/>
    <x v="5"/>
    <x v="5"/>
    <x v="5"/>
    <x v="3"/>
    <x v="0"/>
    <x v="2"/>
    <x v="2"/>
    <x v="26"/>
    <x v="0"/>
    <x v="200"/>
    <x v="2"/>
    <x v="2"/>
    <x v="74"/>
    <x v="0"/>
    <x v="2"/>
    <x v="0"/>
    <x v="0"/>
    <x v="299"/>
    <x v="5"/>
    <x v="0"/>
  </r>
  <r>
    <x v="357"/>
    <x v="17"/>
    <s v="Male"/>
    <x v="0"/>
    <x v="2"/>
    <x v="2"/>
    <x v="3"/>
    <x v="51"/>
    <n v="8"/>
    <n v="0.1"/>
    <x v="32"/>
    <x v="0"/>
    <x v="0"/>
    <x v="338"/>
    <n v="100"/>
    <x v="1"/>
    <x v="0"/>
    <x v="7"/>
    <x v="2"/>
    <x v="0"/>
    <x v="5"/>
    <x v="0"/>
    <x v="26"/>
    <x v="1"/>
    <x v="2"/>
    <x v="4"/>
    <x v="0"/>
    <x v="11"/>
    <x v="0"/>
    <x v="2"/>
    <x v="2"/>
    <x v="0"/>
    <x v="300"/>
    <x v="0"/>
    <x v="1"/>
  </r>
  <r>
    <x v="358"/>
    <x v="11"/>
    <s v="Female"/>
    <x v="9"/>
    <x v="5"/>
    <x v="1"/>
    <x v="2"/>
    <x v="23"/>
    <n v="5"/>
    <n v="0.26"/>
    <x v="86"/>
    <x v="2"/>
    <x v="0"/>
    <x v="334"/>
    <n v="606"/>
    <x v="0"/>
    <x v="0"/>
    <x v="7"/>
    <x v="2"/>
    <x v="10"/>
    <x v="7"/>
    <x v="2"/>
    <x v="201"/>
    <x v="1"/>
    <x v="2"/>
    <x v="3"/>
    <x v="1"/>
    <x v="30"/>
    <x v="0"/>
    <x v="1"/>
    <x v="2"/>
    <x v="0"/>
    <x v="301"/>
    <x v="3"/>
    <x v="2"/>
  </r>
  <r>
    <x v="359"/>
    <x v="24"/>
    <s v="Male"/>
    <x v="4"/>
    <x v="2"/>
    <x v="5"/>
    <x v="2"/>
    <x v="72"/>
    <n v="5"/>
    <n v="1.26"/>
    <x v="189"/>
    <x v="0"/>
    <x v="0"/>
    <x v="339"/>
    <n v="5457"/>
    <x v="2"/>
    <x v="12"/>
    <x v="2"/>
    <x v="3"/>
    <x v="4"/>
    <x v="5"/>
    <x v="1"/>
    <x v="174"/>
    <x v="0"/>
    <x v="201"/>
    <x v="4"/>
    <x v="2"/>
    <x v="31"/>
    <x v="0"/>
    <x v="2"/>
    <x v="1"/>
    <x v="0"/>
    <x v="302"/>
    <x v="3"/>
    <x v="1"/>
  </r>
  <r>
    <x v="360"/>
    <x v="6"/>
    <s v="Female"/>
    <x v="2"/>
    <x v="0"/>
    <x v="3"/>
    <x v="3"/>
    <x v="0"/>
    <n v="6"/>
    <n v="0.26666666666666666"/>
    <x v="165"/>
    <x v="0"/>
    <x v="0"/>
    <x v="340"/>
    <n v="22"/>
    <x v="2"/>
    <x v="7"/>
    <x v="1"/>
    <x v="1"/>
    <x v="7"/>
    <x v="3"/>
    <x v="2"/>
    <x v="202"/>
    <x v="2"/>
    <x v="202"/>
    <x v="3"/>
    <x v="0"/>
    <x v="14"/>
    <x v="0"/>
    <x v="1"/>
    <x v="1"/>
    <x v="0"/>
    <x v="303"/>
    <x v="3"/>
    <x v="2"/>
  </r>
  <r>
    <x v="361"/>
    <x v="3"/>
    <s v="Female"/>
    <x v="1"/>
    <x v="6"/>
    <x v="2"/>
    <x v="2"/>
    <x v="8"/>
    <n v="2"/>
    <n v="2.2000000000000002"/>
    <x v="118"/>
    <x v="2"/>
    <x v="3"/>
    <x v="341"/>
    <n v="192"/>
    <x v="0"/>
    <x v="6"/>
    <x v="4"/>
    <x v="5"/>
    <x v="6"/>
    <x v="4"/>
    <x v="2"/>
    <x v="170"/>
    <x v="0"/>
    <x v="203"/>
    <x v="4"/>
    <x v="0"/>
    <x v="47"/>
    <x v="0"/>
    <x v="1"/>
    <x v="2"/>
    <x v="0"/>
    <x v="304"/>
    <x v="1"/>
    <x v="1"/>
  </r>
  <r>
    <x v="362"/>
    <x v="19"/>
    <s v="Female"/>
    <x v="1"/>
    <x v="6"/>
    <x v="0"/>
    <x v="4"/>
    <x v="13"/>
    <n v="4"/>
    <n v="0.72499999999999998"/>
    <x v="66"/>
    <x v="1"/>
    <x v="3"/>
    <x v="342"/>
    <n v="401"/>
    <x v="2"/>
    <x v="0"/>
    <x v="2"/>
    <x v="5"/>
    <x v="12"/>
    <x v="1"/>
    <x v="1"/>
    <x v="121"/>
    <x v="1"/>
    <x v="2"/>
    <x v="3"/>
    <x v="1"/>
    <x v="6"/>
    <x v="1"/>
    <x v="3"/>
    <x v="1"/>
    <x v="1"/>
    <x v="305"/>
    <x v="0"/>
    <x v="2"/>
  </r>
  <r>
    <x v="363"/>
    <x v="0"/>
    <s v="Female"/>
    <x v="0"/>
    <x v="3"/>
    <x v="5"/>
    <x v="2"/>
    <x v="42"/>
    <n v="7"/>
    <n v="0.52833333333333332"/>
    <x v="190"/>
    <x v="0"/>
    <x v="3"/>
    <x v="343"/>
    <n v="116"/>
    <x v="0"/>
    <x v="17"/>
    <x v="4"/>
    <x v="2"/>
    <x v="2"/>
    <x v="3"/>
    <x v="2"/>
    <x v="203"/>
    <x v="1"/>
    <x v="2"/>
    <x v="3"/>
    <x v="2"/>
    <x v="19"/>
    <x v="0"/>
    <x v="1"/>
    <x v="1"/>
    <x v="0"/>
    <x v="306"/>
    <x v="1"/>
    <x v="0"/>
  </r>
  <r>
    <x v="364"/>
    <x v="2"/>
    <s v="Male"/>
    <x v="6"/>
    <x v="1"/>
    <x v="2"/>
    <x v="4"/>
    <x v="28"/>
    <n v="3"/>
    <n v="1.2666666666666666"/>
    <x v="39"/>
    <x v="0"/>
    <x v="4"/>
    <x v="344"/>
    <n v="678"/>
    <x v="3"/>
    <x v="8"/>
    <x v="4"/>
    <x v="2"/>
    <x v="4"/>
    <x v="2"/>
    <x v="1"/>
    <x v="143"/>
    <x v="1"/>
    <x v="2"/>
    <x v="3"/>
    <x v="1"/>
    <x v="0"/>
    <x v="2"/>
    <x v="3"/>
    <x v="0"/>
    <x v="0"/>
    <x v="195"/>
    <x v="3"/>
    <x v="1"/>
  </r>
  <r>
    <x v="365"/>
    <x v="5"/>
    <s v="Male"/>
    <x v="9"/>
    <x v="7"/>
    <x v="0"/>
    <x v="2"/>
    <x v="23"/>
    <n v="6"/>
    <n v="0.21666666666666667"/>
    <x v="134"/>
    <x v="0"/>
    <x v="3"/>
    <x v="345"/>
    <n v="86"/>
    <x v="2"/>
    <x v="8"/>
    <x v="4"/>
    <x v="2"/>
    <x v="0"/>
    <x v="1"/>
    <x v="0"/>
    <x v="107"/>
    <x v="2"/>
    <x v="204"/>
    <x v="2"/>
    <x v="2"/>
    <x v="23"/>
    <x v="1"/>
    <x v="0"/>
    <x v="0"/>
    <x v="0"/>
    <x v="307"/>
    <x v="4"/>
    <x v="0"/>
  </r>
  <r>
    <x v="366"/>
    <x v="7"/>
    <s v="Female"/>
    <x v="6"/>
    <x v="9"/>
    <x v="2"/>
    <x v="4"/>
    <x v="8"/>
    <n v="2"/>
    <n v="2.2000000000000002"/>
    <x v="118"/>
    <x v="3"/>
    <x v="1"/>
    <x v="346"/>
    <n v="294"/>
    <x v="3"/>
    <x v="8"/>
    <x v="2"/>
    <x v="2"/>
    <x v="6"/>
    <x v="0"/>
    <x v="2"/>
    <x v="135"/>
    <x v="2"/>
    <x v="205"/>
    <x v="5"/>
    <x v="1"/>
    <x v="40"/>
    <x v="1"/>
    <x v="0"/>
    <x v="2"/>
    <x v="0"/>
    <x v="308"/>
    <x v="1"/>
    <x v="2"/>
  </r>
  <r>
    <x v="367"/>
    <x v="15"/>
    <s v="Male"/>
    <x v="0"/>
    <x v="6"/>
    <x v="3"/>
    <x v="1"/>
    <x v="10"/>
    <n v="8"/>
    <n v="0.125"/>
    <x v="73"/>
    <x v="2"/>
    <x v="3"/>
    <x v="347"/>
    <n v="130"/>
    <x v="2"/>
    <x v="9"/>
    <x v="5"/>
    <x v="3"/>
    <x v="8"/>
    <x v="4"/>
    <x v="2"/>
    <x v="185"/>
    <x v="0"/>
    <x v="206"/>
    <x v="4"/>
    <x v="1"/>
    <x v="31"/>
    <x v="2"/>
    <x v="1"/>
    <x v="0"/>
    <x v="0"/>
    <x v="309"/>
    <x v="0"/>
    <x v="1"/>
  </r>
  <r>
    <x v="368"/>
    <x v="15"/>
    <s v="Male"/>
    <x v="4"/>
    <x v="0"/>
    <x v="1"/>
    <x v="0"/>
    <x v="0"/>
    <n v="10"/>
    <n v="0.16"/>
    <x v="191"/>
    <x v="0"/>
    <x v="1"/>
    <x v="348"/>
    <n v="1057"/>
    <x v="4"/>
    <x v="0"/>
    <x v="4"/>
    <x v="1"/>
    <x v="2"/>
    <x v="4"/>
    <x v="0"/>
    <x v="191"/>
    <x v="2"/>
    <x v="207"/>
    <x v="1"/>
    <x v="2"/>
    <x v="11"/>
    <x v="1"/>
    <x v="1"/>
    <x v="0"/>
    <x v="0"/>
    <x v="310"/>
    <x v="3"/>
    <x v="0"/>
  </r>
  <r>
    <x v="369"/>
    <x v="24"/>
    <s v="Female"/>
    <x v="3"/>
    <x v="0"/>
    <x v="6"/>
    <x v="2"/>
    <x v="28"/>
    <n v="5"/>
    <n v="0.76"/>
    <x v="80"/>
    <x v="0"/>
    <x v="2"/>
    <x v="181"/>
    <n v="108"/>
    <x v="0"/>
    <x v="20"/>
    <x v="1"/>
    <x v="2"/>
    <x v="2"/>
    <x v="5"/>
    <x v="2"/>
    <x v="3"/>
    <x v="1"/>
    <x v="2"/>
    <x v="3"/>
    <x v="3"/>
    <x v="21"/>
    <x v="1"/>
    <x v="2"/>
    <x v="1"/>
    <x v="0"/>
    <x v="311"/>
    <x v="2"/>
    <x v="0"/>
  </r>
  <r>
    <x v="370"/>
    <x v="15"/>
    <s v="Male"/>
    <x v="7"/>
    <x v="9"/>
    <x v="5"/>
    <x v="2"/>
    <x v="38"/>
    <n v="4"/>
    <n v="0.3"/>
    <x v="7"/>
    <x v="0"/>
    <x v="1"/>
    <x v="212"/>
    <n v="160"/>
    <x v="2"/>
    <x v="13"/>
    <x v="2"/>
    <x v="0"/>
    <x v="3"/>
    <x v="1"/>
    <x v="1"/>
    <x v="204"/>
    <x v="1"/>
    <x v="2"/>
    <x v="1"/>
    <x v="2"/>
    <x v="4"/>
    <x v="0"/>
    <x v="1"/>
    <x v="2"/>
    <x v="0"/>
    <x v="312"/>
    <x v="4"/>
    <x v="2"/>
  </r>
  <r>
    <x v="371"/>
    <x v="0"/>
    <s v="Female"/>
    <x v="1"/>
    <x v="2"/>
    <x v="3"/>
    <x v="1"/>
    <x v="2"/>
    <n v="4"/>
    <n v="0.125"/>
    <x v="73"/>
    <x v="0"/>
    <x v="3"/>
    <x v="349"/>
    <n v="761"/>
    <x v="5"/>
    <x v="13"/>
    <x v="7"/>
    <x v="0"/>
    <x v="11"/>
    <x v="2"/>
    <x v="1"/>
    <x v="102"/>
    <x v="1"/>
    <x v="2"/>
    <x v="4"/>
    <x v="0"/>
    <x v="27"/>
    <x v="1"/>
    <x v="0"/>
    <x v="0"/>
    <x v="1"/>
    <x v="313"/>
    <x v="1"/>
    <x v="1"/>
  </r>
  <r>
    <x v="372"/>
    <x v="14"/>
    <s v="Female"/>
    <x v="4"/>
    <x v="0"/>
    <x v="3"/>
    <x v="3"/>
    <x v="35"/>
    <n v="8"/>
    <n v="0.41333333333333333"/>
    <x v="192"/>
    <x v="2"/>
    <x v="3"/>
    <x v="350"/>
    <n v="71"/>
    <x v="1"/>
    <x v="10"/>
    <x v="7"/>
    <x v="3"/>
    <x v="0"/>
    <x v="5"/>
    <x v="1"/>
    <x v="205"/>
    <x v="0"/>
    <x v="208"/>
    <x v="1"/>
    <x v="0"/>
    <x v="47"/>
    <x v="0"/>
    <x v="0"/>
    <x v="0"/>
    <x v="0"/>
    <x v="1"/>
    <x v="4"/>
    <x v="0"/>
  </r>
  <r>
    <x v="373"/>
    <x v="23"/>
    <s v="Female"/>
    <x v="8"/>
    <x v="0"/>
    <x v="0"/>
    <x v="3"/>
    <x v="6"/>
    <n v="9"/>
    <n v="7.8333333333333338E-2"/>
    <x v="193"/>
    <x v="0"/>
    <x v="0"/>
    <x v="351"/>
    <n v="265"/>
    <x v="2"/>
    <x v="7"/>
    <x v="2"/>
    <x v="2"/>
    <x v="2"/>
    <x v="7"/>
    <x v="2"/>
    <x v="206"/>
    <x v="2"/>
    <x v="194"/>
    <x v="5"/>
    <x v="1"/>
    <x v="45"/>
    <x v="1"/>
    <x v="0"/>
    <x v="0"/>
    <x v="0"/>
    <x v="117"/>
    <x v="1"/>
    <x v="2"/>
  </r>
  <r>
    <x v="374"/>
    <x v="29"/>
    <s v="Male"/>
    <x v="3"/>
    <x v="1"/>
    <x v="2"/>
    <x v="3"/>
    <x v="34"/>
    <n v="7"/>
    <n v="0.57166666666666666"/>
    <x v="98"/>
    <x v="0"/>
    <x v="0"/>
    <x v="38"/>
    <n v="27"/>
    <x v="1"/>
    <x v="0"/>
    <x v="7"/>
    <x v="2"/>
    <x v="0"/>
    <x v="5"/>
    <x v="1"/>
    <x v="207"/>
    <x v="1"/>
    <x v="2"/>
    <x v="4"/>
    <x v="2"/>
    <x v="69"/>
    <x v="0"/>
    <x v="2"/>
    <x v="0"/>
    <x v="0"/>
    <x v="309"/>
    <x v="2"/>
    <x v="1"/>
  </r>
  <r>
    <x v="375"/>
    <x v="24"/>
    <s v="Male"/>
    <x v="6"/>
    <x v="1"/>
    <x v="1"/>
    <x v="1"/>
    <x v="21"/>
    <n v="7"/>
    <n v="0.3"/>
    <x v="7"/>
    <x v="2"/>
    <x v="2"/>
    <x v="352"/>
    <n v="66"/>
    <x v="5"/>
    <x v="0"/>
    <x v="3"/>
    <x v="3"/>
    <x v="0"/>
    <x v="1"/>
    <x v="1"/>
    <x v="105"/>
    <x v="1"/>
    <x v="2"/>
    <x v="0"/>
    <x v="0"/>
    <x v="32"/>
    <x v="2"/>
    <x v="2"/>
    <x v="0"/>
    <x v="0"/>
    <x v="314"/>
    <x v="1"/>
    <x v="2"/>
  </r>
  <r>
    <x v="376"/>
    <x v="4"/>
    <s v="Male"/>
    <x v="3"/>
    <x v="7"/>
    <x v="0"/>
    <x v="0"/>
    <x v="57"/>
    <n v="3"/>
    <n v="1.0666666666666667"/>
    <x v="156"/>
    <x v="0"/>
    <x v="0"/>
    <x v="353"/>
    <n v="387"/>
    <x v="6"/>
    <x v="12"/>
    <x v="4"/>
    <x v="2"/>
    <x v="0"/>
    <x v="0"/>
    <x v="2"/>
    <x v="208"/>
    <x v="0"/>
    <x v="209"/>
    <x v="1"/>
    <x v="2"/>
    <x v="19"/>
    <x v="1"/>
    <x v="1"/>
    <x v="1"/>
    <x v="0"/>
    <x v="315"/>
    <x v="4"/>
    <x v="0"/>
  </r>
  <r>
    <x v="377"/>
    <x v="7"/>
    <s v="Male"/>
    <x v="4"/>
    <x v="1"/>
    <x v="2"/>
    <x v="3"/>
    <x v="57"/>
    <n v="8"/>
    <n v="0.4"/>
    <x v="109"/>
    <x v="0"/>
    <x v="2"/>
    <x v="53"/>
    <n v="74"/>
    <x v="0"/>
    <x v="3"/>
    <x v="4"/>
    <x v="2"/>
    <x v="8"/>
    <x v="6"/>
    <x v="0"/>
    <x v="209"/>
    <x v="2"/>
    <x v="210"/>
    <x v="5"/>
    <x v="1"/>
    <x v="29"/>
    <x v="1"/>
    <x v="1"/>
    <x v="0"/>
    <x v="0"/>
    <x v="270"/>
    <x v="4"/>
    <x v="1"/>
  </r>
  <r>
    <x v="378"/>
    <x v="29"/>
    <s v="Male"/>
    <x v="3"/>
    <x v="3"/>
    <x v="2"/>
    <x v="3"/>
    <x v="41"/>
    <n v="7"/>
    <n v="0.6"/>
    <x v="15"/>
    <x v="0"/>
    <x v="2"/>
    <x v="354"/>
    <n v="127"/>
    <x v="2"/>
    <x v="1"/>
    <x v="2"/>
    <x v="3"/>
    <x v="0"/>
    <x v="1"/>
    <x v="0"/>
    <x v="210"/>
    <x v="2"/>
    <x v="211"/>
    <x v="5"/>
    <x v="0"/>
    <x v="65"/>
    <x v="0"/>
    <x v="2"/>
    <x v="2"/>
    <x v="0"/>
    <x v="316"/>
    <x v="5"/>
    <x v="0"/>
  </r>
  <r>
    <x v="379"/>
    <x v="24"/>
    <s v="Male"/>
    <x v="9"/>
    <x v="9"/>
    <x v="4"/>
    <x v="2"/>
    <x v="28"/>
    <n v="2"/>
    <n v="1.9"/>
    <x v="36"/>
    <x v="0"/>
    <x v="4"/>
    <x v="185"/>
    <n v="442"/>
    <x v="2"/>
    <x v="0"/>
    <x v="5"/>
    <x v="2"/>
    <x v="7"/>
    <x v="3"/>
    <x v="0"/>
    <x v="0"/>
    <x v="2"/>
    <x v="212"/>
    <x v="3"/>
    <x v="2"/>
    <x v="30"/>
    <x v="0"/>
    <x v="0"/>
    <x v="0"/>
    <x v="0"/>
    <x v="258"/>
    <x v="0"/>
    <x v="1"/>
  </r>
  <r>
    <x v="380"/>
    <x v="24"/>
    <s v="Female"/>
    <x v="1"/>
    <x v="7"/>
    <x v="3"/>
    <x v="1"/>
    <x v="38"/>
    <n v="5"/>
    <n v="0.24000000000000002"/>
    <x v="54"/>
    <x v="0"/>
    <x v="3"/>
    <x v="355"/>
    <n v="122"/>
    <x v="3"/>
    <x v="11"/>
    <x v="1"/>
    <x v="2"/>
    <x v="2"/>
    <x v="0"/>
    <x v="1"/>
    <x v="174"/>
    <x v="0"/>
    <x v="213"/>
    <x v="0"/>
    <x v="1"/>
    <x v="21"/>
    <x v="0"/>
    <x v="1"/>
    <x v="2"/>
    <x v="1"/>
    <x v="317"/>
    <x v="3"/>
    <x v="2"/>
  </r>
  <r>
    <x v="381"/>
    <x v="9"/>
    <s v="Male"/>
    <x v="4"/>
    <x v="0"/>
    <x v="2"/>
    <x v="1"/>
    <x v="39"/>
    <n v="7"/>
    <n v="0.315"/>
    <x v="170"/>
    <x v="0"/>
    <x v="2"/>
    <x v="126"/>
    <n v="656"/>
    <x v="3"/>
    <x v="11"/>
    <x v="7"/>
    <x v="2"/>
    <x v="5"/>
    <x v="5"/>
    <x v="0"/>
    <x v="211"/>
    <x v="2"/>
    <x v="214"/>
    <x v="3"/>
    <x v="3"/>
    <x v="3"/>
    <x v="2"/>
    <x v="0"/>
    <x v="2"/>
    <x v="0"/>
    <x v="18"/>
    <x v="2"/>
    <x v="1"/>
  </r>
  <r>
    <x v="382"/>
    <x v="8"/>
    <s v="Male"/>
    <x v="9"/>
    <x v="7"/>
    <x v="2"/>
    <x v="4"/>
    <x v="57"/>
    <n v="6"/>
    <n v="0.53333333333333333"/>
    <x v="140"/>
    <x v="0"/>
    <x v="1"/>
    <x v="356"/>
    <n v="316"/>
    <x v="3"/>
    <x v="6"/>
    <x v="7"/>
    <x v="5"/>
    <x v="4"/>
    <x v="4"/>
    <x v="0"/>
    <x v="212"/>
    <x v="0"/>
    <x v="17"/>
    <x v="2"/>
    <x v="0"/>
    <x v="6"/>
    <x v="1"/>
    <x v="1"/>
    <x v="0"/>
    <x v="0"/>
    <x v="318"/>
    <x v="4"/>
    <x v="2"/>
  </r>
  <r>
    <x v="383"/>
    <x v="9"/>
    <s v="Female"/>
    <x v="2"/>
    <x v="0"/>
    <x v="2"/>
    <x v="2"/>
    <x v="58"/>
    <n v="1"/>
    <n v="6"/>
    <x v="194"/>
    <x v="0"/>
    <x v="3"/>
    <x v="357"/>
    <n v="412"/>
    <x v="5"/>
    <x v="7"/>
    <x v="2"/>
    <x v="3"/>
    <x v="2"/>
    <x v="2"/>
    <x v="0"/>
    <x v="213"/>
    <x v="0"/>
    <x v="215"/>
    <x v="2"/>
    <x v="1"/>
    <x v="25"/>
    <x v="0"/>
    <x v="2"/>
    <x v="2"/>
    <x v="0"/>
    <x v="319"/>
    <x v="3"/>
    <x v="0"/>
  </r>
  <r>
    <x v="384"/>
    <x v="24"/>
    <s v="Male"/>
    <x v="4"/>
    <x v="9"/>
    <x v="2"/>
    <x v="4"/>
    <x v="4"/>
    <n v="3"/>
    <n v="1.3"/>
    <x v="144"/>
    <x v="4"/>
    <x v="3"/>
    <x v="358"/>
    <n v="1084"/>
    <x v="2"/>
    <x v="16"/>
    <x v="2"/>
    <x v="2"/>
    <x v="2"/>
    <x v="6"/>
    <x v="2"/>
    <x v="165"/>
    <x v="1"/>
    <x v="2"/>
    <x v="0"/>
    <x v="2"/>
    <x v="31"/>
    <x v="1"/>
    <x v="2"/>
    <x v="0"/>
    <x v="0"/>
    <x v="320"/>
    <x v="2"/>
    <x v="0"/>
  </r>
  <r>
    <x v="385"/>
    <x v="7"/>
    <s v="Female"/>
    <x v="9"/>
    <x v="7"/>
    <x v="2"/>
    <x v="4"/>
    <x v="54"/>
    <n v="4"/>
    <n v="1.425"/>
    <x v="195"/>
    <x v="0"/>
    <x v="3"/>
    <x v="359"/>
    <n v="359"/>
    <x v="3"/>
    <x v="9"/>
    <x v="7"/>
    <x v="2"/>
    <x v="0"/>
    <x v="7"/>
    <x v="0"/>
    <x v="110"/>
    <x v="2"/>
    <x v="216"/>
    <x v="2"/>
    <x v="2"/>
    <x v="38"/>
    <x v="1"/>
    <x v="0"/>
    <x v="1"/>
    <x v="0"/>
    <x v="311"/>
    <x v="3"/>
    <x v="0"/>
  </r>
  <r>
    <x v="386"/>
    <x v="11"/>
    <s v="Non-binary"/>
    <x v="1"/>
    <x v="7"/>
    <x v="1"/>
    <x v="0"/>
    <x v="35"/>
    <n v="4"/>
    <n v="0.82499999999999996"/>
    <x v="48"/>
    <x v="0"/>
    <x v="3"/>
    <x v="360"/>
    <n v="1550"/>
    <x v="6"/>
    <x v="6"/>
    <x v="3"/>
    <x v="5"/>
    <x v="4"/>
    <x v="6"/>
    <x v="2"/>
    <x v="187"/>
    <x v="0"/>
    <x v="217"/>
    <x v="1"/>
    <x v="0"/>
    <x v="46"/>
    <x v="0"/>
    <x v="0"/>
    <x v="0"/>
    <x v="1"/>
    <x v="284"/>
    <x v="3"/>
    <x v="1"/>
  </r>
  <r>
    <x v="387"/>
    <x v="26"/>
    <s v="Male"/>
    <x v="0"/>
    <x v="8"/>
    <x v="5"/>
    <x v="3"/>
    <x v="61"/>
    <n v="3"/>
    <n v="1.6666666666666667"/>
    <x v="196"/>
    <x v="2"/>
    <x v="3"/>
    <x v="361"/>
    <n v="730"/>
    <x v="3"/>
    <x v="16"/>
    <x v="1"/>
    <x v="3"/>
    <x v="6"/>
    <x v="3"/>
    <x v="2"/>
    <x v="214"/>
    <x v="1"/>
    <x v="2"/>
    <x v="1"/>
    <x v="1"/>
    <x v="34"/>
    <x v="2"/>
    <x v="1"/>
    <x v="0"/>
    <x v="0"/>
    <x v="321"/>
    <x v="2"/>
    <x v="0"/>
  </r>
  <r>
    <x v="388"/>
    <x v="23"/>
    <s v="Male"/>
    <x v="4"/>
    <x v="7"/>
    <x v="6"/>
    <x v="1"/>
    <x v="24"/>
    <n v="7"/>
    <n v="0.44333333333333336"/>
    <x v="67"/>
    <x v="1"/>
    <x v="1"/>
    <x v="362"/>
    <n v="130"/>
    <x v="3"/>
    <x v="13"/>
    <x v="4"/>
    <x v="0"/>
    <x v="6"/>
    <x v="6"/>
    <x v="0"/>
    <x v="141"/>
    <x v="2"/>
    <x v="218"/>
    <x v="2"/>
    <x v="2"/>
    <x v="29"/>
    <x v="0"/>
    <x v="2"/>
    <x v="1"/>
    <x v="0"/>
    <x v="322"/>
    <x v="0"/>
    <x v="0"/>
  </r>
  <r>
    <x v="389"/>
    <x v="9"/>
    <s v="Male"/>
    <x v="1"/>
    <x v="0"/>
    <x v="0"/>
    <x v="4"/>
    <x v="62"/>
    <n v="9"/>
    <n v="0.54500000000000004"/>
    <x v="197"/>
    <x v="1"/>
    <x v="1"/>
    <x v="363"/>
    <n v="1154"/>
    <x v="0"/>
    <x v="16"/>
    <x v="1"/>
    <x v="3"/>
    <x v="7"/>
    <x v="5"/>
    <x v="1"/>
    <x v="215"/>
    <x v="0"/>
    <x v="219"/>
    <x v="1"/>
    <x v="0"/>
    <x v="15"/>
    <x v="1"/>
    <x v="2"/>
    <x v="1"/>
    <x v="0"/>
    <x v="323"/>
    <x v="1"/>
    <x v="0"/>
  </r>
  <r>
    <x v="390"/>
    <x v="12"/>
    <s v="Female"/>
    <x v="2"/>
    <x v="9"/>
    <x v="6"/>
    <x v="2"/>
    <x v="50"/>
    <n v="4"/>
    <n v="0.5"/>
    <x v="16"/>
    <x v="0"/>
    <x v="3"/>
    <x v="364"/>
    <n v="335"/>
    <x v="5"/>
    <x v="3"/>
    <x v="1"/>
    <x v="2"/>
    <x v="12"/>
    <x v="0"/>
    <x v="0"/>
    <x v="216"/>
    <x v="1"/>
    <x v="2"/>
    <x v="2"/>
    <x v="1"/>
    <x v="17"/>
    <x v="0"/>
    <x v="1"/>
    <x v="1"/>
    <x v="0"/>
    <x v="324"/>
    <x v="4"/>
    <x v="2"/>
  </r>
  <r>
    <x v="391"/>
    <x v="0"/>
    <s v="Female"/>
    <x v="1"/>
    <x v="6"/>
    <x v="0"/>
    <x v="1"/>
    <x v="73"/>
    <n v="3"/>
    <n v="2.1666666666666665"/>
    <x v="198"/>
    <x v="0"/>
    <x v="1"/>
    <x v="365"/>
    <n v="152"/>
    <x v="1"/>
    <x v="12"/>
    <x v="2"/>
    <x v="2"/>
    <x v="6"/>
    <x v="5"/>
    <x v="0"/>
    <x v="183"/>
    <x v="1"/>
    <x v="2"/>
    <x v="1"/>
    <x v="2"/>
    <x v="4"/>
    <x v="2"/>
    <x v="2"/>
    <x v="2"/>
    <x v="0"/>
    <x v="325"/>
    <x v="1"/>
    <x v="2"/>
  </r>
  <r>
    <x v="392"/>
    <x v="20"/>
    <s v="Non-binary"/>
    <x v="9"/>
    <x v="3"/>
    <x v="2"/>
    <x v="3"/>
    <x v="16"/>
    <n v="4"/>
    <n v="0.9"/>
    <x v="115"/>
    <x v="0"/>
    <x v="0"/>
    <x v="366"/>
    <n v="341"/>
    <x v="1"/>
    <x v="7"/>
    <x v="10"/>
    <x v="3"/>
    <x v="2"/>
    <x v="5"/>
    <x v="2"/>
    <x v="94"/>
    <x v="2"/>
    <x v="220"/>
    <x v="0"/>
    <x v="0"/>
    <x v="61"/>
    <x v="1"/>
    <x v="2"/>
    <x v="0"/>
    <x v="0"/>
    <x v="326"/>
    <x v="0"/>
    <x v="2"/>
  </r>
  <r>
    <x v="393"/>
    <x v="18"/>
    <s v="Female"/>
    <x v="4"/>
    <x v="0"/>
    <x v="5"/>
    <x v="1"/>
    <x v="51"/>
    <n v="4"/>
    <n v="0.2"/>
    <x v="41"/>
    <x v="0"/>
    <x v="3"/>
    <x v="367"/>
    <n v="929"/>
    <x v="2"/>
    <x v="3"/>
    <x v="7"/>
    <x v="2"/>
    <x v="6"/>
    <x v="7"/>
    <x v="2"/>
    <x v="217"/>
    <x v="2"/>
    <x v="221"/>
    <x v="0"/>
    <x v="2"/>
    <x v="24"/>
    <x v="1"/>
    <x v="3"/>
    <x v="0"/>
    <x v="0"/>
    <x v="327"/>
    <x v="3"/>
    <x v="0"/>
  </r>
  <r>
    <x v="394"/>
    <x v="28"/>
    <s v="Male"/>
    <x v="3"/>
    <x v="4"/>
    <x v="1"/>
    <x v="0"/>
    <x v="35"/>
    <n v="6"/>
    <n v="0.55000000000000004"/>
    <x v="92"/>
    <x v="3"/>
    <x v="3"/>
    <x v="368"/>
    <n v="422"/>
    <x v="3"/>
    <x v="17"/>
    <x v="1"/>
    <x v="2"/>
    <x v="6"/>
    <x v="2"/>
    <x v="0"/>
    <x v="218"/>
    <x v="2"/>
    <x v="222"/>
    <x v="2"/>
    <x v="0"/>
    <x v="50"/>
    <x v="1"/>
    <x v="0"/>
    <x v="2"/>
    <x v="0"/>
    <x v="328"/>
    <x v="1"/>
    <x v="0"/>
  </r>
  <r>
    <x v="395"/>
    <x v="5"/>
    <s v="Male"/>
    <x v="8"/>
    <x v="0"/>
    <x v="2"/>
    <x v="3"/>
    <x v="4"/>
    <n v="3"/>
    <n v="1.3"/>
    <x v="144"/>
    <x v="2"/>
    <x v="4"/>
    <x v="369"/>
    <n v="2179"/>
    <x v="3"/>
    <x v="11"/>
    <x v="3"/>
    <x v="0"/>
    <x v="0"/>
    <x v="7"/>
    <x v="0"/>
    <x v="53"/>
    <x v="2"/>
    <x v="223"/>
    <x v="0"/>
    <x v="1"/>
    <x v="25"/>
    <x v="0"/>
    <x v="0"/>
    <x v="1"/>
    <x v="1"/>
    <x v="329"/>
    <x v="0"/>
    <x v="0"/>
  </r>
  <r>
    <x v="396"/>
    <x v="8"/>
    <s v="Male"/>
    <x v="6"/>
    <x v="2"/>
    <x v="5"/>
    <x v="3"/>
    <x v="55"/>
    <n v="10"/>
    <n v="0.45"/>
    <x v="65"/>
    <x v="0"/>
    <x v="4"/>
    <x v="370"/>
    <n v="901"/>
    <x v="1"/>
    <x v="12"/>
    <x v="7"/>
    <x v="2"/>
    <x v="7"/>
    <x v="5"/>
    <x v="2"/>
    <x v="219"/>
    <x v="1"/>
    <x v="2"/>
    <x v="2"/>
    <x v="0"/>
    <x v="43"/>
    <x v="1"/>
    <x v="1"/>
    <x v="1"/>
    <x v="0"/>
    <x v="330"/>
    <x v="0"/>
    <x v="0"/>
  </r>
  <r>
    <x v="397"/>
    <x v="25"/>
    <s v="Male"/>
    <x v="0"/>
    <x v="3"/>
    <x v="0"/>
    <x v="1"/>
    <x v="74"/>
    <n v="5"/>
    <n v="1.5599999999999998"/>
    <x v="199"/>
    <x v="0"/>
    <x v="4"/>
    <x v="371"/>
    <n v="458"/>
    <x v="0"/>
    <x v="10"/>
    <x v="4"/>
    <x v="3"/>
    <x v="3"/>
    <x v="2"/>
    <x v="0"/>
    <x v="220"/>
    <x v="1"/>
    <x v="2"/>
    <x v="3"/>
    <x v="1"/>
    <x v="19"/>
    <x v="0"/>
    <x v="1"/>
    <x v="2"/>
    <x v="0"/>
    <x v="331"/>
    <x v="1"/>
    <x v="0"/>
  </r>
  <r>
    <x v="398"/>
    <x v="19"/>
    <s v="Female"/>
    <x v="4"/>
    <x v="6"/>
    <x v="0"/>
    <x v="2"/>
    <x v="14"/>
    <n v="5"/>
    <n v="0.36000000000000004"/>
    <x v="200"/>
    <x v="0"/>
    <x v="3"/>
    <x v="372"/>
    <n v="71"/>
    <x v="5"/>
    <x v="6"/>
    <x v="1"/>
    <x v="2"/>
    <x v="7"/>
    <x v="3"/>
    <x v="1"/>
    <x v="121"/>
    <x v="1"/>
    <x v="2"/>
    <x v="2"/>
    <x v="0"/>
    <x v="25"/>
    <x v="2"/>
    <x v="2"/>
    <x v="0"/>
    <x v="0"/>
    <x v="332"/>
    <x v="2"/>
    <x v="1"/>
  </r>
  <r>
    <x v="399"/>
    <x v="28"/>
    <s v="Female"/>
    <x v="7"/>
    <x v="4"/>
    <x v="5"/>
    <x v="4"/>
    <x v="74"/>
    <n v="3"/>
    <n v="2.6"/>
    <x v="201"/>
    <x v="2"/>
    <x v="3"/>
    <x v="373"/>
    <n v="197"/>
    <x v="3"/>
    <x v="8"/>
    <x v="2"/>
    <x v="3"/>
    <x v="0"/>
    <x v="7"/>
    <x v="2"/>
    <x v="221"/>
    <x v="1"/>
    <x v="2"/>
    <x v="2"/>
    <x v="0"/>
    <x v="30"/>
    <x v="2"/>
    <x v="1"/>
    <x v="0"/>
    <x v="1"/>
    <x v="333"/>
    <x v="1"/>
    <x v="2"/>
  </r>
  <r>
    <x v="400"/>
    <x v="30"/>
    <s v="Male"/>
    <x v="8"/>
    <x v="3"/>
    <x v="5"/>
    <x v="4"/>
    <x v="30"/>
    <n v="2"/>
    <n v="1.3"/>
    <x v="144"/>
    <x v="4"/>
    <x v="1"/>
    <x v="374"/>
    <n v="266"/>
    <x v="5"/>
    <x v="10"/>
    <x v="1"/>
    <x v="3"/>
    <x v="4"/>
    <x v="7"/>
    <x v="2"/>
    <x v="31"/>
    <x v="2"/>
    <x v="224"/>
    <x v="5"/>
    <x v="2"/>
    <x v="8"/>
    <x v="0"/>
    <x v="0"/>
    <x v="0"/>
    <x v="0"/>
    <x v="248"/>
    <x v="4"/>
    <x v="0"/>
  </r>
  <r>
    <x v="401"/>
    <x v="9"/>
    <s v="Male"/>
    <x v="1"/>
    <x v="0"/>
    <x v="1"/>
    <x v="4"/>
    <x v="7"/>
    <n v="7"/>
    <n v="0.215"/>
    <x v="202"/>
    <x v="0"/>
    <x v="0"/>
    <x v="375"/>
    <n v="564"/>
    <x v="2"/>
    <x v="11"/>
    <x v="2"/>
    <x v="5"/>
    <x v="4"/>
    <x v="7"/>
    <x v="0"/>
    <x v="222"/>
    <x v="1"/>
    <x v="2"/>
    <x v="5"/>
    <x v="3"/>
    <x v="21"/>
    <x v="1"/>
    <x v="2"/>
    <x v="1"/>
    <x v="0"/>
    <x v="334"/>
    <x v="0"/>
    <x v="2"/>
  </r>
  <r>
    <x v="402"/>
    <x v="15"/>
    <s v="Female"/>
    <x v="5"/>
    <x v="1"/>
    <x v="5"/>
    <x v="1"/>
    <x v="14"/>
    <n v="5"/>
    <n v="0.36000000000000004"/>
    <x v="200"/>
    <x v="1"/>
    <x v="2"/>
    <x v="376"/>
    <n v="525"/>
    <x v="2"/>
    <x v="11"/>
    <x v="2"/>
    <x v="2"/>
    <x v="0"/>
    <x v="5"/>
    <x v="2"/>
    <x v="222"/>
    <x v="2"/>
    <x v="225"/>
    <x v="1"/>
    <x v="3"/>
    <x v="19"/>
    <x v="2"/>
    <x v="1"/>
    <x v="0"/>
    <x v="0"/>
    <x v="335"/>
    <x v="2"/>
    <x v="2"/>
  </r>
  <r>
    <x v="403"/>
    <x v="15"/>
    <s v="Male"/>
    <x v="0"/>
    <x v="5"/>
    <x v="6"/>
    <x v="2"/>
    <x v="42"/>
    <n v="4"/>
    <n v="0.92500000000000004"/>
    <x v="58"/>
    <x v="3"/>
    <x v="2"/>
    <x v="377"/>
    <n v="299"/>
    <x v="1"/>
    <x v="3"/>
    <x v="9"/>
    <x v="0"/>
    <x v="4"/>
    <x v="5"/>
    <x v="0"/>
    <x v="89"/>
    <x v="0"/>
    <x v="226"/>
    <x v="2"/>
    <x v="0"/>
    <x v="25"/>
    <x v="2"/>
    <x v="3"/>
    <x v="0"/>
    <x v="0"/>
    <x v="336"/>
    <x v="2"/>
    <x v="2"/>
  </r>
  <r>
    <x v="404"/>
    <x v="5"/>
    <s v="Male"/>
    <x v="2"/>
    <x v="2"/>
    <x v="3"/>
    <x v="1"/>
    <x v="23"/>
    <n v="6"/>
    <n v="0.21666666666666667"/>
    <x v="134"/>
    <x v="1"/>
    <x v="2"/>
    <x v="378"/>
    <n v="282"/>
    <x v="2"/>
    <x v="3"/>
    <x v="1"/>
    <x v="2"/>
    <x v="7"/>
    <x v="3"/>
    <x v="1"/>
    <x v="202"/>
    <x v="1"/>
    <x v="2"/>
    <x v="0"/>
    <x v="2"/>
    <x v="13"/>
    <x v="1"/>
    <x v="0"/>
    <x v="1"/>
    <x v="0"/>
    <x v="337"/>
    <x v="5"/>
    <x v="0"/>
  </r>
  <r>
    <x v="405"/>
    <x v="6"/>
    <s v="Male"/>
    <x v="9"/>
    <x v="0"/>
    <x v="1"/>
    <x v="4"/>
    <x v="21"/>
    <n v="5"/>
    <n v="0.42"/>
    <x v="52"/>
    <x v="0"/>
    <x v="3"/>
    <x v="268"/>
    <n v="580"/>
    <x v="0"/>
    <x v="6"/>
    <x v="4"/>
    <x v="5"/>
    <x v="5"/>
    <x v="1"/>
    <x v="0"/>
    <x v="223"/>
    <x v="0"/>
    <x v="227"/>
    <x v="3"/>
    <x v="2"/>
    <x v="63"/>
    <x v="2"/>
    <x v="0"/>
    <x v="2"/>
    <x v="0"/>
    <x v="173"/>
    <x v="3"/>
    <x v="2"/>
  </r>
  <r>
    <x v="406"/>
    <x v="10"/>
    <s v="Female"/>
    <x v="1"/>
    <x v="5"/>
    <x v="1"/>
    <x v="4"/>
    <x v="35"/>
    <n v="4"/>
    <n v="0.82499999999999996"/>
    <x v="48"/>
    <x v="0"/>
    <x v="4"/>
    <x v="176"/>
    <n v="87"/>
    <x v="1"/>
    <x v="11"/>
    <x v="1"/>
    <x v="3"/>
    <x v="10"/>
    <x v="7"/>
    <x v="2"/>
    <x v="43"/>
    <x v="1"/>
    <x v="2"/>
    <x v="5"/>
    <x v="0"/>
    <x v="26"/>
    <x v="2"/>
    <x v="2"/>
    <x v="1"/>
    <x v="0"/>
    <x v="338"/>
    <x v="5"/>
    <x v="2"/>
  </r>
  <r>
    <x v="407"/>
    <x v="1"/>
    <s v="Female"/>
    <x v="0"/>
    <x v="0"/>
    <x v="5"/>
    <x v="4"/>
    <x v="44"/>
    <n v="7"/>
    <n v="0.91499999999999992"/>
    <x v="203"/>
    <x v="0"/>
    <x v="0"/>
    <x v="379"/>
    <n v="1871"/>
    <x v="3"/>
    <x v="20"/>
    <x v="2"/>
    <x v="2"/>
    <x v="0"/>
    <x v="7"/>
    <x v="0"/>
    <x v="154"/>
    <x v="2"/>
    <x v="228"/>
    <x v="1"/>
    <x v="2"/>
    <x v="5"/>
    <x v="2"/>
    <x v="2"/>
    <x v="1"/>
    <x v="0"/>
    <x v="339"/>
    <x v="4"/>
    <x v="2"/>
  </r>
  <r>
    <x v="408"/>
    <x v="15"/>
    <s v="Male"/>
    <x v="2"/>
    <x v="3"/>
    <x v="0"/>
    <x v="2"/>
    <x v="8"/>
    <n v="4"/>
    <n v="1.1000000000000001"/>
    <x v="116"/>
    <x v="2"/>
    <x v="1"/>
    <x v="380"/>
    <n v="20"/>
    <x v="1"/>
    <x v="8"/>
    <x v="5"/>
    <x v="2"/>
    <x v="16"/>
    <x v="4"/>
    <x v="1"/>
    <x v="31"/>
    <x v="2"/>
    <x v="229"/>
    <x v="0"/>
    <x v="1"/>
    <x v="53"/>
    <x v="1"/>
    <x v="1"/>
    <x v="0"/>
    <x v="0"/>
    <x v="340"/>
    <x v="3"/>
    <x v="0"/>
  </r>
  <r>
    <x v="409"/>
    <x v="6"/>
    <s v="Male"/>
    <x v="0"/>
    <x v="4"/>
    <x v="2"/>
    <x v="0"/>
    <x v="37"/>
    <n v="2"/>
    <n v="1.35"/>
    <x v="37"/>
    <x v="0"/>
    <x v="3"/>
    <x v="381"/>
    <n v="1403"/>
    <x v="5"/>
    <x v="11"/>
    <x v="7"/>
    <x v="0"/>
    <x v="8"/>
    <x v="2"/>
    <x v="1"/>
    <x v="224"/>
    <x v="0"/>
    <x v="230"/>
    <x v="1"/>
    <x v="0"/>
    <x v="12"/>
    <x v="2"/>
    <x v="1"/>
    <x v="1"/>
    <x v="0"/>
    <x v="341"/>
    <x v="4"/>
    <x v="2"/>
  </r>
  <r>
    <x v="410"/>
    <x v="2"/>
    <s v="Male"/>
    <x v="1"/>
    <x v="0"/>
    <x v="3"/>
    <x v="4"/>
    <x v="42"/>
    <n v="3"/>
    <n v="1.2333333333333334"/>
    <x v="158"/>
    <x v="1"/>
    <x v="0"/>
    <x v="382"/>
    <n v="231"/>
    <x v="3"/>
    <x v="6"/>
    <x v="0"/>
    <x v="2"/>
    <x v="4"/>
    <x v="2"/>
    <x v="2"/>
    <x v="225"/>
    <x v="2"/>
    <x v="231"/>
    <x v="0"/>
    <x v="1"/>
    <x v="46"/>
    <x v="1"/>
    <x v="2"/>
    <x v="2"/>
    <x v="0"/>
    <x v="342"/>
    <x v="2"/>
    <x v="2"/>
  </r>
  <r>
    <x v="411"/>
    <x v="10"/>
    <s v="Female"/>
    <x v="3"/>
    <x v="8"/>
    <x v="3"/>
    <x v="4"/>
    <x v="3"/>
    <n v="8"/>
    <n v="0.375"/>
    <x v="153"/>
    <x v="1"/>
    <x v="3"/>
    <x v="383"/>
    <n v="814"/>
    <x v="1"/>
    <x v="11"/>
    <x v="3"/>
    <x v="3"/>
    <x v="10"/>
    <x v="5"/>
    <x v="2"/>
    <x v="165"/>
    <x v="2"/>
    <x v="232"/>
    <x v="3"/>
    <x v="0"/>
    <x v="47"/>
    <x v="1"/>
    <x v="2"/>
    <x v="1"/>
    <x v="0"/>
    <x v="343"/>
    <x v="3"/>
    <x v="2"/>
  </r>
  <r>
    <x v="412"/>
    <x v="30"/>
    <s v="Male"/>
    <x v="3"/>
    <x v="6"/>
    <x v="0"/>
    <x v="2"/>
    <x v="33"/>
    <n v="5"/>
    <n v="0.22"/>
    <x v="104"/>
    <x v="0"/>
    <x v="3"/>
    <x v="384"/>
    <n v="378"/>
    <x v="3"/>
    <x v="7"/>
    <x v="1"/>
    <x v="3"/>
    <x v="0"/>
    <x v="5"/>
    <x v="0"/>
    <x v="68"/>
    <x v="2"/>
    <x v="233"/>
    <x v="3"/>
    <x v="2"/>
    <x v="5"/>
    <x v="1"/>
    <x v="1"/>
    <x v="2"/>
    <x v="0"/>
    <x v="344"/>
    <x v="0"/>
    <x v="0"/>
  </r>
  <r>
    <x v="413"/>
    <x v="25"/>
    <s v="Female"/>
    <x v="8"/>
    <x v="9"/>
    <x v="2"/>
    <x v="1"/>
    <x v="64"/>
    <n v="6"/>
    <n v="1.1833333333333333"/>
    <x v="174"/>
    <x v="0"/>
    <x v="2"/>
    <x v="385"/>
    <n v="370"/>
    <x v="0"/>
    <x v="16"/>
    <x v="2"/>
    <x v="2"/>
    <x v="10"/>
    <x v="7"/>
    <x v="0"/>
    <x v="196"/>
    <x v="1"/>
    <x v="2"/>
    <x v="5"/>
    <x v="1"/>
    <x v="66"/>
    <x v="0"/>
    <x v="2"/>
    <x v="1"/>
    <x v="0"/>
    <x v="345"/>
    <x v="2"/>
    <x v="1"/>
  </r>
  <r>
    <x v="414"/>
    <x v="11"/>
    <s v="Male"/>
    <x v="4"/>
    <x v="8"/>
    <x v="1"/>
    <x v="3"/>
    <x v="73"/>
    <n v="2"/>
    <n v="3.25"/>
    <x v="204"/>
    <x v="4"/>
    <x v="3"/>
    <x v="386"/>
    <n v="475"/>
    <x v="3"/>
    <x v="0"/>
    <x v="4"/>
    <x v="1"/>
    <x v="5"/>
    <x v="4"/>
    <x v="2"/>
    <x v="226"/>
    <x v="1"/>
    <x v="2"/>
    <x v="0"/>
    <x v="1"/>
    <x v="75"/>
    <x v="1"/>
    <x v="1"/>
    <x v="2"/>
    <x v="0"/>
    <x v="261"/>
    <x v="4"/>
    <x v="0"/>
  </r>
  <r>
    <x v="415"/>
    <x v="21"/>
    <s v="Female"/>
    <x v="1"/>
    <x v="7"/>
    <x v="1"/>
    <x v="3"/>
    <x v="49"/>
    <n v="3"/>
    <n v="0.83333333333333337"/>
    <x v="177"/>
    <x v="0"/>
    <x v="4"/>
    <x v="387"/>
    <n v="646"/>
    <x v="1"/>
    <x v="0"/>
    <x v="1"/>
    <x v="5"/>
    <x v="2"/>
    <x v="4"/>
    <x v="0"/>
    <x v="151"/>
    <x v="0"/>
    <x v="161"/>
    <x v="3"/>
    <x v="1"/>
    <x v="6"/>
    <x v="1"/>
    <x v="1"/>
    <x v="1"/>
    <x v="0"/>
    <x v="346"/>
    <x v="4"/>
    <x v="0"/>
  </r>
  <r>
    <x v="416"/>
    <x v="3"/>
    <s v="Female"/>
    <x v="4"/>
    <x v="8"/>
    <x v="2"/>
    <x v="2"/>
    <x v="18"/>
    <n v="3"/>
    <n v="0.6333333333333333"/>
    <x v="21"/>
    <x v="2"/>
    <x v="1"/>
    <x v="388"/>
    <n v="164"/>
    <x v="8"/>
    <x v="16"/>
    <x v="7"/>
    <x v="3"/>
    <x v="6"/>
    <x v="0"/>
    <x v="1"/>
    <x v="167"/>
    <x v="1"/>
    <x v="2"/>
    <x v="3"/>
    <x v="1"/>
    <x v="36"/>
    <x v="0"/>
    <x v="2"/>
    <x v="1"/>
    <x v="0"/>
    <x v="245"/>
    <x v="1"/>
    <x v="1"/>
  </r>
  <r>
    <x v="417"/>
    <x v="15"/>
    <s v="Male"/>
    <x v="6"/>
    <x v="9"/>
    <x v="5"/>
    <x v="0"/>
    <x v="33"/>
    <n v="7"/>
    <n v="0.15666666666666668"/>
    <x v="172"/>
    <x v="0"/>
    <x v="1"/>
    <x v="389"/>
    <n v="847"/>
    <x v="2"/>
    <x v="17"/>
    <x v="5"/>
    <x v="2"/>
    <x v="5"/>
    <x v="6"/>
    <x v="2"/>
    <x v="8"/>
    <x v="0"/>
    <x v="234"/>
    <x v="5"/>
    <x v="1"/>
    <x v="17"/>
    <x v="1"/>
    <x v="1"/>
    <x v="0"/>
    <x v="0"/>
    <x v="264"/>
    <x v="5"/>
    <x v="0"/>
  </r>
  <r>
    <x v="418"/>
    <x v="28"/>
    <s v="Female"/>
    <x v="3"/>
    <x v="3"/>
    <x v="4"/>
    <x v="1"/>
    <x v="4"/>
    <n v="5"/>
    <n v="0.77999999999999992"/>
    <x v="181"/>
    <x v="0"/>
    <x v="0"/>
    <x v="0"/>
    <n v="66"/>
    <x v="1"/>
    <x v="3"/>
    <x v="5"/>
    <x v="2"/>
    <x v="4"/>
    <x v="7"/>
    <x v="0"/>
    <x v="26"/>
    <x v="2"/>
    <x v="78"/>
    <x v="5"/>
    <x v="2"/>
    <x v="40"/>
    <x v="2"/>
    <x v="2"/>
    <x v="0"/>
    <x v="0"/>
    <x v="347"/>
    <x v="1"/>
    <x v="2"/>
  </r>
  <r>
    <x v="419"/>
    <x v="15"/>
    <s v="Non-binary"/>
    <x v="4"/>
    <x v="5"/>
    <x v="1"/>
    <x v="4"/>
    <x v="4"/>
    <n v="2"/>
    <n v="1.95"/>
    <x v="44"/>
    <x v="0"/>
    <x v="4"/>
    <x v="390"/>
    <n v="243"/>
    <x v="4"/>
    <x v="11"/>
    <x v="4"/>
    <x v="4"/>
    <x v="5"/>
    <x v="7"/>
    <x v="0"/>
    <x v="227"/>
    <x v="1"/>
    <x v="2"/>
    <x v="1"/>
    <x v="0"/>
    <x v="66"/>
    <x v="1"/>
    <x v="1"/>
    <x v="0"/>
    <x v="1"/>
    <x v="348"/>
    <x v="0"/>
    <x v="0"/>
  </r>
  <r>
    <x v="420"/>
    <x v="34"/>
    <s v="Female"/>
    <x v="1"/>
    <x v="8"/>
    <x v="2"/>
    <x v="1"/>
    <x v="19"/>
    <n v="2"/>
    <n v="0.7"/>
    <x v="88"/>
    <x v="0"/>
    <x v="2"/>
    <x v="391"/>
    <n v="667"/>
    <x v="0"/>
    <x v="13"/>
    <x v="1"/>
    <x v="2"/>
    <x v="0"/>
    <x v="6"/>
    <x v="1"/>
    <x v="19"/>
    <x v="0"/>
    <x v="235"/>
    <x v="1"/>
    <x v="3"/>
    <x v="42"/>
    <x v="1"/>
    <x v="3"/>
    <x v="0"/>
    <x v="0"/>
    <x v="349"/>
    <x v="0"/>
    <x v="0"/>
  </r>
  <r>
    <x v="421"/>
    <x v="18"/>
    <s v="Male"/>
    <x v="9"/>
    <x v="4"/>
    <x v="0"/>
    <x v="0"/>
    <x v="24"/>
    <n v="7"/>
    <n v="0.44333333333333336"/>
    <x v="67"/>
    <x v="1"/>
    <x v="2"/>
    <x v="212"/>
    <n v="807"/>
    <x v="1"/>
    <x v="3"/>
    <x v="1"/>
    <x v="2"/>
    <x v="10"/>
    <x v="5"/>
    <x v="0"/>
    <x v="211"/>
    <x v="2"/>
    <x v="236"/>
    <x v="4"/>
    <x v="2"/>
    <x v="4"/>
    <x v="1"/>
    <x v="2"/>
    <x v="2"/>
    <x v="0"/>
    <x v="350"/>
    <x v="3"/>
    <x v="2"/>
  </r>
  <r>
    <x v="422"/>
    <x v="1"/>
    <s v="Male"/>
    <x v="2"/>
    <x v="7"/>
    <x v="1"/>
    <x v="4"/>
    <x v="22"/>
    <n v="8"/>
    <n v="0.53666666666666674"/>
    <x v="205"/>
    <x v="0"/>
    <x v="2"/>
    <x v="392"/>
    <n v="425"/>
    <x v="3"/>
    <x v="11"/>
    <x v="9"/>
    <x v="3"/>
    <x v="0"/>
    <x v="7"/>
    <x v="2"/>
    <x v="52"/>
    <x v="0"/>
    <x v="237"/>
    <x v="2"/>
    <x v="2"/>
    <x v="26"/>
    <x v="1"/>
    <x v="2"/>
    <x v="2"/>
    <x v="0"/>
    <x v="31"/>
    <x v="4"/>
    <x v="0"/>
  </r>
  <r>
    <x v="423"/>
    <x v="23"/>
    <s v="Non-binary"/>
    <x v="4"/>
    <x v="5"/>
    <x v="0"/>
    <x v="2"/>
    <x v="14"/>
    <n v="4"/>
    <n v="0.45"/>
    <x v="65"/>
    <x v="0"/>
    <x v="3"/>
    <x v="393"/>
    <n v="152"/>
    <x v="8"/>
    <x v="20"/>
    <x v="2"/>
    <x v="5"/>
    <x v="10"/>
    <x v="5"/>
    <x v="2"/>
    <x v="101"/>
    <x v="2"/>
    <x v="238"/>
    <x v="2"/>
    <x v="0"/>
    <x v="16"/>
    <x v="2"/>
    <x v="2"/>
    <x v="0"/>
    <x v="0"/>
    <x v="351"/>
    <x v="5"/>
    <x v="1"/>
  </r>
  <r>
    <x v="424"/>
    <x v="2"/>
    <s v="Female"/>
    <x v="2"/>
    <x v="6"/>
    <x v="5"/>
    <x v="2"/>
    <x v="9"/>
    <n v="4"/>
    <n v="0.57499999999999996"/>
    <x v="75"/>
    <x v="0"/>
    <x v="1"/>
    <x v="394"/>
    <n v="717"/>
    <x v="5"/>
    <x v="17"/>
    <x v="4"/>
    <x v="3"/>
    <x v="2"/>
    <x v="0"/>
    <x v="0"/>
    <x v="195"/>
    <x v="0"/>
    <x v="239"/>
    <x v="3"/>
    <x v="1"/>
    <x v="11"/>
    <x v="1"/>
    <x v="1"/>
    <x v="1"/>
    <x v="0"/>
    <x v="264"/>
    <x v="1"/>
    <x v="2"/>
  </r>
  <r>
    <x v="425"/>
    <x v="25"/>
    <s v="Male"/>
    <x v="1"/>
    <x v="8"/>
    <x v="2"/>
    <x v="4"/>
    <x v="9"/>
    <n v="4"/>
    <n v="0.57499999999999996"/>
    <x v="75"/>
    <x v="0"/>
    <x v="3"/>
    <x v="176"/>
    <n v="109"/>
    <x v="1"/>
    <x v="20"/>
    <x v="8"/>
    <x v="3"/>
    <x v="11"/>
    <x v="4"/>
    <x v="2"/>
    <x v="228"/>
    <x v="2"/>
    <x v="240"/>
    <x v="1"/>
    <x v="3"/>
    <x v="68"/>
    <x v="1"/>
    <x v="0"/>
    <x v="1"/>
    <x v="0"/>
    <x v="352"/>
    <x v="1"/>
    <x v="1"/>
  </r>
  <r>
    <x v="426"/>
    <x v="12"/>
    <s v="Female"/>
    <x v="3"/>
    <x v="4"/>
    <x v="0"/>
    <x v="4"/>
    <x v="7"/>
    <n v="3"/>
    <n v="0.5"/>
    <x v="16"/>
    <x v="2"/>
    <x v="2"/>
    <x v="395"/>
    <n v="2001"/>
    <x v="3"/>
    <x v="13"/>
    <x v="7"/>
    <x v="0"/>
    <x v="5"/>
    <x v="4"/>
    <x v="0"/>
    <x v="229"/>
    <x v="1"/>
    <x v="2"/>
    <x v="1"/>
    <x v="2"/>
    <x v="4"/>
    <x v="0"/>
    <x v="3"/>
    <x v="1"/>
    <x v="0"/>
    <x v="353"/>
    <x v="0"/>
    <x v="2"/>
  </r>
  <r>
    <x v="427"/>
    <x v="2"/>
    <s v="Female"/>
    <x v="4"/>
    <x v="3"/>
    <x v="1"/>
    <x v="2"/>
    <x v="9"/>
    <n v="4"/>
    <n v="0.57499999999999996"/>
    <x v="75"/>
    <x v="3"/>
    <x v="0"/>
    <x v="396"/>
    <n v="221"/>
    <x v="5"/>
    <x v="9"/>
    <x v="1"/>
    <x v="5"/>
    <x v="8"/>
    <x v="7"/>
    <x v="2"/>
    <x v="46"/>
    <x v="2"/>
    <x v="241"/>
    <x v="0"/>
    <x v="1"/>
    <x v="60"/>
    <x v="0"/>
    <x v="0"/>
    <x v="1"/>
    <x v="0"/>
    <x v="245"/>
    <x v="0"/>
    <x v="1"/>
  </r>
  <r>
    <x v="428"/>
    <x v="22"/>
    <s v="Female"/>
    <x v="4"/>
    <x v="2"/>
    <x v="3"/>
    <x v="0"/>
    <x v="6"/>
    <n v="6"/>
    <n v="0.11666666666666667"/>
    <x v="6"/>
    <x v="3"/>
    <x v="4"/>
    <x v="397"/>
    <n v="38"/>
    <x v="1"/>
    <x v="4"/>
    <x v="5"/>
    <x v="8"/>
    <x v="10"/>
    <x v="6"/>
    <x v="1"/>
    <x v="3"/>
    <x v="1"/>
    <x v="2"/>
    <x v="2"/>
    <x v="0"/>
    <x v="43"/>
    <x v="1"/>
    <x v="1"/>
    <x v="2"/>
    <x v="0"/>
    <x v="354"/>
    <x v="1"/>
    <x v="0"/>
  </r>
  <r>
    <x v="429"/>
    <x v="8"/>
    <s v="Female"/>
    <x v="9"/>
    <x v="6"/>
    <x v="3"/>
    <x v="0"/>
    <x v="39"/>
    <n v="5"/>
    <n v="0.44"/>
    <x v="79"/>
    <x v="0"/>
    <x v="0"/>
    <x v="289"/>
    <n v="58"/>
    <x v="1"/>
    <x v="19"/>
    <x v="5"/>
    <x v="0"/>
    <x v="4"/>
    <x v="3"/>
    <x v="1"/>
    <x v="41"/>
    <x v="1"/>
    <x v="2"/>
    <x v="5"/>
    <x v="2"/>
    <x v="20"/>
    <x v="1"/>
    <x v="0"/>
    <x v="0"/>
    <x v="0"/>
    <x v="355"/>
    <x v="0"/>
    <x v="1"/>
  </r>
  <r>
    <x v="430"/>
    <x v="16"/>
    <s v="Female"/>
    <x v="1"/>
    <x v="8"/>
    <x v="1"/>
    <x v="2"/>
    <x v="39"/>
    <n v="5"/>
    <n v="0.44"/>
    <x v="79"/>
    <x v="1"/>
    <x v="2"/>
    <x v="398"/>
    <n v="257"/>
    <x v="0"/>
    <x v="10"/>
    <x v="2"/>
    <x v="2"/>
    <x v="2"/>
    <x v="6"/>
    <x v="2"/>
    <x v="83"/>
    <x v="1"/>
    <x v="2"/>
    <x v="0"/>
    <x v="0"/>
    <x v="20"/>
    <x v="2"/>
    <x v="2"/>
    <x v="0"/>
    <x v="0"/>
    <x v="228"/>
    <x v="3"/>
    <x v="1"/>
  </r>
  <r>
    <x v="431"/>
    <x v="8"/>
    <s v="Female"/>
    <x v="0"/>
    <x v="2"/>
    <x v="5"/>
    <x v="1"/>
    <x v="49"/>
    <n v="3"/>
    <n v="0.83333333333333337"/>
    <x v="177"/>
    <x v="0"/>
    <x v="2"/>
    <x v="399"/>
    <n v="289"/>
    <x v="0"/>
    <x v="13"/>
    <x v="10"/>
    <x v="3"/>
    <x v="8"/>
    <x v="0"/>
    <x v="0"/>
    <x v="230"/>
    <x v="2"/>
    <x v="242"/>
    <x v="2"/>
    <x v="2"/>
    <x v="63"/>
    <x v="0"/>
    <x v="2"/>
    <x v="2"/>
    <x v="0"/>
    <x v="30"/>
    <x v="3"/>
    <x v="2"/>
  </r>
  <r>
    <x v="432"/>
    <x v="17"/>
    <s v="Male"/>
    <x v="1"/>
    <x v="5"/>
    <x v="1"/>
    <x v="0"/>
    <x v="15"/>
    <n v="6"/>
    <n v="0.58333333333333337"/>
    <x v="82"/>
    <x v="0"/>
    <x v="4"/>
    <x v="98"/>
    <n v="2600"/>
    <x v="2"/>
    <x v="4"/>
    <x v="4"/>
    <x v="2"/>
    <x v="0"/>
    <x v="6"/>
    <x v="0"/>
    <x v="231"/>
    <x v="1"/>
    <x v="2"/>
    <x v="5"/>
    <x v="2"/>
    <x v="32"/>
    <x v="1"/>
    <x v="1"/>
    <x v="1"/>
    <x v="0"/>
    <x v="350"/>
    <x v="4"/>
    <x v="0"/>
  </r>
  <r>
    <x v="433"/>
    <x v="2"/>
    <s v="Male"/>
    <x v="2"/>
    <x v="0"/>
    <x v="6"/>
    <x v="0"/>
    <x v="10"/>
    <n v="4"/>
    <n v="0.25"/>
    <x v="10"/>
    <x v="0"/>
    <x v="1"/>
    <x v="215"/>
    <n v="70"/>
    <x v="3"/>
    <x v="1"/>
    <x v="3"/>
    <x v="0"/>
    <x v="3"/>
    <x v="5"/>
    <x v="1"/>
    <x v="112"/>
    <x v="2"/>
    <x v="243"/>
    <x v="1"/>
    <x v="0"/>
    <x v="52"/>
    <x v="2"/>
    <x v="2"/>
    <x v="2"/>
    <x v="0"/>
    <x v="356"/>
    <x v="1"/>
    <x v="2"/>
  </r>
  <r>
    <x v="434"/>
    <x v="3"/>
    <s v="Female"/>
    <x v="3"/>
    <x v="6"/>
    <x v="5"/>
    <x v="0"/>
    <x v="38"/>
    <n v="2"/>
    <n v="0.6"/>
    <x v="15"/>
    <x v="0"/>
    <x v="1"/>
    <x v="400"/>
    <n v="256"/>
    <x v="1"/>
    <x v="19"/>
    <x v="4"/>
    <x v="2"/>
    <x v="10"/>
    <x v="4"/>
    <x v="0"/>
    <x v="51"/>
    <x v="2"/>
    <x v="244"/>
    <x v="1"/>
    <x v="2"/>
    <x v="20"/>
    <x v="1"/>
    <x v="0"/>
    <x v="0"/>
    <x v="0"/>
    <x v="357"/>
    <x v="4"/>
    <x v="2"/>
  </r>
  <r>
    <x v="435"/>
    <x v="15"/>
    <s v="Female"/>
    <x v="3"/>
    <x v="1"/>
    <x v="1"/>
    <x v="3"/>
    <x v="7"/>
    <n v="5"/>
    <n v="0.3"/>
    <x v="7"/>
    <x v="0"/>
    <x v="3"/>
    <x v="27"/>
    <n v="68"/>
    <x v="0"/>
    <x v="3"/>
    <x v="5"/>
    <x v="0"/>
    <x v="5"/>
    <x v="4"/>
    <x v="1"/>
    <x v="232"/>
    <x v="2"/>
    <x v="245"/>
    <x v="2"/>
    <x v="0"/>
    <x v="3"/>
    <x v="0"/>
    <x v="2"/>
    <x v="2"/>
    <x v="0"/>
    <x v="358"/>
    <x v="2"/>
    <x v="1"/>
  </r>
  <r>
    <x v="436"/>
    <x v="35"/>
    <s v="Male"/>
    <x v="3"/>
    <x v="3"/>
    <x v="2"/>
    <x v="3"/>
    <x v="12"/>
    <n v="7"/>
    <n v="0.12833333333333333"/>
    <x v="206"/>
    <x v="0"/>
    <x v="4"/>
    <x v="154"/>
    <n v="135"/>
    <x v="0"/>
    <x v="12"/>
    <x v="4"/>
    <x v="5"/>
    <x v="2"/>
    <x v="7"/>
    <x v="0"/>
    <x v="46"/>
    <x v="2"/>
    <x v="246"/>
    <x v="1"/>
    <x v="2"/>
    <x v="65"/>
    <x v="0"/>
    <x v="2"/>
    <x v="1"/>
    <x v="0"/>
    <x v="359"/>
    <x v="2"/>
    <x v="2"/>
  </r>
  <r>
    <x v="437"/>
    <x v="13"/>
    <s v="Male"/>
    <x v="4"/>
    <x v="5"/>
    <x v="4"/>
    <x v="4"/>
    <x v="28"/>
    <n v="8"/>
    <n v="0.47499999999999998"/>
    <x v="207"/>
    <x v="0"/>
    <x v="0"/>
    <x v="401"/>
    <n v="1845"/>
    <x v="5"/>
    <x v="0"/>
    <x v="7"/>
    <x v="3"/>
    <x v="4"/>
    <x v="1"/>
    <x v="2"/>
    <x v="102"/>
    <x v="1"/>
    <x v="2"/>
    <x v="4"/>
    <x v="3"/>
    <x v="20"/>
    <x v="1"/>
    <x v="2"/>
    <x v="0"/>
    <x v="0"/>
    <x v="360"/>
    <x v="3"/>
    <x v="2"/>
  </r>
  <r>
    <x v="438"/>
    <x v="8"/>
    <s v="Male"/>
    <x v="9"/>
    <x v="7"/>
    <x v="5"/>
    <x v="0"/>
    <x v="31"/>
    <n v="1"/>
    <n v="1.7"/>
    <x v="83"/>
    <x v="3"/>
    <x v="1"/>
    <x v="402"/>
    <n v="62"/>
    <x v="0"/>
    <x v="6"/>
    <x v="0"/>
    <x v="3"/>
    <x v="3"/>
    <x v="5"/>
    <x v="2"/>
    <x v="233"/>
    <x v="2"/>
    <x v="247"/>
    <x v="3"/>
    <x v="0"/>
    <x v="40"/>
    <x v="1"/>
    <x v="3"/>
    <x v="0"/>
    <x v="0"/>
    <x v="115"/>
    <x v="2"/>
    <x v="0"/>
  </r>
  <r>
    <x v="439"/>
    <x v="19"/>
    <s v="Male"/>
    <x v="2"/>
    <x v="4"/>
    <x v="3"/>
    <x v="3"/>
    <x v="49"/>
    <n v="5"/>
    <n v="0.5"/>
    <x v="16"/>
    <x v="0"/>
    <x v="2"/>
    <x v="73"/>
    <n v="494"/>
    <x v="1"/>
    <x v="1"/>
    <x v="4"/>
    <x v="2"/>
    <x v="2"/>
    <x v="2"/>
    <x v="1"/>
    <x v="234"/>
    <x v="2"/>
    <x v="237"/>
    <x v="2"/>
    <x v="2"/>
    <x v="42"/>
    <x v="0"/>
    <x v="3"/>
    <x v="2"/>
    <x v="0"/>
    <x v="361"/>
    <x v="2"/>
    <x v="0"/>
  </r>
  <r>
    <x v="440"/>
    <x v="0"/>
    <s v="Male"/>
    <x v="3"/>
    <x v="5"/>
    <x v="0"/>
    <x v="0"/>
    <x v="19"/>
    <n v="4"/>
    <n v="0.35"/>
    <x v="29"/>
    <x v="0"/>
    <x v="0"/>
    <x v="403"/>
    <n v="392"/>
    <x v="1"/>
    <x v="9"/>
    <x v="9"/>
    <x v="2"/>
    <x v="4"/>
    <x v="0"/>
    <x v="0"/>
    <x v="235"/>
    <x v="0"/>
    <x v="248"/>
    <x v="5"/>
    <x v="0"/>
    <x v="25"/>
    <x v="1"/>
    <x v="3"/>
    <x v="0"/>
    <x v="0"/>
    <x v="362"/>
    <x v="1"/>
    <x v="1"/>
  </r>
  <r>
    <x v="441"/>
    <x v="19"/>
    <s v="Female"/>
    <x v="6"/>
    <x v="9"/>
    <x v="7"/>
    <x v="0"/>
    <x v="50"/>
    <n v="6"/>
    <n v="0.33333333333333331"/>
    <x v="208"/>
    <x v="0"/>
    <x v="4"/>
    <x v="404"/>
    <n v="237"/>
    <x v="0"/>
    <x v="24"/>
    <x v="0"/>
    <x v="1"/>
    <x v="4"/>
    <x v="0"/>
    <x v="1"/>
    <x v="236"/>
    <x v="2"/>
    <x v="249"/>
    <x v="5"/>
    <x v="0"/>
    <x v="16"/>
    <x v="1"/>
    <x v="3"/>
    <x v="0"/>
    <x v="0"/>
    <x v="31"/>
    <x v="2"/>
    <x v="0"/>
  </r>
  <r>
    <x v="442"/>
    <x v="8"/>
    <s v="Female"/>
    <x v="7"/>
    <x v="5"/>
    <x v="0"/>
    <x v="4"/>
    <x v="57"/>
    <n v="4"/>
    <n v="0.8"/>
    <x v="0"/>
    <x v="0"/>
    <x v="1"/>
    <x v="405"/>
    <n v="456"/>
    <x v="3"/>
    <x v="13"/>
    <x v="0"/>
    <x v="0"/>
    <x v="8"/>
    <x v="5"/>
    <x v="1"/>
    <x v="13"/>
    <x v="1"/>
    <x v="2"/>
    <x v="5"/>
    <x v="2"/>
    <x v="68"/>
    <x v="0"/>
    <x v="0"/>
    <x v="0"/>
    <x v="0"/>
    <x v="281"/>
    <x v="5"/>
    <x v="2"/>
  </r>
  <r>
    <x v="443"/>
    <x v="19"/>
    <s v="Male"/>
    <x v="1"/>
    <x v="2"/>
    <x v="6"/>
    <x v="2"/>
    <x v="35"/>
    <n v="7"/>
    <n v="0.47166666666666668"/>
    <x v="103"/>
    <x v="1"/>
    <x v="2"/>
    <x v="406"/>
    <n v="60"/>
    <x v="1"/>
    <x v="12"/>
    <x v="2"/>
    <x v="2"/>
    <x v="2"/>
    <x v="4"/>
    <x v="1"/>
    <x v="10"/>
    <x v="2"/>
    <x v="250"/>
    <x v="2"/>
    <x v="2"/>
    <x v="25"/>
    <x v="0"/>
    <x v="2"/>
    <x v="2"/>
    <x v="0"/>
    <x v="363"/>
    <x v="4"/>
    <x v="0"/>
  </r>
  <r>
    <x v="444"/>
    <x v="20"/>
    <s v="Female"/>
    <x v="3"/>
    <x v="7"/>
    <x v="4"/>
    <x v="2"/>
    <x v="38"/>
    <n v="2"/>
    <n v="0.6"/>
    <x v="15"/>
    <x v="0"/>
    <x v="2"/>
    <x v="154"/>
    <n v="1785"/>
    <x v="1"/>
    <x v="0"/>
    <x v="7"/>
    <x v="2"/>
    <x v="11"/>
    <x v="6"/>
    <x v="2"/>
    <x v="187"/>
    <x v="2"/>
    <x v="251"/>
    <x v="2"/>
    <x v="1"/>
    <x v="32"/>
    <x v="2"/>
    <x v="1"/>
    <x v="1"/>
    <x v="0"/>
    <x v="364"/>
    <x v="5"/>
    <x v="0"/>
  </r>
  <r>
    <x v="445"/>
    <x v="2"/>
    <s v="Male"/>
    <x v="6"/>
    <x v="3"/>
    <x v="0"/>
    <x v="0"/>
    <x v="49"/>
    <n v="3"/>
    <n v="0.83333333333333337"/>
    <x v="177"/>
    <x v="1"/>
    <x v="0"/>
    <x v="407"/>
    <n v="2464"/>
    <x v="1"/>
    <x v="7"/>
    <x v="0"/>
    <x v="3"/>
    <x v="8"/>
    <x v="4"/>
    <x v="0"/>
    <x v="185"/>
    <x v="2"/>
    <x v="252"/>
    <x v="0"/>
    <x v="2"/>
    <x v="69"/>
    <x v="1"/>
    <x v="1"/>
    <x v="1"/>
    <x v="0"/>
    <x v="276"/>
    <x v="3"/>
    <x v="0"/>
  </r>
  <r>
    <x v="446"/>
    <x v="11"/>
    <s v="Female"/>
    <x v="3"/>
    <x v="2"/>
    <x v="3"/>
    <x v="4"/>
    <x v="19"/>
    <n v="3"/>
    <n v="0.46666666666666667"/>
    <x v="121"/>
    <x v="0"/>
    <x v="0"/>
    <x v="408"/>
    <n v="258"/>
    <x v="3"/>
    <x v="23"/>
    <x v="1"/>
    <x v="5"/>
    <x v="8"/>
    <x v="2"/>
    <x v="0"/>
    <x v="237"/>
    <x v="0"/>
    <x v="30"/>
    <x v="0"/>
    <x v="0"/>
    <x v="43"/>
    <x v="0"/>
    <x v="0"/>
    <x v="1"/>
    <x v="0"/>
    <x v="193"/>
    <x v="2"/>
    <x v="1"/>
  </r>
  <r>
    <x v="447"/>
    <x v="12"/>
    <s v="Non-binary"/>
    <x v="2"/>
    <x v="6"/>
    <x v="5"/>
    <x v="3"/>
    <x v="1"/>
    <n v="5"/>
    <n v="0.48000000000000004"/>
    <x v="1"/>
    <x v="0"/>
    <x v="2"/>
    <x v="409"/>
    <n v="4481"/>
    <x v="10"/>
    <x v="2"/>
    <x v="10"/>
    <x v="0"/>
    <x v="4"/>
    <x v="6"/>
    <x v="0"/>
    <x v="238"/>
    <x v="1"/>
    <x v="2"/>
    <x v="4"/>
    <x v="0"/>
    <x v="11"/>
    <x v="2"/>
    <x v="3"/>
    <x v="1"/>
    <x v="0"/>
    <x v="365"/>
    <x v="0"/>
    <x v="0"/>
  </r>
  <r>
    <x v="448"/>
    <x v="9"/>
    <s v="Female"/>
    <x v="6"/>
    <x v="5"/>
    <x v="4"/>
    <x v="1"/>
    <x v="0"/>
    <n v="6"/>
    <n v="0.26666666666666666"/>
    <x v="165"/>
    <x v="0"/>
    <x v="3"/>
    <x v="410"/>
    <n v="151"/>
    <x v="1"/>
    <x v="7"/>
    <x v="4"/>
    <x v="2"/>
    <x v="5"/>
    <x v="0"/>
    <x v="2"/>
    <x v="226"/>
    <x v="1"/>
    <x v="2"/>
    <x v="1"/>
    <x v="0"/>
    <x v="18"/>
    <x v="0"/>
    <x v="1"/>
    <x v="2"/>
    <x v="1"/>
    <x v="366"/>
    <x v="4"/>
    <x v="1"/>
  </r>
  <r>
    <x v="449"/>
    <x v="10"/>
    <s v="Male"/>
    <x v="5"/>
    <x v="6"/>
    <x v="5"/>
    <x v="4"/>
    <x v="75"/>
    <n v="9"/>
    <n v="0.82166666666666666"/>
    <x v="209"/>
    <x v="0"/>
    <x v="2"/>
    <x v="411"/>
    <n v="395"/>
    <x v="2"/>
    <x v="10"/>
    <x v="2"/>
    <x v="5"/>
    <x v="4"/>
    <x v="5"/>
    <x v="2"/>
    <x v="239"/>
    <x v="1"/>
    <x v="2"/>
    <x v="2"/>
    <x v="3"/>
    <x v="62"/>
    <x v="0"/>
    <x v="1"/>
    <x v="0"/>
    <x v="0"/>
    <x v="367"/>
    <x v="1"/>
    <x v="0"/>
  </r>
  <r>
    <x v="450"/>
    <x v="19"/>
    <s v="Male"/>
    <x v="1"/>
    <x v="7"/>
    <x v="4"/>
    <x v="0"/>
    <x v="22"/>
    <n v="6"/>
    <n v="0.71666666666666667"/>
    <x v="210"/>
    <x v="0"/>
    <x v="4"/>
    <x v="412"/>
    <n v="1364"/>
    <x v="2"/>
    <x v="16"/>
    <x v="7"/>
    <x v="2"/>
    <x v="4"/>
    <x v="5"/>
    <x v="2"/>
    <x v="199"/>
    <x v="1"/>
    <x v="2"/>
    <x v="4"/>
    <x v="0"/>
    <x v="24"/>
    <x v="2"/>
    <x v="2"/>
    <x v="2"/>
    <x v="0"/>
    <x v="348"/>
    <x v="1"/>
    <x v="2"/>
  </r>
  <r>
    <x v="451"/>
    <x v="23"/>
    <s v="Male"/>
    <x v="1"/>
    <x v="7"/>
    <x v="3"/>
    <x v="2"/>
    <x v="17"/>
    <n v="7"/>
    <n v="0.48500000000000004"/>
    <x v="211"/>
    <x v="2"/>
    <x v="4"/>
    <x v="413"/>
    <n v="141"/>
    <x v="6"/>
    <x v="19"/>
    <x v="1"/>
    <x v="0"/>
    <x v="8"/>
    <x v="4"/>
    <x v="0"/>
    <x v="103"/>
    <x v="2"/>
    <x v="253"/>
    <x v="2"/>
    <x v="0"/>
    <x v="42"/>
    <x v="2"/>
    <x v="2"/>
    <x v="2"/>
    <x v="0"/>
    <x v="368"/>
    <x v="4"/>
    <x v="2"/>
  </r>
  <r>
    <x v="452"/>
    <x v="12"/>
    <s v="Male"/>
    <x v="2"/>
    <x v="0"/>
    <x v="5"/>
    <x v="3"/>
    <x v="21"/>
    <n v="2"/>
    <n v="1.05"/>
    <x v="24"/>
    <x v="2"/>
    <x v="1"/>
    <x v="253"/>
    <n v="46"/>
    <x v="2"/>
    <x v="6"/>
    <x v="4"/>
    <x v="0"/>
    <x v="2"/>
    <x v="4"/>
    <x v="0"/>
    <x v="240"/>
    <x v="2"/>
    <x v="254"/>
    <x v="4"/>
    <x v="0"/>
    <x v="61"/>
    <x v="0"/>
    <x v="2"/>
    <x v="1"/>
    <x v="0"/>
    <x v="369"/>
    <x v="1"/>
    <x v="1"/>
  </r>
  <r>
    <x v="453"/>
    <x v="6"/>
    <s v="Male"/>
    <x v="3"/>
    <x v="6"/>
    <x v="2"/>
    <x v="4"/>
    <x v="8"/>
    <n v="2"/>
    <n v="2.2000000000000002"/>
    <x v="118"/>
    <x v="4"/>
    <x v="2"/>
    <x v="414"/>
    <n v="35"/>
    <x v="2"/>
    <x v="6"/>
    <x v="4"/>
    <x v="2"/>
    <x v="10"/>
    <x v="3"/>
    <x v="0"/>
    <x v="121"/>
    <x v="0"/>
    <x v="255"/>
    <x v="5"/>
    <x v="2"/>
    <x v="45"/>
    <x v="2"/>
    <x v="2"/>
    <x v="0"/>
    <x v="0"/>
    <x v="213"/>
    <x v="3"/>
    <x v="1"/>
  </r>
  <r>
    <x v="454"/>
    <x v="9"/>
    <s v="Male"/>
    <x v="5"/>
    <x v="5"/>
    <x v="2"/>
    <x v="2"/>
    <x v="49"/>
    <n v="8"/>
    <n v="0.31333333333333335"/>
    <x v="212"/>
    <x v="0"/>
    <x v="2"/>
    <x v="176"/>
    <n v="2901"/>
    <x v="8"/>
    <x v="3"/>
    <x v="0"/>
    <x v="0"/>
    <x v="5"/>
    <x v="0"/>
    <x v="0"/>
    <x v="143"/>
    <x v="1"/>
    <x v="2"/>
    <x v="1"/>
    <x v="2"/>
    <x v="24"/>
    <x v="1"/>
    <x v="2"/>
    <x v="0"/>
    <x v="0"/>
    <x v="166"/>
    <x v="1"/>
    <x v="0"/>
  </r>
  <r>
    <x v="455"/>
    <x v="24"/>
    <s v="Male"/>
    <x v="8"/>
    <x v="4"/>
    <x v="0"/>
    <x v="4"/>
    <x v="71"/>
    <n v="8"/>
    <n v="0.86333333333333329"/>
    <x v="213"/>
    <x v="0"/>
    <x v="3"/>
    <x v="415"/>
    <n v="129"/>
    <x v="2"/>
    <x v="8"/>
    <x v="2"/>
    <x v="0"/>
    <x v="10"/>
    <x v="6"/>
    <x v="2"/>
    <x v="4"/>
    <x v="1"/>
    <x v="2"/>
    <x v="2"/>
    <x v="0"/>
    <x v="28"/>
    <x v="0"/>
    <x v="0"/>
    <x v="2"/>
    <x v="1"/>
    <x v="370"/>
    <x v="2"/>
    <x v="1"/>
  </r>
  <r>
    <x v="456"/>
    <x v="19"/>
    <s v="Female"/>
    <x v="3"/>
    <x v="4"/>
    <x v="3"/>
    <x v="1"/>
    <x v="25"/>
    <n v="8"/>
    <n v="0.58666666666666667"/>
    <x v="214"/>
    <x v="0"/>
    <x v="3"/>
    <x v="416"/>
    <n v="195"/>
    <x v="1"/>
    <x v="11"/>
    <x v="0"/>
    <x v="3"/>
    <x v="11"/>
    <x v="6"/>
    <x v="0"/>
    <x v="135"/>
    <x v="0"/>
    <x v="256"/>
    <x v="0"/>
    <x v="1"/>
    <x v="32"/>
    <x v="0"/>
    <x v="1"/>
    <x v="0"/>
    <x v="0"/>
    <x v="179"/>
    <x v="5"/>
    <x v="0"/>
  </r>
  <r>
    <x v="457"/>
    <x v="10"/>
    <s v="Male"/>
    <x v="3"/>
    <x v="8"/>
    <x v="5"/>
    <x v="4"/>
    <x v="50"/>
    <n v="7"/>
    <n v="0.28500000000000003"/>
    <x v="215"/>
    <x v="0"/>
    <x v="2"/>
    <x v="417"/>
    <n v="64"/>
    <x v="6"/>
    <x v="8"/>
    <x v="3"/>
    <x v="2"/>
    <x v="4"/>
    <x v="5"/>
    <x v="2"/>
    <x v="25"/>
    <x v="1"/>
    <x v="2"/>
    <x v="1"/>
    <x v="1"/>
    <x v="4"/>
    <x v="1"/>
    <x v="1"/>
    <x v="1"/>
    <x v="0"/>
    <x v="66"/>
    <x v="1"/>
    <x v="2"/>
  </r>
  <r>
    <x v="458"/>
    <x v="9"/>
    <s v="Male"/>
    <x v="8"/>
    <x v="9"/>
    <x v="0"/>
    <x v="1"/>
    <x v="73"/>
    <n v="6"/>
    <n v="1.0833333333333333"/>
    <x v="216"/>
    <x v="0"/>
    <x v="3"/>
    <x v="418"/>
    <n v="763"/>
    <x v="5"/>
    <x v="20"/>
    <x v="2"/>
    <x v="3"/>
    <x v="0"/>
    <x v="4"/>
    <x v="0"/>
    <x v="241"/>
    <x v="1"/>
    <x v="2"/>
    <x v="1"/>
    <x v="2"/>
    <x v="12"/>
    <x v="0"/>
    <x v="1"/>
    <x v="1"/>
    <x v="0"/>
    <x v="150"/>
    <x v="4"/>
    <x v="1"/>
  </r>
  <r>
    <x v="459"/>
    <x v="16"/>
    <s v="Female"/>
    <x v="5"/>
    <x v="8"/>
    <x v="2"/>
    <x v="3"/>
    <x v="21"/>
    <n v="2"/>
    <n v="1.05"/>
    <x v="24"/>
    <x v="0"/>
    <x v="1"/>
    <x v="419"/>
    <n v="95"/>
    <x v="1"/>
    <x v="3"/>
    <x v="0"/>
    <x v="3"/>
    <x v="0"/>
    <x v="7"/>
    <x v="2"/>
    <x v="215"/>
    <x v="1"/>
    <x v="2"/>
    <x v="3"/>
    <x v="1"/>
    <x v="18"/>
    <x v="1"/>
    <x v="0"/>
    <x v="0"/>
    <x v="0"/>
    <x v="371"/>
    <x v="0"/>
    <x v="2"/>
  </r>
  <r>
    <x v="460"/>
    <x v="26"/>
    <s v="Male"/>
    <x v="0"/>
    <x v="6"/>
    <x v="1"/>
    <x v="0"/>
    <x v="76"/>
    <n v="7"/>
    <n v="1.085"/>
    <x v="217"/>
    <x v="0"/>
    <x v="2"/>
    <x v="420"/>
    <n v="135"/>
    <x v="1"/>
    <x v="10"/>
    <x v="0"/>
    <x v="3"/>
    <x v="2"/>
    <x v="6"/>
    <x v="2"/>
    <x v="41"/>
    <x v="0"/>
    <x v="257"/>
    <x v="5"/>
    <x v="0"/>
    <x v="56"/>
    <x v="2"/>
    <x v="1"/>
    <x v="1"/>
    <x v="0"/>
    <x v="372"/>
    <x v="1"/>
    <x v="2"/>
  </r>
  <r>
    <x v="461"/>
    <x v="15"/>
    <s v="Male"/>
    <x v="9"/>
    <x v="4"/>
    <x v="2"/>
    <x v="0"/>
    <x v="36"/>
    <n v="6"/>
    <n v="1.1166666666666667"/>
    <x v="218"/>
    <x v="0"/>
    <x v="2"/>
    <x v="421"/>
    <n v="350"/>
    <x v="2"/>
    <x v="5"/>
    <x v="3"/>
    <x v="3"/>
    <x v="0"/>
    <x v="3"/>
    <x v="2"/>
    <x v="74"/>
    <x v="1"/>
    <x v="2"/>
    <x v="0"/>
    <x v="2"/>
    <x v="16"/>
    <x v="2"/>
    <x v="2"/>
    <x v="0"/>
    <x v="0"/>
    <x v="373"/>
    <x v="1"/>
    <x v="2"/>
  </r>
  <r>
    <x v="462"/>
    <x v="21"/>
    <s v="Male"/>
    <x v="5"/>
    <x v="3"/>
    <x v="2"/>
    <x v="1"/>
    <x v="57"/>
    <n v="5"/>
    <n v="0.64"/>
    <x v="159"/>
    <x v="0"/>
    <x v="1"/>
    <x v="422"/>
    <n v="68"/>
    <x v="1"/>
    <x v="7"/>
    <x v="0"/>
    <x v="2"/>
    <x v="6"/>
    <x v="1"/>
    <x v="0"/>
    <x v="215"/>
    <x v="1"/>
    <x v="2"/>
    <x v="2"/>
    <x v="1"/>
    <x v="17"/>
    <x v="0"/>
    <x v="2"/>
    <x v="1"/>
    <x v="0"/>
    <x v="175"/>
    <x v="2"/>
    <x v="2"/>
  </r>
  <r>
    <x v="463"/>
    <x v="7"/>
    <s v="Male"/>
    <x v="5"/>
    <x v="4"/>
    <x v="2"/>
    <x v="3"/>
    <x v="6"/>
    <n v="6"/>
    <n v="0.11666666666666667"/>
    <x v="6"/>
    <x v="1"/>
    <x v="2"/>
    <x v="423"/>
    <n v="197"/>
    <x v="0"/>
    <x v="10"/>
    <x v="2"/>
    <x v="5"/>
    <x v="6"/>
    <x v="7"/>
    <x v="0"/>
    <x v="93"/>
    <x v="2"/>
    <x v="258"/>
    <x v="2"/>
    <x v="0"/>
    <x v="42"/>
    <x v="1"/>
    <x v="2"/>
    <x v="0"/>
    <x v="0"/>
    <x v="113"/>
    <x v="4"/>
    <x v="2"/>
  </r>
  <r>
    <x v="464"/>
    <x v="19"/>
    <s v="Male"/>
    <x v="4"/>
    <x v="7"/>
    <x v="5"/>
    <x v="4"/>
    <x v="3"/>
    <n v="4"/>
    <n v="0.75"/>
    <x v="184"/>
    <x v="0"/>
    <x v="3"/>
    <x v="424"/>
    <n v="1316"/>
    <x v="5"/>
    <x v="18"/>
    <x v="8"/>
    <x v="3"/>
    <x v="2"/>
    <x v="5"/>
    <x v="2"/>
    <x v="242"/>
    <x v="2"/>
    <x v="259"/>
    <x v="0"/>
    <x v="1"/>
    <x v="19"/>
    <x v="0"/>
    <x v="1"/>
    <x v="1"/>
    <x v="0"/>
    <x v="374"/>
    <x v="3"/>
    <x v="1"/>
  </r>
  <r>
    <x v="465"/>
    <x v="1"/>
    <s v="Female"/>
    <x v="6"/>
    <x v="3"/>
    <x v="1"/>
    <x v="4"/>
    <x v="33"/>
    <n v="4"/>
    <n v="0.27500000000000002"/>
    <x v="105"/>
    <x v="3"/>
    <x v="3"/>
    <x v="425"/>
    <n v="409"/>
    <x v="1"/>
    <x v="7"/>
    <x v="1"/>
    <x v="4"/>
    <x v="11"/>
    <x v="0"/>
    <x v="0"/>
    <x v="89"/>
    <x v="1"/>
    <x v="2"/>
    <x v="5"/>
    <x v="1"/>
    <x v="55"/>
    <x v="1"/>
    <x v="2"/>
    <x v="0"/>
    <x v="0"/>
    <x v="272"/>
    <x v="0"/>
    <x v="2"/>
  </r>
  <r>
    <x v="466"/>
    <x v="6"/>
    <s v="Female"/>
    <x v="4"/>
    <x v="7"/>
    <x v="2"/>
    <x v="3"/>
    <x v="31"/>
    <n v="4"/>
    <n v="0.42499999999999999"/>
    <x v="18"/>
    <x v="4"/>
    <x v="1"/>
    <x v="426"/>
    <n v="286"/>
    <x v="1"/>
    <x v="7"/>
    <x v="4"/>
    <x v="2"/>
    <x v="0"/>
    <x v="0"/>
    <x v="1"/>
    <x v="136"/>
    <x v="1"/>
    <x v="2"/>
    <x v="5"/>
    <x v="3"/>
    <x v="69"/>
    <x v="1"/>
    <x v="0"/>
    <x v="1"/>
    <x v="0"/>
    <x v="375"/>
    <x v="5"/>
    <x v="2"/>
  </r>
  <r>
    <x v="467"/>
    <x v="4"/>
    <s v="Female"/>
    <x v="3"/>
    <x v="1"/>
    <x v="0"/>
    <x v="1"/>
    <x v="14"/>
    <n v="5"/>
    <n v="0.36000000000000004"/>
    <x v="200"/>
    <x v="2"/>
    <x v="0"/>
    <x v="389"/>
    <n v="316"/>
    <x v="3"/>
    <x v="16"/>
    <x v="1"/>
    <x v="3"/>
    <x v="8"/>
    <x v="0"/>
    <x v="2"/>
    <x v="109"/>
    <x v="0"/>
    <x v="260"/>
    <x v="5"/>
    <x v="2"/>
    <x v="29"/>
    <x v="2"/>
    <x v="1"/>
    <x v="0"/>
    <x v="0"/>
    <x v="306"/>
    <x v="2"/>
    <x v="0"/>
  </r>
  <r>
    <x v="468"/>
    <x v="9"/>
    <s v="Female"/>
    <x v="9"/>
    <x v="4"/>
    <x v="3"/>
    <x v="1"/>
    <x v="33"/>
    <n v="4"/>
    <n v="0.27500000000000002"/>
    <x v="105"/>
    <x v="3"/>
    <x v="2"/>
    <x v="427"/>
    <n v="153"/>
    <x v="0"/>
    <x v="2"/>
    <x v="0"/>
    <x v="2"/>
    <x v="9"/>
    <x v="2"/>
    <x v="0"/>
    <x v="99"/>
    <x v="0"/>
    <x v="261"/>
    <x v="4"/>
    <x v="0"/>
    <x v="17"/>
    <x v="1"/>
    <x v="0"/>
    <x v="0"/>
    <x v="0"/>
    <x v="376"/>
    <x v="1"/>
    <x v="2"/>
  </r>
  <r>
    <x v="469"/>
    <x v="9"/>
    <s v="Male"/>
    <x v="4"/>
    <x v="9"/>
    <x v="1"/>
    <x v="0"/>
    <x v="3"/>
    <n v="7"/>
    <n v="0.42833333333333334"/>
    <x v="3"/>
    <x v="2"/>
    <x v="3"/>
    <x v="428"/>
    <n v="2684"/>
    <x v="0"/>
    <x v="9"/>
    <x v="4"/>
    <x v="3"/>
    <x v="4"/>
    <x v="4"/>
    <x v="0"/>
    <x v="129"/>
    <x v="2"/>
    <x v="262"/>
    <x v="2"/>
    <x v="2"/>
    <x v="6"/>
    <x v="1"/>
    <x v="1"/>
    <x v="1"/>
    <x v="0"/>
    <x v="93"/>
    <x v="3"/>
    <x v="2"/>
  </r>
  <r>
    <x v="470"/>
    <x v="17"/>
    <s v="Female"/>
    <x v="0"/>
    <x v="2"/>
    <x v="2"/>
    <x v="0"/>
    <x v="7"/>
    <n v="2"/>
    <n v="0.75"/>
    <x v="184"/>
    <x v="0"/>
    <x v="3"/>
    <x v="429"/>
    <n v="92"/>
    <x v="2"/>
    <x v="12"/>
    <x v="2"/>
    <x v="0"/>
    <x v="6"/>
    <x v="1"/>
    <x v="2"/>
    <x v="90"/>
    <x v="2"/>
    <x v="263"/>
    <x v="1"/>
    <x v="2"/>
    <x v="65"/>
    <x v="0"/>
    <x v="3"/>
    <x v="2"/>
    <x v="0"/>
    <x v="235"/>
    <x v="0"/>
    <x v="2"/>
  </r>
  <r>
    <x v="471"/>
    <x v="8"/>
    <s v="Female"/>
    <x v="1"/>
    <x v="0"/>
    <x v="5"/>
    <x v="3"/>
    <x v="39"/>
    <n v="4"/>
    <n v="0.55000000000000004"/>
    <x v="92"/>
    <x v="0"/>
    <x v="3"/>
    <x v="430"/>
    <n v="315"/>
    <x v="0"/>
    <x v="8"/>
    <x v="3"/>
    <x v="3"/>
    <x v="4"/>
    <x v="0"/>
    <x v="1"/>
    <x v="41"/>
    <x v="0"/>
    <x v="264"/>
    <x v="4"/>
    <x v="0"/>
    <x v="50"/>
    <x v="1"/>
    <x v="0"/>
    <x v="1"/>
    <x v="0"/>
    <x v="152"/>
    <x v="0"/>
    <x v="0"/>
  </r>
  <r>
    <x v="472"/>
    <x v="30"/>
    <s v="Male"/>
    <x v="8"/>
    <x v="1"/>
    <x v="2"/>
    <x v="4"/>
    <x v="14"/>
    <n v="1"/>
    <n v="1.8"/>
    <x v="19"/>
    <x v="1"/>
    <x v="3"/>
    <x v="431"/>
    <n v="280"/>
    <x v="1"/>
    <x v="7"/>
    <x v="1"/>
    <x v="3"/>
    <x v="6"/>
    <x v="6"/>
    <x v="0"/>
    <x v="175"/>
    <x v="2"/>
    <x v="265"/>
    <x v="2"/>
    <x v="2"/>
    <x v="5"/>
    <x v="1"/>
    <x v="0"/>
    <x v="0"/>
    <x v="0"/>
    <x v="377"/>
    <x v="0"/>
    <x v="2"/>
  </r>
  <r>
    <x v="473"/>
    <x v="25"/>
    <s v="Female"/>
    <x v="4"/>
    <x v="9"/>
    <x v="1"/>
    <x v="2"/>
    <x v="16"/>
    <n v="6"/>
    <n v="0.6"/>
    <x v="15"/>
    <x v="2"/>
    <x v="2"/>
    <x v="389"/>
    <n v="820"/>
    <x v="5"/>
    <x v="9"/>
    <x v="2"/>
    <x v="0"/>
    <x v="0"/>
    <x v="2"/>
    <x v="0"/>
    <x v="73"/>
    <x v="1"/>
    <x v="2"/>
    <x v="1"/>
    <x v="1"/>
    <x v="23"/>
    <x v="0"/>
    <x v="3"/>
    <x v="1"/>
    <x v="0"/>
    <x v="378"/>
    <x v="3"/>
    <x v="0"/>
  </r>
  <r>
    <x v="474"/>
    <x v="35"/>
    <s v="Male"/>
    <x v="1"/>
    <x v="0"/>
    <x v="5"/>
    <x v="1"/>
    <x v="17"/>
    <n v="1"/>
    <n v="3.4"/>
    <x v="164"/>
    <x v="0"/>
    <x v="3"/>
    <x v="432"/>
    <n v="919"/>
    <x v="2"/>
    <x v="8"/>
    <x v="10"/>
    <x v="2"/>
    <x v="4"/>
    <x v="3"/>
    <x v="2"/>
    <x v="70"/>
    <x v="2"/>
    <x v="266"/>
    <x v="1"/>
    <x v="2"/>
    <x v="0"/>
    <x v="1"/>
    <x v="1"/>
    <x v="0"/>
    <x v="0"/>
    <x v="379"/>
    <x v="0"/>
    <x v="1"/>
  </r>
  <r>
    <x v="475"/>
    <x v="1"/>
    <s v="Male"/>
    <x v="3"/>
    <x v="5"/>
    <x v="6"/>
    <x v="3"/>
    <x v="21"/>
    <n v="6"/>
    <n v="0.35"/>
    <x v="29"/>
    <x v="1"/>
    <x v="2"/>
    <x v="433"/>
    <n v="235"/>
    <x v="1"/>
    <x v="13"/>
    <x v="1"/>
    <x v="2"/>
    <x v="7"/>
    <x v="2"/>
    <x v="0"/>
    <x v="243"/>
    <x v="1"/>
    <x v="2"/>
    <x v="2"/>
    <x v="0"/>
    <x v="16"/>
    <x v="1"/>
    <x v="1"/>
    <x v="1"/>
    <x v="0"/>
    <x v="380"/>
    <x v="4"/>
    <x v="1"/>
  </r>
  <r>
    <x v="476"/>
    <x v="6"/>
    <s v="Female"/>
    <x v="3"/>
    <x v="9"/>
    <x v="0"/>
    <x v="2"/>
    <x v="42"/>
    <n v="6"/>
    <n v="0.6166666666666667"/>
    <x v="139"/>
    <x v="3"/>
    <x v="1"/>
    <x v="16"/>
    <n v="346"/>
    <x v="0"/>
    <x v="13"/>
    <x v="4"/>
    <x v="2"/>
    <x v="4"/>
    <x v="3"/>
    <x v="0"/>
    <x v="105"/>
    <x v="0"/>
    <x v="267"/>
    <x v="3"/>
    <x v="2"/>
    <x v="47"/>
    <x v="0"/>
    <x v="3"/>
    <x v="0"/>
    <x v="0"/>
    <x v="125"/>
    <x v="2"/>
    <x v="0"/>
  </r>
  <r>
    <x v="477"/>
    <x v="11"/>
    <s v="Female"/>
    <x v="7"/>
    <x v="7"/>
    <x v="0"/>
    <x v="3"/>
    <x v="29"/>
    <n v="1"/>
    <n v="5.4"/>
    <x v="219"/>
    <x v="0"/>
    <x v="3"/>
    <x v="434"/>
    <n v="362"/>
    <x v="3"/>
    <x v="0"/>
    <x v="8"/>
    <x v="5"/>
    <x v="7"/>
    <x v="0"/>
    <x v="0"/>
    <x v="198"/>
    <x v="1"/>
    <x v="2"/>
    <x v="1"/>
    <x v="2"/>
    <x v="37"/>
    <x v="1"/>
    <x v="1"/>
    <x v="1"/>
    <x v="0"/>
    <x v="381"/>
    <x v="3"/>
    <x v="2"/>
  </r>
  <r>
    <x v="478"/>
    <x v="36"/>
    <s v="Male"/>
    <x v="1"/>
    <x v="3"/>
    <x v="4"/>
    <x v="4"/>
    <x v="2"/>
    <n v="6"/>
    <n v="8.3333333333333329E-2"/>
    <x v="2"/>
    <x v="2"/>
    <x v="4"/>
    <x v="101"/>
    <n v="16"/>
    <x v="5"/>
    <x v="4"/>
    <x v="2"/>
    <x v="5"/>
    <x v="0"/>
    <x v="5"/>
    <x v="1"/>
    <x v="1"/>
    <x v="1"/>
    <x v="2"/>
    <x v="0"/>
    <x v="1"/>
    <x v="17"/>
    <x v="0"/>
    <x v="2"/>
    <x v="0"/>
    <x v="0"/>
    <x v="368"/>
    <x v="1"/>
    <x v="1"/>
  </r>
  <r>
    <x v="479"/>
    <x v="22"/>
    <s v="Female"/>
    <x v="4"/>
    <x v="4"/>
    <x v="3"/>
    <x v="2"/>
    <x v="31"/>
    <n v="1"/>
    <n v="1.7"/>
    <x v="83"/>
    <x v="0"/>
    <x v="0"/>
    <x v="435"/>
    <n v="36"/>
    <x v="2"/>
    <x v="11"/>
    <x v="3"/>
    <x v="3"/>
    <x v="7"/>
    <x v="3"/>
    <x v="0"/>
    <x v="242"/>
    <x v="2"/>
    <x v="268"/>
    <x v="5"/>
    <x v="0"/>
    <x v="20"/>
    <x v="2"/>
    <x v="1"/>
    <x v="1"/>
    <x v="1"/>
    <x v="96"/>
    <x v="5"/>
    <x v="2"/>
  </r>
  <r>
    <x v="480"/>
    <x v="1"/>
    <s v="Male"/>
    <x v="0"/>
    <x v="4"/>
    <x v="2"/>
    <x v="1"/>
    <x v="23"/>
    <n v="4"/>
    <n v="0.32500000000000001"/>
    <x v="27"/>
    <x v="1"/>
    <x v="3"/>
    <x v="436"/>
    <n v="118"/>
    <x v="4"/>
    <x v="11"/>
    <x v="2"/>
    <x v="0"/>
    <x v="2"/>
    <x v="3"/>
    <x v="0"/>
    <x v="85"/>
    <x v="2"/>
    <x v="269"/>
    <x v="2"/>
    <x v="2"/>
    <x v="34"/>
    <x v="2"/>
    <x v="3"/>
    <x v="0"/>
    <x v="0"/>
    <x v="382"/>
    <x v="4"/>
    <x v="0"/>
  </r>
  <r>
    <x v="481"/>
    <x v="12"/>
    <s v="Male"/>
    <x v="0"/>
    <x v="1"/>
    <x v="1"/>
    <x v="3"/>
    <x v="0"/>
    <n v="6"/>
    <n v="0.26666666666666666"/>
    <x v="165"/>
    <x v="0"/>
    <x v="1"/>
    <x v="178"/>
    <n v="124"/>
    <x v="5"/>
    <x v="11"/>
    <x v="4"/>
    <x v="0"/>
    <x v="8"/>
    <x v="4"/>
    <x v="1"/>
    <x v="141"/>
    <x v="2"/>
    <x v="142"/>
    <x v="0"/>
    <x v="1"/>
    <x v="28"/>
    <x v="2"/>
    <x v="0"/>
    <x v="1"/>
    <x v="0"/>
    <x v="383"/>
    <x v="0"/>
    <x v="1"/>
  </r>
  <r>
    <x v="482"/>
    <x v="30"/>
    <s v="Male"/>
    <x v="1"/>
    <x v="3"/>
    <x v="2"/>
    <x v="3"/>
    <x v="2"/>
    <n v="7"/>
    <n v="7.166666666666667E-2"/>
    <x v="77"/>
    <x v="0"/>
    <x v="1"/>
    <x v="437"/>
    <n v="58"/>
    <x v="3"/>
    <x v="2"/>
    <x v="4"/>
    <x v="3"/>
    <x v="2"/>
    <x v="1"/>
    <x v="2"/>
    <x v="219"/>
    <x v="1"/>
    <x v="2"/>
    <x v="1"/>
    <x v="0"/>
    <x v="49"/>
    <x v="1"/>
    <x v="0"/>
    <x v="1"/>
    <x v="0"/>
    <x v="362"/>
    <x v="4"/>
    <x v="0"/>
  </r>
  <r>
    <x v="483"/>
    <x v="7"/>
    <s v="Female"/>
    <x v="5"/>
    <x v="0"/>
    <x v="3"/>
    <x v="0"/>
    <x v="2"/>
    <n v="6"/>
    <n v="8.3333333333333329E-2"/>
    <x v="2"/>
    <x v="3"/>
    <x v="0"/>
    <x v="438"/>
    <n v="601"/>
    <x v="3"/>
    <x v="3"/>
    <x v="0"/>
    <x v="3"/>
    <x v="7"/>
    <x v="3"/>
    <x v="0"/>
    <x v="244"/>
    <x v="2"/>
    <x v="270"/>
    <x v="4"/>
    <x v="1"/>
    <x v="76"/>
    <x v="1"/>
    <x v="2"/>
    <x v="0"/>
    <x v="0"/>
    <x v="384"/>
    <x v="4"/>
    <x v="2"/>
  </r>
  <r>
    <x v="484"/>
    <x v="24"/>
    <s v="Male"/>
    <x v="4"/>
    <x v="0"/>
    <x v="4"/>
    <x v="4"/>
    <x v="2"/>
    <n v="3"/>
    <n v="0.16666666666666666"/>
    <x v="50"/>
    <x v="0"/>
    <x v="1"/>
    <x v="439"/>
    <n v="245"/>
    <x v="1"/>
    <x v="8"/>
    <x v="4"/>
    <x v="3"/>
    <x v="2"/>
    <x v="3"/>
    <x v="0"/>
    <x v="104"/>
    <x v="1"/>
    <x v="2"/>
    <x v="3"/>
    <x v="0"/>
    <x v="8"/>
    <x v="1"/>
    <x v="0"/>
    <x v="0"/>
    <x v="0"/>
    <x v="264"/>
    <x v="1"/>
    <x v="0"/>
  </r>
  <r>
    <x v="485"/>
    <x v="13"/>
    <s v="Male"/>
    <x v="1"/>
    <x v="9"/>
    <x v="6"/>
    <x v="3"/>
    <x v="14"/>
    <n v="7"/>
    <n v="0.25666666666666665"/>
    <x v="220"/>
    <x v="2"/>
    <x v="2"/>
    <x v="294"/>
    <n v="189"/>
    <x v="2"/>
    <x v="20"/>
    <x v="2"/>
    <x v="5"/>
    <x v="2"/>
    <x v="7"/>
    <x v="1"/>
    <x v="50"/>
    <x v="2"/>
    <x v="271"/>
    <x v="4"/>
    <x v="2"/>
    <x v="49"/>
    <x v="2"/>
    <x v="2"/>
    <x v="2"/>
    <x v="0"/>
    <x v="199"/>
    <x v="5"/>
    <x v="1"/>
  </r>
  <r>
    <x v="486"/>
    <x v="21"/>
    <s v="Male"/>
    <x v="8"/>
    <x v="2"/>
    <x v="2"/>
    <x v="1"/>
    <x v="14"/>
    <n v="6"/>
    <n v="0.3"/>
    <x v="7"/>
    <x v="0"/>
    <x v="0"/>
    <x v="440"/>
    <n v="54"/>
    <x v="4"/>
    <x v="13"/>
    <x v="2"/>
    <x v="0"/>
    <x v="0"/>
    <x v="3"/>
    <x v="1"/>
    <x v="211"/>
    <x v="0"/>
    <x v="272"/>
    <x v="3"/>
    <x v="1"/>
    <x v="65"/>
    <x v="1"/>
    <x v="3"/>
    <x v="1"/>
    <x v="1"/>
    <x v="385"/>
    <x v="3"/>
    <x v="1"/>
  </r>
  <r>
    <x v="487"/>
    <x v="10"/>
    <s v="Female"/>
    <x v="7"/>
    <x v="7"/>
    <x v="3"/>
    <x v="2"/>
    <x v="59"/>
    <n v="5"/>
    <n v="1.18"/>
    <x v="221"/>
    <x v="1"/>
    <x v="3"/>
    <x v="441"/>
    <n v="231"/>
    <x v="2"/>
    <x v="1"/>
    <x v="5"/>
    <x v="3"/>
    <x v="3"/>
    <x v="2"/>
    <x v="2"/>
    <x v="89"/>
    <x v="2"/>
    <x v="273"/>
    <x v="3"/>
    <x v="2"/>
    <x v="34"/>
    <x v="0"/>
    <x v="3"/>
    <x v="2"/>
    <x v="0"/>
    <x v="386"/>
    <x v="5"/>
    <x v="2"/>
  </r>
  <r>
    <x v="488"/>
    <x v="35"/>
    <s v="Female"/>
    <x v="6"/>
    <x v="6"/>
    <x v="5"/>
    <x v="0"/>
    <x v="13"/>
    <n v="7"/>
    <n v="0.41499999999999998"/>
    <x v="25"/>
    <x v="0"/>
    <x v="3"/>
    <x v="442"/>
    <n v="10"/>
    <x v="0"/>
    <x v="0"/>
    <x v="1"/>
    <x v="1"/>
    <x v="4"/>
    <x v="3"/>
    <x v="2"/>
    <x v="245"/>
    <x v="0"/>
    <x v="274"/>
    <x v="1"/>
    <x v="2"/>
    <x v="20"/>
    <x v="0"/>
    <x v="3"/>
    <x v="0"/>
    <x v="0"/>
    <x v="387"/>
    <x v="4"/>
    <x v="2"/>
  </r>
  <r>
    <x v="489"/>
    <x v="23"/>
    <s v="Male"/>
    <x v="5"/>
    <x v="0"/>
    <x v="0"/>
    <x v="2"/>
    <x v="16"/>
    <n v="4"/>
    <n v="0.9"/>
    <x v="115"/>
    <x v="0"/>
    <x v="1"/>
    <x v="443"/>
    <n v="201"/>
    <x v="5"/>
    <x v="10"/>
    <x v="1"/>
    <x v="4"/>
    <x v="0"/>
    <x v="0"/>
    <x v="2"/>
    <x v="25"/>
    <x v="1"/>
    <x v="2"/>
    <x v="0"/>
    <x v="0"/>
    <x v="49"/>
    <x v="1"/>
    <x v="1"/>
    <x v="0"/>
    <x v="0"/>
    <x v="112"/>
    <x v="4"/>
    <x v="1"/>
  </r>
  <r>
    <x v="490"/>
    <x v="19"/>
    <s v="Male"/>
    <x v="1"/>
    <x v="7"/>
    <x v="2"/>
    <x v="2"/>
    <x v="66"/>
    <n v="7"/>
    <n v="1.7150000000000001"/>
    <x v="222"/>
    <x v="2"/>
    <x v="3"/>
    <x v="444"/>
    <n v="263"/>
    <x v="2"/>
    <x v="7"/>
    <x v="3"/>
    <x v="3"/>
    <x v="8"/>
    <x v="7"/>
    <x v="0"/>
    <x v="246"/>
    <x v="2"/>
    <x v="275"/>
    <x v="2"/>
    <x v="2"/>
    <x v="56"/>
    <x v="2"/>
    <x v="1"/>
    <x v="1"/>
    <x v="0"/>
    <x v="388"/>
    <x v="2"/>
    <x v="0"/>
  </r>
  <r>
    <x v="491"/>
    <x v="14"/>
    <s v="Female"/>
    <x v="8"/>
    <x v="7"/>
    <x v="1"/>
    <x v="0"/>
    <x v="2"/>
    <n v="1"/>
    <n v="0.5"/>
    <x v="16"/>
    <x v="1"/>
    <x v="4"/>
    <x v="445"/>
    <n v="327"/>
    <x v="0"/>
    <x v="12"/>
    <x v="1"/>
    <x v="1"/>
    <x v="10"/>
    <x v="1"/>
    <x v="2"/>
    <x v="247"/>
    <x v="2"/>
    <x v="276"/>
    <x v="4"/>
    <x v="0"/>
    <x v="65"/>
    <x v="0"/>
    <x v="1"/>
    <x v="0"/>
    <x v="0"/>
    <x v="210"/>
    <x v="2"/>
    <x v="1"/>
  </r>
  <r>
    <x v="492"/>
    <x v="15"/>
    <s v="Male"/>
    <x v="9"/>
    <x v="4"/>
    <x v="5"/>
    <x v="3"/>
    <x v="77"/>
    <n v="2"/>
    <n v="3.5"/>
    <x v="171"/>
    <x v="0"/>
    <x v="4"/>
    <x v="111"/>
    <n v="37"/>
    <x v="1"/>
    <x v="22"/>
    <x v="2"/>
    <x v="0"/>
    <x v="10"/>
    <x v="1"/>
    <x v="2"/>
    <x v="152"/>
    <x v="0"/>
    <x v="277"/>
    <x v="0"/>
    <x v="2"/>
    <x v="17"/>
    <x v="1"/>
    <x v="1"/>
    <x v="0"/>
    <x v="0"/>
    <x v="389"/>
    <x v="0"/>
    <x v="2"/>
  </r>
  <r>
    <x v="493"/>
    <x v="24"/>
    <s v="Male"/>
    <x v="3"/>
    <x v="1"/>
    <x v="1"/>
    <x v="4"/>
    <x v="49"/>
    <n v="2"/>
    <n v="1.25"/>
    <x v="122"/>
    <x v="0"/>
    <x v="2"/>
    <x v="446"/>
    <n v="320"/>
    <x v="1"/>
    <x v="10"/>
    <x v="7"/>
    <x v="0"/>
    <x v="16"/>
    <x v="2"/>
    <x v="0"/>
    <x v="5"/>
    <x v="2"/>
    <x v="278"/>
    <x v="1"/>
    <x v="2"/>
    <x v="55"/>
    <x v="2"/>
    <x v="1"/>
    <x v="1"/>
    <x v="0"/>
    <x v="355"/>
    <x v="3"/>
    <x v="0"/>
  </r>
  <r>
    <x v="494"/>
    <x v="3"/>
    <s v="Female"/>
    <x v="7"/>
    <x v="6"/>
    <x v="2"/>
    <x v="4"/>
    <x v="18"/>
    <n v="6"/>
    <n v="0.31666666666666665"/>
    <x v="129"/>
    <x v="0"/>
    <x v="2"/>
    <x v="447"/>
    <n v="70"/>
    <x v="0"/>
    <x v="10"/>
    <x v="4"/>
    <x v="5"/>
    <x v="7"/>
    <x v="5"/>
    <x v="0"/>
    <x v="57"/>
    <x v="0"/>
    <x v="279"/>
    <x v="3"/>
    <x v="0"/>
    <x v="30"/>
    <x v="2"/>
    <x v="3"/>
    <x v="2"/>
    <x v="0"/>
    <x v="380"/>
    <x v="2"/>
    <x v="2"/>
  </r>
  <r>
    <x v="495"/>
    <x v="6"/>
    <s v="Prefer not to say"/>
    <x v="2"/>
    <x v="1"/>
    <x v="0"/>
    <x v="2"/>
    <x v="31"/>
    <n v="8"/>
    <n v="0.21333333333333335"/>
    <x v="223"/>
    <x v="1"/>
    <x v="0"/>
    <x v="448"/>
    <n v="92"/>
    <x v="3"/>
    <x v="10"/>
    <x v="5"/>
    <x v="1"/>
    <x v="10"/>
    <x v="2"/>
    <x v="2"/>
    <x v="69"/>
    <x v="2"/>
    <x v="280"/>
    <x v="1"/>
    <x v="3"/>
    <x v="4"/>
    <x v="0"/>
    <x v="0"/>
    <x v="0"/>
    <x v="0"/>
    <x v="37"/>
    <x v="2"/>
    <x v="1"/>
  </r>
  <r>
    <x v="496"/>
    <x v="10"/>
    <s v="Female"/>
    <x v="6"/>
    <x v="3"/>
    <x v="2"/>
    <x v="2"/>
    <x v="57"/>
    <n v="6"/>
    <n v="0.53333333333333333"/>
    <x v="140"/>
    <x v="4"/>
    <x v="3"/>
    <x v="449"/>
    <n v="579"/>
    <x v="2"/>
    <x v="7"/>
    <x v="7"/>
    <x v="6"/>
    <x v="2"/>
    <x v="0"/>
    <x v="0"/>
    <x v="37"/>
    <x v="1"/>
    <x v="2"/>
    <x v="2"/>
    <x v="0"/>
    <x v="42"/>
    <x v="2"/>
    <x v="1"/>
    <x v="1"/>
    <x v="0"/>
    <x v="390"/>
    <x v="3"/>
    <x v="1"/>
  </r>
  <r>
    <x v="497"/>
    <x v="1"/>
    <s v="Female"/>
    <x v="2"/>
    <x v="1"/>
    <x v="1"/>
    <x v="4"/>
    <x v="18"/>
    <n v="1"/>
    <n v="1.9"/>
    <x v="36"/>
    <x v="2"/>
    <x v="3"/>
    <x v="348"/>
    <n v="2743"/>
    <x v="5"/>
    <x v="12"/>
    <x v="4"/>
    <x v="3"/>
    <x v="12"/>
    <x v="4"/>
    <x v="2"/>
    <x v="90"/>
    <x v="0"/>
    <x v="281"/>
    <x v="4"/>
    <x v="1"/>
    <x v="46"/>
    <x v="2"/>
    <x v="1"/>
    <x v="0"/>
    <x v="0"/>
    <x v="309"/>
    <x v="2"/>
    <x v="1"/>
  </r>
  <r>
    <x v="498"/>
    <x v="12"/>
    <s v="Male"/>
    <x v="5"/>
    <x v="8"/>
    <x v="5"/>
    <x v="1"/>
    <x v="33"/>
    <n v="10"/>
    <n v="0.11"/>
    <x v="224"/>
    <x v="0"/>
    <x v="4"/>
    <x v="450"/>
    <n v="260"/>
    <x v="1"/>
    <x v="12"/>
    <x v="1"/>
    <x v="0"/>
    <x v="7"/>
    <x v="0"/>
    <x v="2"/>
    <x v="98"/>
    <x v="0"/>
    <x v="282"/>
    <x v="0"/>
    <x v="0"/>
    <x v="11"/>
    <x v="1"/>
    <x v="0"/>
    <x v="0"/>
    <x v="0"/>
    <x v="212"/>
    <x v="4"/>
    <x v="2"/>
  </r>
  <r>
    <x v="499"/>
    <x v="13"/>
    <s v="Female"/>
    <x v="8"/>
    <x v="5"/>
    <x v="1"/>
    <x v="1"/>
    <x v="14"/>
    <n v="2"/>
    <n v="0.9"/>
    <x v="115"/>
    <x v="0"/>
    <x v="0"/>
    <x v="451"/>
    <n v="91"/>
    <x v="1"/>
    <x v="8"/>
    <x v="2"/>
    <x v="5"/>
    <x v="5"/>
    <x v="4"/>
    <x v="0"/>
    <x v="99"/>
    <x v="0"/>
    <x v="283"/>
    <x v="4"/>
    <x v="1"/>
    <x v="23"/>
    <x v="2"/>
    <x v="1"/>
    <x v="0"/>
    <x v="0"/>
    <x v="391"/>
    <x v="2"/>
    <x v="2"/>
  </r>
  <r>
    <x v="500"/>
    <x v="23"/>
    <s v="Non-binary"/>
    <x v="9"/>
    <x v="1"/>
    <x v="0"/>
    <x v="2"/>
    <x v="35"/>
    <n v="5"/>
    <n v="0.66"/>
    <x v="225"/>
    <x v="0"/>
    <x v="3"/>
    <x v="309"/>
    <n v="306"/>
    <x v="0"/>
    <x v="3"/>
    <x v="5"/>
    <x v="3"/>
    <x v="1"/>
    <x v="1"/>
    <x v="0"/>
    <x v="1"/>
    <x v="0"/>
    <x v="284"/>
    <x v="5"/>
    <x v="2"/>
    <x v="15"/>
    <x v="0"/>
    <x v="0"/>
    <x v="1"/>
    <x v="0"/>
    <x v="55"/>
    <x v="0"/>
    <x v="0"/>
  </r>
  <r>
    <x v="501"/>
    <x v="26"/>
    <s v="Male"/>
    <x v="4"/>
    <x v="7"/>
    <x v="1"/>
    <x v="4"/>
    <x v="34"/>
    <n v="8"/>
    <n v="0.5"/>
    <x v="16"/>
    <x v="2"/>
    <x v="4"/>
    <x v="452"/>
    <n v="755"/>
    <x v="5"/>
    <x v="2"/>
    <x v="9"/>
    <x v="0"/>
    <x v="3"/>
    <x v="7"/>
    <x v="0"/>
    <x v="248"/>
    <x v="1"/>
    <x v="2"/>
    <x v="3"/>
    <x v="1"/>
    <x v="38"/>
    <x v="1"/>
    <x v="0"/>
    <x v="1"/>
    <x v="0"/>
    <x v="392"/>
    <x v="4"/>
    <x v="1"/>
  </r>
  <r>
    <x v="502"/>
    <x v="13"/>
    <s v="Female"/>
    <x v="0"/>
    <x v="3"/>
    <x v="2"/>
    <x v="0"/>
    <x v="75"/>
    <n v="5"/>
    <n v="1.48"/>
    <x v="226"/>
    <x v="2"/>
    <x v="1"/>
    <x v="453"/>
    <n v="515"/>
    <x v="3"/>
    <x v="7"/>
    <x v="1"/>
    <x v="2"/>
    <x v="5"/>
    <x v="7"/>
    <x v="0"/>
    <x v="76"/>
    <x v="0"/>
    <x v="285"/>
    <x v="4"/>
    <x v="1"/>
    <x v="4"/>
    <x v="2"/>
    <x v="3"/>
    <x v="0"/>
    <x v="1"/>
    <x v="269"/>
    <x v="5"/>
    <x v="1"/>
  </r>
  <r>
    <x v="503"/>
    <x v="6"/>
    <s v="Male"/>
    <x v="4"/>
    <x v="1"/>
    <x v="5"/>
    <x v="3"/>
    <x v="27"/>
    <n v="4"/>
    <n v="0.7"/>
    <x v="88"/>
    <x v="0"/>
    <x v="2"/>
    <x v="454"/>
    <n v="6579"/>
    <x v="2"/>
    <x v="0"/>
    <x v="2"/>
    <x v="1"/>
    <x v="10"/>
    <x v="3"/>
    <x v="1"/>
    <x v="149"/>
    <x v="1"/>
    <x v="2"/>
    <x v="1"/>
    <x v="2"/>
    <x v="32"/>
    <x v="1"/>
    <x v="0"/>
    <x v="1"/>
    <x v="0"/>
    <x v="393"/>
    <x v="4"/>
    <x v="2"/>
  </r>
  <r>
    <x v="504"/>
    <x v="21"/>
    <s v="Female"/>
    <x v="7"/>
    <x v="0"/>
    <x v="1"/>
    <x v="0"/>
    <x v="46"/>
    <n v="3"/>
    <n v="1.8666666666666667"/>
    <x v="70"/>
    <x v="0"/>
    <x v="1"/>
    <x v="455"/>
    <n v="103"/>
    <x v="5"/>
    <x v="20"/>
    <x v="5"/>
    <x v="3"/>
    <x v="6"/>
    <x v="1"/>
    <x v="2"/>
    <x v="1"/>
    <x v="0"/>
    <x v="286"/>
    <x v="2"/>
    <x v="2"/>
    <x v="46"/>
    <x v="0"/>
    <x v="2"/>
    <x v="1"/>
    <x v="0"/>
    <x v="394"/>
    <x v="3"/>
    <x v="1"/>
  </r>
  <r>
    <x v="505"/>
    <x v="5"/>
    <s v="Male"/>
    <x v="1"/>
    <x v="8"/>
    <x v="0"/>
    <x v="1"/>
    <x v="9"/>
    <n v="7"/>
    <n v="0.32833333333333331"/>
    <x v="227"/>
    <x v="0"/>
    <x v="2"/>
    <x v="456"/>
    <n v="331"/>
    <x v="1"/>
    <x v="0"/>
    <x v="2"/>
    <x v="3"/>
    <x v="2"/>
    <x v="0"/>
    <x v="2"/>
    <x v="45"/>
    <x v="2"/>
    <x v="287"/>
    <x v="0"/>
    <x v="1"/>
    <x v="0"/>
    <x v="1"/>
    <x v="1"/>
    <x v="0"/>
    <x v="0"/>
    <x v="395"/>
    <x v="3"/>
    <x v="2"/>
  </r>
  <r>
    <x v="506"/>
    <x v="9"/>
    <s v="Female"/>
    <x v="9"/>
    <x v="2"/>
    <x v="1"/>
    <x v="1"/>
    <x v="49"/>
    <n v="7"/>
    <n v="0.35666666666666663"/>
    <x v="148"/>
    <x v="0"/>
    <x v="2"/>
    <x v="457"/>
    <n v="1569"/>
    <x v="3"/>
    <x v="12"/>
    <x v="1"/>
    <x v="4"/>
    <x v="2"/>
    <x v="6"/>
    <x v="2"/>
    <x v="174"/>
    <x v="1"/>
    <x v="2"/>
    <x v="2"/>
    <x v="1"/>
    <x v="5"/>
    <x v="1"/>
    <x v="1"/>
    <x v="1"/>
    <x v="0"/>
    <x v="273"/>
    <x v="2"/>
    <x v="2"/>
  </r>
  <r>
    <x v="507"/>
    <x v="24"/>
    <s v="Female"/>
    <x v="3"/>
    <x v="3"/>
    <x v="5"/>
    <x v="1"/>
    <x v="1"/>
    <n v="3"/>
    <n v="0.8"/>
    <x v="0"/>
    <x v="0"/>
    <x v="1"/>
    <x v="458"/>
    <n v="1455"/>
    <x v="0"/>
    <x v="20"/>
    <x v="4"/>
    <x v="3"/>
    <x v="8"/>
    <x v="1"/>
    <x v="0"/>
    <x v="87"/>
    <x v="1"/>
    <x v="2"/>
    <x v="1"/>
    <x v="2"/>
    <x v="59"/>
    <x v="1"/>
    <x v="2"/>
    <x v="2"/>
    <x v="0"/>
    <x v="313"/>
    <x v="2"/>
    <x v="1"/>
  </r>
  <r>
    <x v="508"/>
    <x v="15"/>
    <s v="Female"/>
    <x v="6"/>
    <x v="9"/>
    <x v="1"/>
    <x v="2"/>
    <x v="3"/>
    <n v="3"/>
    <n v="1"/>
    <x v="46"/>
    <x v="2"/>
    <x v="3"/>
    <x v="459"/>
    <n v="23"/>
    <x v="6"/>
    <x v="10"/>
    <x v="1"/>
    <x v="5"/>
    <x v="8"/>
    <x v="3"/>
    <x v="1"/>
    <x v="249"/>
    <x v="2"/>
    <x v="288"/>
    <x v="4"/>
    <x v="2"/>
    <x v="1"/>
    <x v="1"/>
    <x v="1"/>
    <x v="0"/>
    <x v="0"/>
    <x v="313"/>
    <x v="2"/>
    <x v="2"/>
  </r>
  <r>
    <x v="509"/>
    <x v="24"/>
    <s v="Male"/>
    <x v="6"/>
    <x v="9"/>
    <x v="2"/>
    <x v="2"/>
    <x v="55"/>
    <n v="2"/>
    <n v="2.25"/>
    <x v="228"/>
    <x v="2"/>
    <x v="3"/>
    <x v="460"/>
    <n v="243"/>
    <x v="2"/>
    <x v="0"/>
    <x v="2"/>
    <x v="2"/>
    <x v="0"/>
    <x v="0"/>
    <x v="0"/>
    <x v="1"/>
    <x v="1"/>
    <x v="2"/>
    <x v="1"/>
    <x v="0"/>
    <x v="30"/>
    <x v="0"/>
    <x v="3"/>
    <x v="0"/>
    <x v="1"/>
    <x v="396"/>
    <x v="4"/>
    <x v="1"/>
  </r>
  <r>
    <x v="510"/>
    <x v="11"/>
    <s v="Female"/>
    <x v="1"/>
    <x v="4"/>
    <x v="1"/>
    <x v="0"/>
    <x v="18"/>
    <n v="2"/>
    <n v="0.95"/>
    <x v="61"/>
    <x v="0"/>
    <x v="4"/>
    <x v="461"/>
    <n v="1453"/>
    <x v="2"/>
    <x v="9"/>
    <x v="0"/>
    <x v="3"/>
    <x v="0"/>
    <x v="4"/>
    <x v="0"/>
    <x v="103"/>
    <x v="0"/>
    <x v="289"/>
    <x v="5"/>
    <x v="1"/>
    <x v="22"/>
    <x v="0"/>
    <x v="2"/>
    <x v="1"/>
    <x v="0"/>
    <x v="393"/>
    <x v="4"/>
    <x v="2"/>
  </r>
  <r>
    <x v="511"/>
    <x v="19"/>
    <s v="Male"/>
    <x v="5"/>
    <x v="9"/>
    <x v="2"/>
    <x v="0"/>
    <x v="23"/>
    <n v="7"/>
    <n v="0.185"/>
    <x v="97"/>
    <x v="3"/>
    <x v="3"/>
    <x v="462"/>
    <n v="7853"/>
    <x v="4"/>
    <x v="11"/>
    <x v="4"/>
    <x v="4"/>
    <x v="4"/>
    <x v="0"/>
    <x v="0"/>
    <x v="99"/>
    <x v="2"/>
    <x v="290"/>
    <x v="0"/>
    <x v="0"/>
    <x v="32"/>
    <x v="0"/>
    <x v="1"/>
    <x v="1"/>
    <x v="0"/>
    <x v="397"/>
    <x v="0"/>
    <x v="1"/>
  </r>
  <r>
    <x v="512"/>
    <x v="1"/>
    <s v="Female"/>
    <x v="1"/>
    <x v="3"/>
    <x v="3"/>
    <x v="0"/>
    <x v="25"/>
    <n v="4"/>
    <n v="1.175"/>
    <x v="229"/>
    <x v="0"/>
    <x v="4"/>
    <x v="463"/>
    <n v="569"/>
    <x v="1"/>
    <x v="17"/>
    <x v="1"/>
    <x v="2"/>
    <x v="3"/>
    <x v="4"/>
    <x v="0"/>
    <x v="33"/>
    <x v="0"/>
    <x v="291"/>
    <x v="2"/>
    <x v="0"/>
    <x v="33"/>
    <x v="1"/>
    <x v="3"/>
    <x v="1"/>
    <x v="0"/>
    <x v="398"/>
    <x v="5"/>
    <x v="1"/>
  </r>
  <r>
    <x v="513"/>
    <x v="12"/>
    <s v="Male"/>
    <x v="7"/>
    <x v="2"/>
    <x v="2"/>
    <x v="1"/>
    <x v="55"/>
    <n v="1"/>
    <n v="4.5"/>
    <x v="230"/>
    <x v="3"/>
    <x v="0"/>
    <x v="464"/>
    <n v="157"/>
    <x v="3"/>
    <x v="17"/>
    <x v="7"/>
    <x v="4"/>
    <x v="0"/>
    <x v="1"/>
    <x v="0"/>
    <x v="126"/>
    <x v="2"/>
    <x v="292"/>
    <x v="0"/>
    <x v="0"/>
    <x v="5"/>
    <x v="2"/>
    <x v="2"/>
    <x v="0"/>
    <x v="0"/>
    <x v="96"/>
    <x v="0"/>
    <x v="0"/>
  </r>
  <r>
    <x v="514"/>
    <x v="9"/>
    <s v="Female"/>
    <x v="4"/>
    <x v="4"/>
    <x v="3"/>
    <x v="3"/>
    <x v="78"/>
    <n v="3"/>
    <n v="2.0666666666666669"/>
    <x v="231"/>
    <x v="2"/>
    <x v="2"/>
    <x v="465"/>
    <n v="72"/>
    <x v="1"/>
    <x v="1"/>
    <x v="2"/>
    <x v="1"/>
    <x v="7"/>
    <x v="6"/>
    <x v="1"/>
    <x v="250"/>
    <x v="0"/>
    <x v="293"/>
    <x v="2"/>
    <x v="1"/>
    <x v="19"/>
    <x v="2"/>
    <x v="0"/>
    <x v="0"/>
    <x v="0"/>
    <x v="399"/>
    <x v="3"/>
    <x v="0"/>
  </r>
  <r>
    <x v="515"/>
    <x v="4"/>
    <s v="Male"/>
    <x v="3"/>
    <x v="6"/>
    <x v="4"/>
    <x v="3"/>
    <x v="31"/>
    <n v="10"/>
    <n v="0.16999999999999998"/>
    <x v="232"/>
    <x v="0"/>
    <x v="1"/>
    <x v="466"/>
    <n v="3506"/>
    <x v="0"/>
    <x v="20"/>
    <x v="2"/>
    <x v="2"/>
    <x v="7"/>
    <x v="6"/>
    <x v="2"/>
    <x v="42"/>
    <x v="2"/>
    <x v="294"/>
    <x v="4"/>
    <x v="1"/>
    <x v="23"/>
    <x v="1"/>
    <x v="1"/>
    <x v="0"/>
    <x v="0"/>
    <x v="400"/>
    <x v="2"/>
    <x v="0"/>
  </r>
  <r>
    <x v="516"/>
    <x v="6"/>
    <s v="Female"/>
    <x v="9"/>
    <x v="6"/>
    <x v="2"/>
    <x v="4"/>
    <x v="39"/>
    <n v="3"/>
    <n v="0.73333333333333328"/>
    <x v="132"/>
    <x v="1"/>
    <x v="1"/>
    <x v="409"/>
    <n v="586"/>
    <x v="5"/>
    <x v="16"/>
    <x v="2"/>
    <x v="3"/>
    <x v="0"/>
    <x v="1"/>
    <x v="2"/>
    <x v="130"/>
    <x v="1"/>
    <x v="2"/>
    <x v="0"/>
    <x v="0"/>
    <x v="47"/>
    <x v="0"/>
    <x v="1"/>
    <x v="2"/>
    <x v="0"/>
    <x v="401"/>
    <x v="1"/>
    <x v="1"/>
  </r>
  <r>
    <x v="517"/>
    <x v="12"/>
    <s v="Female"/>
    <x v="4"/>
    <x v="1"/>
    <x v="1"/>
    <x v="4"/>
    <x v="48"/>
    <n v="6"/>
    <n v="0.8"/>
    <x v="0"/>
    <x v="2"/>
    <x v="1"/>
    <x v="467"/>
    <n v="88"/>
    <x v="3"/>
    <x v="13"/>
    <x v="0"/>
    <x v="2"/>
    <x v="4"/>
    <x v="7"/>
    <x v="0"/>
    <x v="162"/>
    <x v="2"/>
    <x v="295"/>
    <x v="3"/>
    <x v="2"/>
    <x v="36"/>
    <x v="0"/>
    <x v="1"/>
    <x v="2"/>
    <x v="0"/>
    <x v="138"/>
    <x v="2"/>
    <x v="0"/>
  </r>
  <r>
    <x v="518"/>
    <x v="15"/>
    <s v="Female"/>
    <x v="4"/>
    <x v="3"/>
    <x v="1"/>
    <x v="1"/>
    <x v="18"/>
    <n v="4"/>
    <n v="0.47499999999999998"/>
    <x v="207"/>
    <x v="1"/>
    <x v="3"/>
    <x v="264"/>
    <n v="191"/>
    <x v="0"/>
    <x v="4"/>
    <x v="7"/>
    <x v="2"/>
    <x v="4"/>
    <x v="2"/>
    <x v="2"/>
    <x v="152"/>
    <x v="2"/>
    <x v="296"/>
    <x v="5"/>
    <x v="0"/>
    <x v="64"/>
    <x v="2"/>
    <x v="1"/>
    <x v="0"/>
    <x v="0"/>
    <x v="402"/>
    <x v="0"/>
    <x v="2"/>
  </r>
  <r>
    <x v="519"/>
    <x v="4"/>
    <s v="Prefer not to say"/>
    <x v="6"/>
    <x v="7"/>
    <x v="5"/>
    <x v="4"/>
    <x v="4"/>
    <n v="5"/>
    <n v="0.77999999999999992"/>
    <x v="181"/>
    <x v="0"/>
    <x v="0"/>
    <x v="468"/>
    <n v="355"/>
    <x v="1"/>
    <x v="6"/>
    <x v="10"/>
    <x v="1"/>
    <x v="6"/>
    <x v="3"/>
    <x v="0"/>
    <x v="79"/>
    <x v="0"/>
    <x v="297"/>
    <x v="2"/>
    <x v="2"/>
    <x v="11"/>
    <x v="2"/>
    <x v="3"/>
    <x v="0"/>
    <x v="0"/>
    <x v="156"/>
    <x v="3"/>
    <x v="0"/>
  </r>
  <r>
    <x v="520"/>
    <x v="8"/>
    <s v="Female"/>
    <x v="5"/>
    <x v="6"/>
    <x v="7"/>
    <x v="3"/>
    <x v="9"/>
    <n v="3"/>
    <n v="0.76666666666666672"/>
    <x v="85"/>
    <x v="0"/>
    <x v="1"/>
    <x v="469"/>
    <n v="469"/>
    <x v="5"/>
    <x v="6"/>
    <x v="7"/>
    <x v="3"/>
    <x v="2"/>
    <x v="5"/>
    <x v="2"/>
    <x v="165"/>
    <x v="2"/>
    <x v="298"/>
    <x v="1"/>
    <x v="1"/>
    <x v="38"/>
    <x v="1"/>
    <x v="2"/>
    <x v="2"/>
    <x v="1"/>
    <x v="246"/>
    <x v="4"/>
    <x v="1"/>
  </r>
  <r>
    <x v="521"/>
    <x v="6"/>
    <s v="Female"/>
    <x v="2"/>
    <x v="1"/>
    <x v="2"/>
    <x v="2"/>
    <x v="57"/>
    <n v="7"/>
    <n v="0.45666666666666667"/>
    <x v="233"/>
    <x v="0"/>
    <x v="0"/>
    <x v="470"/>
    <n v="83"/>
    <x v="0"/>
    <x v="0"/>
    <x v="8"/>
    <x v="5"/>
    <x v="5"/>
    <x v="4"/>
    <x v="2"/>
    <x v="164"/>
    <x v="0"/>
    <x v="299"/>
    <x v="5"/>
    <x v="0"/>
    <x v="26"/>
    <x v="2"/>
    <x v="0"/>
    <x v="1"/>
    <x v="0"/>
    <x v="121"/>
    <x v="0"/>
    <x v="0"/>
  </r>
  <r>
    <x v="522"/>
    <x v="21"/>
    <s v="Male"/>
    <x v="6"/>
    <x v="0"/>
    <x v="0"/>
    <x v="1"/>
    <x v="33"/>
    <n v="5"/>
    <n v="0.22"/>
    <x v="104"/>
    <x v="0"/>
    <x v="0"/>
    <x v="471"/>
    <n v="117"/>
    <x v="2"/>
    <x v="20"/>
    <x v="7"/>
    <x v="1"/>
    <x v="2"/>
    <x v="5"/>
    <x v="0"/>
    <x v="251"/>
    <x v="0"/>
    <x v="300"/>
    <x v="1"/>
    <x v="0"/>
    <x v="2"/>
    <x v="1"/>
    <x v="0"/>
    <x v="1"/>
    <x v="0"/>
    <x v="396"/>
    <x v="0"/>
    <x v="1"/>
  </r>
  <r>
    <x v="523"/>
    <x v="6"/>
    <s v="Male"/>
    <x v="9"/>
    <x v="2"/>
    <x v="3"/>
    <x v="2"/>
    <x v="27"/>
    <n v="2"/>
    <n v="1.4"/>
    <x v="234"/>
    <x v="0"/>
    <x v="3"/>
    <x v="472"/>
    <n v="33"/>
    <x v="5"/>
    <x v="17"/>
    <x v="0"/>
    <x v="3"/>
    <x v="2"/>
    <x v="6"/>
    <x v="2"/>
    <x v="252"/>
    <x v="0"/>
    <x v="301"/>
    <x v="3"/>
    <x v="0"/>
    <x v="40"/>
    <x v="0"/>
    <x v="1"/>
    <x v="0"/>
    <x v="0"/>
    <x v="403"/>
    <x v="3"/>
    <x v="1"/>
  </r>
  <r>
    <x v="524"/>
    <x v="24"/>
    <s v="Female"/>
    <x v="1"/>
    <x v="9"/>
    <x v="0"/>
    <x v="4"/>
    <x v="29"/>
    <n v="6"/>
    <n v="0.9"/>
    <x v="115"/>
    <x v="3"/>
    <x v="1"/>
    <x v="473"/>
    <n v="852"/>
    <x v="1"/>
    <x v="4"/>
    <x v="0"/>
    <x v="1"/>
    <x v="0"/>
    <x v="3"/>
    <x v="1"/>
    <x v="38"/>
    <x v="0"/>
    <x v="302"/>
    <x v="1"/>
    <x v="2"/>
    <x v="31"/>
    <x v="1"/>
    <x v="3"/>
    <x v="1"/>
    <x v="0"/>
    <x v="404"/>
    <x v="1"/>
    <x v="0"/>
  </r>
  <r>
    <x v="525"/>
    <x v="8"/>
    <s v="Male"/>
    <x v="3"/>
    <x v="3"/>
    <x v="3"/>
    <x v="2"/>
    <x v="41"/>
    <n v="3"/>
    <n v="1.4"/>
    <x v="234"/>
    <x v="2"/>
    <x v="3"/>
    <x v="474"/>
    <n v="162"/>
    <x v="1"/>
    <x v="13"/>
    <x v="7"/>
    <x v="3"/>
    <x v="8"/>
    <x v="2"/>
    <x v="2"/>
    <x v="166"/>
    <x v="2"/>
    <x v="303"/>
    <x v="2"/>
    <x v="0"/>
    <x v="17"/>
    <x v="1"/>
    <x v="1"/>
    <x v="1"/>
    <x v="0"/>
    <x v="211"/>
    <x v="3"/>
    <x v="1"/>
  </r>
  <r>
    <x v="526"/>
    <x v="8"/>
    <s v="Female"/>
    <x v="6"/>
    <x v="2"/>
    <x v="6"/>
    <x v="0"/>
    <x v="23"/>
    <n v="2"/>
    <n v="0.65"/>
    <x v="49"/>
    <x v="0"/>
    <x v="3"/>
    <x v="475"/>
    <n v="428"/>
    <x v="2"/>
    <x v="20"/>
    <x v="5"/>
    <x v="4"/>
    <x v="6"/>
    <x v="7"/>
    <x v="0"/>
    <x v="83"/>
    <x v="2"/>
    <x v="304"/>
    <x v="0"/>
    <x v="1"/>
    <x v="27"/>
    <x v="0"/>
    <x v="0"/>
    <x v="1"/>
    <x v="0"/>
    <x v="405"/>
    <x v="3"/>
    <x v="1"/>
  </r>
  <r>
    <x v="527"/>
    <x v="15"/>
    <s v="Female"/>
    <x v="9"/>
    <x v="0"/>
    <x v="1"/>
    <x v="1"/>
    <x v="64"/>
    <n v="7"/>
    <n v="1.0149999999999999"/>
    <x v="235"/>
    <x v="0"/>
    <x v="1"/>
    <x v="476"/>
    <n v="1348"/>
    <x v="1"/>
    <x v="7"/>
    <x v="7"/>
    <x v="3"/>
    <x v="0"/>
    <x v="3"/>
    <x v="0"/>
    <x v="253"/>
    <x v="2"/>
    <x v="305"/>
    <x v="3"/>
    <x v="1"/>
    <x v="22"/>
    <x v="0"/>
    <x v="1"/>
    <x v="1"/>
    <x v="0"/>
    <x v="406"/>
    <x v="2"/>
    <x v="1"/>
  </r>
  <r>
    <x v="528"/>
    <x v="11"/>
    <s v="Male"/>
    <x v="5"/>
    <x v="1"/>
    <x v="1"/>
    <x v="1"/>
    <x v="47"/>
    <n v="6"/>
    <n v="0.8666666666666667"/>
    <x v="236"/>
    <x v="2"/>
    <x v="1"/>
    <x v="477"/>
    <n v="318"/>
    <x v="2"/>
    <x v="7"/>
    <x v="4"/>
    <x v="3"/>
    <x v="8"/>
    <x v="6"/>
    <x v="1"/>
    <x v="129"/>
    <x v="2"/>
    <x v="306"/>
    <x v="4"/>
    <x v="0"/>
    <x v="43"/>
    <x v="1"/>
    <x v="2"/>
    <x v="1"/>
    <x v="0"/>
    <x v="407"/>
    <x v="5"/>
    <x v="0"/>
  </r>
  <r>
    <x v="529"/>
    <x v="12"/>
    <s v="Female"/>
    <x v="1"/>
    <x v="2"/>
    <x v="1"/>
    <x v="4"/>
    <x v="33"/>
    <n v="3"/>
    <n v="0.36666666666666664"/>
    <x v="47"/>
    <x v="2"/>
    <x v="4"/>
    <x v="478"/>
    <n v="213"/>
    <x v="1"/>
    <x v="0"/>
    <x v="9"/>
    <x v="5"/>
    <x v="6"/>
    <x v="5"/>
    <x v="2"/>
    <x v="195"/>
    <x v="2"/>
    <x v="307"/>
    <x v="3"/>
    <x v="0"/>
    <x v="47"/>
    <x v="2"/>
    <x v="1"/>
    <x v="1"/>
    <x v="0"/>
    <x v="389"/>
    <x v="0"/>
    <x v="1"/>
  </r>
  <r>
    <x v="530"/>
    <x v="2"/>
    <s v="Male"/>
    <x v="1"/>
    <x v="0"/>
    <x v="1"/>
    <x v="3"/>
    <x v="14"/>
    <n v="5"/>
    <n v="0.36000000000000004"/>
    <x v="200"/>
    <x v="0"/>
    <x v="1"/>
    <x v="479"/>
    <n v="308"/>
    <x v="3"/>
    <x v="16"/>
    <x v="2"/>
    <x v="3"/>
    <x v="6"/>
    <x v="7"/>
    <x v="0"/>
    <x v="86"/>
    <x v="2"/>
    <x v="308"/>
    <x v="1"/>
    <x v="2"/>
    <x v="48"/>
    <x v="1"/>
    <x v="2"/>
    <x v="1"/>
    <x v="0"/>
    <x v="262"/>
    <x v="4"/>
    <x v="2"/>
  </r>
  <r>
    <x v="531"/>
    <x v="8"/>
    <s v="Female"/>
    <x v="6"/>
    <x v="3"/>
    <x v="0"/>
    <x v="2"/>
    <x v="33"/>
    <n v="7"/>
    <n v="0.15666666666666668"/>
    <x v="172"/>
    <x v="0"/>
    <x v="1"/>
    <x v="480"/>
    <n v="263"/>
    <x v="2"/>
    <x v="6"/>
    <x v="2"/>
    <x v="1"/>
    <x v="10"/>
    <x v="5"/>
    <x v="2"/>
    <x v="73"/>
    <x v="1"/>
    <x v="2"/>
    <x v="5"/>
    <x v="1"/>
    <x v="31"/>
    <x v="1"/>
    <x v="1"/>
    <x v="0"/>
    <x v="0"/>
    <x v="348"/>
    <x v="4"/>
    <x v="1"/>
  </r>
  <r>
    <x v="532"/>
    <x v="19"/>
    <s v="Female"/>
    <x v="8"/>
    <x v="9"/>
    <x v="5"/>
    <x v="2"/>
    <x v="35"/>
    <n v="4"/>
    <n v="0.82499999999999996"/>
    <x v="48"/>
    <x v="1"/>
    <x v="2"/>
    <x v="178"/>
    <n v="1091"/>
    <x v="3"/>
    <x v="10"/>
    <x v="5"/>
    <x v="0"/>
    <x v="3"/>
    <x v="2"/>
    <x v="0"/>
    <x v="101"/>
    <x v="1"/>
    <x v="2"/>
    <x v="3"/>
    <x v="3"/>
    <x v="3"/>
    <x v="2"/>
    <x v="0"/>
    <x v="0"/>
    <x v="0"/>
    <x v="408"/>
    <x v="1"/>
    <x v="0"/>
  </r>
  <r>
    <x v="533"/>
    <x v="16"/>
    <s v="Male"/>
    <x v="6"/>
    <x v="5"/>
    <x v="1"/>
    <x v="2"/>
    <x v="31"/>
    <n v="4"/>
    <n v="0.42499999999999999"/>
    <x v="18"/>
    <x v="3"/>
    <x v="3"/>
    <x v="481"/>
    <n v="355"/>
    <x v="5"/>
    <x v="18"/>
    <x v="2"/>
    <x v="0"/>
    <x v="4"/>
    <x v="0"/>
    <x v="0"/>
    <x v="205"/>
    <x v="0"/>
    <x v="309"/>
    <x v="5"/>
    <x v="2"/>
    <x v="29"/>
    <x v="2"/>
    <x v="1"/>
    <x v="2"/>
    <x v="0"/>
    <x v="231"/>
    <x v="5"/>
    <x v="1"/>
  </r>
  <r>
    <x v="534"/>
    <x v="21"/>
    <s v="Male"/>
    <x v="9"/>
    <x v="2"/>
    <x v="0"/>
    <x v="2"/>
    <x v="2"/>
    <n v="3"/>
    <n v="0.16666666666666666"/>
    <x v="50"/>
    <x v="1"/>
    <x v="2"/>
    <x v="482"/>
    <n v="127"/>
    <x v="2"/>
    <x v="6"/>
    <x v="1"/>
    <x v="2"/>
    <x v="10"/>
    <x v="3"/>
    <x v="2"/>
    <x v="254"/>
    <x v="1"/>
    <x v="2"/>
    <x v="0"/>
    <x v="3"/>
    <x v="47"/>
    <x v="2"/>
    <x v="1"/>
    <x v="2"/>
    <x v="0"/>
    <x v="409"/>
    <x v="4"/>
    <x v="1"/>
  </r>
  <r>
    <x v="535"/>
    <x v="15"/>
    <s v="Female"/>
    <x v="9"/>
    <x v="5"/>
    <x v="3"/>
    <x v="4"/>
    <x v="49"/>
    <n v="6"/>
    <n v="0.41666666666666669"/>
    <x v="131"/>
    <x v="2"/>
    <x v="4"/>
    <x v="483"/>
    <n v="860"/>
    <x v="0"/>
    <x v="7"/>
    <x v="1"/>
    <x v="0"/>
    <x v="8"/>
    <x v="6"/>
    <x v="0"/>
    <x v="237"/>
    <x v="0"/>
    <x v="310"/>
    <x v="3"/>
    <x v="0"/>
    <x v="32"/>
    <x v="1"/>
    <x v="1"/>
    <x v="1"/>
    <x v="0"/>
    <x v="191"/>
    <x v="4"/>
    <x v="2"/>
  </r>
  <r>
    <x v="536"/>
    <x v="24"/>
    <s v="Male"/>
    <x v="8"/>
    <x v="3"/>
    <x v="1"/>
    <x v="2"/>
    <x v="5"/>
    <n v="4"/>
    <n v="1.1499999999999999"/>
    <x v="185"/>
    <x v="0"/>
    <x v="1"/>
    <x v="484"/>
    <n v="1071"/>
    <x v="0"/>
    <x v="3"/>
    <x v="0"/>
    <x v="2"/>
    <x v="16"/>
    <x v="3"/>
    <x v="0"/>
    <x v="86"/>
    <x v="0"/>
    <x v="311"/>
    <x v="2"/>
    <x v="0"/>
    <x v="24"/>
    <x v="0"/>
    <x v="1"/>
    <x v="1"/>
    <x v="0"/>
    <x v="410"/>
    <x v="2"/>
    <x v="2"/>
  </r>
  <r>
    <x v="537"/>
    <x v="5"/>
    <s v="Male"/>
    <x v="0"/>
    <x v="1"/>
    <x v="0"/>
    <x v="0"/>
    <x v="27"/>
    <n v="5"/>
    <n v="0.56000000000000005"/>
    <x v="168"/>
    <x v="0"/>
    <x v="3"/>
    <x v="485"/>
    <n v="49"/>
    <x v="1"/>
    <x v="8"/>
    <x v="4"/>
    <x v="3"/>
    <x v="0"/>
    <x v="7"/>
    <x v="1"/>
    <x v="247"/>
    <x v="0"/>
    <x v="312"/>
    <x v="3"/>
    <x v="1"/>
    <x v="77"/>
    <x v="2"/>
    <x v="1"/>
    <x v="2"/>
    <x v="0"/>
    <x v="411"/>
    <x v="1"/>
    <x v="2"/>
  </r>
  <r>
    <x v="538"/>
    <x v="22"/>
    <s v="Male"/>
    <x v="1"/>
    <x v="1"/>
    <x v="3"/>
    <x v="2"/>
    <x v="42"/>
    <n v="7"/>
    <n v="0.52833333333333332"/>
    <x v="190"/>
    <x v="0"/>
    <x v="3"/>
    <x v="486"/>
    <n v="1539"/>
    <x v="2"/>
    <x v="13"/>
    <x v="2"/>
    <x v="4"/>
    <x v="10"/>
    <x v="3"/>
    <x v="0"/>
    <x v="255"/>
    <x v="2"/>
    <x v="313"/>
    <x v="4"/>
    <x v="2"/>
    <x v="39"/>
    <x v="0"/>
    <x v="1"/>
    <x v="1"/>
    <x v="0"/>
    <x v="222"/>
    <x v="2"/>
    <x v="1"/>
  </r>
  <r>
    <x v="539"/>
    <x v="9"/>
    <s v="Male"/>
    <x v="2"/>
    <x v="1"/>
    <x v="1"/>
    <x v="0"/>
    <x v="3"/>
    <n v="4"/>
    <n v="0.75"/>
    <x v="184"/>
    <x v="0"/>
    <x v="4"/>
    <x v="487"/>
    <n v="379"/>
    <x v="5"/>
    <x v="6"/>
    <x v="0"/>
    <x v="3"/>
    <x v="3"/>
    <x v="3"/>
    <x v="0"/>
    <x v="85"/>
    <x v="0"/>
    <x v="314"/>
    <x v="1"/>
    <x v="0"/>
    <x v="31"/>
    <x v="0"/>
    <x v="0"/>
    <x v="0"/>
    <x v="0"/>
    <x v="412"/>
    <x v="5"/>
    <x v="2"/>
  </r>
  <r>
    <x v="540"/>
    <x v="4"/>
    <s v="Female"/>
    <x v="9"/>
    <x v="1"/>
    <x v="3"/>
    <x v="2"/>
    <x v="43"/>
    <n v="3"/>
    <n v="1.3666666666666667"/>
    <x v="237"/>
    <x v="0"/>
    <x v="0"/>
    <x v="346"/>
    <n v="343"/>
    <x v="1"/>
    <x v="6"/>
    <x v="0"/>
    <x v="3"/>
    <x v="4"/>
    <x v="2"/>
    <x v="0"/>
    <x v="78"/>
    <x v="2"/>
    <x v="315"/>
    <x v="2"/>
    <x v="0"/>
    <x v="26"/>
    <x v="0"/>
    <x v="0"/>
    <x v="1"/>
    <x v="0"/>
    <x v="413"/>
    <x v="5"/>
    <x v="1"/>
  </r>
  <r>
    <x v="541"/>
    <x v="16"/>
    <s v="Male"/>
    <x v="8"/>
    <x v="8"/>
    <x v="7"/>
    <x v="3"/>
    <x v="24"/>
    <n v="1"/>
    <n v="3.1"/>
    <x v="238"/>
    <x v="0"/>
    <x v="4"/>
    <x v="488"/>
    <n v="818"/>
    <x v="0"/>
    <x v="10"/>
    <x v="8"/>
    <x v="3"/>
    <x v="5"/>
    <x v="3"/>
    <x v="0"/>
    <x v="42"/>
    <x v="2"/>
    <x v="316"/>
    <x v="4"/>
    <x v="0"/>
    <x v="66"/>
    <x v="1"/>
    <x v="1"/>
    <x v="0"/>
    <x v="0"/>
    <x v="414"/>
    <x v="3"/>
    <x v="2"/>
  </r>
  <r>
    <x v="542"/>
    <x v="6"/>
    <s v="Male"/>
    <x v="1"/>
    <x v="1"/>
    <x v="1"/>
    <x v="2"/>
    <x v="1"/>
    <n v="5"/>
    <n v="0.48000000000000004"/>
    <x v="1"/>
    <x v="0"/>
    <x v="2"/>
    <x v="489"/>
    <n v="123"/>
    <x v="8"/>
    <x v="7"/>
    <x v="4"/>
    <x v="5"/>
    <x v="2"/>
    <x v="1"/>
    <x v="0"/>
    <x v="256"/>
    <x v="1"/>
    <x v="2"/>
    <x v="0"/>
    <x v="2"/>
    <x v="0"/>
    <x v="1"/>
    <x v="2"/>
    <x v="2"/>
    <x v="0"/>
    <x v="415"/>
    <x v="5"/>
    <x v="2"/>
  </r>
  <r>
    <x v="543"/>
    <x v="14"/>
    <s v="Female"/>
    <x v="3"/>
    <x v="3"/>
    <x v="1"/>
    <x v="1"/>
    <x v="27"/>
    <n v="8"/>
    <n v="0.35"/>
    <x v="29"/>
    <x v="0"/>
    <x v="3"/>
    <x v="490"/>
    <n v="768"/>
    <x v="5"/>
    <x v="16"/>
    <x v="0"/>
    <x v="2"/>
    <x v="4"/>
    <x v="2"/>
    <x v="0"/>
    <x v="257"/>
    <x v="2"/>
    <x v="317"/>
    <x v="2"/>
    <x v="1"/>
    <x v="2"/>
    <x v="0"/>
    <x v="1"/>
    <x v="0"/>
    <x v="0"/>
    <x v="416"/>
    <x v="3"/>
    <x v="1"/>
  </r>
  <r>
    <x v="544"/>
    <x v="8"/>
    <s v="Female"/>
    <x v="3"/>
    <x v="9"/>
    <x v="2"/>
    <x v="2"/>
    <x v="72"/>
    <n v="5"/>
    <n v="1.26"/>
    <x v="189"/>
    <x v="0"/>
    <x v="3"/>
    <x v="491"/>
    <n v="155"/>
    <x v="1"/>
    <x v="2"/>
    <x v="1"/>
    <x v="6"/>
    <x v="6"/>
    <x v="0"/>
    <x v="0"/>
    <x v="30"/>
    <x v="1"/>
    <x v="2"/>
    <x v="1"/>
    <x v="1"/>
    <x v="26"/>
    <x v="1"/>
    <x v="1"/>
    <x v="0"/>
    <x v="0"/>
    <x v="118"/>
    <x v="5"/>
    <x v="0"/>
  </r>
  <r>
    <x v="545"/>
    <x v="24"/>
    <s v="Female"/>
    <x v="2"/>
    <x v="9"/>
    <x v="0"/>
    <x v="3"/>
    <x v="28"/>
    <n v="5"/>
    <n v="0.76"/>
    <x v="80"/>
    <x v="0"/>
    <x v="3"/>
    <x v="2"/>
    <n v="41"/>
    <x v="1"/>
    <x v="9"/>
    <x v="0"/>
    <x v="2"/>
    <x v="16"/>
    <x v="1"/>
    <x v="1"/>
    <x v="43"/>
    <x v="1"/>
    <x v="2"/>
    <x v="5"/>
    <x v="3"/>
    <x v="15"/>
    <x v="0"/>
    <x v="1"/>
    <x v="0"/>
    <x v="0"/>
    <x v="417"/>
    <x v="3"/>
    <x v="0"/>
  </r>
  <r>
    <x v="546"/>
    <x v="6"/>
    <s v="Male"/>
    <x v="2"/>
    <x v="0"/>
    <x v="6"/>
    <x v="2"/>
    <x v="23"/>
    <n v="3"/>
    <n v="0.43333333333333335"/>
    <x v="38"/>
    <x v="0"/>
    <x v="1"/>
    <x v="492"/>
    <n v="73"/>
    <x v="1"/>
    <x v="2"/>
    <x v="3"/>
    <x v="2"/>
    <x v="2"/>
    <x v="7"/>
    <x v="2"/>
    <x v="120"/>
    <x v="2"/>
    <x v="318"/>
    <x v="1"/>
    <x v="2"/>
    <x v="29"/>
    <x v="0"/>
    <x v="1"/>
    <x v="1"/>
    <x v="0"/>
    <x v="418"/>
    <x v="1"/>
    <x v="2"/>
  </r>
  <r>
    <x v="547"/>
    <x v="1"/>
    <s v="Male"/>
    <x v="9"/>
    <x v="5"/>
    <x v="2"/>
    <x v="3"/>
    <x v="37"/>
    <n v="3"/>
    <n v="0.9"/>
    <x v="115"/>
    <x v="2"/>
    <x v="0"/>
    <x v="493"/>
    <n v="483"/>
    <x v="1"/>
    <x v="13"/>
    <x v="1"/>
    <x v="2"/>
    <x v="0"/>
    <x v="3"/>
    <x v="1"/>
    <x v="192"/>
    <x v="0"/>
    <x v="319"/>
    <x v="3"/>
    <x v="0"/>
    <x v="31"/>
    <x v="0"/>
    <x v="0"/>
    <x v="2"/>
    <x v="0"/>
    <x v="222"/>
    <x v="2"/>
    <x v="1"/>
  </r>
  <r>
    <x v="548"/>
    <x v="11"/>
    <s v="Male"/>
    <x v="3"/>
    <x v="5"/>
    <x v="3"/>
    <x v="0"/>
    <x v="57"/>
    <n v="6"/>
    <n v="0.53333333333333333"/>
    <x v="140"/>
    <x v="0"/>
    <x v="3"/>
    <x v="494"/>
    <n v="78"/>
    <x v="0"/>
    <x v="10"/>
    <x v="4"/>
    <x v="2"/>
    <x v="10"/>
    <x v="5"/>
    <x v="2"/>
    <x v="258"/>
    <x v="1"/>
    <x v="2"/>
    <x v="1"/>
    <x v="3"/>
    <x v="36"/>
    <x v="1"/>
    <x v="1"/>
    <x v="1"/>
    <x v="0"/>
    <x v="419"/>
    <x v="3"/>
    <x v="0"/>
  </r>
  <r>
    <x v="549"/>
    <x v="9"/>
    <s v="Male"/>
    <x v="1"/>
    <x v="3"/>
    <x v="1"/>
    <x v="4"/>
    <x v="9"/>
    <n v="5"/>
    <n v="0.46"/>
    <x v="114"/>
    <x v="0"/>
    <x v="4"/>
    <x v="495"/>
    <n v="1689"/>
    <x v="2"/>
    <x v="12"/>
    <x v="2"/>
    <x v="4"/>
    <x v="10"/>
    <x v="6"/>
    <x v="0"/>
    <x v="50"/>
    <x v="0"/>
    <x v="320"/>
    <x v="0"/>
    <x v="1"/>
    <x v="18"/>
    <x v="0"/>
    <x v="0"/>
    <x v="2"/>
    <x v="0"/>
    <x v="420"/>
    <x v="1"/>
    <x v="1"/>
  </r>
  <r>
    <x v="550"/>
    <x v="15"/>
    <s v="Female"/>
    <x v="2"/>
    <x v="5"/>
    <x v="0"/>
    <x v="4"/>
    <x v="2"/>
    <n v="7"/>
    <n v="7.166666666666667E-2"/>
    <x v="77"/>
    <x v="0"/>
    <x v="4"/>
    <x v="496"/>
    <n v="1019"/>
    <x v="1"/>
    <x v="0"/>
    <x v="5"/>
    <x v="5"/>
    <x v="2"/>
    <x v="0"/>
    <x v="2"/>
    <x v="199"/>
    <x v="1"/>
    <x v="2"/>
    <x v="5"/>
    <x v="2"/>
    <x v="25"/>
    <x v="0"/>
    <x v="1"/>
    <x v="0"/>
    <x v="0"/>
    <x v="234"/>
    <x v="3"/>
    <x v="0"/>
  </r>
  <r>
    <x v="551"/>
    <x v="1"/>
    <s v="Female"/>
    <x v="4"/>
    <x v="9"/>
    <x v="0"/>
    <x v="0"/>
    <x v="19"/>
    <n v="6"/>
    <n v="0.23333333333333334"/>
    <x v="68"/>
    <x v="0"/>
    <x v="1"/>
    <x v="497"/>
    <n v="1212"/>
    <x v="4"/>
    <x v="13"/>
    <x v="5"/>
    <x v="3"/>
    <x v="6"/>
    <x v="5"/>
    <x v="0"/>
    <x v="61"/>
    <x v="2"/>
    <x v="321"/>
    <x v="4"/>
    <x v="0"/>
    <x v="6"/>
    <x v="2"/>
    <x v="0"/>
    <x v="1"/>
    <x v="0"/>
    <x v="279"/>
    <x v="0"/>
    <x v="0"/>
  </r>
  <r>
    <x v="552"/>
    <x v="28"/>
    <s v="Prefer not to say"/>
    <x v="3"/>
    <x v="0"/>
    <x v="1"/>
    <x v="2"/>
    <x v="18"/>
    <n v="8"/>
    <n v="0.23666666666666666"/>
    <x v="239"/>
    <x v="0"/>
    <x v="3"/>
    <x v="498"/>
    <n v="284"/>
    <x v="4"/>
    <x v="6"/>
    <x v="2"/>
    <x v="2"/>
    <x v="10"/>
    <x v="4"/>
    <x v="1"/>
    <x v="12"/>
    <x v="2"/>
    <x v="322"/>
    <x v="0"/>
    <x v="0"/>
    <x v="67"/>
    <x v="0"/>
    <x v="0"/>
    <x v="0"/>
    <x v="0"/>
    <x v="421"/>
    <x v="4"/>
    <x v="2"/>
  </r>
  <r>
    <x v="553"/>
    <x v="11"/>
    <s v="Female"/>
    <x v="3"/>
    <x v="8"/>
    <x v="3"/>
    <x v="1"/>
    <x v="76"/>
    <n v="8"/>
    <n v="0.95"/>
    <x v="61"/>
    <x v="2"/>
    <x v="3"/>
    <x v="499"/>
    <n v="333"/>
    <x v="1"/>
    <x v="6"/>
    <x v="1"/>
    <x v="0"/>
    <x v="8"/>
    <x v="7"/>
    <x v="2"/>
    <x v="259"/>
    <x v="0"/>
    <x v="323"/>
    <x v="4"/>
    <x v="3"/>
    <x v="43"/>
    <x v="1"/>
    <x v="2"/>
    <x v="0"/>
    <x v="1"/>
    <x v="422"/>
    <x v="3"/>
    <x v="2"/>
  </r>
  <r>
    <x v="554"/>
    <x v="11"/>
    <s v="Male"/>
    <x v="0"/>
    <x v="6"/>
    <x v="4"/>
    <x v="1"/>
    <x v="16"/>
    <n v="8"/>
    <n v="0.45"/>
    <x v="65"/>
    <x v="0"/>
    <x v="2"/>
    <x v="480"/>
    <n v="58"/>
    <x v="5"/>
    <x v="8"/>
    <x v="1"/>
    <x v="3"/>
    <x v="2"/>
    <x v="3"/>
    <x v="0"/>
    <x v="91"/>
    <x v="0"/>
    <x v="324"/>
    <x v="0"/>
    <x v="2"/>
    <x v="9"/>
    <x v="0"/>
    <x v="0"/>
    <x v="0"/>
    <x v="0"/>
    <x v="337"/>
    <x v="5"/>
    <x v="0"/>
  </r>
  <r>
    <x v="555"/>
    <x v="5"/>
    <s v="Female"/>
    <x v="7"/>
    <x v="9"/>
    <x v="0"/>
    <x v="3"/>
    <x v="6"/>
    <n v="9"/>
    <n v="7.8333333333333338E-2"/>
    <x v="193"/>
    <x v="0"/>
    <x v="2"/>
    <x v="500"/>
    <n v="808"/>
    <x v="0"/>
    <x v="11"/>
    <x v="4"/>
    <x v="3"/>
    <x v="10"/>
    <x v="6"/>
    <x v="0"/>
    <x v="130"/>
    <x v="0"/>
    <x v="325"/>
    <x v="2"/>
    <x v="2"/>
    <x v="15"/>
    <x v="1"/>
    <x v="0"/>
    <x v="2"/>
    <x v="0"/>
    <x v="53"/>
    <x v="5"/>
    <x v="0"/>
  </r>
  <r>
    <x v="556"/>
    <x v="5"/>
    <s v="Female"/>
    <x v="6"/>
    <x v="0"/>
    <x v="1"/>
    <x v="2"/>
    <x v="1"/>
    <n v="5"/>
    <n v="0.48000000000000004"/>
    <x v="1"/>
    <x v="0"/>
    <x v="4"/>
    <x v="384"/>
    <n v="385"/>
    <x v="2"/>
    <x v="7"/>
    <x v="1"/>
    <x v="0"/>
    <x v="10"/>
    <x v="3"/>
    <x v="2"/>
    <x v="260"/>
    <x v="2"/>
    <x v="326"/>
    <x v="1"/>
    <x v="1"/>
    <x v="39"/>
    <x v="0"/>
    <x v="1"/>
    <x v="0"/>
    <x v="0"/>
    <x v="374"/>
    <x v="5"/>
    <x v="0"/>
  </r>
  <r>
    <x v="557"/>
    <x v="5"/>
    <s v="Female"/>
    <x v="9"/>
    <x v="3"/>
    <x v="7"/>
    <x v="3"/>
    <x v="54"/>
    <n v="3"/>
    <n v="1.9"/>
    <x v="36"/>
    <x v="0"/>
    <x v="1"/>
    <x v="65"/>
    <n v="483"/>
    <x v="5"/>
    <x v="16"/>
    <x v="1"/>
    <x v="1"/>
    <x v="10"/>
    <x v="4"/>
    <x v="0"/>
    <x v="45"/>
    <x v="1"/>
    <x v="2"/>
    <x v="2"/>
    <x v="3"/>
    <x v="52"/>
    <x v="2"/>
    <x v="1"/>
    <x v="1"/>
    <x v="0"/>
    <x v="42"/>
    <x v="5"/>
    <x v="0"/>
  </r>
  <r>
    <x v="558"/>
    <x v="0"/>
    <s v="Male"/>
    <x v="6"/>
    <x v="2"/>
    <x v="3"/>
    <x v="2"/>
    <x v="31"/>
    <n v="4"/>
    <n v="0.42499999999999999"/>
    <x v="18"/>
    <x v="0"/>
    <x v="3"/>
    <x v="501"/>
    <n v="1855"/>
    <x v="1"/>
    <x v="12"/>
    <x v="1"/>
    <x v="3"/>
    <x v="4"/>
    <x v="3"/>
    <x v="1"/>
    <x v="261"/>
    <x v="1"/>
    <x v="2"/>
    <x v="3"/>
    <x v="0"/>
    <x v="16"/>
    <x v="0"/>
    <x v="1"/>
    <x v="2"/>
    <x v="0"/>
    <x v="423"/>
    <x v="3"/>
    <x v="1"/>
  </r>
  <r>
    <x v="559"/>
    <x v="5"/>
    <s v="Male"/>
    <x v="8"/>
    <x v="4"/>
    <x v="2"/>
    <x v="2"/>
    <x v="62"/>
    <n v="5"/>
    <n v="0.98"/>
    <x v="240"/>
    <x v="1"/>
    <x v="3"/>
    <x v="502"/>
    <n v="118"/>
    <x v="1"/>
    <x v="10"/>
    <x v="9"/>
    <x v="0"/>
    <x v="6"/>
    <x v="2"/>
    <x v="0"/>
    <x v="240"/>
    <x v="2"/>
    <x v="327"/>
    <x v="2"/>
    <x v="3"/>
    <x v="64"/>
    <x v="1"/>
    <x v="1"/>
    <x v="0"/>
    <x v="0"/>
    <x v="424"/>
    <x v="1"/>
    <x v="1"/>
  </r>
  <r>
    <x v="560"/>
    <x v="11"/>
    <s v="Prefer not to say"/>
    <x v="9"/>
    <x v="4"/>
    <x v="5"/>
    <x v="2"/>
    <x v="6"/>
    <n v="6"/>
    <n v="0.11666666666666667"/>
    <x v="6"/>
    <x v="2"/>
    <x v="4"/>
    <x v="289"/>
    <n v="210"/>
    <x v="6"/>
    <x v="3"/>
    <x v="7"/>
    <x v="2"/>
    <x v="6"/>
    <x v="1"/>
    <x v="0"/>
    <x v="81"/>
    <x v="0"/>
    <x v="328"/>
    <x v="4"/>
    <x v="0"/>
    <x v="25"/>
    <x v="0"/>
    <x v="1"/>
    <x v="1"/>
    <x v="0"/>
    <x v="91"/>
    <x v="2"/>
    <x v="1"/>
  </r>
  <r>
    <x v="561"/>
    <x v="34"/>
    <s v="Female"/>
    <x v="4"/>
    <x v="7"/>
    <x v="2"/>
    <x v="1"/>
    <x v="2"/>
    <n v="7"/>
    <n v="7.166666666666667E-2"/>
    <x v="77"/>
    <x v="0"/>
    <x v="3"/>
    <x v="160"/>
    <n v="362"/>
    <x v="2"/>
    <x v="10"/>
    <x v="3"/>
    <x v="5"/>
    <x v="8"/>
    <x v="5"/>
    <x v="2"/>
    <x v="42"/>
    <x v="1"/>
    <x v="2"/>
    <x v="2"/>
    <x v="1"/>
    <x v="26"/>
    <x v="2"/>
    <x v="0"/>
    <x v="0"/>
    <x v="0"/>
    <x v="425"/>
    <x v="5"/>
    <x v="1"/>
  </r>
  <r>
    <x v="562"/>
    <x v="4"/>
    <s v="Female"/>
    <x v="1"/>
    <x v="3"/>
    <x v="5"/>
    <x v="3"/>
    <x v="63"/>
    <n v="4"/>
    <n v="1.325"/>
    <x v="241"/>
    <x v="3"/>
    <x v="0"/>
    <x v="503"/>
    <n v="79"/>
    <x v="5"/>
    <x v="20"/>
    <x v="2"/>
    <x v="2"/>
    <x v="2"/>
    <x v="1"/>
    <x v="2"/>
    <x v="51"/>
    <x v="0"/>
    <x v="329"/>
    <x v="3"/>
    <x v="3"/>
    <x v="5"/>
    <x v="2"/>
    <x v="1"/>
    <x v="0"/>
    <x v="0"/>
    <x v="426"/>
    <x v="2"/>
    <x v="0"/>
  </r>
  <r>
    <x v="563"/>
    <x v="17"/>
    <s v="Female"/>
    <x v="8"/>
    <x v="8"/>
    <x v="2"/>
    <x v="0"/>
    <x v="18"/>
    <n v="6"/>
    <n v="0.31666666666666665"/>
    <x v="129"/>
    <x v="0"/>
    <x v="0"/>
    <x v="504"/>
    <n v="195"/>
    <x v="1"/>
    <x v="6"/>
    <x v="0"/>
    <x v="2"/>
    <x v="7"/>
    <x v="2"/>
    <x v="0"/>
    <x v="89"/>
    <x v="2"/>
    <x v="330"/>
    <x v="2"/>
    <x v="2"/>
    <x v="9"/>
    <x v="2"/>
    <x v="2"/>
    <x v="2"/>
    <x v="0"/>
    <x v="427"/>
    <x v="3"/>
    <x v="1"/>
  </r>
  <r>
    <x v="564"/>
    <x v="28"/>
    <s v="Male"/>
    <x v="4"/>
    <x v="0"/>
    <x v="4"/>
    <x v="0"/>
    <x v="50"/>
    <n v="13"/>
    <n v="0.15333333333333332"/>
    <x v="242"/>
    <x v="2"/>
    <x v="3"/>
    <x v="231"/>
    <n v="442"/>
    <x v="3"/>
    <x v="6"/>
    <x v="7"/>
    <x v="3"/>
    <x v="8"/>
    <x v="7"/>
    <x v="2"/>
    <x v="262"/>
    <x v="1"/>
    <x v="2"/>
    <x v="0"/>
    <x v="2"/>
    <x v="52"/>
    <x v="0"/>
    <x v="2"/>
    <x v="1"/>
    <x v="0"/>
    <x v="104"/>
    <x v="3"/>
    <x v="1"/>
  </r>
  <r>
    <x v="565"/>
    <x v="5"/>
    <s v="Male"/>
    <x v="8"/>
    <x v="1"/>
    <x v="4"/>
    <x v="4"/>
    <x v="3"/>
    <n v="3"/>
    <n v="1"/>
    <x v="46"/>
    <x v="0"/>
    <x v="1"/>
    <x v="505"/>
    <n v="165"/>
    <x v="0"/>
    <x v="3"/>
    <x v="2"/>
    <x v="3"/>
    <x v="5"/>
    <x v="3"/>
    <x v="0"/>
    <x v="102"/>
    <x v="1"/>
    <x v="2"/>
    <x v="1"/>
    <x v="1"/>
    <x v="29"/>
    <x v="1"/>
    <x v="1"/>
    <x v="1"/>
    <x v="0"/>
    <x v="428"/>
    <x v="0"/>
    <x v="1"/>
  </r>
  <r>
    <x v="566"/>
    <x v="8"/>
    <s v="Female"/>
    <x v="9"/>
    <x v="7"/>
    <x v="1"/>
    <x v="1"/>
    <x v="15"/>
    <n v="7"/>
    <n v="0.5"/>
    <x v="16"/>
    <x v="0"/>
    <x v="3"/>
    <x v="506"/>
    <n v="1177"/>
    <x v="3"/>
    <x v="11"/>
    <x v="4"/>
    <x v="0"/>
    <x v="4"/>
    <x v="4"/>
    <x v="2"/>
    <x v="217"/>
    <x v="1"/>
    <x v="2"/>
    <x v="2"/>
    <x v="2"/>
    <x v="17"/>
    <x v="1"/>
    <x v="1"/>
    <x v="1"/>
    <x v="0"/>
    <x v="429"/>
    <x v="3"/>
    <x v="0"/>
  </r>
  <r>
    <x v="567"/>
    <x v="10"/>
    <s v="Male"/>
    <x v="9"/>
    <x v="8"/>
    <x v="7"/>
    <x v="0"/>
    <x v="2"/>
    <n v="7"/>
    <n v="7.166666666666667E-2"/>
    <x v="77"/>
    <x v="0"/>
    <x v="3"/>
    <x v="507"/>
    <n v="39"/>
    <x v="2"/>
    <x v="23"/>
    <x v="0"/>
    <x v="3"/>
    <x v="4"/>
    <x v="1"/>
    <x v="1"/>
    <x v="217"/>
    <x v="0"/>
    <x v="331"/>
    <x v="2"/>
    <x v="0"/>
    <x v="5"/>
    <x v="2"/>
    <x v="1"/>
    <x v="2"/>
    <x v="1"/>
    <x v="430"/>
    <x v="0"/>
    <x v="1"/>
  </r>
  <r>
    <x v="568"/>
    <x v="8"/>
    <s v="Male"/>
    <x v="4"/>
    <x v="8"/>
    <x v="0"/>
    <x v="0"/>
    <x v="0"/>
    <n v="2"/>
    <n v="0.8"/>
    <x v="0"/>
    <x v="0"/>
    <x v="2"/>
    <x v="508"/>
    <n v="941"/>
    <x v="5"/>
    <x v="2"/>
    <x v="4"/>
    <x v="2"/>
    <x v="16"/>
    <x v="5"/>
    <x v="0"/>
    <x v="48"/>
    <x v="2"/>
    <x v="332"/>
    <x v="5"/>
    <x v="0"/>
    <x v="38"/>
    <x v="1"/>
    <x v="2"/>
    <x v="1"/>
    <x v="0"/>
    <x v="80"/>
    <x v="4"/>
    <x v="2"/>
  </r>
  <r>
    <x v="569"/>
    <x v="17"/>
    <s v="Female"/>
    <x v="1"/>
    <x v="8"/>
    <x v="4"/>
    <x v="3"/>
    <x v="37"/>
    <n v="5"/>
    <n v="0.53999999999999992"/>
    <x v="53"/>
    <x v="2"/>
    <x v="2"/>
    <x v="509"/>
    <n v="541"/>
    <x v="5"/>
    <x v="11"/>
    <x v="2"/>
    <x v="0"/>
    <x v="7"/>
    <x v="7"/>
    <x v="1"/>
    <x v="16"/>
    <x v="1"/>
    <x v="2"/>
    <x v="5"/>
    <x v="1"/>
    <x v="2"/>
    <x v="1"/>
    <x v="0"/>
    <x v="0"/>
    <x v="0"/>
    <x v="431"/>
    <x v="2"/>
    <x v="1"/>
  </r>
  <r>
    <x v="570"/>
    <x v="15"/>
    <s v="Female"/>
    <x v="4"/>
    <x v="1"/>
    <x v="3"/>
    <x v="4"/>
    <x v="15"/>
    <n v="2"/>
    <n v="1.75"/>
    <x v="243"/>
    <x v="2"/>
    <x v="3"/>
    <x v="191"/>
    <n v="123"/>
    <x v="6"/>
    <x v="6"/>
    <x v="2"/>
    <x v="2"/>
    <x v="8"/>
    <x v="3"/>
    <x v="0"/>
    <x v="263"/>
    <x v="0"/>
    <x v="333"/>
    <x v="3"/>
    <x v="2"/>
    <x v="31"/>
    <x v="2"/>
    <x v="2"/>
    <x v="1"/>
    <x v="0"/>
    <x v="432"/>
    <x v="4"/>
    <x v="1"/>
  </r>
  <r>
    <x v="571"/>
    <x v="35"/>
    <s v="Male"/>
    <x v="6"/>
    <x v="0"/>
    <x v="5"/>
    <x v="3"/>
    <x v="38"/>
    <n v="4"/>
    <n v="0.3"/>
    <x v="7"/>
    <x v="2"/>
    <x v="1"/>
    <x v="510"/>
    <n v="80"/>
    <x v="0"/>
    <x v="12"/>
    <x v="3"/>
    <x v="5"/>
    <x v="4"/>
    <x v="1"/>
    <x v="1"/>
    <x v="191"/>
    <x v="1"/>
    <x v="2"/>
    <x v="2"/>
    <x v="1"/>
    <x v="29"/>
    <x v="1"/>
    <x v="0"/>
    <x v="2"/>
    <x v="0"/>
    <x v="387"/>
    <x v="1"/>
    <x v="1"/>
  </r>
  <r>
    <x v="572"/>
    <x v="11"/>
    <s v="Male"/>
    <x v="5"/>
    <x v="8"/>
    <x v="3"/>
    <x v="1"/>
    <x v="9"/>
    <n v="3"/>
    <n v="0.76666666666666672"/>
    <x v="85"/>
    <x v="0"/>
    <x v="0"/>
    <x v="511"/>
    <n v="20"/>
    <x v="2"/>
    <x v="12"/>
    <x v="0"/>
    <x v="0"/>
    <x v="0"/>
    <x v="7"/>
    <x v="2"/>
    <x v="236"/>
    <x v="2"/>
    <x v="334"/>
    <x v="1"/>
    <x v="2"/>
    <x v="69"/>
    <x v="0"/>
    <x v="0"/>
    <x v="1"/>
    <x v="0"/>
    <x v="433"/>
    <x v="5"/>
    <x v="1"/>
  </r>
  <r>
    <x v="573"/>
    <x v="1"/>
    <s v="Female"/>
    <x v="6"/>
    <x v="4"/>
    <x v="7"/>
    <x v="3"/>
    <x v="31"/>
    <n v="3"/>
    <n v="0.56666666666666665"/>
    <x v="40"/>
    <x v="2"/>
    <x v="3"/>
    <x v="512"/>
    <n v="94"/>
    <x v="2"/>
    <x v="10"/>
    <x v="5"/>
    <x v="3"/>
    <x v="6"/>
    <x v="5"/>
    <x v="0"/>
    <x v="137"/>
    <x v="2"/>
    <x v="175"/>
    <x v="0"/>
    <x v="1"/>
    <x v="43"/>
    <x v="2"/>
    <x v="0"/>
    <x v="2"/>
    <x v="0"/>
    <x v="434"/>
    <x v="5"/>
    <x v="0"/>
  </r>
  <r>
    <x v="574"/>
    <x v="4"/>
    <s v="Male"/>
    <x v="4"/>
    <x v="3"/>
    <x v="2"/>
    <x v="2"/>
    <x v="3"/>
    <n v="1"/>
    <n v="3"/>
    <x v="108"/>
    <x v="0"/>
    <x v="0"/>
    <x v="513"/>
    <n v="859"/>
    <x v="4"/>
    <x v="13"/>
    <x v="1"/>
    <x v="3"/>
    <x v="2"/>
    <x v="4"/>
    <x v="0"/>
    <x v="264"/>
    <x v="2"/>
    <x v="335"/>
    <x v="4"/>
    <x v="2"/>
    <x v="18"/>
    <x v="0"/>
    <x v="3"/>
    <x v="0"/>
    <x v="0"/>
    <x v="394"/>
    <x v="2"/>
    <x v="0"/>
  </r>
  <r>
    <x v="575"/>
    <x v="8"/>
    <s v="Male"/>
    <x v="5"/>
    <x v="5"/>
    <x v="3"/>
    <x v="3"/>
    <x v="47"/>
    <n v="7"/>
    <n v="0.7433333333333334"/>
    <x v="244"/>
    <x v="0"/>
    <x v="1"/>
    <x v="346"/>
    <n v="228"/>
    <x v="6"/>
    <x v="16"/>
    <x v="1"/>
    <x v="3"/>
    <x v="3"/>
    <x v="5"/>
    <x v="2"/>
    <x v="23"/>
    <x v="2"/>
    <x v="336"/>
    <x v="3"/>
    <x v="0"/>
    <x v="43"/>
    <x v="0"/>
    <x v="1"/>
    <x v="0"/>
    <x v="0"/>
    <x v="435"/>
    <x v="5"/>
    <x v="0"/>
  </r>
  <r>
    <x v="576"/>
    <x v="7"/>
    <s v="Male"/>
    <x v="5"/>
    <x v="9"/>
    <x v="5"/>
    <x v="1"/>
    <x v="21"/>
    <n v="4"/>
    <n v="0.52500000000000002"/>
    <x v="160"/>
    <x v="0"/>
    <x v="3"/>
    <x v="514"/>
    <n v="987"/>
    <x v="3"/>
    <x v="20"/>
    <x v="7"/>
    <x v="2"/>
    <x v="11"/>
    <x v="2"/>
    <x v="0"/>
    <x v="265"/>
    <x v="2"/>
    <x v="337"/>
    <x v="1"/>
    <x v="2"/>
    <x v="29"/>
    <x v="1"/>
    <x v="1"/>
    <x v="0"/>
    <x v="0"/>
    <x v="436"/>
    <x v="5"/>
    <x v="0"/>
  </r>
  <r>
    <x v="577"/>
    <x v="4"/>
    <s v="Female"/>
    <x v="2"/>
    <x v="6"/>
    <x v="5"/>
    <x v="4"/>
    <x v="12"/>
    <n v="9"/>
    <n v="0.1"/>
    <x v="32"/>
    <x v="0"/>
    <x v="3"/>
    <x v="515"/>
    <n v="116"/>
    <x v="5"/>
    <x v="20"/>
    <x v="8"/>
    <x v="3"/>
    <x v="0"/>
    <x v="5"/>
    <x v="2"/>
    <x v="29"/>
    <x v="1"/>
    <x v="2"/>
    <x v="5"/>
    <x v="1"/>
    <x v="20"/>
    <x v="0"/>
    <x v="1"/>
    <x v="2"/>
    <x v="0"/>
    <x v="437"/>
    <x v="0"/>
    <x v="1"/>
  </r>
  <r>
    <x v="578"/>
    <x v="13"/>
    <s v="Male"/>
    <x v="2"/>
    <x v="2"/>
    <x v="5"/>
    <x v="3"/>
    <x v="7"/>
    <n v="4"/>
    <n v="0.375"/>
    <x v="153"/>
    <x v="0"/>
    <x v="4"/>
    <x v="516"/>
    <n v="571"/>
    <x v="0"/>
    <x v="13"/>
    <x v="3"/>
    <x v="5"/>
    <x v="3"/>
    <x v="4"/>
    <x v="1"/>
    <x v="266"/>
    <x v="2"/>
    <x v="338"/>
    <x v="0"/>
    <x v="1"/>
    <x v="39"/>
    <x v="0"/>
    <x v="2"/>
    <x v="2"/>
    <x v="0"/>
    <x v="438"/>
    <x v="2"/>
    <x v="2"/>
  </r>
  <r>
    <x v="579"/>
    <x v="28"/>
    <s v="Female"/>
    <x v="5"/>
    <x v="5"/>
    <x v="3"/>
    <x v="0"/>
    <x v="77"/>
    <n v="6"/>
    <n v="1.1666666666666667"/>
    <x v="117"/>
    <x v="1"/>
    <x v="3"/>
    <x v="517"/>
    <n v="103"/>
    <x v="5"/>
    <x v="0"/>
    <x v="5"/>
    <x v="0"/>
    <x v="2"/>
    <x v="5"/>
    <x v="2"/>
    <x v="116"/>
    <x v="1"/>
    <x v="2"/>
    <x v="1"/>
    <x v="3"/>
    <x v="11"/>
    <x v="2"/>
    <x v="1"/>
    <x v="0"/>
    <x v="0"/>
    <x v="439"/>
    <x v="3"/>
    <x v="1"/>
  </r>
  <r>
    <x v="580"/>
    <x v="11"/>
    <s v="Female"/>
    <x v="7"/>
    <x v="2"/>
    <x v="2"/>
    <x v="1"/>
    <x v="19"/>
    <n v="3"/>
    <n v="0.46666666666666667"/>
    <x v="121"/>
    <x v="2"/>
    <x v="1"/>
    <x v="518"/>
    <n v="76"/>
    <x v="3"/>
    <x v="11"/>
    <x v="2"/>
    <x v="5"/>
    <x v="4"/>
    <x v="0"/>
    <x v="1"/>
    <x v="267"/>
    <x v="1"/>
    <x v="2"/>
    <x v="2"/>
    <x v="2"/>
    <x v="29"/>
    <x v="0"/>
    <x v="1"/>
    <x v="2"/>
    <x v="0"/>
    <x v="145"/>
    <x v="1"/>
    <x v="1"/>
  </r>
  <r>
    <x v="581"/>
    <x v="5"/>
    <s v="Female"/>
    <x v="4"/>
    <x v="4"/>
    <x v="4"/>
    <x v="0"/>
    <x v="10"/>
    <n v="8"/>
    <n v="0.125"/>
    <x v="73"/>
    <x v="0"/>
    <x v="0"/>
    <x v="519"/>
    <n v="215"/>
    <x v="1"/>
    <x v="11"/>
    <x v="1"/>
    <x v="0"/>
    <x v="6"/>
    <x v="2"/>
    <x v="2"/>
    <x v="49"/>
    <x v="2"/>
    <x v="339"/>
    <x v="3"/>
    <x v="3"/>
    <x v="2"/>
    <x v="0"/>
    <x v="2"/>
    <x v="0"/>
    <x v="0"/>
    <x v="203"/>
    <x v="0"/>
    <x v="0"/>
  </r>
  <r>
    <x v="582"/>
    <x v="2"/>
    <s v="Male"/>
    <x v="8"/>
    <x v="5"/>
    <x v="4"/>
    <x v="3"/>
    <x v="50"/>
    <n v="6"/>
    <n v="0.33333333333333331"/>
    <x v="208"/>
    <x v="2"/>
    <x v="0"/>
    <x v="520"/>
    <n v="110"/>
    <x v="8"/>
    <x v="20"/>
    <x v="7"/>
    <x v="3"/>
    <x v="5"/>
    <x v="6"/>
    <x v="2"/>
    <x v="268"/>
    <x v="0"/>
    <x v="340"/>
    <x v="0"/>
    <x v="2"/>
    <x v="20"/>
    <x v="2"/>
    <x v="0"/>
    <x v="0"/>
    <x v="0"/>
    <x v="440"/>
    <x v="0"/>
    <x v="2"/>
  </r>
  <r>
    <x v="583"/>
    <x v="33"/>
    <s v="Male"/>
    <x v="3"/>
    <x v="4"/>
    <x v="1"/>
    <x v="4"/>
    <x v="1"/>
    <n v="5"/>
    <n v="0.48000000000000004"/>
    <x v="1"/>
    <x v="0"/>
    <x v="2"/>
    <x v="521"/>
    <n v="38"/>
    <x v="1"/>
    <x v="20"/>
    <x v="3"/>
    <x v="2"/>
    <x v="10"/>
    <x v="1"/>
    <x v="0"/>
    <x v="269"/>
    <x v="1"/>
    <x v="2"/>
    <x v="4"/>
    <x v="0"/>
    <x v="52"/>
    <x v="0"/>
    <x v="2"/>
    <x v="2"/>
    <x v="0"/>
    <x v="198"/>
    <x v="3"/>
    <x v="1"/>
  </r>
  <r>
    <x v="584"/>
    <x v="7"/>
    <s v="Male"/>
    <x v="1"/>
    <x v="4"/>
    <x v="4"/>
    <x v="4"/>
    <x v="14"/>
    <n v="3"/>
    <n v="0.6"/>
    <x v="15"/>
    <x v="0"/>
    <x v="3"/>
    <x v="522"/>
    <n v="196"/>
    <x v="1"/>
    <x v="17"/>
    <x v="2"/>
    <x v="3"/>
    <x v="0"/>
    <x v="2"/>
    <x v="2"/>
    <x v="185"/>
    <x v="2"/>
    <x v="341"/>
    <x v="3"/>
    <x v="2"/>
    <x v="29"/>
    <x v="1"/>
    <x v="0"/>
    <x v="0"/>
    <x v="0"/>
    <x v="441"/>
    <x v="3"/>
    <x v="2"/>
  </r>
  <r>
    <x v="585"/>
    <x v="7"/>
    <s v="Male"/>
    <x v="1"/>
    <x v="6"/>
    <x v="2"/>
    <x v="3"/>
    <x v="6"/>
    <n v="11"/>
    <n v="6.3333333333333325E-2"/>
    <x v="179"/>
    <x v="0"/>
    <x v="4"/>
    <x v="120"/>
    <n v="278"/>
    <x v="1"/>
    <x v="4"/>
    <x v="4"/>
    <x v="2"/>
    <x v="8"/>
    <x v="7"/>
    <x v="0"/>
    <x v="261"/>
    <x v="2"/>
    <x v="342"/>
    <x v="1"/>
    <x v="1"/>
    <x v="56"/>
    <x v="2"/>
    <x v="2"/>
    <x v="2"/>
    <x v="0"/>
    <x v="442"/>
    <x v="2"/>
    <x v="1"/>
  </r>
  <r>
    <x v="586"/>
    <x v="5"/>
    <s v="Male"/>
    <x v="4"/>
    <x v="9"/>
    <x v="5"/>
    <x v="1"/>
    <x v="57"/>
    <n v="7"/>
    <n v="0.45666666666666667"/>
    <x v="233"/>
    <x v="0"/>
    <x v="2"/>
    <x v="523"/>
    <n v="1121"/>
    <x v="1"/>
    <x v="6"/>
    <x v="2"/>
    <x v="2"/>
    <x v="2"/>
    <x v="7"/>
    <x v="0"/>
    <x v="269"/>
    <x v="0"/>
    <x v="343"/>
    <x v="5"/>
    <x v="1"/>
    <x v="4"/>
    <x v="2"/>
    <x v="2"/>
    <x v="0"/>
    <x v="0"/>
    <x v="443"/>
    <x v="1"/>
    <x v="1"/>
  </r>
  <r>
    <x v="587"/>
    <x v="24"/>
    <s v="Male"/>
    <x v="3"/>
    <x v="7"/>
    <x v="0"/>
    <x v="2"/>
    <x v="3"/>
    <n v="6"/>
    <n v="0.5"/>
    <x v="16"/>
    <x v="0"/>
    <x v="4"/>
    <x v="524"/>
    <n v="753"/>
    <x v="5"/>
    <x v="4"/>
    <x v="1"/>
    <x v="1"/>
    <x v="10"/>
    <x v="0"/>
    <x v="0"/>
    <x v="270"/>
    <x v="0"/>
    <x v="344"/>
    <x v="0"/>
    <x v="2"/>
    <x v="38"/>
    <x v="2"/>
    <x v="3"/>
    <x v="0"/>
    <x v="0"/>
    <x v="444"/>
    <x v="0"/>
    <x v="1"/>
  </r>
  <r>
    <x v="588"/>
    <x v="4"/>
    <s v="Female"/>
    <x v="1"/>
    <x v="4"/>
    <x v="2"/>
    <x v="3"/>
    <x v="34"/>
    <n v="6"/>
    <n v="0.66666666666666663"/>
    <x v="76"/>
    <x v="3"/>
    <x v="3"/>
    <x v="148"/>
    <n v="1057"/>
    <x v="2"/>
    <x v="7"/>
    <x v="10"/>
    <x v="2"/>
    <x v="14"/>
    <x v="4"/>
    <x v="0"/>
    <x v="117"/>
    <x v="1"/>
    <x v="2"/>
    <x v="5"/>
    <x v="0"/>
    <x v="56"/>
    <x v="1"/>
    <x v="2"/>
    <x v="1"/>
    <x v="0"/>
    <x v="358"/>
    <x v="3"/>
    <x v="1"/>
  </r>
  <r>
    <x v="589"/>
    <x v="24"/>
    <s v="Male"/>
    <x v="5"/>
    <x v="7"/>
    <x v="1"/>
    <x v="3"/>
    <x v="3"/>
    <n v="6"/>
    <n v="0.5"/>
    <x v="16"/>
    <x v="0"/>
    <x v="2"/>
    <x v="525"/>
    <n v="580"/>
    <x v="6"/>
    <x v="13"/>
    <x v="1"/>
    <x v="1"/>
    <x v="5"/>
    <x v="4"/>
    <x v="2"/>
    <x v="237"/>
    <x v="2"/>
    <x v="103"/>
    <x v="3"/>
    <x v="2"/>
    <x v="32"/>
    <x v="1"/>
    <x v="0"/>
    <x v="1"/>
    <x v="0"/>
    <x v="445"/>
    <x v="4"/>
    <x v="0"/>
  </r>
  <r>
    <x v="590"/>
    <x v="15"/>
    <s v="Male"/>
    <x v="3"/>
    <x v="2"/>
    <x v="4"/>
    <x v="4"/>
    <x v="36"/>
    <n v="6"/>
    <n v="1.1166666666666667"/>
    <x v="218"/>
    <x v="2"/>
    <x v="3"/>
    <x v="104"/>
    <n v="364"/>
    <x v="6"/>
    <x v="8"/>
    <x v="1"/>
    <x v="5"/>
    <x v="0"/>
    <x v="4"/>
    <x v="2"/>
    <x v="197"/>
    <x v="2"/>
    <x v="345"/>
    <x v="0"/>
    <x v="3"/>
    <x v="17"/>
    <x v="2"/>
    <x v="1"/>
    <x v="2"/>
    <x v="0"/>
    <x v="337"/>
    <x v="3"/>
    <x v="2"/>
  </r>
  <r>
    <x v="591"/>
    <x v="5"/>
    <s v="Male"/>
    <x v="8"/>
    <x v="6"/>
    <x v="1"/>
    <x v="3"/>
    <x v="41"/>
    <n v="5"/>
    <n v="0.84"/>
    <x v="56"/>
    <x v="0"/>
    <x v="1"/>
    <x v="299"/>
    <n v="55"/>
    <x v="0"/>
    <x v="9"/>
    <x v="5"/>
    <x v="3"/>
    <x v="5"/>
    <x v="6"/>
    <x v="0"/>
    <x v="199"/>
    <x v="1"/>
    <x v="2"/>
    <x v="3"/>
    <x v="0"/>
    <x v="4"/>
    <x v="1"/>
    <x v="1"/>
    <x v="0"/>
    <x v="0"/>
    <x v="446"/>
    <x v="1"/>
    <x v="2"/>
  </r>
  <r>
    <x v="592"/>
    <x v="0"/>
    <s v="Female"/>
    <x v="1"/>
    <x v="0"/>
    <x v="1"/>
    <x v="3"/>
    <x v="42"/>
    <n v="8"/>
    <n v="0.46333333333333332"/>
    <x v="245"/>
    <x v="2"/>
    <x v="3"/>
    <x v="526"/>
    <n v="292"/>
    <x v="5"/>
    <x v="2"/>
    <x v="4"/>
    <x v="2"/>
    <x v="2"/>
    <x v="7"/>
    <x v="0"/>
    <x v="122"/>
    <x v="1"/>
    <x v="2"/>
    <x v="2"/>
    <x v="1"/>
    <x v="16"/>
    <x v="0"/>
    <x v="2"/>
    <x v="1"/>
    <x v="0"/>
    <x v="447"/>
    <x v="5"/>
    <x v="0"/>
  </r>
  <r>
    <x v="593"/>
    <x v="11"/>
    <s v="Female"/>
    <x v="5"/>
    <x v="7"/>
    <x v="3"/>
    <x v="4"/>
    <x v="63"/>
    <n v="6"/>
    <n v="0.8833333333333333"/>
    <x v="246"/>
    <x v="0"/>
    <x v="2"/>
    <x v="371"/>
    <n v="500"/>
    <x v="5"/>
    <x v="0"/>
    <x v="4"/>
    <x v="3"/>
    <x v="9"/>
    <x v="4"/>
    <x v="1"/>
    <x v="73"/>
    <x v="2"/>
    <x v="346"/>
    <x v="5"/>
    <x v="0"/>
    <x v="17"/>
    <x v="1"/>
    <x v="1"/>
    <x v="0"/>
    <x v="0"/>
    <x v="448"/>
    <x v="0"/>
    <x v="2"/>
  </r>
  <r>
    <x v="594"/>
    <x v="22"/>
    <s v="Male"/>
    <x v="1"/>
    <x v="7"/>
    <x v="2"/>
    <x v="4"/>
    <x v="13"/>
    <n v="8"/>
    <n v="0.36333333333333334"/>
    <x v="247"/>
    <x v="0"/>
    <x v="3"/>
    <x v="527"/>
    <n v="1406"/>
    <x v="0"/>
    <x v="10"/>
    <x v="4"/>
    <x v="0"/>
    <x v="10"/>
    <x v="5"/>
    <x v="0"/>
    <x v="94"/>
    <x v="2"/>
    <x v="347"/>
    <x v="2"/>
    <x v="3"/>
    <x v="58"/>
    <x v="0"/>
    <x v="3"/>
    <x v="1"/>
    <x v="1"/>
    <x v="449"/>
    <x v="1"/>
    <x v="1"/>
  </r>
  <r>
    <x v="595"/>
    <x v="9"/>
    <s v="Female"/>
    <x v="2"/>
    <x v="2"/>
    <x v="4"/>
    <x v="1"/>
    <x v="9"/>
    <n v="13"/>
    <n v="0.17666666666666667"/>
    <x v="248"/>
    <x v="0"/>
    <x v="0"/>
    <x v="528"/>
    <n v="557"/>
    <x v="5"/>
    <x v="16"/>
    <x v="7"/>
    <x v="2"/>
    <x v="7"/>
    <x v="6"/>
    <x v="0"/>
    <x v="57"/>
    <x v="1"/>
    <x v="2"/>
    <x v="3"/>
    <x v="1"/>
    <x v="41"/>
    <x v="2"/>
    <x v="3"/>
    <x v="0"/>
    <x v="0"/>
    <x v="450"/>
    <x v="2"/>
    <x v="0"/>
  </r>
  <r>
    <x v="596"/>
    <x v="17"/>
    <s v="Female"/>
    <x v="3"/>
    <x v="7"/>
    <x v="3"/>
    <x v="0"/>
    <x v="57"/>
    <n v="4"/>
    <n v="0.8"/>
    <x v="0"/>
    <x v="0"/>
    <x v="3"/>
    <x v="529"/>
    <n v="1084"/>
    <x v="2"/>
    <x v="16"/>
    <x v="4"/>
    <x v="2"/>
    <x v="6"/>
    <x v="5"/>
    <x v="0"/>
    <x v="183"/>
    <x v="0"/>
    <x v="348"/>
    <x v="0"/>
    <x v="0"/>
    <x v="25"/>
    <x v="0"/>
    <x v="1"/>
    <x v="0"/>
    <x v="0"/>
    <x v="451"/>
    <x v="1"/>
    <x v="2"/>
  </r>
  <r>
    <x v="597"/>
    <x v="12"/>
    <s v="Female"/>
    <x v="8"/>
    <x v="5"/>
    <x v="2"/>
    <x v="3"/>
    <x v="2"/>
    <n v="1"/>
    <n v="0.5"/>
    <x v="16"/>
    <x v="0"/>
    <x v="3"/>
    <x v="299"/>
    <n v="70"/>
    <x v="5"/>
    <x v="6"/>
    <x v="1"/>
    <x v="4"/>
    <x v="6"/>
    <x v="2"/>
    <x v="0"/>
    <x v="271"/>
    <x v="1"/>
    <x v="2"/>
    <x v="3"/>
    <x v="0"/>
    <x v="65"/>
    <x v="1"/>
    <x v="1"/>
    <x v="1"/>
    <x v="0"/>
    <x v="211"/>
    <x v="0"/>
    <x v="1"/>
  </r>
  <r>
    <x v="598"/>
    <x v="5"/>
    <s v="Male"/>
    <x v="4"/>
    <x v="8"/>
    <x v="1"/>
    <x v="2"/>
    <x v="13"/>
    <n v="4"/>
    <n v="0.72499999999999998"/>
    <x v="66"/>
    <x v="0"/>
    <x v="2"/>
    <x v="530"/>
    <n v="165"/>
    <x v="5"/>
    <x v="8"/>
    <x v="4"/>
    <x v="3"/>
    <x v="12"/>
    <x v="5"/>
    <x v="2"/>
    <x v="68"/>
    <x v="0"/>
    <x v="349"/>
    <x v="5"/>
    <x v="3"/>
    <x v="31"/>
    <x v="0"/>
    <x v="1"/>
    <x v="2"/>
    <x v="0"/>
    <x v="452"/>
    <x v="5"/>
    <x v="1"/>
  </r>
  <r>
    <x v="599"/>
    <x v="0"/>
    <s v="Female"/>
    <x v="6"/>
    <x v="4"/>
    <x v="6"/>
    <x v="2"/>
    <x v="1"/>
    <n v="2"/>
    <n v="1.2"/>
    <x v="17"/>
    <x v="3"/>
    <x v="3"/>
    <x v="230"/>
    <n v="409"/>
    <x v="1"/>
    <x v="12"/>
    <x v="3"/>
    <x v="2"/>
    <x v="3"/>
    <x v="4"/>
    <x v="0"/>
    <x v="48"/>
    <x v="1"/>
    <x v="2"/>
    <x v="4"/>
    <x v="2"/>
    <x v="36"/>
    <x v="1"/>
    <x v="0"/>
    <x v="0"/>
    <x v="0"/>
    <x v="453"/>
    <x v="4"/>
    <x v="1"/>
  </r>
  <r>
    <x v="600"/>
    <x v="4"/>
    <s v="Female"/>
    <x v="9"/>
    <x v="8"/>
    <x v="1"/>
    <x v="3"/>
    <x v="17"/>
    <n v="7"/>
    <n v="0.48500000000000004"/>
    <x v="211"/>
    <x v="0"/>
    <x v="3"/>
    <x v="531"/>
    <n v="985"/>
    <x v="3"/>
    <x v="2"/>
    <x v="1"/>
    <x v="2"/>
    <x v="2"/>
    <x v="6"/>
    <x v="0"/>
    <x v="94"/>
    <x v="0"/>
    <x v="350"/>
    <x v="4"/>
    <x v="2"/>
    <x v="42"/>
    <x v="1"/>
    <x v="0"/>
    <x v="1"/>
    <x v="0"/>
    <x v="454"/>
    <x v="5"/>
    <x v="1"/>
  </r>
  <r>
    <x v="601"/>
    <x v="12"/>
    <s v="Female"/>
    <x v="4"/>
    <x v="2"/>
    <x v="3"/>
    <x v="3"/>
    <x v="62"/>
    <n v="4"/>
    <n v="1.2250000000000001"/>
    <x v="249"/>
    <x v="0"/>
    <x v="3"/>
    <x v="532"/>
    <n v="205"/>
    <x v="0"/>
    <x v="12"/>
    <x v="2"/>
    <x v="3"/>
    <x v="6"/>
    <x v="2"/>
    <x v="2"/>
    <x v="272"/>
    <x v="1"/>
    <x v="2"/>
    <x v="0"/>
    <x v="0"/>
    <x v="23"/>
    <x v="2"/>
    <x v="0"/>
    <x v="2"/>
    <x v="0"/>
    <x v="150"/>
    <x v="3"/>
    <x v="1"/>
  </r>
  <r>
    <x v="602"/>
    <x v="4"/>
    <s v="Female"/>
    <x v="0"/>
    <x v="7"/>
    <x v="5"/>
    <x v="4"/>
    <x v="28"/>
    <n v="5"/>
    <n v="0.76"/>
    <x v="80"/>
    <x v="0"/>
    <x v="1"/>
    <x v="533"/>
    <n v="221"/>
    <x v="1"/>
    <x v="6"/>
    <x v="3"/>
    <x v="0"/>
    <x v="2"/>
    <x v="5"/>
    <x v="0"/>
    <x v="53"/>
    <x v="1"/>
    <x v="2"/>
    <x v="4"/>
    <x v="0"/>
    <x v="39"/>
    <x v="2"/>
    <x v="1"/>
    <x v="1"/>
    <x v="0"/>
    <x v="455"/>
    <x v="2"/>
    <x v="1"/>
  </r>
  <r>
    <x v="603"/>
    <x v="25"/>
    <s v="Male"/>
    <x v="3"/>
    <x v="9"/>
    <x v="3"/>
    <x v="1"/>
    <x v="7"/>
    <n v="8"/>
    <n v="0.18666666666666665"/>
    <x v="149"/>
    <x v="0"/>
    <x v="3"/>
    <x v="534"/>
    <n v="558"/>
    <x v="3"/>
    <x v="16"/>
    <x v="2"/>
    <x v="2"/>
    <x v="11"/>
    <x v="2"/>
    <x v="0"/>
    <x v="216"/>
    <x v="1"/>
    <x v="2"/>
    <x v="4"/>
    <x v="1"/>
    <x v="39"/>
    <x v="0"/>
    <x v="1"/>
    <x v="0"/>
    <x v="0"/>
    <x v="427"/>
    <x v="1"/>
    <x v="0"/>
  </r>
  <r>
    <x v="604"/>
    <x v="0"/>
    <s v="Female"/>
    <x v="6"/>
    <x v="7"/>
    <x v="0"/>
    <x v="1"/>
    <x v="8"/>
    <n v="6"/>
    <n v="0.73333333333333328"/>
    <x v="132"/>
    <x v="2"/>
    <x v="2"/>
    <x v="535"/>
    <n v="63"/>
    <x v="5"/>
    <x v="17"/>
    <x v="4"/>
    <x v="2"/>
    <x v="4"/>
    <x v="6"/>
    <x v="0"/>
    <x v="242"/>
    <x v="2"/>
    <x v="351"/>
    <x v="2"/>
    <x v="1"/>
    <x v="55"/>
    <x v="0"/>
    <x v="2"/>
    <x v="0"/>
    <x v="0"/>
    <x v="456"/>
    <x v="5"/>
    <x v="1"/>
  </r>
  <r>
    <x v="605"/>
    <x v="26"/>
    <s v="Male"/>
    <x v="2"/>
    <x v="2"/>
    <x v="0"/>
    <x v="4"/>
    <x v="36"/>
    <n v="5"/>
    <n v="1.34"/>
    <x v="250"/>
    <x v="2"/>
    <x v="1"/>
    <x v="536"/>
    <n v="1683"/>
    <x v="0"/>
    <x v="12"/>
    <x v="7"/>
    <x v="2"/>
    <x v="0"/>
    <x v="6"/>
    <x v="0"/>
    <x v="76"/>
    <x v="1"/>
    <x v="2"/>
    <x v="2"/>
    <x v="1"/>
    <x v="56"/>
    <x v="2"/>
    <x v="3"/>
    <x v="1"/>
    <x v="0"/>
    <x v="457"/>
    <x v="3"/>
    <x v="2"/>
  </r>
  <r>
    <x v="606"/>
    <x v="24"/>
    <s v="Female"/>
    <x v="7"/>
    <x v="9"/>
    <x v="5"/>
    <x v="2"/>
    <x v="61"/>
    <n v="2"/>
    <n v="2.5"/>
    <x v="135"/>
    <x v="0"/>
    <x v="1"/>
    <x v="537"/>
    <n v="85"/>
    <x v="0"/>
    <x v="7"/>
    <x v="7"/>
    <x v="2"/>
    <x v="6"/>
    <x v="7"/>
    <x v="0"/>
    <x v="136"/>
    <x v="0"/>
    <x v="352"/>
    <x v="3"/>
    <x v="2"/>
    <x v="28"/>
    <x v="1"/>
    <x v="3"/>
    <x v="1"/>
    <x v="0"/>
    <x v="436"/>
    <x v="5"/>
    <x v="2"/>
  </r>
  <r>
    <x v="607"/>
    <x v="16"/>
    <s v="Male"/>
    <x v="4"/>
    <x v="7"/>
    <x v="3"/>
    <x v="0"/>
    <x v="12"/>
    <n v="6"/>
    <n v="0.15"/>
    <x v="251"/>
    <x v="2"/>
    <x v="1"/>
    <x v="187"/>
    <n v="24"/>
    <x v="0"/>
    <x v="10"/>
    <x v="0"/>
    <x v="2"/>
    <x v="0"/>
    <x v="5"/>
    <x v="0"/>
    <x v="24"/>
    <x v="1"/>
    <x v="2"/>
    <x v="2"/>
    <x v="2"/>
    <x v="34"/>
    <x v="1"/>
    <x v="3"/>
    <x v="0"/>
    <x v="0"/>
    <x v="458"/>
    <x v="3"/>
    <x v="2"/>
  </r>
  <r>
    <x v="608"/>
    <x v="8"/>
    <s v="Female"/>
    <x v="2"/>
    <x v="4"/>
    <x v="1"/>
    <x v="2"/>
    <x v="42"/>
    <n v="5"/>
    <n v="0.74"/>
    <x v="252"/>
    <x v="3"/>
    <x v="1"/>
    <x v="538"/>
    <n v="247"/>
    <x v="0"/>
    <x v="18"/>
    <x v="10"/>
    <x v="3"/>
    <x v="6"/>
    <x v="7"/>
    <x v="0"/>
    <x v="64"/>
    <x v="2"/>
    <x v="353"/>
    <x v="1"/>
    <x v="2"/>
    <x v="67"/>
    <x v="0"/>
    <x v="2"/>
    <x v="0"/>
    <x v="0"/>
    <x v="459"/>
    <x v="3"/>
    <x v="2"/>
  </r>
  <r>
    <x v="609"/>
    <x v="14"/>
    <s v="Male"/>
    <x v="1"/>
    <x v="2"/>
    <x v="2"/>
    <x v="2"/>
    <x v="10"/>
    <n v="6"/>
    <n v="0.16666666666666666"/>
    <x v="50"/>
    <x v="2"/>
    <x v="2"/>
    <x v="412"/>
    <n v="1878"/>
    <x v="0"/>
    <x v="7"/>
    <x v="2"/>
    <x v="2"/>
    <x v="4"/>
    <x v="7"/>
    <x v="0"/>
    <x v="110"/>
    <x v="2"/>
    <x v="354"/>
    <x v="1"/>
    <x v="2"/>
    <x v="27"/>
    <x v="1"/>
    <x v="1"/>
    <x v="1"/>
    <x v="0"/>
    <x v="460"/>
    <x v="3"/>
    <x v="0"/>
  </r>
  <r>
    <x v="610"/>
    <x v="2"/>
    <s v="Female"/>
    <x v="1"/>
    <x v="4"/>
    <x v="0"/>
    <x v="0"/>
    <x v="21"/>
    <n v="3"/>
    <n v="0.7"/>
    <x v="88"/>
    <x v="0"/>
    <x v="2"/>
    <x v="539"/>
    <n v="494"/>
    <x v="1"/>
    <x v="7"/>
    <x v="4"/>
    <x v="1"/>
    <x v="8"/>
    <x v="3"/>
    <x v="2"/>
    <x v="80"/>
    <x v="1"/>
    <x v="2"/>
    <x v="5"/>
    <x v="0"/>
    <x v="17"/>
    <x v="1"/>
    <x v="1"/>
    <x v="1"/>
    <x v="0"/>
    <x v="461"/>
    <x v="0"/>
    <x v="2"/>
  </r>
  <r>
    <x v="611"/>
    <x v="19"/>
    <s v="Male"/>
    <x v="3"/>
    <x v="9"/>
    <x v="2"/>
    <x v="0"/>
    <x v="35"/>
    <n v="6"/>
    <n v="0.55000000000000004"/>
    <x v="92"/>
    <x v="2"/>
    <x v="3"/>
    <x v="178"/>
    <n v="602"/>
    <x v="1"/>
    <x v="11"/>
    <x v="1"/>
    <x v="3"/>
    <x v="3"/>
    <x v="1"/>
    <x v="0"/>
    <x v="117"/>
    <x v="0"/>
    <x v="355"/>
    <x v="4"/>
    <x v="3"/>
    <x v="43"/>
    <x v="0"/>
    <x v="1"/>
    <x v="1"/>
    <x v="0"/>
    <x v="462"/>
    <x v="4"/>
    <x v="0"/>
  </r>
  <r>
    <x v="612"/>
    <x v="11"/>
    <s v="Female"/>
    <x v="4"/>
    <x v="7"/>
    <x v="0"/>
    <x v="1"/>
    <x v="24"/>
    <n v="6"/>
    <n v="0.51666666666666672"/>
    <x v="253"/>
    <x v="0"/>
    <x v="0"/>
    <x v="540"/>
    <n v="257"/>
    <x v="5"/>
    <x v="12"/>
    <x v="5"/>
    <x v="3"/>
    <x v="0"/>
    <x v="3"/>
    <x v="2"/>
    <x v="78"/>
    <x v="1"/>
    <x v="2"/>
    <x v="4"/>
    <x v="2"/>
    <x v="53"/>
    <x v="0"/>
    <x v="0"/>
    <x v="1"/>
    <x v="0"/>
    <x v="210"/>
    <x v="0"/>
    <x v="1"/>
  </r>
  <r>
    <x v="613"/>
    <x v="16"/>
    <s v="Male"/>
    <x v="4"/>
    <x v="7"/>
    <x v="5"/>
    <x v="0"/>
    <x v="62"/>
    <n v="4"/>
    <n v="1.2250000000000001"/>
    <x v="249"/>
    <x v="0"/>
    <x v="3"/>
    <x v="45"/>
    <n v="203"/>
    <x v="1"/>
    <x v="15"/>
    <x v="2"/>
    <x v="2"/>
    <x v="10"/>
    <x v="1"/>
    <x v="2"/>
    <x v="3"/>
    <x v="2"/>
    <x v="356"/>
    <x v="1"/>
    <x v="0"/>
    <x v="65"/>
    <x v="1"/>
    <x v="0"/>
    <x v="0"/>
    <x v="0"/>
    <x v="218"/>
    <x v="5"/>
    <x v="0"/>
  </r>
  <r>
    <x v="614"/>
    <x v="27"/>
    <s v="Female"/>
    <x v="2"/>
    <x v="6"/>
    <x v="5"/>
    <x v="4"/>
    <x v="79"/>
    <n v="7"/>
    <n v="0.97166666666666657"/>
    <x v="254"/>
    <x v="0"/>
    <x v="2"/>
    <x v="154"/>
    <n v="38"/>
    <x v="5"/>
    <x v="13"/>
    <x v="0"/>
    <x v="0"/>
    <x v="3"/>
    <x v="3"/>
    <x v="1"/>
    <x v="59"/>
    <x v="2"/>
    <x v="357"/>
    <x v="5"/>
    <x v="3"/>
    <x v="50"/>
    <x v="0"/>
    <x v="0"/>
    <x v="1"/>
    <x v="0"/>
    <x v="350"/>
    <x v="3"/>
    <x v="0"/>
  </r>
  <r>
    <x v="615"/>
    <x v="7"/>
    <s v="Female"/>
    <x v="5"/>
    <x v="4"/>
    <x v="5"/>
    <x v="0"/>
    <x v="16"/>
    <n v="4"/>
    <n v="0.9"/>
    <x v="115"/>
    <x v="0"/>
    <x v="3"/>
    <x v="346"/>
    <n v="16"/>
    <x v="3"/>
    <x v="0"/>
    <x v="2"/>
    <x v="6"/>
    <x v="7"/>
    <x v="1"/>
    <x v="2"/>
    <x v="190"/>
    <x v="1"/>
    <x v="2"/>
    <x v="5"/>
    <x v="3"/>
    <x v="3"/>
    <x v="0"/>
    <x v="2"/>
    <x v="1"/>
    <x v="0"/>
    <x v="463"/>
    <x v="3"/>
    <x v="2"/>
  </r>
  <r>
    <x v="616"/>
    <x v="15"/>
    <s v="Female"/>
    <x v="1"/>
    <x v="1"/>
    <x v="3"/>
    <x v="2"/>
    <x v="50"/>
    <n v="1"/>
    <n v="2"/>
    <x v="113"/>
    <x v="0"/>
    <x v="3"/>
    <x v="541"/>
    <n v="309"/>
    <x v="4"/>
    <x v="9"/>
    <x v="1"/>
    <x v="3"/>
    <x v="6"/>
    <x v="0"/>
    <x v="0"/>
    <x v="155"/>
    <x v="2"/>
    <x v="358"/>
    <x v="4"/>
    <x v="3"/>
    <x v="55"/>
    <x v="1"/>
    <x v="3"/>
    <x v="0"/>
    <x v="0"/>
    <x v="170"/>
    <x v="5"/>
    <x v="1"/>
  </r>
  <r>
    <x v="617"/>
    <x v="2"/>
    <s v="Female"/>
    <x v="8"/>
    <x v="3"/>
    <x v="2"/>
    <x v="4"/>
    <x v="2"/>
    <n v="9"/>
    <n v="5.5E-2"/>
    <x v="119"/>
    <x v="1"/>
    <x v="1"/>
    <x v="542"/>
    <n v="1182"/>
    <x v="4"/>
    <x v="11"/>
    <x v="1"/>
    <x v="4"/>
    <x v="8"/>
    <x v="6"/>
    <x v="2"/>
    <x v="59"/>
    <x v="2"/>
    <x v="359"/>
    <x v="4"/>
    <x v="1"/>
    <x v="38"/>
    <x v="0"/>
    <x v="0"/>
    <x v="0"/>
    <x v="0"/>
    <x v="464"/>
    <x v="1"/>
    <x v="0"/>
  </r>
  <r>
    <x v="618"/>
    <x v="0"/>
    <s v="Female"/>
    <x v="1"/>
    <x v="7"/>
    <x v="3"/>
    <x v="0"/>
    <x v="54"/>
    <n v="1"/>
    <n v="5.7"/>
    <x v="255"/>
    <x v="0"/>
    <x v="4"/>
    <x v="543"/>
    <n v="369"/>
    <x v="4"/>
    <x v="11"/>
    <x v="3"/>
    <x v="3"/>
    <x v="10"/>
    <x v="4"/>
    <x v="1"/>
    <x v="245"/>
    <x v="0"/>
    <x v="360"/>
    <x v="5"/>
    <x v="0"/>
    <x v="40"/>
    <x v="2"/>
    <x v="3"/>
    <x v="2"/>
    <x v="1"/>
    <x v="465"/>
    <x v="3"/>
    <x v="1"/>
  </r>
  <r>
    <x v="619"/>
    <x v="7"/>
    <s v="Male"/>
    <x v="3"/>
    <x v="7"/>
    <x v="2"/>
    <x v="1"/>
    <x v="1"/>
    <n v="6"/>
    <n v="0.4"/>
    <x v="109"/>
    <x v="2"/>
    <x v="4"/>
    <x v="544"/>
    <n v="517"/>
    <x v="0"/>
    <x v="0"/>
    <x v="1"/>
    <x v="6"/>
    <x v="3"/>
    <x v="1"/>
    <x v="0"/>
    <x v="273"/>
    <x v="2"/>
    <x v="361"/>
    <x v="1"/>
    <x v="3"/>
    <x v="67"/>
    <x v="0"/>
    <x v="2"/>
    <x v="0"/>
    <x v="1"/>
    <x v="466"/>
    <x v="4"/>
    <x v="1"/>
  </r>
  <r>
    <x v="620"/>
    <x v="24"/>
    <s v="Male"/>
    <x v="3"/>
    <x v="2"/>
    <x v="2"/>
    <x v="1"/>
    <x v="49"/>
    <n v="4"/>
    <n v="0.625"/>
    <x v="175"/>
    <x v="3"/>
    <x v="2"/>
    <x v="545"/>
    <n v="1636"/>
    <x v="1"/>
    <x v="20"/>
    <x v="1"/>
    <x v="3"/>
    <x v="2"/>
    <x v="7"/>
    <x v="1"/>
    <x v="196"/>
    <x v="0"/>
    <x v="362"/>
    <x v="2"/>
    <x v="1"/>
    <x v="40"/>
    <x v="0"/>
    <x v="1"/>
    <x v="1"/>
    <x v="0"/>
    <x v="467"/>
    <x v="4"/>
    <x v="0"/>
  </r>
  <r>
    <x v="621"/>
    <x v="0"/>
    <s v="Female"/>
    <x v="4"/>
    <x v="5"/>
    <x v="1"/>
    <x v="2"/>
    <x v="37"/>
    <n v="5"/>
    <n v="0.53999999999999992"/>
    <x v="53"/>
    <x v="0"/>
    <x v="1"/>
    <x v="251"/>
    <n v="363"/>
    <x v="5"/>
    <x v="11"/>
    <x v="4"/>
    <x v="3"/>
    <x v="4"/>
    <x v="5"/>
    <x v="2"/>
    <x v="241"/>
    <x v="1"/>
    <x v="2"/>
    <x v="5"/>
    <x v="2"/>
    <x v="2"/>
    <x v="1"/>
    <x v="0"/>
    <x v="0"/>
    <x v="0"/>
    <x v="468"/>
    <x v="2"/>
    <x v="0"/>
  </r>
  <r>
    <x v="622"/>
    <x v="26"/>
    <s v="Male"/>
    <x v="8"/>
    <x v="8"/>
    <x v="1"/>
    <x v="3"/>
    <x v="15"/>
    <n v="6"/>
    <n v="0.58333333333333337"/>
    <x v="82"/>
    <x v="0"/>
    <x v="2"/>
    <x v="546"/>
    <n v="211"/>
    <x v="5"/>
    <x v="10"/>
    <x v="10"/>
    <x v="4"/>
    <x v="0"/>
    <x v="6"/>
    <x v="1"/>
    <x v="54"/>
    <x v="2"/>
    <x v="363"/>
    <x v="3"/>
    <x v="3"/>
    <x v="23"/>
    <x v="1"/>
    <x v="2"/>
    <x v="1"/>
    <x v="0"/>
    <x v="469"/>
    <x v="1"/>
    <x v="2"/>
  </r>
  <r>
    <x v="623"/>
    <x v="25"/>
    <s v="Female"/>
    <x v="8"/>
    <x v="2"/>
    <x v="1"/>
    <x v="2"/>
    <x v="15"/>
    <n v="8"/>
    <n v="0.43666666666666665"/>
    <x v="256"/>
    <x v="2"/>
    <x v="2"/>
    <x v="547"/>
    <n v="91"/>
    <x v="1"/>
    <x v="7"/>
    <x v="4"/>
    <x v="0"/>
    <x v="10"/>
    <x v="5"/>
    <x v="2"/>
    <x v="274"/>
    <x v="2"/>
    <x v="364"/>
    <x v="1"/>
    <x v="2"/>
    <x v="67"/>
    <x v="1"/>
    <x v="2"/>
    <x v="1"/>
    <x v="0"/>
    <x v="470"/>
    <x v="5"/>
    <x v="2"/>
  </r>
  <r>
    <x v="624"/>
    <x v="3"/>
    <s v="Male"/>
    <x v="8"/>
    <x v="0"/>
    <x v="5"/>
    <x v="0"/>
    <x v="39"/>
    <n v="4"/>
    <n v="0.55000000000000004"/>
    <x v="92"/>
    <x v="3"/>
    <x v="3"/>
    <x v="548"/>
    <n v="2770"/>
    <x v="5"/>
    <x v="3"/>
    <x v="9"/>
    <x v="5"/>
    <x v="6"/>
    <x v="4"/>
    <x v="0"/>
    <x v="191"/>
    <x v="1"/>
    <x v="2"/>
    <x v="0"/>
    <x v="3"/>
    <x v="6"/>
    <x v="2"/>
    <x v="0"/>
    <x v="1"/>
    <x v="0"/>
    <x v="321"/>
    <x v="0"/>
    <x v="1"/>
  </r>
  <r>
    <x v="625"/>
    <x v="9"/>
    <s v="Female"/>
    <x v="8"/>
    <x v="1"/>
    <x v="3"/>
    <x v="2"/>
    <x v="1"/>
    <n v="5"/>
    <n v="0.48000000000000004"/>
    <x v="1"/>
    <x v="0"/>
    <x v="4"/>
    <x v="306"/>
    <n v="460"/>
    <x v="3"/>
    <x v="12"/>
    <x v="10"/>
    <x v="3"/>
    <x v="3"/>
    <x v="6"/>
    <x v="0"/>
    <x v="67"/>
    <x v="1"/>
    <x v="2"/>
    <x v="3"/>
    <x v="2"/>
    <x v="64"/>
    <x v="0"/>
    <x v="0"/>
    <x v="0"/>
    <x v="0"/>
    <x v="251"/>
    <x v="5"/>
    <x v="0"/>
  </r>
  <r>
    <x v="626"/>
    <x v="12"/>
    <s v="Female"/>
    <x v="8"/>
    <x v="1"/>
    <x v="1"/>
    <x v="4"/>
    <x v="31"/>
    <n v="10"/>
    <n v="0.16999999999999998"/>
    <x v="232"/>
    <x v="0"/>
    <x v="1"/>
    <x v="549"/>
    <n v="78"/>
    <x v="2"/>
    <x v="10"/>
    <x v="3"/>
    <x v="4"/>
    <x v="2"/>
    <x v="0"/>
    <x v="0"/>
    <x v="43"/>
    <x v="1"/>
    <x v="2"/>
    <x v="5"/>
    <x v="2"/>
    <x v="21"/>
    <x v="0"/>
    <x v="3"/>
    <x v="1"/>
    <x v="0"/>
    <x v="471"/>
    <x v="2"/>
    <x v="1"/>
  </r>
  <r>
    <x v="627"/>
    <x v="1"/>
    <s v="Male"/>
    <x v="4"/>
    <x v="4"/>
    <x v="1"/>
    <x v="2"/>
    <x v="7"/>
    <n v="5"/>
    <n v="0.3"/>
    <x v="7"/>
    <x v="3"/>
    <x v="3"/>
    <x v="550"/>
    <n v="60"/>
    <x v="1"/>
    <x v="12"/>
    <x v="2"/>
    <x v="2"/>
    <x v="6"/>
    <x v="1"/>
    <x v="2"/>
    <x v="159"/>
    <x v="1"/>
    <x v="2"/>
    <x v="2"/>
    <x v="2"/>
    <x v="0"/>
    <x v="1"/>
    <x v="0"/>
    <x v="1"/>
    <x v="0"/>
    <x v="472"/>
    <x v="5"/>
    <x v="0"/>
  </r>
  <r>
    <x v="628"/>
    <x v="15"/>
    <s v="Female"/>
    <x v="3"/>
    <x v="1"/>
    <x v="5"/>
    <x v="1"/>
    <x v="7"/>
    <n v="7"/>
    <n v="0.215"/>
    <x v="202"/>
    <x v="0"/>
    <x v="1"/>
    <x v="384"/>
    <n v="1100"/>
    <x v="1"/>
    <x v="6"/>
    <x v="2"/>
    <x v="3"/>
    <x v="4"/>
    <x v="3"/>
    <x v="2"/>
    <x v="275"/>
    <x v="2"/>
    <x v="365"/>
    <x v="3"/>
    <x v="1"/>
    <x v="41"/>
    <x v="1"/>
    <x v="2"/>
    <x v="0"/>
    <x v="0"/>
    <x v="473"/>
    <x v="5"/>
    <x v="1"/>
  </r>
  <r>
    <x v="629"/>
    <x v="22"/>
    <s v="Male"/>
    <x v="3"/>
    <x v="9"/>
    <x v="3"/>
    <x v="4"/>
    <x v="1"/>
    <n v="6"/>
    <n v="0.4"/>
    <x v="109"/>
    <x v="0"/>
    <x v="3"/>
    <x v="551"/>
    <n v="70"/>
    <x v="1"/>
    <x v="25"/>
    <x v="7"/>
    <x v="3"/>
    <x v="11"/>
    <x v="4"/>
    <x v="2"/>
    <x v="79"/>
    <x v="2"/>
    <x v="366"/>
    <x v="0"/>
    <x v="2"/>
    <x v="47"/>
    <x v="0"/>
    <x v="3"/>
    <x v="2"/>
    <x v="0"/>
    <x v="474"/>
    <x v="3"/>
    <x v="2"/>
  </r>
  <r>
    <x v="630"/>
    <x v="8"/>
    <s v="Female"/>
    <x v="4"/>
    <x v="0"/>
    <x v="7"/>
    <x v="1"/>
    <x v="23"/>
    <n v="4"/>
    <n v="0.32500000000000001"/>
    <x v="27"/>
    <x v="0"/>
    <x v="3"/>
    <x v="552"/>
    <n v="2263"/>
    <x v="1"/>
    <x v="9"/>
    <x v="3"/>
    <x v="2"/>
    <x v="0"/>
    <x v="4"/>
    <x v="1"/>
    <x v="4"/>
    <x v="2"/>
    <x v="114"/>
    <x v="2"/>
    <x v="3"/>
    <x v="16"/>
    <x v="2"/>
    <x v="2"/>
    <x v="1"/>
    <x v="0"/>
    <x v="475"/>
    <x v="4"/>
    <x v="1"/>
  </r>
  <r>
    <x v="631"/>
    <x v="3"/>
    <s v="Female"/>
    <x v="4"/>
    <x v="3"/>
    <x v="5"/>
    <x v="2"/>
    <x v="2"/>
    <n v="3"/>
    <n v="0.16666666666666666"/>
    <x v="50"/>
    <x v="0"/>
    <x v="1"/>
    <x v="553"/>
    <n v="8"/>
    <x v="2"/>
    <x v="17"/>
    <x v="7"/>
    <x v="0"/>
    <x v="2"/>
    <x v="5"/>
    <x v="0"/>
    <x v="55"/>
    <x v="2"/>
    <x v="367"/>
    <x v="2"/>
    <x v="0"/>
    <x v="26"/>
    <x v="0"/>
    <x v="0"/>
    <x v="1"/>
    <x v="0"/>
    <x v="47"/>
    <x v="1"/>
    <x v="1"/>
  </r>
  <r>
    <x v="632"/>
    <x v="1"/>
    <s v="Male"/>
    <x v="5"/>
    <x v="9"/>
    <x v="2"/>
    <x v="0"/>
    <x v="50"/>
    <n v="5"/>
    <n v="0.4"/>
    <x v="109"/>
    <x v="0"/>
    <x v="3"/>
    <x v="554"/>
    <n v="1348"/>
    <x v="4"/>
    <x v="18"/>
    <x v="5"/>
    <x v="1"/>
    <x v="6"/>
    <x v="0"/>
    <x v="2"/>
    <x v="276"/>
    <x v="1"/>
    <x v="2"/>
    <x v="2"/>
    <x v="3"/>
    <x v="18"/>
    <x v="2"/>
    <x v="1"/>
    <x v="2"/>
    <x v="0"/>
    <x v="476"/>
    <x v="5"/>
    <x v="1"/>
  </r>
  <r>
    <x v="633"/>
    <x v="5"/>
    <s v="Male"/>
    <x v="7"/>
    <x v="4"/>
    <x v="1"/>
    <x v="2"/>
    <x v="10"/>
    <n v="4"/>
    <n v="0.25"/>
    <x v="10"/>
    <x v="0"/>
    <x v="2"/>
    <x v="555"/>
    <n v="438"/>
    <x v="0"/>
    <x v="6"/>
    <x v="1"/>
    <x v="5"/>
    <x v="8"/>
    <x v="4"/>
    <x v="0"/>
    <x v="277"/>
    <x v="1"/>
    <x v="2"/>
    <x v="2"/>
    <x v="1"/>
    <x v="29"/>
    <x v="0"/>
    <x v="2"/>
    <x v="1"/>
    <x v="0"/>
    <x v="477"/>
    <x v="4"/>
    <x v="2"/>
  </r>
  <r>
    <x v="634"/>
    <x v="10"/>
    <s v="Female"/>
    <x v="5"/>
    <x v="7"/>
    <x v="1"/>
    <x v="4"/>
    <x v="27"/>
    <n v="4"/>
    <n v="0.7"/>
    <x v="88"/>
    <x v="2"/>
    <x v="3"/>
    <x v="556"/>
    <n v="282"/>
    <x v="3"/>
    <x v="12"/>
    <x v="1"/>
    <x v="0"/>
    <x v="12"/>
    <x v="6"/>
    <x v="0"/>
    <x v="60"/>
    <x v="1"/>
    <x v="2"/>
    <x v="5"/>
    <x v="3"/>
    <x v="65"/>
    <x v="2"/>
    <x v="3"/>
    <x v="1"/>
    <x v="0"/>
    <x v="99"/>
    <x v="3"/>
    <x v="1"/>
  </r>
  <r>
    <x v="635"/>
    <x v="8"/>
    <s v="Female"/>
    <x v="7"/>
    <x v="7"/>
    <x v="2"/>
    <x v="1"/>
    <x v="31"/>
    <n v="5"/>
    <n v="0.33999999999999997"/>
    <x v="127"/>
    <x v="0"/>
    <x v="2"/>
    <x v="557"/>
    <n v="198"/>
    <x v="0"/>
    <x v="12"/>
    <x v="5"/>
    <x v="5"/>
    <x v="10"/>
    <x v="2"/>
    <x v="2"/>
    <x v="44"/>
    <x v="2"/>
    <x v="368"/>
    <x v="3"/>
    <x v="2"/>
    <x v="9"/>
    <x v="1"/>
    <x v="1"/>
    <x v="1"/>
    <x v="0"/>
    <x v="478"/>
    <x v="0"/>
    <x v="2"/>
  </r>
  <r>
    <x v="636"/>
    <x v="4"/>
    <s v="Male"/>
    <x v="2"/>
    <x v="6"/>
    <x v="1"/>
    <x v="2"/>
    <x v="15"/>
    <n v="2"/>
    <n v="1.75"/>
    <x v="243"/>
    <x v="0"/>
    <x v="1"/>
    <x v="558"/>
    <n v="2365"/>
    <x v="1"/>
    <x v="3"/>
    <x v="2"/>
    <x v="3"/>
    <x v="2"/>
    <x v="1"/>
    <x v="1"/>
    <x v="278"/>
    <x v="0"/>
    <x v="369"/>
    <x v="0"/>
    <x v="1"/>
    <x v="8"/>
    <x v="2"/>
    <x v="2"/>
    <x v="2"/>
    <x v="0"/>
    <x v="175"/>
    <x v="0"/>
    <x v="2"/>
  </r>
  <r>
    <x v="637"/>
    <x v="15"/>
    <s v="Male"/>
    <x v="8"/>
    <x v="7"/>
    <x v="1"/>
    <x v="0"/>
    <x v="10"/>
    <n v="7"/>
    <n v="0.14333333333333334"/>
    <x v="257"/>
    <x v="0"/>
    <x v="2"/>
    <x v="559"/>
    <n v="571"/>
    <x v="3"/>
    <x v="0"/>
    <x v="0"/>
    <x v="3"/>
    <x v="2"/>
    <x v="4"/>
    <x v="0"/>
    <x v="235"/>
    <x v="1"/>
    <x v="2"/>
    <x v="1"/>
    <x v="2"/>
    <x v="9"/>
    <x v="2"/>
    <x v="1"/>
    <x v="1"/>
    <x v="0"/>
    <x v="471"/>
    <x v="4"/>
    <x v="2"/>
  </r>
  <r>
    <x v="638"/>
    <x v="20"/>
    <s v="Male"/>
    <x v="3"/>
    <x v="0"/>
    <x v="5"/>
    <x v="0"/>
    <x v="45"/>
    <n v="3"/>
    <n v="0.2"/>
    <x v="41"/>
    <x v="2"/>
    <x v="3"/>
    <x v="560"/>
    <n v="82"/>
    <x v="1"/>
    <x v="6"/>
    <x v="5"/>
    <x v="3"/>
    <x v="4"/>
    <x v="5"/>
    <x v="0"/>
    <x v="210"/>
    <x v="0"/>
    <x v="370"/>
    <x v="3"/>
    <x v="1"/>
    <x v="16"/>
    <x v="2"/>
    <x v="0"/>
    <x v="2"/>
    <x v="0"/>
    <x v="337"/>
    <x v="1"/>
    <x v="0"/>
  </r>
  <r>
    <x v="639"/>
    <x v="20"/>
    <s v="Male"/>
    <x v="4"/>
    <x v="1"/>
    <x v="2"/>
    <x v="3"/>
    <x v="1"/>
    <n v="5"/>
    <n v="0.48000000000000004"/>
    <x v="1"/>
    <x v="2"/>
    <x v="1"/>
    <x v="561"/>
    <n v="31"/>
    <x v="1"/>
    <x v="10"/>
    <x v="4"/>
    <x v="0"/>
    <x v="8"/>
    <x v="2"/>
    <x v="0"/>
    <x v="245"/>
    <x v="1"/>
    <x v="2"/>
    <x v="3"/>
    <x v="2"/>
    <x v="8"/>
    <x v="2"/>
    <x v="1"/>
    <x v="0"/>
    <x v="0"/>
    <x v="166"/>
    <x v="3"/>
    <x v="0"/>
  </r>
  <r>
    <x v="640"/>
    <x v="17"/>
    <s v="Non-binary"/>
    <x v="2"/>
    <x v="8"/>
    <x v="7"/>
    <x v="0"/>
    <x v="18"/>
    <n v="6"/>
    <n v="0.31666666666666665"/>
    <x v="129"/>
    <x v="0"/>
    <x v="3"/>
    <x v="304"/>
    <n v="302"/>
    <x v="4"/>
    <x v="6"/>
    <x v="8"/>
    <x v="2"/>
    <x v="6"/>
    <x v="7"/>
    <x v="0"/>
    <x v="94"/>
    <x v="0"/>
    <x v="371"/>
    <x v="4"/>
    <x v="3"/>
    <x v="17"/>
    <x v="0"/>
    <x v="2"/>
    <x v="2"/>
    <x v="0"/>
    <x v="99"/>
    <x v="4"/>
    <x v="0"/>
  </r>
  <r>
    <x v="641"/>
    <x v="35"/>
    <s v="Non-binary"/>
    <x v="4"/>
    <x v="5"/>
    <x v="5"/>
    <x v="2"/>
    <x v="12"/>
    <n v="8"/>
    <n v="0.11333333333333333"/>
    <x v="12"/>
    <x v="2"/>
    <x v="2"/>
    <x v="562"/>
    <n v="244"/>
    <x v="3"/>
    <x v="9"/>
    <x v="5"/>
    <x v="2"/>
    <x v="6"/>
    <x v="1"/>
    <x v="2"/>
    <x v="170"/>
    <x v="1"/>
    <x v="2"/>
    <x v="2"/>
    <x v="3"/>
    <x v="64"/>
    <x v="1"/>
    <x v="1"/>
    <x v="0"/>
    <x v="0"/>
    <x v="479"/>
    <x v="2"/>
    <x v="1"/>
  </r>
  <r>
    <x v="642"/>
    <x v="17"/>
    <s v="Male"/>
    <x v="1"/>
    <x v="4"/>
    <x v="0"/>
    <x v="0"/>
    <x v="41"/>
    <n v="5"/>
    <n v="0.84"/>
    <x v="56"/>
    <x v="0"/>
    <x v="1"/>
    <x v="563"/>
    <n v="39"/>
    <x v="0"/>
    <x v="18"/>
    <x v="1"/>
    <x v="0"/>
    <x v="0"/>
    <x v="4"/>
    <x v="0"/>
    <x v="25"/>
    <x v="1"/>
    <x v="2"/>
    <x v="2"/>
    <x v="2"/>
    <x v="39"/>
    <x v="2"/>
    <x v="1"/>
    <x v="0"/>
    <x v="0"/>
    <x v="403"/>
    <x v="0"/>
    <x v="2"/>
  </r>
  <r>
    <x v="643"/>
    <x v="30"/>
    <s v="Female"/>
    <x v="1"/>
    <x v="3"/>
    <x v="1"/>
    <x v="0"/>
    <x v="38"/>
    <n v="3"/>
    <n v="0.4"/>
    <x v="109"/>
    <x v="0"/>
    <x v="3"/>
    <x v="564"/>
    <n v="228"/>
    <x v="0"/>
    <x v="11"/>
    <x v="0"/>
    <x v="2"/>
    <x v="5"/>
    <x v="1"/>
    <x v="2"/>
    <x v="151"/>
    <x v="1"/>
    <x v="2"/>
    <x v="3"/>
    <x v="2"/>
    <x v="21"/>
    <x v="1"/>
    <x v="1"/>
    <x v="1"/>
    <x v="0"/>
    <x v="480"/>
    <x v="0"/>
    <x v="2"/>
  </r>
  <r>
    <x v="644"/>
    <x v="1"/>
    <s v="Female"/>
    <x v="7"/>
    <x v="1"/>
    <x v="4"/>
    <x v="4"/>
    <x v="7"/>
    <n v="3"/>
    <n v="0.5"/>
    <x v="16"/>
    <x v="0"/>
    <x v="3"/>
    <x v="221"/>
    <n v="122"/>
    <x v="2"/>
    <x v="10"/>
    <x v="2"/>
    <x v="0"/>
    <x v="0"/>
    <x v="6"/>
    <x v="0"/>
    <x v="14"/>
    <x v="1"/>
    <x v="2"/>
    <x v="1"/>
    <x v="2"/>
    <x v="58"/>
    <x v="0"/>
    <x v="1"/>
    <x v="1"/>
    <x v="0"/>
    <x v="285"/>
    <x v="2"/>
    <x v="0"/>
  </r>
  <r>
    <x v="645"/>
    <x v="17"/>
    <s v="Male"/>
    <x v="0"/>
    <x v="2"/>
    <x v="5"/>
    <x v="0"/>
    <x v="25"/>
    <n v="5"/>
    <n v="0.94"/>
    <x v="161"/>
    <x v="2"/>
    <x v="2"/>
    <x v="565"/>
    <n v="247"/>
    <x v="2"/>
    <x v="10"/>
    <x v="1"/>
    <x v="5"/>
    <x v="2"/>
    <x v="7"/>
    <x v="2"/>
    <x v="250"/>
    <x v="1"/>
    <x v="2"/>
    <x v="3"/>
    <x v="0"/>
    <x v="32"/>
    <x v="0"/>
    <x v="1"/>
    <x v="1"/>
    <x v="0"/>
    <x v="481"/>
    <x v="2"/>
    <x v="0"/>
  </r>
  <r>
    <x v="646"/>
    <x v="8"/>
    <s v="Female"/>
    <x v="0"/>
    <x v="8"/>
    <x v="4"/>
    <x v="2"/>
    <x v="16"/>
    <n v="7"/>
    <n v="0.51500000000000001"/>
    <x v="258"/>
    <x v="2"/>
    <x v="4"/>
    <x v="566"/>
    <n v="584"/>
    <x v="2"/>
    <x v="8"/>
    <x v="3"/>
    <x v="5"/>
    <x v="0"/>
    <x v="7"/>
    <x v="2"/>
    <x v="279"/>
    <x v="1"/>
    <x v="2"/>
    <x v="3"/>
    <x v="2"/>
    <x v="78"/>
    <x v="1"/>
    <x v="0"/>
    <x v="1"/>
    <x v="0"/>
    <x v="482"/>
    <x v="1"/>
    <x v="2"/>
  </r>
  <r>
    <x v="647"/>
    <x v="19"/>
    <s v="Male"/>
    <x v="4"/>
    <x v="2"/>
    <x v="0"/>
    <x v="0"/>
    <x v="33"/>
    <n v="5"/>
    <n v="0.22"/>
    <x v="104"/>
    <x v="0"/>
    <x v="0"/>
    <x v="567"/>
    <n v="1467"/>
    <x v="3"/>
    <x v="10"/>
    <x v="2"/>
    <x v="1"/>
    <x v="4"/>
    <x v="4"/>
    <x v="2"/>
    <x v="31"/>
    <x v="2"/>
    <x v="372"/>
    <x v="0"/>
    <x v="1"/>
    <x v="25"/>
    <x v="0"/>
    <x v="2"/>
    <x v="0"/>
    <x v="0"/>
    <x v="483"/>
    <x v="1"/>
    <x v="1"/>
  </r>
  <r>
    <x v="648"/>
    <x v="1"/>
    <s v="Female"/>
    <x v="0"/>
    <x v="1"/>
    <x v="5"/>
    <x v="1"/>
    <x v="21"/>
    <n v="5"/>
    <n v="0.42"/>
    <x v="52"/>
    <x v="0"/>
    <x v="1"/>
    <x v="568"/>
    <n v="728"/>
    <x v="6"/>
    <x v="16"/>
    <x v="1"/>
    <x v="3"/>
    <x v="2"/>
    <x v="2"/>
    <x v="2"/>
    <x v="220"/>
    <x v="0"/>
    <x v="373"/>
    <x v="4"/>
    <x v="2"/>
    <x v="39"/>
    <x v="2"/>
    <x v="2"/>
    <x v="0"/>
    <x v="1"/>
    <x v="484"/>
    <x v="5"/>
    <x v="2"/>
  </r>
  <r>
    <x v="649"/>
    <x v="2"/>
    <s v="Male"/>
    <x v="5"/>
    <x v="8"/>
    <x v="5"/>
    <x v="3"/>
    <x v="10"/>
    <n v="10"/>
    <n v="0.1"/>
    <x v="32"/>
    <x v="1"/>
    <x v="0"/>
    <x v="569"/>
    <n v="102"/>
    <x v="2"/>
    <x v="12"/>
    <x v="1"/>
    <x v="1"/>
    <x v="7"/>
    <x v="5"/>
    <x v="2"/>
    <x v="124"/>
    <x v="1"/>
    <x v="2"/>
    <x v="2"/>
    <x v="1"/>
    <x v="31"/>
    <x v="1"/>
    <x v="2"/>
    <x v="1"/>
    <x v="0"/>
    <x v="485"/>
    <x v="5"/>
    <x v="0"/>
  </r>
  <r>
    <x v="650"/>
    <x v="18"/>
    <s v="Female"/>
    <x v="6"/>
    <x v="7"/>
    <x v="1"/>
    <x v="3"/>
    <x v="55"/>
    <n v="2"/>
    <n v="2.25"/>
    <x v="228"/>
    <x v="0"/>
    <x v="3"/>
    <x v="296"/>
    <n v="380"/>
    <x v="2"/>
    <x v="6"/>
    <x v="1"/>
    <x v="4"/>
    <x v="6"/>
    <x v="3"/>
    <x v="2"/>
    <x v="60"/>
    <x v="0"/>
    <x v="374"/>
    <x v="0"/>
    <x v="2"/>
    <x v="12"/>
    <x v="1"/>
    <x v="0"/>
    <x v="2"/>
    <x v="0"/>
    <x v="486"/>
    <x v="0"/>
    <x v="2"/>
  </r>
  <r>
    <x v="651"/>
    <x v="28"/>
    <s v="Male"/>
    <x v="3"/>
    <x v="0"/>
    <x v="1"/>
    <x v="4"/>
    <x v="55"/>
    <n v="6"/>
    <n v="0.75"/>
    <x v="184"/>
    <x v="0"/>
    <x v="2"/>
    <x v="225"/>
    <n v="263"/>
    <x v="1"/>
    <x v="20"/>
    <x v="11"/>
    <x v="3"/>
    <x v="2"/>
    <x v="4"/>
    <x v="2"/>
    <x v="226"/>
    <x v="0"/>
    <x v="375"/>
    <x v="4"/>
    <x v="0"/>
    <x v="32"/>
    <x v="0"/>
    <x v="1"/>
    <x v="1"/>
    <x v="0"/>
    <x v="487"/>
    <x v="3"/>
    <x v="0"/>
  </r>
  <r>
    <x v="652"/>
    <x v="17"/>
    <s v="Male"/>
    <x v="4"/>
    <x v="8"/>
    <x v="6"/>
    <x v="2"/>
    <x v="75"/>
    <n v="7"/>
    <n v="1.0566666666666666"/>
    <x v="259"/>
    <x v="2"/>
    <x v="2"/>
    <x v="570"/>
    <n v="49"/>
    <x v="5"/>
    <x v="26"/>
    <x v="5"/>
    <x v="2"/>
    <x v="5"/>
    <x v="5"/>
    <x v="0"/>
    <x v="271"/>
    <x v="0"/>
    <x v="376"/>
    <x v="5"/>
    <x v="2"/>
    <x v="19"/>
    <x v="1"/>
    <x v="0"/>
    <x v="0"/>
    <x v="0"/>
    <x v="488"/>
    <x v="1"/>
    <x v="0"/>
  </r>
  <r>
    <x v="653"/>
    <x v="10"/>
    <s v="Female"/>
    <x v="0"/>
    <x v="1"/>
    <x v="5"/>
    <x v="2"/>
    <x v="80"/>
    <n v="4"/>
    <n v="2.2749999999999999"/>
    <x v="260"/>
    <x v="2"/>
    <x v="2"/>
    <x v="571"/>
    <n v="394"/>
    <x v="1"/>
    <x v="7"/>
    <x v="4"/>
    <x v="3"/>
    <x v="2"/>
    <x v="2"/>
    <x v="1"/>
    <x v="48"/>
    <x v="0"/>
    <x v="377"/>
    <x v="3"/>
    <x v="1"/>
    <x v="20"/>
    <x v="2"/>
    <x v="2"/>
    <x v="2"/>
    <x v="0"/>
    <x v="305"/>
    <x v="2"/>
    <x v="2"/>
  </r>
  <r>
    <x v="654"/>
    <x v="37"/>
    <s v="Male"/>
    <x v="3"/>
    <x v="9"/>
    <x v="4"/>
    <x v="4"/>
    <x v="31"/>
    <n v="11"/>
    <n v="0.155"/>
    <x v="261"/>
    <x v="0"/>
    <x v="2"/>
    <x v="163"/>
    <n v="2271"/>
    <x v="3"/>
    <x v="0"/>
    <x v="7"/>
    <x v="3"/>
    <x v="2"/>
    <x v="4"/>
    <x v="2"/>
    <x v="90"/>
    <x v="1"/>
    <x v="2"/>
    <x v="0"/>
    <x v="2"/>
    <x v="26"/>
    <x v="2"/>
    <x v="2"/>
    <x v="1"/>
    <x v="0"/>
    <x v="489"/>
    <x v="0"/>
    <x v="2"/>
  </r>
  <r>
    <x v="655"/>
    <x v="15"/>
    <s v="Male"/>
    <x v="3"/>
    <x v="3"/>
    <x v="2"/>
    <x v="3"/>
    <x v="43"/>
    <n v="5"/>
    <n v="0.82000000000000006"/>
    <x v="151"/>
    <x v="0"/>
    <x v="4"/>
    <x v="572"/>
    <n v="254"/>
    <x v="2"/>
    <x v="17"/>
    <x v="1"/>
    <x v="3"/>
    <x v="0"/>
    <x v="1"/>
    <x v="1"/>
    <x v="25"/>
    <x v="1"/>
    <x v="2"/>
    <x v="1"/>
    <x v="1"/>
    <x v="16"/>
    <x v="0"/>
    <x v="1"/>
    <x v="1"/>
    <x v="0"/>
    <x v="60"/>
    <x v="3"/>
    <x v="1"/>
  </r>
  <r>
    <x v="656"/>
    <x v="15"/>
    <s v="Female"/>
    <x v="3"/>
    <x v="8"/>
    <x v="1"/>
    <x v="1"/>
    <x v="2"/>
    <n v="4"/>
    <n v="0.125"/>
    <x v="73"/>
    <x v="0"/>
    <x v="4"/>
    <x v="284"/>
    <n v="36"/>
    <x v="0"/>
    <x v="12"/>
    <x v="8"/>
    <x v="5"/>
    <x v="6"/>
    <x v="2"/>
    <x v="2"/>
    <x v="21"/>
    <x v="2"/>
    <x v="378"/>
    <x v="5"/>
    <x v="1"/>
    <x v="38"/>
    <x v="1"/>
    <x v="0"/>
    <x v="1"/>
    <x v="0"/>
    <x v="374"/>
    <x v="0"/>
    <x v="2"/>
  </r>
  <r>
    <x v="657"/>
    <x v="19"/>
    <s v="Female"/>
    <x v="3"/>
    <x v="9"/>
    <x v="0"/>
    <x v="3"/>
    <x v="13"/>
    <n v="1"/>
    <n v="2.9"/>
    <x v="262"/>
    <x v="0"/>
    <x v="2"/>
    <x v="573"/>
    <n v="253"/>
    <x v="0"/>
    <x v="20"/>
    <x v="4"/>
    <x v="3"/>
    <x v="8"/>
    <x v="1"/>
    <x v="0"/>
    <x v="61"/>
    <x v="1"/>
    <x v="2"/>
    <x v="1"/>
    <x v="0"/>
    <x v="11"/>
    <x v="0"/>
    <x v="0"/>
    <x v="2"/>
    <x v="0"/>
    <x v="490"/>
    <x v="3"/>
    <x v="2"/>
  </r>
  <r>
    <x v="658"/>
    <x v="7"/>
    <s v="Male"/>
    <x v="6"/>
    <x v="7"/>
    <x v="1"/>
    <x v="3"/>
    <x v="17"/>
    <n v="11"/>
    <n v="0.30833333333333335"/>
    <x v="263"/>
    <x v="0"/>
    <x v="4"/>
    <x v="574"/>
    <n v="57"/>
    <x v="2"/>
    <x v="3"/>
    <x v="5"/>
    <x v="2"/>
    <x v="13"/>
    <x v="2"/>
    <x v="1"/>
    <x v="179"/>
    <x v="1"/>
    <x v="2"/>
    <x v="0"/>
    <x v="0"/>
    <x v="18"/>
    <x v="0"/>
    <x v="1"/>
    <x v="1"/>
    <x v="0"/>
    <x v="491"/>
    <x v="4"/>
    <x v="1"/>
  </r>
  <r>
    <x v="659"/>
    <x v="1"/>
    <s v="Male"/>
    <x v="6"/>
    <x v="1"/>
    <x v="1"/>
    <x v="1"/>
    <x v="23"/>
    <n v="3"/>
    <n v="0.43333333333333335"/>
    <x v="38"/>
    <x v="0"/>
    <x v="2"/>
    <x v="526"/>
    <n v="689"/>
    <x v="0"/>
    <x v="13"/>
    <x v="5"/>
    <x v="3"/>
    <x v="2"/>
    <x v="1"/>
    <x v="2"/>
    <x v="147"/>
    <x v="0"/>
    <x v="379"/>
    <x v="1"/>
    <x v="0"/>
    <x v="48"/>
    <x v="0"/>
    <x v="0"/>
    <x v="0"/>
    <x v="0"/>
    <x v="22"/>
    <x v="1"/>
    <x v="1"/>
  </r>
  <r>
    <x v="660"/>
    <x v="9"/>
    <s v="Male"/>
    <x v="8"/>
    <x v="9"/>
    <x v="5"/>
    <x v="3"/>
    <x v="0"/>
    <n v="2"/>
    <n v="0.8"/>
    <x v="0"/>
    <x v="0"/>
    <x v="1"/>
    <x v="575"/>
    <n v="459"/>
    <x v="2"/>
    <x v="0"/>
    <x v="4"/>
    <x v="2"/>
    <x v="8"/>
    <x v="2"/>
    <x v="1"/>
    <x v="117"/>
    <x v="1"/>
    <x v="2"/>
    <x v="0"/>
    <x v="0"/>
    <x v="35"/>
    <x v="2"/>
    <x v="2"/>
    <x v="2"/>
    <x v="1"/>
    <x v="153"/>
    <x v="2"/>
    <x v="0"/>
  </r>
  <r>
    <x v="661"/>
    <x v="9"/>
    <s v="Male"/>
    <x v="5"/>
    <x v="1"/>
    <x v="2"/>
    <x v="0"/>
    <x v="55"/>
    <n v="7"/>
    <n v="0.64333333333333331"/>
    <x v="264"/>
    <x v="0"/>
    <x v="0"/>
    <x v="576"/>
    <n v="199"/>
    <x v="8"/>
    <x v="11"/>
    <x v="7"/>
    <x v="3"/>
    <x v="3"/>
    <x v="0"/>
    <x v="0"/>
    <x v="73"/>
    <x v="2"/>
    <x v="380"/>
    <x v="0"/>
    <x v="1"/>
    <x v="15"/>
    <x v="2"/>
    <x v="1"/>
    <x v="2"/>
    <x v="0"/>
    <x v="459"/>
    <x v="3"/>
    <x v="2"/>
  </r>
  <r>
    <x v="662"/>
    <x v="19"/>
    <s v="Male"/>
    <x v="4"/>
    <x v="0"/>
    <x v="7"/>
    <x v="2"/>
    <x v="15"/>
    <n v="5"/>
    <n v="0.7"/>
    <x v="88"/>
    <x v="0"/>
    <x v="1"/>
    <x v="577"/>
    <n v="164"/>
    <x v="1"/>
    <x v="0"/>
    <x v="1"/>
    <x v="6"/>
    <x v="0"/>
    <x v="1"/>
    <x v="0"/>
    <x v="279"/>
    <x v="1"/>
    <x v="2"/>
    <x v="2"/>
    <x v="2"/>
    <x v="13"/>
    <x v="1"/>
    <x v="1"/>
    <x v="0"/>
    <x v="0"/>
    <x v="157"/>
    <x v="0"/>
    <x v="0"/>
  </r>
  <r>
    <x v="663"/>
    <x v="9"/>
    <s v="Prefer not to say"/>
    <x v="6"/>
    <x v="7"/>
    <x v="1"/>
    <x v="3"/>
    <x v="79"/>
    <n v="1"/>
    <n v="6.8"/>
    <x v="265"/>
    <x v="2"/>
    <x v="1"/>
    <x v="84"/>
    <n v="189"/>
    <x v="3"/>
    <x v="0"/>
    <x v="0"/>
    <x v="2"/>
    <x v="4"/>
    <x v="4"/>
    <x v="1"/>
    <x v="43"/>
    <x v="1"/>
    <x v="2"/>
    <x v="3"/>
    <x v="0"/>
    <x v="23"/>
    <x v="0"/>
    <x v="3"/>
    <x v="0"/>
    <x v="0"/>
    <x v="122"/>
    <x v="3"/>
    <x v="2"/>
  </r>
  <r>
    <x v="664"/>
    <x v="21"/>
    <s v="Male"/>
    <x v="2"/>
    <x v="3"/>
    <x v="3"/>
    <x v="1"/>
    <x v="72"/>
    <n v="6"/>
    <n v="1.05"/>
    <x v="24"/>
    <x v="0"/>
    <x v="1"/>
    <x v="187"/>
    <n v="247"/>
    <x v="1"/>
    <x v="10"/>
    <x v="1"/>
    <x v="1"/>
    <x v="7"/>
    <x v="2"/>
    <x v="2"/>
    <x v="70"/>
    <x v="1"/>
    <x v="2"/>
    <x v="2"/>
    <x v="2"/>
    <x v="56"/>
    <x v="0"/>
    <x v="1"/>
    <x v="2"/>
    <x v="0"/>
    <x v="241"/>
    <x v="1"/>
    <x v="0"/>
  </r>
  <r>
    <x v="665"/>
    <x v="15"/>
    <s v="Male"/>
    <x v="9"/>
    <x v="0"/>
    <x v="0"/>
    <x v="2"/>
    <x v="45"/>
    <n v="4"/>
    <n v="0.15"/>
    <x v="251"/>
    <x v="0"/>
    <x v="2"/>
    <x v="578"/>
    <n v="96"/>
    <x v="1"/>
    <x v="3"/>
    <x v="1"/>
    <x v="2"/>
    <x v="7"/>
    <x v="6"/>
    <x v="0"/>
    <x v="108"/>
    <x v="1"/>
    <x v="2"/>
    <x v="1"/>
    <x v="1"/>
    <x v="1"/>
    <x v="2"/>
    <x v="1"/>
    <x v="1"/>
    <x v="0"/>
    <x v="202"/>
    <x v="5"/>
    <x v="0"/>
  </r>
  <r>
    <x v="666"/>
    <x v="17"/>
    <s v="Male"/>
    <x v="4"/>
    <x v="5"/>
    <x v="3"/>
    <x v="2"/>
    <x v="14"/>
    <n v="9"/>
    <n v="0.2"/>
    <x v="41"/>
    <x v="0"/>
    <x v="3"/>
    <x v="114"/>
    <n v="46"/>
    <x v="1"/>
    <x v="7"/>
    <x v="4"/>
    <x v="5"/>
    <x v="2"/>
    <x v="4"/>
    <x v="2"/>
    <x v="17"/>
    <x v="1"/>
    <x v="2"/>
    <x v="5"/>
    <x v="0"/>
    <x v="31"/>
    <x v="0"/>
    <x v="1"/>
    <x v="0"/>
    <x v="0"/>
    <x v="436"/>
    <x v="4"/>
    <x v="0"/>
  </r>
  <r>
    <x v="667"/>
    <x v="3"/>
    <s v="Prefer not to say"/>
    <x v="4"/>
    <x v="8"/>
    <x v="2"/>
    <x v="3"/>
    <x v="38"/>
    <n v="4"/>
    <n v="0.3"/>
    <x v="7"/>
    <x v="3"/>
    <x v="0"/>
    <x v="293"/>
    <n v="959"/>
    <x v="0"/>
    <x v="0"/>
    <x v="1"/>
    <x v="2"/>
    <x v="7"/>
    <x v="5"/>
    <x v="2"/>
    <x v="280"/>
    <x v="0"/>
    <x v="319"/>
    <x v="5"/>
    <x v="2"/>
    <x v="1"/>
    <x v="0"/>
    <x v="0"/>
    <x v="0"/>
    <x v="0"/>
    <x v="492"/>
    <x v="3"/>
    <x v="2"/>
  </r>
  <r>
    <x v="668"/>
    <x v="8"/>
    <s v="Male"/>
    <x v="6"/>
    <x v="7"/>
    <x v="5"/>
    <x v="3"/>
    <x v="41"/>
    <n v="9"/>
    <n v="0.46666666666666667"/>
    <x v="121"/>
    <x v="0"/>
    <x v="3"/>
    <x v="468"/>
    <n v="154"/>
    <x v="1"/>
    <x v="2"/>
    <x v="4"/>
    <x v="0"/>
    <x v="0"/>
    <x v="4"/>
    <x v="2"/>
    <x v="83"/>
    <x v="2"/>
    <x v="381"/>
    <x v="4"/>
    <x v="0"/>
    <x v="15"/>
    <x v="0"/>
    <x v="2"/>
    <x v="0"/>
    <x v="0"/>
    <x v="493"/>
    <x v="0"/>
    <x v="1"/>
  </r>
  <r>
    <x v="669"/>
    <x v="22"/>
    <s v="Male"/>
    <x v="4"/>
    <x v="6"/>
    <x v="5"/>
    <x v="3"/>
    <x v="24"/>
    <n v="5"/>
    <n v="0.62"/>
    <x v="130"/>
    <x v="0"/>
    <x v="2"/>
    <x v="579"/>
    <n v="299"/>
    <x v="3"/>
    <x v="20"/>
    <x v="2"/>
    <x v="3"/>
    <x v="11"/>
    <x v="7"/>
    <x v="0"/>
    <x v="12"/>
    <x v="0"/>
    <x v="382"/>
    <x v="2"/>
    <x v="2"/>
    <x v="55"/>
    <x v="1"/>
    <x v="0"/>
    <x v="1"/>
    <x v="0"/>
    <x v="494"/>
    <x v="3"/>
    <x v="0"/>
  </r>
  <r>
    <x v="670"/>
    <x v="28"/>
    <s v="Female"/>
    <x v="7"/>
    <x v="3"/>
    <x v="5"/>
    <x v="4"/>
    <x v="38"/>
    <n v="2"/>
    <n v="0.6"/>
    <x v="15"/>
    <x v="1"/>
    <x v="3"/>
    <x v="580"/>
    <n v="344"/>
    <x v="1"/>
    <x v="7"/>
    <x v="1"/>
    <x v="2"/>
    <x v="0"/>
    <x v="2"/>
    <x v="1"/>
    <x v="48"/>
    <x v="0"/>
    <x v="383"/>
    <x v="3"/>
    <x v="0"/>
    <x v="73"/>
    <x v="1"/>
    <x v="2"/>
    <x v="2"/>
    <x v="0"/>
    <x v="354"/>
    <x v="5"/>
    <x v="0"/>
  </r>
  <r>
    <x v="671"/>
    <x v="8"/>
    <s v="Male"/>
    <x v="9"/>
    <x v="3"/>
    <x v="4"/>
    <x v="2"/>
    <x v="19"/>
    <n v="8"/>
    <n v="0.17499999999999999"/>
    <x v="81"/>
    <x v="0"/>
    <x v="2"/>
    <x v="581"/>
    <n v="360"/>
    <x v="1"/>
    <x v="3"/>
    <x v="9"/>
    <x v="0"/>
    <x v="0"/>
    <x v="5"/>
    <x v="1"/>
    <x v="31"/>
    <x v="2"/>
    <x v="384"/>
    <x v="3"/>
    <x v="1"/>
    <x v="39"/>
    <x v="1"/>
    <x v="1"/>
    <x v="2"/>
    <x v="0"/>
    <x v="495"/>
    <x v="2"/>
    <x v="1"/>
  </r>
  <r>
    <x v="672"/>
    <x v="17"/>
    <s v="Female"/>
    <x v="3"/>
    <x v="2"/>
    <x v="7"/>
    <x v="4"/>
    <x v="26"/>
    <n v="2"/>
    <n v="2.75"/>
    <x v="266"/>
    <x v="0"/>
    <x v="1"/>
    <x v="582"/>
    <n v="59"/>
    <x v="6"/>
    <x v="7"/>
    <x v="7"/>
    <x v="2"/>
    <x v="16"/>
    <x v="6"/>
    <x v="0"/>
    <x v="199"/>
    <x v="1"/>
    <x v="2"/>
    <x v="0"/>
    <x v="0"/>
    <x v="69"/>
    <x v="1"/>
    <x v="1"/>
    <x v="1"/>
    <x v="0"/>
    <x v="45"/>
    <x v="4"/>
    <x v="2"/>
  </r>
  <r>
    <x v="673"/>
    <x v="17"/>
    <s v="Female"/>
    <x v="6"/>
    <x v="5"/>
    <x v="2"/>
    <x v="3"/>
    <x v="18"/>
    <n v="7"/>
    <n v="0.27166666666666667"/>
    <x v="89"/>
    <x v="0"/>
    <x v="4"/>
    <x v="211"/>
    <n v="32"/>
    <x v="0"/>
    <x v="12"/>
    <x v="4"/>
    <x v="3"/>
    <x v="11"/>
    <x v="6"/>
    <x v="0"/>
    <x v="27"/>
    <x v="0"/>
    <x v="385"/>
    <x v="5"/>
    <x v="0"/>
    <x v="73"/>
    <x v="1"/>
    <x v="1"/>
    <x v="0"/>
    <x v="0"/>
    <x v="123"/>
    <x v="1"/>
    <x v="1"/>
  </r>
  <r>
    <x v="674"/>
    <x v="13"/>
    <s v="Female"/>
    <x v="2"/>
    <x v="6"/>
    <x v="0"/>
    <x v="1"/>
    <x v="2"/>
    <n v="9"/>
    <n v="5.5E-2"/>
    <x v="119"/>
    <x v="0"/>
    <x v="3"/>
    <x v="583"/>
    <n v="120"/>
    <x v="2"/>
    <x v="11"/>
    <x v="1"/>
    <x v="3"/>
    <x v="0"/>
    <x v="7"/>
    <x v="1"/>
    <x v="23"/>
    <x v="1"/>
    <x v="2"/>
    <x v="3"/>
    <x v="3"/>
    <x v="32"/>
    <x v="2"/>
    <x v="2"/>
    <x v="0"/>
    <x v="0"/>
    <x v="496"/>
    <x v="5"/>
    <x v="1"/>
  </r>
  <r>
    <x v="675"/>
    <x v="24"/>
    <s v="Male"/>
    <x v="9"/>
    <x v="6"/>
    <x v="0"/>
    <x v="3"/>
    <x v="33"/>
    <n v="3"/>
    <n v="0.36666666666666664"/>
    <x v="47"/>
    <x v="0"/>
    <x v="0"/>
    <x v="302"/>
    <n v="393"/>
    <x v="3"/>
    <x v="12"/>
    <x v="2"/>
    <x v="2"/>
    <x v="4"/>
    <x v="2"/>
    <x v="0"/>
    <x v="72"/>
    <x v="1"/>
    <x v="2"/>
    <x v="0"/>
    <x v="2"/>
    <x v="20"/>
    <x v="1"/>
    <x v="2"/>
    <x v="2"/>
    <x v="0"/>
    <x v="497"/>
    <x v="2"/>
    <x v="1"/>
  </r>
  <r>
    <x v="676"/>
    <x v="10"/>
    <s v="Female"/>
    <x v="3"/>
    <x v="2"/>
    <x v="3"/>
    <x v="3"/>
    <x v="76"/>
    <n v="3"/>
    <n v="2.5333333333333332"/>
    <x v="267"/>
    <x v="0"/>
    <x v="1"/>
    <x v="176"/>
    <n v="102"/>
    <x v="2"/>
    <x v="10"/>
    <x v="2"/>
    <x v="3"/>
    <x v="8"/>
    <x v="4"/>
    <x v="0"/>
    <x v="45"/>
    <x v="1"/>
    <x v="2"/>
    <x v="4"/>
    <x v="2"/>
    <x v="15"/>
    <x v="2"/>
    <x v="0"/>
    <x v="0"/>
    <x v="0"/>
    <x v="498"/>
    <x v="0"/>
    <x v="1"/>
  </r>
  <r>
    <x v="677"/>
    <x v="18"/>
    <s v="Female"/>
    <x v="3"/>
    <x v="4"/>
    <x v="6"/>
    <x v="0"/>
    <x v="48"/>
    <n v="6"/>
    <n v="0.8"/>
    <x v="0"/>
    <x v="0"/>
    <x v="3"/>
    <x v="584"/>
    <n v="159"/>
    <x v="3"/>
    <x v="13"/>
    <x v="7"/>
    <x v="3"/>
    <x v="0"/>
    <x v="6"/>
    <x v="0"/>
    <x v="101"/>
    <x v="2"/>
    <x v="386"/>
    <x v="4"/>
    <x v="0"/>
    <x v="70"/>
    <x v="1"/>
    <x v="2"/>
    <x v="1"/>
    <x v="0"/>
    <x v="499"/>
    <x v="1"/>
    <x v="1"/>
  </r>
  <r>
    <x v="678"/>
    <x v="23"/>
    <s v="Male"/>
    <x v="4"/>
    <x v="5"/>
    <x v="1"/>
    <x v="0"/>
    <x v="10"/>
    <n v="7"/>
    <n v="0.14333333333333334"/>
    <x v="257"/>
    <x v="0"/>
    <x v="3"/>
    <x v="112"/>
    <n v="3142"/>
    <x v="2"/>
    <x v="19"/>
    <x v="2"/>
    <x v="2"/>
    <x v="0"/>
    <x v="7"/>
    <x v="2"/>
    <x v="208"/>
    <x v="1"/>
    <x v="2"/>
    <x v="3"/>
    <x v="2"/>
    <x v="24"/>
    <x v="1"/>
    <x v="1"/>
    <x v="0"/>
    <x v="0"/>
    <x v="500"/>
    <x v="2"/>
    <x v="2"/>
  </r>
  <r>
    <x v="679"/>
    <x v="25"/>
    <s v="Non-binary"/>
    <x v="3"/>
    <x v="8"/>
    <x v="1"/>
    <x v="2"/>
    <x v="13"/>
    <n v="2"/>
    <n v="1.45"/>
    <x v="268"/>
    <x v="0"/>
    <x v="3"/>
    <x v="572"/>
    <n v="26"/>
    <x v="8"/>
    <x v="9"/>
    <x v="2"/>
    <x v="0"/>
    <x v="6"/>
    <x v="3"/>
    <x v="1"/>
    <x v="23"/>
    <x v="1"/>
    <x v="2"/>
    <x v="1"/>
    <x v="0"/>
    <x v="9"/>
    <x v="2"/>
    <x v="3"/>
    <x v="2"/>
    <x v="0"/>
    <x v="116"/>
    <x v="4"/>
    <x v="0"/>
  </r>
  <r>
    <x v="680"/>
    <x v="2"/>
    <s v="Male"/>
    <x v="4"/>
    <x v="4"/>
    <x v="0"/>
    <x v="2"/>
    <x v="5"/>
    <n v="9"/>
    <n v="0.5116666666666666"/>
    <x v="269"/>
    <x v="4"/>
    <x v="1"/>
    <x v="288"/>
    <n v="98"/>
    <x v="0"/>
    <x v="0"/>
    <x v="9"/>
    <x v="0"/>
    <x v="10"/>
    <x v="0"/>
    <x v="0"/>
    <x v="103"/>
    <x v="2"/>
    <x v="387"/>
    <x v="1"/>
    <x v="1"/>
    <x v="47"/>
    <x v="2"/>
    <x v="1"/>
    <x v="0"/>
    <x v="0"/>
    <x v="168"/>
    <x v="2"/>
    <x v="2"/>
  </r>
  <r>
    <x v="681"/>
    <x v="16"/>
    <s v="Male"/>
    <x v="8"/>
    <x v="2"/>
    <x v="1"/>
    <x v="2"/>
    <x v="45"/>
    <n v="5"/>
    <n v="0.12000000000000001"/>
    <x v="270"/>
    <x v="0"/>
    <x v="3"/>
    <x v="585"/>
    <n v="2382"/>
    <x v="2"/>
    <x v="13"/>
    <x v="0"/>
    <x v="0"/>
    <x v="8"/>
    <x v="2"/>
    <x v="0"/>
    <x v="97"/>
    <x v="0"/>
    <x v="388"/>
    <x v="2"/>
    <x v="1"/>
    <x v="30"/>
    <x v="1"/>
    <x v="2"/>
    <x v="1"/>
    <x v="0"/>
    <x v="280"/>
    <x v="1"/>
    <x v="0"/>
  </r>
  <r>
    <x v="682"/>
    <x v="9"/>
    <s v="Female"/>
    <x v="1"/>
    <x v="0"/>
    <x v="1"/>
    <x v="4"/>
    <x v="61"/>
    <n v="5"/>
    <n v="1"/>
    <x v="46"/>
    <x v="0"/>
    <x v="3"/>
    <x v="586"/>
    <n v="231"/>
    <x v="6"/>
    <x v="15"/>
    <x v="1"/>
    <x v="3"/>
    <x v="2"/>
    <x v="2"/>
    <x v="1"/>
    <x v="281"/>
    <x v="0"/>
    <x v="389"/>
    <x v="4"/>
    <x v="1"/>
    <x v="3"/>
    <x v="1"/>
    <x v="1"/>
    <x v="1"/>
    <x v="0"/>
    <x v="501"/>
    <x v="0"/>
    <x v="2"/>
  </r>
  <r>
    <x v="683"/>
    <x v="0"/>
    <s v="Prefer not to say"/>
    <x v="7"/>
    <x v="5"/>
    <x v="1"/>
    <x v="2"/>
    <x v="15"/>
    <n v="3"/>
    <n v="1.1666666666666667"/>
    <x v="117"/>
    <x v="0"/>
    <x v="0"/>
    <x v="587"/>
    <n v="104"/>
    <x v="2"/>
    <x v="12"/>
    <x v="1"/>
    <x v="5"/>
    <x v="6"/>
    <x v="2"/>
    <x v="2"/>
    <x v="46"/>
    <x v="0"/>
    <x v="390"/>
    <x v="3"/>
    <x v="1"/>
    <x v="8"/>
    <x v="1"/>
    <x v="0"/>
    <x v="0"/>
    <x v="0"/>
    <x v="502"/>
    <x v="4"/>
    <x v="2"/>
  </r>
  <r>
    <x v="684"/>
    <x v="16"/>
    <s v="Female"/>
    <x v="5"/>
    <x v="4"/>
    <x v="1"/>
    <x v="0"/>
    <x v="7"/>
    <n v="6"/>
    <n v="0.25"/>
    <x v="10"/>
    <x v="0"/>
    <x v="2"/>
    <x v="389"/>
    <n v="994"/>
    <x v="3"/>
    <x v="2"/>
    <x v="9"/>
    <x v="5"/>
    <x v="0"/>
    <x v="7"/>
    <x v="0"/>
    <x v="121"/>
    <x v="0"/>
    <x v="121"/>
    <x v="4"/>
    <x v="0"/>
    <x v="67"/>
    <x v="0"/>
    <x v="3"/>
    <x v="1"/>
    <x v="0"/>
    <x v="503"/>
    <x v="4"/>
    <x v="2"/>
  </r>
  <r>
    <x v="685"/>
    <x v="2"/>
    <s v="Female"/>
    <x v="3"/>
    <x v="8"/>
    <x v="5"/>
    <x v="2"/>
    <x v="28"/>
    <n v="6"/>
    <n v="0.6333333333333333"/>
    <x v="21"/>
    <x v="0"/>
    <x v="0"/>
    <x v="588"/>
    <n v="261"/>
    <x v="1"/>
    <x v="9"/>
    <x v="7"/>
    <x v="2"/>
    <x v="4"/>
    <x v="2"/>
    <x v="0"/>
    <x v="205"/>
    <x v="1"/>
    <x v="2"/>
    <x v="3"/>
    <x v="2"/>
    <x v="45"/>
    <x v="1"/>
    <x v="0"/>
    <x v="0"/>
    <x v="0"/>
    <x v="504"/>
    <x v="4"/>
    <x v="2"/>
  </r>
  <r>
    <x v="686"/>
    <x v="1"/>
    <s v="Prefer not to say"/>
    <x v="1"/>
    <x v="8"/>
    <x v="0"/>
    <x v="3"/>
    <x v="57"/>
    <n v="4"/>
    <n v="0.8"/>
    <x v="0"/>
    <x v="0"/>
    <x v="0"/>
    <x v="589"/>
    <n v="161"/>
    <x v="0"/>
    <x v="16"/>
    <x v="4"/>
    <x v="4"/>
    <x v="6"/>
    <x v="4"/>
    <x v="2"/>
    <x v="66"/>
    <x v="2"/>
    <x v="391"/>
    <x v="3"/>
    <x v="0"/>
    <x v="34"/>
    <x v="1"/>
    <x v="1"/>
    <x v="1"/>
    <x v="0"/>
    <x v="505"/>
    <x v="5"/>
    <x v="1"/>
  </r>
  <r>
    <x v="687"/>
    <x v="17"/>
    <s v="Male"/>
    <x v="8"/>
    <x v="4"/>
    <x v="2"/>
    <x v="0"/>
    <x v="35"/>
    <n v="6"/>
    <n v="0.55000000000000004"/>
    <x v="92"/>
    <x v="2"/>
    <x v="2"/>
    <x v="590"/>
    <n v="308"/>
    <x v="2"/>
    <x v="10"/>
    <x v="7"/>
    <x v="2"/>
    <x v="11"/>
    <x v="2"/>
    <x v="0"/>
    <x v="58"/>
    <x v="2"/>
    <x v="392"/>
    <x v="0"/>
    <x v="0"/>
    <x v="5"/>
    <x v="2"/>
    <x v="2"/>
    <x v="1"/>
    <x v="0"/>
    <x v="198"/>
    <x v="3"/>
    <x v="1"/>
  </r>
  <r>
    <x v="688"/>
    <x v="2"/>
    <s v="Male"/>
    <x v="1"/>
    <x v="2"/>
    <x v="2"/>
    <x v="4"/>
    <x v="13"/>
    <n v="8"/>
    <n v="0.36333333333333334"/>
    <x v="247"/>
    <x v="4"/>
    <x v="4"/>
    <x v="446"/>
    <n v="111"/>
    <x v="5"/>
    <x v="6"/>
    <x v="0"/>
    <x v="3"/>
    <x v="0"/>
    <x v="0"/>
    <x v="0"/>
    <x v="135"/>
    <x v="2"/>
    <x v="393"/>
    <x v="3"/>
    <x v="2"/>
    <x v="27"/>
    <x v="2"/>
    <x v="0"/>
    <x v="0"/>
    <x v="0"/>
    <x v="84"/>
    <x v="2"/>
    <x v="2"/>
  </r>
  <r>
    <x v="689"/>
    <x v="0"/>
    <s v="Male"/>
    <x v="0"/>
    <x v="4"/>
    <x v="3"/>
    <x v="4"/>
    <x v="23"/>
    <n v="4"/>
    <n v="0.32500000000000001"/>
    <x v="27"/>
    <x v="0"/>
    <x v="3"/>
    <x v="591"/>
    <n v="72"/>
    <x v="4"/>
    <x v="1"/>
    <x v="1"/>
    <x v="4"/>
    <x v="0"/>
    <x v="4"/>
    <x v="1"/>
    <x v="52"/>
    <x v="1"/>
    <x v="2"/>
    <x v="4"/>
    <x v="1"/>
    <x v="17"/>
    <x v="2"/>
    <x v="0"/>
    <x v="0"/>
    <x v="0"/>
    <x v="506"/>
    <x v="3"/>
    <x v="2"/>
  </r>
  <r>
    <x v="690"/>
    <x v="17"/>
    <s v="Female"/>
    <x v="6"/>
    <x v="6"/>
    <x v="3"/>
    <x v="2"/>
    <x v="7"/>
    <n v="6"/>
    <n v="0.25"/>
    <x v="10"/>
    <x v="0"/>
    <x v="2"/>
    <x v="592"/>
    <n v="213"/>
    <x v="3"/>
    <x v="22"/>
    <x v="1"/>
    <x v="1"/>
    <x v="6"/>
    <x v="4"/>
    <x v="0"/>
    <x v="4"/>
    <x v="1"/>
    <x v="2"/>
    <x v="5"/>
    <x v="2"/>
    <x v="67"/>
    <x v="0"/>
    <x v="1"/>
    <x v="1"/>
    <x v="0"/>
    <x v="507"/>
    <x v="3"/>
    <x v="2"/>
  </r>
  <r>
    <x v="691"/>
    <x v="28"/>
    <s v="Male"/>
    <x v="6"/>
    <x v="6"/>
    <x v="5"/>
    <x v="4"/>
    <x v="39"/>
    <n v="4"/>
    <n v="0.55000000000000004"/>
    <x v="92"/>
    <x v="1"/>
    <x v="4"/>
    <x v="134"/>
    <n v="72"/>
    <x v="6"/>
    <x v="6"/>
    <x v="4"/>
    <x v="5"/>
    <x v="6"/>
    <x v="1"/>
    <x v="0"/>
    <x v="281"/>
    <x v="1"/>
    <x v="2"/>
    <x v="0"/>
    <x v="2"/>
    <x v="39"/>
    <x v="1"/>
    <x v="2"/>
    <x v="2"/>
    <x v="0"/>
    <x v="508"/>
    <x v="1"/>
    <x v="0"/>
  </r>
  <r>
    <x v="692"/>
    <x v="10"/>
    <s v="Female"/>
    <x v="3"/>
    <x v="6"/>
    <x v="0"/>
    <x v="4"/>
    <x v="37"/>
    <n v="9"/>
    <n v="0.3"/>
    <x v="7"/>
    <x v="0"/>
    <x v="3"/>
    <x v="593"/>
    <n v="247"/>
    <x v="3"/>
    <x v="11"/>
    <x v="4"/>
    <x v="2"/>
    <x v="8"/>
    <x v="2"/>
    <x v="0"/>
    <x v="14"/>
    <x v="2"/>
    <x v="81"/>
    <x v="2"/>
    <x v="3"/>
    <x v="6"/>
    <x v="0"/>
    <x v="1"/>
    <x v="0"/>
    <x v="0"/>
    <x v="36"/>
    <x v="2"/>
    <x v="1"/>
  </r>
  <r>
    <x v="693"/>
    <x v="6"/>
    <s v="Female"/>
    <x v="3"/>
    <x v="1"/>
    <x v="6"/>
    <x v="0"/>
    <x v="34"/>
    <n v="5"/>
    <n v="0.8"/>
    <x v="0"/>
    <x v="0"/>
    <x v="3"/>
    <x v="150"/>
    <n v="374"/>
    <x v="1"/>
    <x v="11"/>
    <x v="4"/>
    <x v="2"/>
    <x v="10"/>
    <x v="5"/>
    <x v="1"/>
    <x v="0"/>
    <x v="1"/>
    <x v="2"/>
    <x v="0"/>
    <x v="2"/>
    <x v="38"/>
    <x v="2"/>
    <x v="1"/>
    <x v="1"/>
    <x v="0"/>
    <x v="509"/>
    <x v="5"/>
    <x v="1"/>
  </r>
  <r>
    <x v="694"/>
    <x v="6"/>
    <s v="Male"/>
    <x v="6"/>
    <x v="8"/>
    <x v="3"/>
    <x v="2"/>
    <x v="74"/>
    <n v="7"/>
    <n v="1.115"/>
    <x v="271"/>
    <x v="0"/>
    <x v="1"/>
    <x v="253"/>
    <n v="681"/>
    <x v="1"/>
    <x v="11"/>
    <x v="7"/>
    <x v="0"/>
    <x v="10"/>
    <x v="3"/>
    <x v="1"/>
    <x v="10"/>
    <x v="2"/>
    <x v="394"/>
    <x v="5"/>
    <x v="2"/>
    <x v="69"/>
    <x v="1"/>
    <x v="2"/>
    <x v="2"/>
    <x v="0"/>
    <x v="34"/>
    <x v="0"/>
    <x v="0"/>
  </r>
  <r>
    <x v="695"/>
    <x v="17"/>
    <s v="Female"/>
    <x v="4"/>
    <x v="2"/>
    <x v="0"/>
    <x v="2"/>
    <x v="3"/>
    <n v="2"/>
    <n v="1.5"/>
    <x v="14"/>
    <x v="0"/>
    <x v="4"/>
    <x v="594"/>
    <n v="947"/>
    <x v="1"/>
    <x v="20"/>
    <x v="2"/>
    <x v="2"/>
    <x v="2"/>
    <x v="2"/>
    <x v="1"/>
    <x v="8"/>
    <x v="1"/>
    <x v="2"/>
    <x v="4"/>
    <x v="3"/>
    <x v="56"/>
    <x v="2"/>
    <x v="1"/>
    <x v="0"/>
    <x v="1"/>
    <x v="510"/>
    <x v="3"/>
    <x v="1"/>
  </r>
  <r>
    <x v="696"/>
    <x v="11"/>
    <s v="Female"/>
    <x v="3"/>
    <x v="3"/>
    <x v="0"/>
    <x v="3"/>
    <x v="4"/>
    <n v="4"/>
    <n v="0.97499999999999998"/>
    <x v="272"/>
    <x v="0"/>
    <x v="2"/>
    <x v="28"/>
    <n v="150"/>
    <x v="2"/>
    <x v="6"/>
    <x v="8"/>
    <x v="3"/>
    <x v="2"/>
    <x v="4"/>
    <x v="0"/>
    <x v="282"/>
    <x v="0"/>
    <x v="395"/>
    <x v="0"/>
    <x v="0"/>
    <x v="4"/>
    <x v="1"/>
    <x v="2"/>
    <x v="1"/>
    <x v="0"/>
    <x v="511"/>
    <x v="4"/>
    <x v="2"/>
  </r>
  <r>
    <x v="697"/>
    <x v="20"/>
    <s v="Female"/>
    <x v="0"/>
    <x v="7"/>
    <x v="6"/>
    <x v="2"/>
    <x v="55"/>
    <n v="4"/>
    <n v="1.125"/>
    <x v="96"/>
    <x v="2"/>
    <x v="2"/>
    <x v="595"/>
    <n v="445"/>
    <x v="2"/>
    <x v="20"/>
    <x v="7"/>
    <x v="3"/>
    <x v="6"/>
    <x v="1"/>
    <x v="0"/>
    <x v="276"/>
    <x v="1"/>
    <x v="2"/>
    <x v="2"/>
    <x v="0"/>
    <x v="21"/>
    <x v="1"/>
    <x v="0"/>
    <x v="1"/>
    <x v="0"/>
    <x v="512"/>
    <x v="0"/>
    <x v="1"/>
  </r>
  <r>
    <x v="698"/>
    <x v="23"/>
    <s v="Male"/>
    <x v="4"/>
    <x v="7"/>
    <x v="5"/>
    <x v="2"/>
    <x v="43"/>
    <n v="7"/>
    <n v="0.58500000000000008"/>
    <x v="60"/>
    <x v="0"/>
    <x v="0"/>
    <x v="596"/>
    <n v="441"/>
    <x v="3"/>
    <x v="0"/>
    <x v="7"/>
    <x v="2"/>
    <x v="10"/>
    <x v="0"/>
    <x v="0"/>
    <x v="113"/>
    <x v="1"/>
    <x v="2"/>
    <x v="1"/>
    <x v="2"/>
    <x v="23"/>
    <x v="1"/>
    <x v="1"/>
    <x v="0"/>
    <x v="0"/>
    <x v="513"/>
    <x v="5"/>
    <x v="1"/>
  </r>
  <r>
    <x v="699"/>
    <x v="1"/>
    <s v="Male"/>
    <x v="6"/>
    <x v="3"/>
    <x v="5"/>
    <x v="0"/>
    <x v="23"/>
    <n v="3"/>
    <n v="0.43333333333333335"/>
    <x v="38"/>
    <x v="0"/>
    <x v="3"/>
    <x v="541"/>
    <n v="362"/>
    <x v="0"/>
    <x v="12"/>
    <x v="1"/>
    <x v="1"/>
    <x v="4"/>
    <x v="4"/>
    <x v="2"/>
    <x v="64"/>
    <x v="2"/>
    <x v="396"/>
    <x v="1"/>
    <x v="2"/>
    <x v="37"/>
    <x v="2"/>
    <x v="2"/>
    <x v="2"/>
    <x v="0"/>
    <x v="514"/>
    <x v="3"/>
    <x v="2"/>
  </r>
  <r>
    <x v="700"/>
    <x v="9"/>
    <s v="Male"/>
    <x v="0"/>
    <x v="4"/>
    <x v="0"/>
    <x v="3"/>
    <x v="11"/>
    <n v="4"/>
    <n v="1.45"/>
    <x v="268"/>
    <x v="2"/>
    <x v="1"/>
    <x v="597"/>
    <n v="137"/>
    <x v="0"/>
    <x v="10"/>
    <x v="7"/>
    <x v="3"/>
    <x v="10"/>
    <x v="7"/>
    <x v="0"/>
    <x v="241"/>
    <x v="0"/>
    <x v="397"/>
    <x v="0"/>
    <x v="0"/>
    <x v="4"/>
    <x v="1"/>
    <x v="1"/>
    <x v="1"/>
    <x v="1"/>
    <x v="181"/>
    <x v="2"/>
    <x v="2"/>
  </r>
  <r>
    <x v="701"/>
    <x v="22"/>
    <s v="Male"/>
    <x v="0"/>
    <x v="4"/>
    <x v="6"/>
    <x v="3"/>
    <x v="63"/>
    <n v="3"/>
    <n v="1.7666666666666666"/>
    <x v="273"/>
    <x v="0"/>
    <x v="2"/>
    <x v="598"/>
    <n v="71"/>
    <x v="1"/>
    <x v="11"/>
    <x v="2"/>
    <x v="5"/>
    <x v="2"/>
    <x v="1"/>
    <x v="0"/>
    <x v="154"/>
    <x v="1"/>
    <x v="2"/>
    <x v="4"/>
    <x v="2"/>
    <x v="50"/>
    <x v="1"/>
    <x v="0"/>
    <x v="0"/>
    <x v="0"/>
    <x v="357"/>
    <x v="2"/>
    <x v="1"/>
  </r>
  <r>
    <x v="702"/>
    <x v="21"/>
    <s v="Male"/>
    <x v="7"/>
    <x v="6"/>
    <x v="4"/>
    <x v="2"/>
    <x v="27"/>
    <n v="3"/>
    <n v="0.93333333333333335"/>
    <x v="62"/>
    <x v="0"/>
    <x v="0"/>
    <x v="599"/>
    <n v="446"/>
    <x v="2"/>
    <x v="12"/>
    <x v="10"/>
    <x v="0"/>
    <x v="2"/>
    <x v="7"/>
    <x v="0"/>
    <x v="170"/>
    <x v="0"/>
    <x v="398"/>
    <x v="3"/>
    <x v="0"/>
    <x v="25"/>
    <x v="0"/>
    <x v="0"/>
    <x v="1"/>
    <x v="0"/>
    <x v="26"/>
    <x v="5"/>
    <x v="1"/>
  </r>
  <r>
    <x v="703"/>
    <x v="13"/>
    <s v="Female"/>
    <x v="0"/>
    <x v="6"/>
    <x v="1"/>
    <x v="1"/>
    <x v="19"/>
    <n v="2"/>
    <n v="0.7"/>
    <x v="88"/>
    <x v="0"/>
    <x v="0"/>
    <x v="600"/>
    <n v="31"/>
    <x v="2"/>
    <x v="13"/>
    <x v="2"/>
    <x v="0"/>
    <x v="0"/>
    <x v="3"/>
    <x v="0"/>
    <x v="7"/>
    <x v="2"/>
    <x v="399"/>
    <x v="3"/>
    <x v="1"/>
    <x v="6"/>
    <x v="2"/>
    <x v="2"/>
    <x v="0"/>
    <x v="0"/>
    <x v="515"/>
    <x v="3"/>
    <x v="1"/>
  </r>
  <r>
    <x v="704"/>
    <x v="30"/>
    <s v="Male"/>
    <x v="0"/>
    <x v="0"/>
    <x v="1"/>
    <x v="3"/>
    <x v="37"/>
    <n v="10"/>
    <n v="0.26999999999999996"/>
    <x v="274"/>
    <x v="0"/>
    <x v="3"/>
    <x v="518"/>
    <n v="177"/>
    <x v="5"/>
    <x v="12"/>
    <x v="7"/>
    <x v="3"/>
    <x v="5"/>
    <x v="0"/>
    <x v="0"/>
    <x v="69"/>
    <x v="1"/>
    <x v="2"/>
    <x v="2"/>
    <x v="1"/>
    <x v="14"/>
    <x v="1"/>
    <x v="2"/>
    <x v="2"/>
    <x v="0"/>
    <x v="516"/>
    <x v="3"/>
    <x v="2"/>
  </r>
  <r>
    <x v="705"/>
    <x v="6"/>
    <s v="Female"/>
    <x v="1"/>
    <x v="9"/>
    <x v="2"/>
    <x v="2"/>
    <x v="6"/>
    <n v="3"/>
    <n v="0.23333333333333334"/>
    <x v="68"/>
    <x v="0"/>
    <x v="2"/>
    <x v="601"/>
    <n v="11"/>
    <x v="2"/>
    <x v="9"/>
    <x v="7"/>
    <x v="0"/>
    <x v="2"/>
    <x v="7"/>
    <x v="0"/>
    <x v="58"/>
    <x v="2"/>
    <x v="400"/>
    <x v="3"/>
    <x v="0"/>
    <x v="18"/>
    <x v="0"/>
    <x v="0"/>
    <x v="1"/>
    <x v="0"/>
    <x v="517"/>
    <x v="5"/>
    <x v="2"/>
  </r>
  <r>
    <x v="706"/>
    <x v="20"/>
    <s v="Male"/>
    <x v="3"/>
    <x v="4"/>
    <x v="3"/>
    <x v="2"/>
    <x v="72"/>
    <n v="2"/>
    <n v="3.15"/>
    <x v="275"/>
    <x v="0"/>
    <x v="0"/>
    <x v="602"/>
    <n v="49"/>
    <x v="6"/>
    <x v="12"/>
    <x v="1"/>
    <x v="2"/>
    <x v="11"/>
    <x v="4"/>
    <x v="0"/>
    <x v="12"/>
    <x v="2"/>
    <x v="401"/>
    <x v="2"/>
    <x v="2"/>
    <x v="4"/>
    <x v="2"/>
    <x v="2"/>
    <x v="1"/>
    <x v="0"/>
    <x v="307"/>
    <x v="4"/>
    <x v="2"/>
  </r>
  <r>
    <x v="707"/>
    <x v="18"/>
    <s v="Male"/>
    <x v="9"/>
    <x v="1"/>
    <x v="5"/>
    <x v="0"/>
    <x v="0"/>
    <n v="6"/>
    <n v="0.26666666666666666"/>
    <x v="165"/>
    <x v="0"/>
    <x v="2"/>
    <x v="603"/>
    <n v="85"/>
    <x v="5"/>
    <x v="20"/>
    <x v="5"/>
    <x v="5"/>
    <x v="0"/>
    <x v="1"/>
    <x v="2"/>
    <x v="49"/>
    <x v="1"/>
    <x v="2"/>
    <x v="1"/>
    <x v="1"/>
    <x v="13"/>
    <x v="2"/>
    <x v="1"/>
    <x v="1"/>
    <x v="0"/>
    <x v="518"/>
    <x v="1"/>
    <x v="0"/>
  </r>
  <r>
    <x v="708"/>
    <x v="8"/>
    <s v="Female"/>
    <x v="2"/>
    <x v="4"/>
    <x v="2"/>
    <x v="3"/>
    <x v="21"/>
    <n v="4"/>
    <n v="0.52500000000000002"/>
    <x v="160"/>
    <x v="0"/>
    <x v="4"/>
    <x v="604"/>
    <n v="912"/>
    <x v="0"/>
    <x v="6"/>
    <x v="2"/>
    <x v="5"/>
    <x v="6"/>
    <x v="0"/>
    <x v="2"/>
    <x v="215"/>
    <x v="2"/>
    <x v="402"/>
    <x v="1"/>
    <x v="0"/>
    <x v="17"/>
    <x v="2"/>
    <x v="1"/>
    <x v="1"/>
    <x v="1"/>
    <x v="519"/>
    <x v="1"/>
    <x v="0"/>
  </r>
  <r>
    <x v="709"/>
    <x v="35"/>
    <s v="Female"/>
    <x v="6"/>
    <x v="1"/>
    <x v="1"/>
    <x v="3"/>
    <x v="58"/>
    <n v="6"/>
    <n v="1"/>
    <x v="46"/>
    <x v="2"/>
    <x v="4"/>
    <x v="257"/>
    <n v="558"/>
    <x v="1"/>
    <x v="17"/>
    <x v="1"/>
    <x v="2"/>
    <x v="2"/>
    <x v="0"/>
    <x v="0"/>
    <x v="283"/>
    <x v="1"/>
    <x v="2"/>
    <x v="0"/>
    <x v="1"/>
    <x v="73"/>
    <x v="2"/>
    <x v="1"/>
    <x v="1"/>
    <x v="0"/>
    <x v="520"/>
    <x v="5"/>
    <x v="0"/>
  </r>
  <r>
    <x v="710"/>
    <x v="7"/>
    <s v="Female"/>
    <x v="3"/>
    <x v="0"/>
    <x v="0"/>
    <x v="1"/>
    <x v="46"/>
    <n v="2"/>
    <n v="2.8"/>
    <x v="276"/>
    <x v="2"/>
    <x v="1"/>
    <x v="56"/>
    <n v="125"/>
    <x v="5"/>
    <x v="17"/>
    <x v="7"/>
    <x v="2"/>
    <x v="5"/>
    <x v="5"/>
    <x v="2"/>
    <x v="122"/>
    <x v="2"/>
    <x v="403"/>
    <x v="0"/>
    <x v="2"/>
    <x v="14"/>
    <x v="1"/>
    <x v="1"/>
    <x v="0"/>
    <x v="0"/>
    <x v="521"/>
    <x v="5"/>
    <x v="0"/>
  </r>
  <r>
    <x v="711"/>
    <x v="19"/>
    <s v="Female"/>
    <x v="8"/>
    <x v="4"/>
    <x v="0"/>
    <x v="2"/>
    <x v="57"/>
    <n v="4"/>
    <n v="0.8"/>
    <x v="0"/>
    <x v="2"/>
    <x v="3"/>
    <x v="135"/>
    <n v="587"/>
    <x v="3"/>
    <x v="8"/>
    <x v="0"/>
    <x v="2"/>
    <x v="7"/>
    <x v="1"/>
    <x v="2"/>
    <x v="176"/>
    <x v="0"/>
    <x v="404"/>
    <x v="5"/>
    <x v="0"/>
    <x v="56"/>
    <x v="1"/>
    <x v="2"/>
    <x v="1"/>
    <x v="0"/>
    <x v="522"/>
    <x v="3"/>
    <x v="2"/>
  </r>
  <r>
    <x v="712"/>
    <x v="9"/>
    <s v="Male"/>
    <x v="8"/>
    <x v="5"/>
    <x v="6"/>
    <x v="3"/>
    <x v="79"/>
    <n v="9"/>
    <n v="0.755"/>
    <x v="277"/>
    <x v="0"/>
    <x v="4"/>
    <x v="605"/>
    <n v="709"/>
    <x v="0"/>
    <x v="22"/>
    <x v="0"/>
    <x v="3"/>
    <x v="0"/>
    <x v="5"/>
    <x v="1"/>
    <x v="53"/>
    <x v="2"/>
    <x v="405"/>
    <x v="1"/>
    <x v="2"/>
    <x v="31"/>
    <x v="2"/>
    <x v="1"/>
    <x v="0"/>
    <x v="1"/>
    <x v="225"/>
    <x v="1"/>
    <x v="2"/>
  </r>
  <r>
    <x v="713"/>
    <x v="0"/>
    <s v="Female"/>
    <x v="1"/>
    <x v="8"/>
    <x v="5"/>
    <x v="4"/>
    <x v="23"/>
    <n v="10"/>
    <n v="0.13"/>
    <x v="278"/>
    <x v="0"/>
    <x v="0"/>
    <x v="606"/>
    <n v="201"/>
    <x v="3"/>
    <x v="0"/>
    <x v="2"/>
    <x v="0"/>
    <x v="4"/>
    <x v="7"/>
    <x v="0"/>
    <x v="262"/>
    <x v="1"/>
    <x v="2"/>
    <x v="2"/>
    <x v="3"/>
    <x v="21"/>
    <x v="0"/>
    <x v="1"/>
    <x v="1"/>
    <x v="0"/>
    <x v="107"/>
    <x v="1"/>
    <x v="2"/>
  </r>
  <r>
    <x v="714"/>
    <x v="19"/>
    <s v="Female"/>
    <x v="2"/>
    <x v="4"/>
    <x v="5"/>
    <x v="3"/>
    <x v="57"/>
    <n v="5"/>
    <n v="0.64"/>
    <x v="159"/>
    <x v="2"/>
    <x v="2"/>
    <x v="607"/>
    <n v="46"/>
    <x v="9"/>
    <x v="6"/>
    <x v="1"/>
    <x v="3"/>
    <x v="0"/>
    <x v="1"/>
    <x v="2"/>
    <x v="132"/>
    <x v="2"/>
    <x v="406"/>
    <x v="5"/>
    <x v="0"/>
    <x v="47"/>
    <x v="1"/>
    <x v="1"/>
    <x v="1"/>
    <x v="0"/>
    <x v="523"/>
    <x v="4"/>
    <x v="2"/>
  </r>
  <r>
    <x v="715"/>
    <x v="22"/>
    <s v="Female"/>
    <x v="7"/>
    <x v="9"/>
    <x v="1"/>
    <x v="2"/>
    <x v="23"/>
    <n v="2"/>
    <n v="0.65"/>
    <x v="49"/>
    <x v="0"/>
    <x v="2"/>
    <x v="608"/>
    <n v="190"/>
    <x v="2"/>
    <x v="11"/>
    <x v="3"/>
    <x v="2"/>
    <x v="0"/>
    <x v="0"/>
    <x v="0"/>
    <x v="99"/>
    <x v="2"/>
    <x v="407"/>
    <x v="4"/>
    <x v="0"/>
    <x v="1"/>
    <x v="0"/>
    <x v="2"/>
    <x v="1"/>
    <x v="0"/>
    <x v="524"/>
    <x v="5"/>
    <x v="0"/>
  </r>
  <r>
    <x v="716"/>
    <x v="15"/>
    <s v="Female"/>
    <x v="6"/>
    <x v="7"/>
    <x v="1"/>
    <x v="4"/>
    <x v="20"/>
    <n v="3"/>
    <n v="1.7"/>
    <x v="83"/>
    <x v="2"/>
    <x v="0"/>
    <x v="609"/>
    <n v="217"/>
    <x v="2"/>
    <x v="13"/>
    <x v="10"/>
    <x v="2"/>
    <x v="2"/>
    <x v="1"/>
    <x v="2"/>
    <x v="0"/>
    <x v="2"/>
    <x v="408"/>
    <x v="5"/>
    <x v="0"/>
    <x v="62"/>
    <x v="1"/>
    <x v="0"/>
    <x v="0"/>
    <x v="0"/>
    <x v="525"/>
    <x v="2"/>
    <x v="1"/>
  </r>
  <r>
    <x v="717"/>
    <x v="7"/>
    <s v="Female"/>
    <x v="3"/>
    <x v="1"/>
    <x v="5"/>
    <x v="1"/>
    <x v="61"/>
    <n v="7"/>
    <n v="0.71499999999999997"/>
    <x v="279"/>
    <x v="0"/>
    <x v="1"/>
    <x v="610"/>
    <n v="55"/>
    <x v="8"/>
    <x v="13"/>
    <x v="1"/>
    <x v="2"/>
    <x v="8"/>
    <x v="4"/>
    <x v="0"/>
    <x v="243"/>
    <x v="1"/>
    <x v="2"/>
    <x v="3"/>
    <x v="0"/>
    <x v="79"/>
    <x v="0"/>
    <x v="1"/>
    <x v="1"/>
    <x v="0"/>
    <x v="526"/>
    <x v="1"/>
    <x v="0"/>
  </r>
  <r>
    <x v="718"/>
    <x v="17"/>
    <s v="Male"/>
    <x v="3"/>
    <x v="7"/>
    <x v="2"/>
    <x v="4"/>
    <x v="64"/>
    <n v="6"/>
    <n v="1.1833333333333333"/>
    <x v="174"/>
    <x v="1"/>
    <x v="2"/>
    <x v="611"/>
    <n v="380"/>
    <x v="3"/>
    <x v="6"/>
    <x v="4"/>
    <x v="3"/>
    <x v="0"/>
    <x v="5"/>
    <x v="1"/>
    <x v="79"/>
    <x v="1"/>
    <x v="2"/>
    <x v="4"/>
    <x v="0"/>
    <x v="2"/>
    <x v="1"/>
    <x v="2"/>
    <x v="0"/>
    <x v="0"/>
    <x v="527"/>
    <x v="0"/>
    <x v="2"/>
  </r>
  <r>
    <x v="719"/>
    <x v="19"/>
    <s v="Female"/>
    <x v="6"/>
    <x v="0"/>
    <x v="2"/>
    <x v="0"/>
    <x v="30"/>
    <n v="4"/>
    <n v="0.65"/>
    <x v="49"/>
    <x v="4"/>
    <x v="0"/>
    <x v="612"/>
    <n v="342"/>
    <x v="1"/>
    <x v="11"/>
    <x v="4"/>
    <x v="2"/>
    <x v="16"/>
    <x v="4"/>
    <x v="0"/>
    <x v="284"/>
    <x v="1"/>
    <x v="2"/>
    <x v="3"/>
    <x v="1"/>
    <x v="45"/>
    <x v="0"/>
    <x v="0"/>
    <x v="2"/>
    <x v="0"/>
    <x v="528"/>
    <x v="2"/>
    <x v="1"/>
  </r>
  <r>
    <x v="720"/>
    <x v="11"/>
    <s v="Female"/>
    <x v="2"/>
    <x v="3"/>
    <x v="1"/>
    <x v="4"/>
    <x v="68"/>
    <n v="2"/>
    <n v="4.1500000000000004"/>
    <x v="280"/>
    <x v="0"/>
    <x v="4"/>
    <x v="613"/>
    <n v="417"/>
    <x v="5"/>
    <x v="9"/>
    <x v="0"/>
    <x v="1"/>
    <x v="2"/>
    <x v="0"/>
    <x v="2"/>
    <x v="47"/>
    <x v="2"/>
    <x v="409"/>
    <x v="3"/>
    <x v="2"/>
    <x v="13"/>
    <x v="2"/>
    <x v="1"/>
    <x v="0"/>
    <x v="0"/>
    <x v="529"/>
    <x v="0"/>
    <x v="1"/>
  </r>
  <r>
    <x v="721"/>
    <x v="8"/>
    <s v="Male"/>
    <x v="1"/>
    <x v="5"/>
    <x v="7"/>
    <x v="4"/>
    <x v="38"/>
    <n v="7"/>
    <n v="0.17166666666666669"/>
    <x v="187"/>
    <x v="0"/>
    <x v="3"/>
    <x v="614"/>
    <n v="341"/>
    <x v="2"/>
    <x v="13"/>
    <x v="1"/>
    <x v="3"/>
    <x v="4"/>
    <x v="1"/>
    <x v="2"/>
    <x v="99"/>
    <x v="1"/>
    <x v="2"/>
    <x v="0"/>
    <x v="2"/>
    <x v="80"/>
    <x v="2"/>
    <x v="1"/>
    <x v="1"/>
    <x v="1"/>
    <x v="367"/>
    <x v="2"/>
    <x v="0"/>
  </r>
  <r>
    <x v="722"/>
    <x v="20"/>
    <s v="Male"/>
    <x v="7"/>
    <x v="7"/>
    <x v="4"/>
    <x v="4"/>
    <x v="49"/>
    <n v="6"/>
    <n v="0.41666666666666669"/>
    <x v="131"/>
    <x v="2"/>
    <x v="2"/>
    <x v="615"/>
    <n v="587"/>
    <x v="1"/>
    <x v="8"/>
    <x v="2"/>
    <x v="1"/>
    <x v="6"/>
    <x v="2"/>
    <x v="1"/>
    <x v="169"/>
    <x v="2"/>
    <x v="410"/>
    <x v="3"/>
    <x v="0"/>
    <x v="39"/>
    <x v="0"/>
    <x v="2"/>
    <x v="0"/>
    <x v="0"/>
    <x v="441"/>
    <x v="1"/>
    <x v="1"/>
  </r>
  <r>
    <x v="723"/>
    <x v="2"/>
    <s v="Female"/>
    <x v="2"/>
    <x v="1"/>
    <x v="0"/>
    <x v="2"/>
    <x v="38"/>
    <n v="7"/>
    <n v="0.17166666666666669"/>
    <x v="187"/>
    <x v="0"/>
    <x v="4"/>
    <x v="533"/>
    <n v="197"/>
    <x v="5"/>
    <x v="4"/>
    <x v="2"/>
    <x v="2"/>
    <x v="10"/>
    <x v="6"/>
    <x v="2"/>
    <x v="79"/>
    <x v="0"/>
    <x v="411"/>
    <x v="0"/>
    <x v="0"/>
    <x v="8"/>
    <x v="1"/>
    <x v="1"/>
    <x v="0"/>
    <x v="0"/>
    <x v="404"/>
    <x v="3"/>
    <x v="1"/>
  </r>
  <r>
    <x v="724"/>
    <x v="7"/>
    <s v="Male"/>
    <x v="3"/>
    <x v="3"/>
    <x v="6"/>
    <x v="1"/>
    <x v="3"/>
    <n v="7"/>
    <n v="0.42833333333333334"/>
    <x v="3"/>
    <x v="2"/>
    <x v="2"/>
    <x v="616"/>
    <n v="311"/>
    <x v="2"/>
    <x v="9"/>
    <x v="0"/>
    <x v="3"/>
    <x v="6"/>
    <x v="2"/>
    <x v="1"/>
    <x v="242"/>
    <x v="1"/>
    <x v="2"/>
    <x v="1"/>
    <x v="3"/>
    <x v="69"/>
    <x v="1"/>
    <x v="2"/>
    <x v="1"/>
    <x v="0"/>
    <x v="231"/>
    <x v="1"/>
    <x v="2"/>
  </r>
  <r>
    <x v="725"/>
    <x v="1"/>
    <s v="Female"/>
    <x v="7"/>
    <x v="6"/>
    <x v="7"/>
    <x v="4"/>
    <x v="23"/>
    <n v="3"/>
    <n v="0.43333333333333335"/>
    <x v="38"/>
    <x v="0"/>
    <x v="3"/>
    <x v="617"/>
    <n v="151"/>
    <x v="5"/>
    <x v="9"/>
    <x v="1"/>
    <x v="2"/>
    <x v="0"/>
    <x v="6"/>
    <x v="2"/>
    <x v="260"/>
    <x v="1"/>
    <x v="2"/>
    <x v="1"/>
    <x v="0"/>
    <x v="43"/>
    <x v="0"/>
    <x v="2"/>
    <x v="1"/>
    <x v="0"/>
    <x v="356"/>
    <x v="5"/>
    <x v="2"/>
  </r>
  <r>
    <x v="726"/>
    <x v="15"/>
    <s v="Male"/>
    <x v="2"/>
    <x v="0"/>
    <x v="0"/>
    <x v="0"/>
    <x v="20"/>
    <n v="3"/>
    <n v="1.7"/>
    <x v="83"/>
    <x v="2"/>
    <x v="1"/>
    <x v="618"/>
    <n v="121"/>
    <x v="3"/>
    <x v="0"/>
    <x v="4"/>
    <x v="3"/>
    <x v="9"/>
    <x v="2"/>
    <x v="2"/>
    <x v="189"/>
    <x v="0"/>
    <x v="412"/>
    <x v="2"/>
    <x v="3"/>
    <x v="40"/>
    <x v="0"/>
    <x v="3"/>
    <x v="1"/>
    <x v="0"/>
    <x v="186"/>
    <x v="3"/>
    <x v="2"/>
  </r>
  <r>
    <x v="727"/>
    <x v="11"/>
    <s v="Female"/>
    <x v="7"/>
    <x v="4"/>
    <x v="2"/>
    <x v="3"/>
    <x v="15"/>
    <n v="4"/>
    <n v="0.875"/>
    <x v="87"/>
    <x v="0"/>
    <x v="2"/>
    <x v="619"/>
    <n v="1219"/>
    <x v="1"/>
    <x v="13"/>
    <x v="7"/>
    <x v="2"/>
    <x v="8"/>
    <x v="1"/>
    <x v="0"/>
    <x v="139"/>
    <x v="0"/>
    <x v="413"/>
    <x v="4"/>
    <x v="1"/>
    <x v="20"/>
    <x v="1"/>
    <x v="2"/>
    <x v="2"/>
    <x v="1"/>
    <x v="530"/>
    <x v="2"/>
    <x v="1"/>
  </r>
  <r>
    <x v="728"/>
    <x v="9"/>
    <s v="Female"/>
    <x v="4"/>
    <x v="1"/>
    <x v="1"/>
    <x v="4"/>
    <x v="33"/>
    <n v="5"/>
    <n v="0.22"/>
    <x v="104"/>
    <x v="0"/>
    <x v="1"/>
    <x v="620"/>
    <n v="21"/>
    <x v="2"/>
    <x v="17"/>
    <x v="1"/>
    <x v="2"/>
    <x v="7"/>
    <x v="2"/>
    <x v="0"/>
    <x v="94"/>
    <x v="1"/>
    <x v="2"/>
    <x v="3"/>
    <x v="2"/>
    <x v="1"/>
    <x v="2"/>
    <x v="2"/>
    <x v="0"/>
    <x v="0"/>
    <x v="337"/>
    <x v="3"/>
    <x v="1"/>
  </r>
  <r>
    <x v="729"/>
    <x v="24"/>
    <s v="Male"/>
    <x v="8"/>
    <x v="3"/>
    <x v="3"/>
    <x v="3"/>
    <x v="8"/>
    <n v="2"/>
    <n v="2.2000000000000002"/>
    <x v="118"/>
    <x v="4"/>
    <x v="1"/>
    <x v="621"/>
    <n v="700"/>
    <x v="1"/>
    <x v="0"/>
    <x v="2"/>
    <x v="0"/>
    <x v="5"/>
    <x v="0"/>
    <x v="2"/>
    <x v="245"/>
    <x v="0"/>
    <x v="414"/>
    <x v="5"/>
    <x v="0"/>
    <x v="31"/>
    <x v="0"/>
    <x v="2"/>
    <x v="0"/>
    <x v="0"/>
    <x v="531"/>
    <x v="2"/>
    <x v="0"/>
  </r>
  <r>
    <x v="730"/>
    <x v="7"/>
    <s v="Female"/>
    <x v="8"/>
    <x v="8"/>
    <x v="5"/>
    <x v="3"/>
    <x v="73"/>
    <n v="4"/>
    <n v="1.625"/>
    <x v="281"/>
    <x v="0"/>
    <x v="3"/>
    <x v="622"/>
    <n v="116"/>
    <x v="3"/>
    <x v="0"/>
    <x v="1"/>
    <x v="1"/>
    <x v="6"/>
    <x v="5"/>
    <x v="1"/>
    <x v="285"/>
    <x v="2"/>
    <x v="415"/>
    <x v="5"/>
    <x v="1"/>
    <x v="47"/>
    <x v="0"/>
    <x v="3"/>
    <x v="0"/>
    <x v="0"/>
    <x v="532"/>
    <x v="4"/>
    <x v="2"/>
  </r>
  <r>
    <x v="731"/>
    <x v="12"/>
    <s v="Female"/>
    <x v="7"/>
    <x v="1"/>
    <x v="0"/>
    <x v="3"/>
    <x v="28"/>
    <n v="7"/>
    <n v="0.54333333333333333"/>
    <x v="282"/>
    <x v="0"/>
    <x v="0"/>
    <x v="623"/>
    <n v="99"/>
    <x v="2"/>
    <x v="8"/>
    <x v="2"/>
    <x v="3"/>
    <x v="14"/>
    <x v="0"/>
    <x v="2"/>
    <x v="155"/>
    <x v="2"/>
    <x v="416"/>
    <x v="4"/>
    <x v="1"/>
    <x v="30"/>
    <x v="1"/>
    <x v="3"/>
    <x v="0"/>
    <x v="1"/>
    <x v="533"/>
    <x v="5"/>
    <x v="2"/>
  </r>
  <r>
    <x v="732"/>
    <x v="0"/>
    <s v="Male"/>
    <x v="0"/>
    <x v="6"/>
    <x v="6"/>
    <x v="4"/>
    <x v="12"/>
    <n v="5"/>
    <n v="0.18000000000000002"/>
    <x v="28"/>
    <x v="0"/>
    <x v="3"/>
    <x v="624"/>
    <n v="334"/>
    <x v="1"/>
    <x v="11"/>
    <x v="5"/>
    <x v="3"/>
    <x v="2"/>
    <x v="0"/>
    <x v="0"/>
    <x v="285"/>
    <x v="0"/>
    <x v="417"/>
    <x v="3"/>
    <x v="0"/>
    <x v="52"/>
    <x v="2"/>
    <x v="2"/>
    <x v="0"/>
    <x v="0"/>
    <x v="390"/>
    <x v="0"/>
    <x v="1"/>
  </r>
  <r>
    <x v="733"/>
    <x v="8"/>
    <s v="Female"/>
    <x v="4"/>
    <x v="7"/>
    <x v="1"/>
    <x v="2"/>
    <x v="9"/>
    <n v="6"/>
    <n v="0.38333333333333336"/>
    <x v="94"/>
    <x v="2"/>
    <x v="0"/>
    <x v="625"/>
    <n v="40"/>
    <x v="2"/>
    <x v="13"/>
    <x v="1"/>
    <x v="5"/>
    <x v="3"/>
    <x v="0"/>
    <x v="0"/>
    <x v="110"/>
    <x v="2"/>
    <x v="418"/>
    <x v="2"/>
    <x v="0"/>
    <x v="67"/>
    <x v="2"/>
    <x v="0"/>
    <x v="0"/>
    <x v="1"/>
    <x v="169"/>
    <x v="1"/>
    <x v="1"/>
  </r>
  <r>
    <x v="734"/>
    <x v="22"/>
    <s v="Male"/>
    <x v="3"/>
    <x v="0"/>
    <x v="0"/>
    <x v="4"/>
    <x v="43"/>
    <n v="4"/>
    <n v="1.0249999999999999"/>
    <x v="59"/>
    <x v="0"/>
    <x v="4"/>
    <x v="626"/>
    <n v="91"/>
    <x v="1"/>
    <x v="9"/>
    <x v="4"/>
    <x v="5"/>
    <x v="0"/>
    <x v="1"/>
    <x v="0"/>
    <x v="284"/>
    <x v="1"/>
    <x v="2"/>
    <x v="2"/>
    <x v="1"/>
    <x v="61"/>
    <x v="0"/>
    <x v="2"/>
    <x v="1"/>
    <x v="1"/>
    <x v="525"/>
    <x v="1"/>
    <x v="2"/>
  </r>
  <r>
    <x v="735"/>
    <x v="0"/>
    <s v="Male"/>
    <x v="2"/>
    <x v="8"/>
    <x v="0"/>
    <x v="4"/>
    <x v="39"/>
    <n v="9"/>
    <n v="0.245"/>
    <x v="283"/>
    <x v="2"/>
    <x v="1"/>
    <x v="389"/>
    <n v="88"/>
    <x v="2"/>
    <x v="7"/>
    <x v="4"/>
    <x v="2"/>
    <x v="6"/>
    <x v="1"/>
    <x v="2"/>
    <x v="15"/>
    <x v="1"/>
    <x v="2"/>
    <x v="0"/>
    <x v="2"/>
    <x v="51"/>
    <x v="1"/>
    <x v="1"/>
    <x v="1"/>
    <x v="0"/>
    <x v="312"/>
    <x v="4"/>
    <x v="2"/>
  </r>
  <r>
    <x v="736"/>
    <x v="11"/>
    <s v="Male"/>
    <x v="4"/>
    <x v="9"/>
    <x v="5"/>
    <x v="2"/>
    <x v="38"/>
    <n v="2"/>
    <n v="0.6"/>
    <x v="15"/>
    <x v="0"/>
    <x v="1"/>
    <x v="627"/>
    <n v="187"/>
    <x v="1"/>
    <x v="11"/>
    <x v="7"/>
    <x v="2"/>
    <x v="10"/>
    <x v="6"/>
    <x v="1"/>
    <x v="130"/>
    <x v="2"/>
    <x v="419"/>
    <x v="5"/>
    <x v="2"/>
    <x v="81"/>
    <x v="1"/>
    <x v="1"/>
    <x v="0"/>
    <x v="0"/>
    <x v="362"/>
    <x v="1"/>
    <x v="1"/>
  </r>
  <r>
    <x v="737"/>
    <x v="23"/>
    <s v="Female"/>
    <x v="3"/>
    <x v="9"/>
    <x v="1"/>
    <x v="1"/>
    <x v="29"/>
    <n v="6"/>
    <n v="0.9"/>
    <x v="115"/>
    <x v="0"/>
    <x v="3"/>
    <x v="336"/>
    <n v="93"/>
    <x v="2"/>
    <x v="16"/>
    <x v="1"/>
    <x v="5"/>
    <x v="5"/>
    <x v="1"/>
    <x v="0"/>
    <x v="60"/>
    <x v="2"/>
    <x v="420"/>
    <x v="2"/>
    <x v="2"/>
    <x v="55"/>
    <x v="0"/>
    <x v="1"/>
    <x v="0"/>
    <x v="0"/>
    <x v="208"/>
    <x v="2"/>
    <x v="0"/>
  </r>
  <r>
    <x v="738"/>
    <x v="35"/>
    <s v="Male"/>
    <x v="3"/>
    <x v="3"/>
    <x v="2"/>
    <x v="2"/>
    <x v="21"/>
    <n v="4"/>
    <n v="0.52500000000000002"/>
    <x v="160"/>
    <x v="0"/>
    <x v="3"/>
    <x v="628"/>
    <n v="1671"/>
    <x v="3"/>
    <x v="3"/>
    <x v="2"/>
    <x v="0"/>
    <x v="12"/>
    <x v="5"/>
    <x v="2"/>
    <x v="17"/>
    <x v="2"/>
    <x v="421"/>
    <x v="0"/>
    <x v="2"/>
    <x v="3"/>
    <x v="1"/>
    <x v="2"/>
    <x v="0"/>
    <x v="0"/>
    <x v="534"/>
    <x v="3"/>
    <x v="2"/>
  </r>
  <r>
    <x v="739"/>
    <x v="22"/>
    <s v="Female"/>
    <x v="7"/>
    <x v="3"/>
    <x v="2"/>
    <x v="4"/>
    <x v="73"/>
    <n v="3"/>
    <n v="2.1666666666666665"/>
    <x v="198"/>
    <x v="0"/>
    <x v="4"/>
    <x v="629"/>
    <n v="2114"/>
    <x v="1"/>
    <x v="7"/>
    <x v="4"/>
    <x v="2"/>
    <x v="10"/>
    <x v="5"/>
    <x v="0"/>
    <x v="238"/>
    <x v="2"/>
    <x v="422"/>
    <x v="4"/>
    <x v="2"/>
    <x v="79"/>
    <x v="1"/>
    <x v="0"/>
    <x v="0"/>
    <x v="0"/>
    <x v="153"/>
    <x v="5"/>
    <x v="1"/>
  </r>
  <r>
    <x v="740"/>
    <x v="8"/>
    <s v="Male"/>
    <x v="1"/>
    <x v="9"/>
    <x v="0"/>
    <x v="4"/>
    <x v="14"/>
    <n v="6"/>
    <n v="0.3"/>
    <x v="7"/>
    <x v="0"/>
    <x v="2"/>
    <x v="630"/>
    <n v="21"/>
    <x v="6"/>
    <x v="6"/>
    <x v="1"/>
    <x v="3"/>
    <x v="8"/>
    <x v="0"/>
    <x v="0"/>
    <x v="107"/>
    <x v="2"/>
    <x v="423"/>
    <x v="1"/>
    <x v="0"/>
    <x v="69"/>
    <x v="1"/>
    <x v="1"/>
    <x v="1"/>
    <x v="0"/>
    <x v="367"/>
    <x v="5"/>
    <x v="2"/>
  </r>
  <r>
    <x v="741"/>
    <x v="20"/>
    <s v="Male"/>
    <x v="1"/>
    <x v="2"/>
    <x v="4"/>
    <x v="2"/>
    <x v="50"/>
    <n v="7"/>
    <n v="0.28500000000000003"/>
    <x v="215"/>
    <x v="3"/>
    <x v="2"/>
    <x v="631"/>
    <n v="470"/>
    <x v="6"/>
    <x v="6"/>
    <x v="2"/>
    <x v="4"/>
    <x v="8"/>
    <x v="5"/>
    <x v="0"/>
    <x v="160"/>
    <x v="1"/>
    <x v="2"/>
    <x v="5"/>
    <x v="1"/>
    <x v="55"/>
    <x v="1"/>
    <x v="3"/>
    <x v="1"/>
    <x v="1"/>
    <x v="535"/>
    <x v="0"/>
    <x v="0"/>
  </r>
  <r>
    <x v="742"/>
    <x v="9"/>
    <s v="Female"/>
    <x v="3"/>
    <x v="1"/>
    <x v="2"/>
    <x v="0"/>
    <x v="31"/>
    <n v="8"/>
    <n v="0.21333333333333335"/>
    <x v="223"/>
    <x v="2"/>
    <x v="3"/>
    <x v="632"/>
    <n v="685"/>
    <x v="0"/>
    <x v="15"/>
    <x v="4"/>
    <x v="2"/>
    <x v="5"/>
    <x v="0"/>
    <x v="1"/>
    <x v="286"/>
    <x v="1"/>
    <x v="2"/>
    <x v="1"/>
    <x v="2"/>
    <x v="11"/>
    <x v="2"/>
    <x v="1"/>
    <x v="0"/>
    <x v="1"/>
    <x v="536"/>
    <x v="5"/>
    <x v="2"/>
  </r>
  <r>
    <x v="743"/>
    <x v="15"/>
    <s v="Male"/>
    <x v="7"/>
    <x v="3"/>
    <x v="0"/>
    <x v="2"/>
    <x v="9"/>
    <n v="9"/>
    <n v="0.255"/>
    <x v="284"/>
    <x v="0"/>
    <x v="4"/>
    <x v="633"/>
    <n v="469"/>
    <x v="1"/>
    <x v="11"/>
    <x v="10"/>
    <x v="3"/>
    <x v="0"/>
    <x v="7"/>
    <x v="2"/>
    <x v="153"/>
    <x v="0"/>
    <x v="424"/>
    <x v="2"/>
    <x v="1"/>
    <x v="49"/>
    <x v="2"/>
    <x v="1"/>
    <x v="0"/>
    <x v="0"/>
    <x v="33"/>
    <x v="0"/>
    <x v="0"/>
  </r>
  <r>
    <x v="744"/>
    <x v="6"/>
    <s v="Male"/>
    <x v="6"/>
    <x v="6"/>
    <x v="2"/>
    <x v="3"/>
    <x v="15"/>
    <n v="5"/>
    <n v="0.7"/>
    <x v="88"/>
    <x v="0"/>
    <x v="3"/>
    <x v="634"/>
    <n v="111"/>
    <x v="0"/>
    <x v="4"/>
    <x v="7"/>
    <x v="0"/>
    <x v="0"/>
    <x v="0"/>
    <x v="0"/>
    <x v="62"/>
    <x v="0"/>
    <x v="425"/>
    <x v="4"/>
    <x v="3"/>
    <x v="27"/>
    <x v="1"/>
    <x v="1"/>
    <x v="1"/>
    <x v="1"/>
    <x v="537"/>
    <x v="2"/>
    <x v="2"/>
  </r>
  <r>
    <x v="745"/>
    <x v="21"/>
    <s v="Female"/>
    <x v="3"/>
    <x v="2"/>
    <x v="6"/>
    <x v="2"/>
    <x v="38"/>
    <n v="4"/>
    <n v="0.3"/>
    <x v="7"/>
    <x v="0"/>
    <x v="4"/>
    <x v="635"/>
    <n v="182"/>
    <x v="0"/>
    <x v="20"/>
    <x v="0"/>
    <x v="4"/>
    <x v="8"/>
    <x v="4"/>
    <x v="0"/>
    <x v="46"/>
    <x v="1"/>
    <x v="2"/>
    <x v="4"/>
    <x v="0"/>
    <x v="1"/>
    <x v="0"/>
    <x v="2"/>
    <x v="0"/>
    <x v="0"/>
    <x v="538"/>
    <x v="0"/>
    <x v="1"/>
  </r>
  <r>
    <x v="746"/>
    <x v="7"/>
    <s v="Female"/>
    <x v="6"/>
    <x v="3"/>
    <x v="3"/>
    <x v="0"/>
    <x v="10"/>
    <n v="3"/>
    <n v="0.33333333333333331"/>
    <x v="208"/>
    <x v="2"/>
    <x v="0"/>
    <x v="636"/>
    <n v="99"/>
    <x v="3"/>
    <x v="6"/>
    <x v="1"/>
    <x v="2"/>
    <x v="6"/>
    <x v="4"/>
    <x v="0"/>
    <x v="219"/>
    <x v="1"/>
    <x v="2"/>
    <x v="3"/>
    <x v="1"/>
    <x v="3"/>
    <x v="1"/>
    <x v="2"/>
    <x v="1"/>
    <x v="0"/>
    <x v="189"/>
    <x v="3"/>
    <x v="1"/>
  </r>
  <r>
    <x v="747"/>
    <x v="24"/>
    <s v="Male"/>
    <x v="3"/>
    <x v="0"/>
    <x v="5"/>
    <x v="3"/>
    <x v="45"/>
    <n v="7"/>
    <n v="8.4999999999999992E-2"/>
    <x v="285"/>
    <x v="0"/>
    <x v="3"/>
    <x v="637"/>
    <n v="147"/>
    <x v="6"/>
    <x v="19"/>
    <x v="4"/>
    <x v="3"/>
    <x v="2"/>
    <x v="6"/>
    <x v="1"/>
    <x v="143"/>
    <x v="0"/>
    <x v="426"/>
    <x v="1"/>
    <x v="3"/>
    <x v="5"/>
    <x v="2"/>
    <x v="0"/>
    <x v="1"/>
    <x v="0"/>
    <x v="539"/>
    <x v="0"/>
    <x v="1"/>
  </r>
  <r>
    <x v="748"/>
    <x v="9"/>
    <s v="Male"/>
    <x v="9"/>
    <x v="6"/>
    <x v="5"/>
    <x v="4"/>
    <x v="2"/>
    <n v="4"/>
    <n v="0.125"/>
    <x v="73"/>
    <x v="0"/>
    <x v="2"/>
    <x v="572"/>
    <n v="57"/>
    <x v="2"/>
    <x v="7"/>
    <x v="4"/>
    <x v="2"/>
    <x v="6"/>
    <x v="2"/>
    <x v="0"/>
    <x v="287"/>
    <x v="1"/>
    <x v="2"/>
    <x v="0"/>
    <x v="1"/>
    <x v="31"/>
    <x v="0"/>
    <x v="2"/>
    <x v="0"/>
    <x v="0"/>
    <x v="418"/>
    <x v="0"/>
    <x v="2"/>
  </r>
  <r>
    <x v="749"/>
    <x v="13"/>
    <s v="Male"/>
    <x v="4"/>
    <x v="0"/>
    <x v="2"/>
    <x v="1"/>
    <x v="12"/>
    <n v="8"/>
    <n v="0.11333333333333333"/>
    <x v="12"/>
    <x v="0"/>
    <x v="4"/>
    <x v="533"/>
    <n v="213"/>
    <x v="2"/>
    <x v="0"/>
    <x v="7"/>
    <x v="0"/>
    <x v="6"/>
    <x v="7"/>
    <x v="2"/>
    <x v="196"/>
    <x v="0"/>
    <x v="427"/>
    <x v="0"/>
    <x v="0"/>
    <x v="30"/>
    <x v="0"/>
    <x v="1"/>
    <x v="0"/>
    <x v="0"/>
    <x v="288"/>
    <x v="3"/>
    <x v="1"/>
  </r>
  <r>
    <x v="750"/>
    <x v="12"/>
    <s v="Male"/>
    <x v="8"/>
    <x v="5"/>
    <x v="2"/>
    <x v="2"/>
    <x v="14"/>
    <n v="8"/>
    <n v="0.22500000000000001"/>
    <x v="125"/>
    <x v="0"/>
    <x v="3"/>
    <x v="638"/>
    <n v="40"/>
    <x v="0"/>
    <x v="16"/>
    <x v="4"/>
    <x v="3"/>
    <x v="8"/>
    <x v="7"/>
    <x v="0"/>
    <x v="0"/>
    <x v="2"/>
    <x v="428"/>
    <x v="2"/>
    <x v="1"/>
    <x v="20"/>
    <x v="1"/>
    <x v="3"/>
    <x v="2"/>
    <x v="0"/>
    <x v="225"/>
    <x v="3"/>
    <x v="0"/>
  </r>
  <r>
    <x v="751"/>
    <x v="20"/>
    <s v="Male"/>
    <x v="2"/>
    <x v="7"/>
    <x v="7"/>
    <x v="2"/>
    <x v="13"/>
    <n v="1"/>
    <n v="2.9"/>
    <x v="262"/>
    <x v="2"/>
    <x v="0"/>
    <x v="639"/>
    <n v="192"/>
    <x v="1"/>
    <x v="12"/>
    <x v="3"/>
    <x v="3"/>
    <x v="0"/>
    <x v="2"/>
    <x v="0"/>
    <x v="31"/>
    <x v="2"/>
    <x v="429"/>
    <x v="1"/>
    <x v="1"/>
    <x v="20"/>
    <x v="0"/>
    <x v="2"/>
    <x v="1"/>
    <x v="0"/>
    <x v="515"/>
    <x v="5"/>
    <x v="2"/>
  </r>
  <r>
    <x v="752"/>
    <x v="12"/>
    <s v="Female"/>
    <x v="3"/>
    <x v="6"/>
    <x v="2"/>
    <x v="2"/>
    <x v="17"/>
    <n v="5"/>
    <n v="0.67999999999999994"/>
    <x v="110"/>
    <x v="0"/>
    <x v="3"/>
    <x v="640"/>
    <n v="54"/>
    <x v="1"/>
    <x v="11"/>
    <x v="4"/>
    <x v="5"/>
    <x v="0"/>
    <x v="5"/>
    <x v="2"/>
    <x v="37"/>
    <x v="1"/>
    <x v="2"/>
    <x v="4"/>
    <x v="2"/>
    <x v="49"/>
    <x v="0"/>
    <x v="1"/>
    <x v="0"/>
    <x v="0"/>
    <x v="428"/>
    <x v="1"/>
    <x v="1"/>
  </r>
  <r>
    <x v="753"/>
    <x v="22"/>
    <s v="Male"/>
    <x v="0"/>
    <x v="0"/>
    <x v="5"/>
    <x v="2"/>
    <x v="27"/>
    <n v="4"/>
    <n v="0.7"/>
    <x v="88"/>
    <x v="0"/>
    <x v="4"/>
    <x v="641"/>
    <n v="313"/>
    <x v="6"/>
    <x v="2"/>
    <x v="1"/>
    <x v="0"/>
    <x v="2"/>
    <x v="6"/>
    <x v="0"/>
    <x v="239"/>
    <x v="1"/>
    <x v="2"/>
    <x v="2"/>
    <x v="2"/>
    <x v="3"/>
    <x v="0"/>
    <x v="1"/>
    <x v="1"/>
    <x v="0"/>
    <x v="540"/>
    <x v="5"/>
    <x v="1"/>
  </r>
  <r>
    <x v="754"/>
    <x v="12"/>
    <s v="Male"/>
    <x v="1"/>
    <x v="1"/>
    <x v="7"/>
    <x v="0"/>
    <x v="32"/>
    <n v="3"/>
    <n v="2.0333333333333332"/>
    <x v="128"/>
    <x v="0"/>
    <x v="2"/>
    <x v="242"/>
    <n v="108"/>
    <x v="2"/>
    <x v="9"/>
    <x v="3"/>
    <x v="3"/>
    <x v="0"/>
    <x v="4"/>
    <x v="2"/>
    <x v="129"/>
    <x v="2"/>
    <x v="430"/>
    <x v="1"/>
    <x v="1"/>
    <x v="47"/>
    <x v="1"/>
    <x v="3"/>
    <x v="1"/>
    <x v="0"/>
    <x v="541"/>
    <x v="5"/>
    <x v="0"/>
  </r>
  <r>
    <x v="755"/>
    <x v="31"/>
    <s v="Male"/>
    <x v="9"/>
    <x v="5"/>
    <x v="0"/>
    <x v="3"/>
    <x v="52"/>
    <n v="2"/>
    <n v="3.65"/>
    <x v="286"/>
    <x v="3"/>
    <x v="2"/>
    <x v="642"/>
    <n v="346"/>
    <x v="2"/>
    <x v="6"/>
    <x v="7"/>
    <x v="2"/>
    <x v="2"/>
    <x v="1"/>
    <x v="1"/>
    <x v="288"/>
    <x v="2"/>
    <x v="431"/>
    <x v="0"/>
    <x v="0"/>
    <x v="40"/>
    <x v="1"/>
    <x v="0"/>
    <x v="0"/>
    <x v="0"/>
    <x v="461"/>
    <x v="5"/>
    <x v="2"/>
  </r>
  <r>
    <x v="756"/>
    <x v="0"/>
    <s v="Female"/>
    <x v="4"/>
    <x v="1"/>
    <x v="5"/>
    <x v="0"/>
    <x v="21"/>
    <n v="8"/>
    <n v="0.26333333333333336"/>
    <x v="287"/>
    <x v="3"/>
    <x v="1"/>
    <x v="643"/>
    <n v="895"/>
    <x v="2"/>
    <x v="19"/>
    <x v="1"/>
    <x v="2"/>
    <x v="2"/>
    <x v="1"/>
    <x v="2"/>
    <x v="205"/>
    <x v="2"/>
    <x v="398"/>
    <x v="0"/>
    <x v="3"/>
    <x v="17"/>
    <x v="1"/>
    <x v="2"/>
    <x v="2"/>
    <x v="0"/>
    <x v="542"/>
    <x v="3"/>
    <x v="0"/>
  </r>
  <r>
    <x v="757"/>
    <x v="7"/>
    <s v="Female"/>
    <x v="8"/>
    <x v="4"/>
    <x v="2"/>
    <x v="1"/>
    <x v="38"/>
    <n v="8"/>
    <n v="0.15"/>
    <x v="251"/>
    <x v="2"/>
    <x v="2"/>
    <x v="644"/>
    <n v="1648"/>
    <x v="2"/>
    <x v="7"/>
    <x v="7"/>
    <x v="2"/>
    <x v="2"/>
    <x v="4"/>
    <x v="0"/>
    <x v="245"/>
    <x v="1"/>
    <x v="2"/>
    <x v="3"/>
    <x v="3"/>
    <x v="40"/>
    <x v="1"/>
    <x v="2"/>
    <x v="1"/>
    <x v="0"/>
    <x v="543"/>
    <x v="4"/>
    <x v="0"/>
  </r>
  <r>
    <x v="758"/>
    <x v="24"/>
    <s v="Male"/>
    <x v="3"/>
    <x v="5"/>
    <x v="1"/>
    <x v="0"/>
    <x v="81"/>
    <n v="3"/>
    <n v="2.8666666666666667"/>
    <x v="288"/>
    <x v="1"/>
    <x v="2"/>
    <x v="645"/>
    <n v="11"/>
    <x v="0"/>
    <x v="9"/>
    <x v="1"/>
    <x v="0"/>
    <x v="0"/>
    <x v="2"/>
    <x v="0"/>
    <x v="70"/>
    <x v="0"/>
    <x v="432"/>
    <x v="4"/>
    <x v="2"/>
    <x v="36"/>
    <x v="1"/>
    <x v="2"/>
    <x v="1"/>
    <x v="0"/>
    <x v="544"/>
    <x v="0"/>
    <x v="1"/>
  </r>
  <r>
    <x v="759"/>
    <x v="2"/>
    <s v="Male"/>
    <x v="2"/>
    <x v="9"/>
    <x v="2"/>
    <x v="2"/>
    <x v="63"/>
    <n v="4"/>
    <n v="1.325"/>
    <x v="241"/>
    <x v="0"/>
    <x v="2"/>
    <x v="526"/>
    <n v="89"/>
    <x v="2"/>
    <x v="7"/>
    <x v="4"/>
    <x v="2"/>
    <x v="2"/>
    <x v="1"/>
    <x v="2"/>
    <x v="289"/>
    <x v="1"/>
    <x v="2"/>
    <x v="5"/>
    <x v="1"/>
    <x v="20"/>
    <x v="1"/>
    <x v="2"/>
    <x v="2"/>
    <x v="0"/>
    <x v="545"/>
    <x v="3"/>
    <x v="1"/>
  </r>
  <r>
    <x v="760"/>
    <x v="9"/>
    <s v="Female"/>
    <x v="6"/>
    <x v="3"/>
    <x v="3"/>
    <x v="1"/>
    <x v="20"/>
    <n v="12"/>
    <n v="0.42499999999999999"/>
    <x v="18"/>
    <x v="0"/>
    <x v="3"/>
    <x v="68"/>
    <n v="170"/>
    <x v="3"/>
    <x v="19"/>
    <x v="7"/>
    <x v="2"/>
    <x v="3"/>
    <x v="7"/>
    <x v="1"/>
    <x v="191"/>
    <x v="2"/>
    <x v="433"/>
    <x v="0"/>
    <x v="2"/>
    <x v="69"/>
    <x v="2"/>
    <x v="2"/>
    <x v="0"/>
    <x v="0"/>
    <x v="546"/>
    <x v="3"/>
    <x v="2"/>
  </r>
  <r>
    <x v="761"/>
    <x v="15"/>
    <s v="Female"/>
    <x v="0"/>
    <x v="7"/>
    <x v="0"/>
    <x v="1"/>
    <x v="31"/>
    <n v="3"/>
    <n v="0.56666666666666665"/>
    <x v="40"/>
    <x v="2"/>
    <x v="1"/>
    <x v="407"/>
    <n v="425"/>
    <x v="1"/>
    <x v="3"/>
    <x v="7"/>
    <x v="1"/>
    <x v="6"/>
    <x v="3"/>
    <x v="1"/>
    <x v="199"/>
    <x v="1"/>
    <x v="2"/>
    <x v="0"/>
    <x v="0"/>
    <x v="29"/>
    <x v="0"/>
    <x v="2"/>
    <x v="1"/>
    <x v="0"/>
    <x v="407"/>
    <x v="0"/>
    <x v="2"/>
  </r>
  <r>
    <x v="762"/>
    <x v="37"/>
    <s v="Female"/>
    <x v="1"/>
    <x v="1"/>
    <x v="3"/>
    <x v="1"/>
    <x v="8"/>
    <n v="3"/>
    <n v="1.4666666666666666"/>
    <x v="289"/>
    <x v="0"/>
    <x v="0"/>
    <x v="646"/>
    <n v="33"/>
    <x v="1"/>
    <x v="17"/>
    <x v="7"/>
    <x v="5"/>
    <x v="2"/>
    <x v="3"/>
    <x v="0"/>
    <x v="160"/>
    <x v="2"/>
    <x v="434"/>
    <x v="4"/>
    <x v="3"/>
    <x v="17"/>
    <x v="2"/>
    <x v="1"/>
    <x v="0"/>
    <x v="0"/>
    <x v="285"/>
    <x v="1"/>
    <x v="0"/>
  </r>
  <r>
    <x v="763"/>
    <x v="19"/>
    <s v="Male"/>
    <x v="6"/>
    <x v="4"/>
    <x v="1"/>
    <x v="4"/>
    <x v="13"/>
    <n v="4"/>
    <n v="0.72499999999999998"/>
    <x v="66"/>
    <x v="0"/>
    <x v="2"/>
    <x v="647"/>
    <n v="75"/>
    <x v="8"/>
    <x v="0"/>
    <x v="4"/>
    <x v="2"/>
    <x v="0"/>
    <x v="5"/>
    <x v="0"/>
    <x v="92"/>
    <x v="0"/>
    <x v="435"/>
    <x v="4"/>
    <x v="0"/>
    <x v="19"/>
    <x v="1"/>
    <x v="3"/>
    <x v="2"/>
    <x v="0"/>
    <x v="15"/>
    <x v="4"/>
    <x v="2"/>
  </r>
  <r>
    <x v="764"/>
    <x v="28"/>
    <s v="Female"/>
    <x v="1"/>
    <x v="1"/>
    <x v="5"/>
    <x v="0"/>
    <x v="49"/>
    <n v="3"/>
    <n v="0.83333333333333337"/>
    <x v="177"/>
    <x v="0"/>
    <x v="3"/>
    <x v="648"/>
    <n v="286"/>
    <x v="0"/>
    <x v="10"/>
    <x v="4"/>
    <x v="3"/>
    <x v="2"/>
    <x v="2"/>
    <x v="0"/>
    <x v="52"/>
    <x v="0"/>
    <x v="436"/>
    <x v="5"/>
    <x v="0"/>
    <x v="62"/>
    <x v="2"/>
    <x v="0"/>
    <x v="0"/>
    <x v="0"/>
    <x v="74"/>
    <x v="0"/>
    <x v="1"/>
  </r>
  <r>
    <x v="765"/>
    <x v="21"/>
    <s v="Female"/>
    <x v="0"/>
    <x v="2"/>
    <x v="6"/>
    <x v="1"/>
    <x v="49"/>
    <n v="4"/>
    <n v="0.625"/>
    <x v="175"/>
    <x v="0"/>
    <x v="3"/>
    <x v="649"/>
    <n v="270"/>
    <x v="9"/>
    <x v="27"/>
    <x v="7"/>
    <x v="2"/>
    <x v="6"/>
    <x v="0"/>
    <x v="0"/>
    <x v="135"/>
    <x v="2"/>
    <x v="437"/>
    <x v="5"/>
    <x v="1"/>
    <x v="36"/>
    <x v="2"/>
    <x v="2"/>
    <x v="0"/>
    <x v="0"/>
    <x v="162"/>
    <x v="0"/>
    <x v="1"/>
  </r>
  <r>
    <x v="766"/>
    <x v="19"/>
    <s v="Male"/>
    <x v="1"/>
    <x v="8"/>
    <x v="5"/>
    <x v="3"/>
    <x v="16"/>
    <n v="6"/>
    <n v="0.6"/>
    <x v="15"/>
    <x v="4"/>
    <x v="1"/>
    <x v="650"/>
    <n v="384"/>
    <x v="0"/>
    <x v="11"/>
    <x v="3"/>
    <x v="0"/>
    <x v="2"/>
    <x v="2"/>
    <x v="2"/>
    <x v="167"/>
    <x v="1"/>
    <x v="2"/>
    <x v="2"/>
    <x v="0"/>
    <x v="43"/>
    <x v="0"/>
    <x v="0"/>
    <x v="2"/>
    <x v="0"/>
    <x v="451"/>
    <x v="1"/>
    <x v="1"/>
  </r>
  <r>
    <x v="767"/>
    <x v="18"/>
    <s v="Male"/>
    <x v="8"/>
    <x v="7"/>
    <x v="0"/>
    <x v="1"/>
    <x v="78"/>
    <n v="4"/>
    <n v="1.55"/>
    <x v="173"/>
    <x v="0"/>
    <x v="0"/>
    <x v="651"/>
    <n v="416"/>
    <x v="6"/>
    <x v="10"/>
    <x v="3"/>
    <x v="1"/>
    <x v="7"/>
    <x v="2"/>
    <x v="2"/>
    <x v="75"/>
    <x v="1"/>
    <x v="2"/>
    <x v="3"/>
    <x v="1"/>
    <x v="5"/>
    <x v="0"/>
    <x v="3"/>
    <x v="1"/>
    <x v="0"/>
    <x v="547"/>
    <x v="4"/>
    <x v="1"/>
  </r>
  <r>
    <x v="768"/>
    <x v="21"/>
    <s v="Female"/>
    <x v="9"/>
    <x v="7"/>
    <x v="1"/>
    <x v="3"/>
    <x v="82"/>
    <n v="3"/>
    <n v="3"/>
    <x v="108"/>
    <x v="0"/>
    <x v="0"/>
    <x v="652"/>
    <n v="367"/>
    <x v="2"/>
    <x v="20"/>
    <x v="1"/>
    <x v="5"/>
    <x v="10"/>
    <x v="6"/>
    <x v="2"/>
    <x v="3"/>
    <x v="1"/>
    <x v="2"/>
    <x v="0"/>
    <x v="3"/>
    <x v="40"/>
    <x v="0"/>
    <x v="0"/>
    <x v="1"/>
    <x v="0"/>
    <x v="522"/>
    <x v="2"/>
    <x v="2"/>
  </r>
  <r>
    <x v="769"/>
    <x v="18"/>
    <s v="Male"/>
    <x v="2"/>
    <x v="8"/>
    <x v="7"/>
    <x v="0"/>
    <x v="18"/>
    <n v="8"/>
    <n v="0.23666666666666666"/>
    <x v="239"/>
    <x v="2"/>
    <x v="4"/>
    <x v="653"/>
    <n v="308"/>
    <x v="2"/>
    <x v="20"/>
    <x v="5"/>
    <x v="3"/>
    <x v="6"/>
    <x v="4"/>
    <x v="0"/>
    <x v="290"/>
    <x v="2"/>
    <x v="438"/>
    <x v="3"/>
    <x v="2"/>
    <x v="22"/>
    <x v="1"/>
    <x v="1"/>
    <x v="0"/>
    <x v="0"/>
    <x v="128"/>
    <x v="0"/>
    <x v="1"/>
  </r>
  <r>
    <x v="770"/>
    <x v="2"/>
    <s v="Female"/>
    <x v="1"/>
    <x v="5"/>
    <x v="0"/>
    <x v="3"/>
    <x v="3"/>
    <n v="2"/>
    <n v="1.5"/>
    <x v="14"/>
    <x v="0"/>
    <x v="2"/>
    <x v="654"/>
    <n v="261"/>
    <x v="2"/>
    <x v="8"/>
    <x v="2"/>
    <x v="3"/>
    <x v="8"/>
    <x v="2"/>
    <x v="0"/>
    <x v="270"/>
    <x v="2"/>
    <x v="439"/>
    <x v="4"/>
    <x v="0"/>
    <x v="38"/>
    <x v="1"/>
    <x v="2"/>
    <x v="1"/>
    <x v="1"/>
    <x v="548"/>
    <x v="4"/>
    <x v="1"/>
  </r>
  <r>
    <x v="771"/>
    <x v="9"/>
    <s v="Male"/>
    <x v="1"/>
    <x v="9"/>
    <x v="2"/>
    <x v="0"/>
    <x v="1"/>
    <n v="3"/>
    <n v="0.8"/>
    <x v="0"/>
    <x v="0"/>
    <x v="1"/>
    <x v="110"/>
    <n v="543"/>
    <x v="2"/>
    <x v="12"/>
    <x v="2"/>
    <x v="3"/>
    <x v="0"/>
    <x v="1"/>
    <x v="2"/>
    <x v="194"/>
    <x v="0"/>
    <x v="440"/>
    <x v="3"/>
    <x v="0"/>
    <x v="15"/>
    <x v="1"/>
    <x v="0"/>
    <x v="0"/>
    <x v="0"/>
    <x v="130"/>
    <x v="0"/>
    <x v="0"/>
  </r>
  <r>
    <x v="772"/>
    <x v="2"/>
    <s v="Female"/>
    <x v="3"/>
    <x v="1"/>
    <x v="1"/>
    <x v="0"/>
    <x v="17"/>
    <n v="7"/>
    <n v="0.48500000000000004"/>
    <x v="211"/>
    <x v="0"/>
    <x v="3"/>
    <x v="655"/>
    <n v="16"/>
    <x v="3"/>
    <x v="20"/>
    <x v="8"/>
    <x v="1"/>
    <x v="0"/>
    <x v="1"/>
    <x v="1"/>
    <x v="199"/>
    <x v="1"/>
    <x v="2"/>
    <x v="2"/>
    <x v="3"/>
    <x v="5"/>
    <x v="2"/>
    <x v="0"/>
    <x v="0"/>
    <x v="0"/>
    <x v="549"/>
    <x v="1"/>
    <x v="0"/>
  </r>
  <r>
    <x v="773"/>
    <x v="23"/>
    <s v="Male"/>
    <x v="1"/>
    <x v="2"/>
    <x v="5"/>
    <x v="2"/>
    <x v="39"/>
    <n v="3"/>
    <n v="0.73333333333333328"/>
    <x v="132"/>
    <x v="0"/>
    <x v="4"/>
    <x v="656"/>
    <n v="1561"/>
    <x v="0"/>
    <x v="10"/>
    <x v="3"/>
    <x v="0"/>
    <x v="2"/>
    <x v="2"/>
    <x v="2"/>
    <x v="218"/>
    <x v="2"/>
    <x v="441"/>
    <x v="1"/>
    <x v="2"/>
    <x v="51"/>
    <x v="0"/>
    <x v="2"/>
    <x v="1"/>
    <x v="1"/>
    <x v="323"/>
    <x v="4"/>
    <x v="2"/>
  </r>
  <r>
    <x v="774"/>
    <x v="6"/>
    <s v="Male"/>
    <x v="1"/>
    <x v="1"/>
    <x v="5"/>
    <x v="2"/>
    <x v="0"/>
    <n v="7"/>
    <n v="0.22833333333333333"/>
    <x v="106"/>
    <x v="0"/>
    <x v="2"/>
    <x v="657"/>
    <n v="17"/>
    <x v="2"/>
    <x v="28"/>
    <x v="4"/>
    <x v="2"/>
    <x v="2"/>
    <x v="7"/>
    <x v="0"/>
    <x v="291"/>
    <x v="2"/>
    <x v="442"/>
    <x v="3"/>
    <x v="2"/>
    <x v="81"/>
    <x v="1"/>
    <x v="2"/>
    <x v="2"/>
    <x v="0"/>
    <x v="428"/>
    <x v="2"/>
    <x v="0"/>
  </r>
  <r>
    <x v="775"/>
    <x v="30"/>
    <s v="Male"/>
    <x v="4"/>
    <x v="0"/>
    <x v="1"/>
    <x v="4"/>
    <x v="50"/>
    <n v="5"/>
    <n v="0.4"/>
    <x v="109"/>
    <x v="0"/>
    <x v="2"/>
    <x v="658"/>
    <n v="67"/>
    <x v="5"/>
    <x v="10"/>
    <x v="1"/>
    <x v="0"/>
    <x v="10"/>
    <x v="0"/>
    <x v="2"/>
    <x v="292"/>
    <x v="2"/>
    <x v="443"/>
    <x v="0"/>
    <x v="0"/>
    <x v="51"/>
    <x v="0"/>
    <x v="1"/>
    <x v="1"/>
    <x v="0"/>
    <x v="550"/>
    <x v="1"/>
    <x v="0"/>
  </r>
  <r>
    <x v="776"/>
    <x v="21"/>
    <s v="Female"/>
    <x v="8"/>
    <x v="4"/>
    <x v="7"/>
    <x v="2"/>
    <x v="31"/>
    <n v="2"/>
    <n v="0.85"/>
    <x v="31"/>
    <x v="0"/>
    <x v="4"/>
    <x v="589"/>
    <n v="186"/>
    <x v="1"/>
    <x v="9"/>
    <x v="5"/>
    <x v="0"/>
    <x v="0"/>
    <x v="4"/>
    <x v="2"/>
    <x v="29"/>
    <x v="0"/>
    <x v="444"/>
    <x v="2"/>
    <x v="3"/>
    <x v="9"/>
    <x v="1"/>
    <x v="0"/>
    <x v="0"/>
    <x v="0"/>
    <x v="271"/>
    <x v="4"/>
    <x v="2"/>
  </r>
  <r>
    <x v="777"/>
    <x v="1"/>
    <s v="Male"/>
    <x v="3"/>
    <x v="8"/>
    <x v="6"/>
    <x v="3"/>
    <x v="9"/>
    <n v="9"/>
    <n v="0.255"/>
    <x v="284"/>
    <x v="0"/>
    <x v="4"/>
    <x v="36"/>
    <n v="548"/>
    <x v="2"/>
    <x v="11"/>
    <x v="2"/>
    <x v="0"/>
    <x v="5"/>
    <x v="5"/>
    <x v="0"/>
    <x v="293"/>
    <x v="0"/>
    <x v="445"/>
    <x v="2"/>
    <x v="2"/>
    <x v="20"/>
    <x v="1"/>
    <x v="2"/>
    <x v="0"/>
    <x v="0"/>
    <x v="551"/>
    <x v="5"/>
    <x v="2"/>
  </r>
  <r>
    <x v="778"/>
    <x v="19"/>
    <s v="Male"/>
    <x v="0"/>
    <x v="1"/>
    <x v="5"/>
    <x v="1"/>
    <x v="12"/>
    <n v="4"/>
    <n v="0.22500000000000001"/>
    <x v="125"/>
    <x v="0"/>
    <x v="3"/>
    <x v="540"/>
    <n v="6"/>
    <x v="1"/>
    <x v="7"/>
    <x v="0"/>
    <x v="1"/>
    <x v="11"/>
    <x v="3"/>
    <x v="1"/>
    <x v="149"/>
    <x v="1"/>
    <x v="2"/>
    <x v="1"/>
    <x v="2"/>
    <x v="42"/>
    <x v="2"/>
    <x v="3"/>
    <x v="1"/>
    <x v="0"/>
    <x v="552"/>
    <x v="3"/>
    <x v="0"/>
  </r>
  <r>
    <x v="779"/>
    <x v="6"/>
    <s v="Prefer not to say"/>
    <x v="2"/>
    <x v="0"/>
    <x v="1"/>
    <x v="0"/>
    <x v="14"/>
    <n v="3"/>
    <n v="0.6"/>
    <x v="15"/>
    <x v="3"/>
    <x v="1"/>
    <x v="134"/>
    <n v="236"/>
    <x v="0"/>
    <x v="8"/>
    <x v="1"/>
    <x v="0"/>
    <x v="0"/>
    <x v="6"/>
    <x v="2"/>
    <x v="174"/>
    <x v="1"/>
    <x v="2"/>
    <x v="3"/>
    <x v="2"/>
    <x v="51"/>
    <x v="2"/>
    <x v="2"/>
    <x v="0"/>
    <x v="0"/>
    <x v="553"/>
    <x v="2"/>
    <x v="0"/>
  </r>
  <r>
    <x v="780"/>
    <x v="7"/>
    <s v="Female"/>
    <x v="0"/>
    <x v="7"/>
    <x v="4"/>
    <x v="2"/>
    <x v="17"/>
    <n v="1"/>
    <n v="3.4"/>
    <x v="164"/>
    <x v="0"/>
    <x v="2"/>
    <x v="659"/>
    <n v="633"/>
    <x v="1"/>
    <x v="7"/>
    <x v="0"/>
    <x v="0"/>
    <x v="16"/>
    <x v="3"/>
    <x v="0"/>
    <x v="162"/>
    <x v="0"/>
    <x v="446"/>
    <x v="5"/>
    <x v="1"/>
    <x v="25"/>
    <x v="1"/>
    <x v="1"/>
    <x v="0"/>
    <x v="1"/>
    <x v="417"/>
    <x v="2"/>
    <x v="1"/>
  </r>
  <r>
    <x v="781"/>
    <x v="20"/>
    <s v="Prefer not to say"/>
    <x v="4"/>
    <x v="6"/>
    <x v="5"/>
    <x v="0"/>
    <x v="17"/>
    <n v="2"/>
    <n v="1.7"/>
    <x v="83"/>
    <x v="2"/>
    <x v="2"/>
    <x v="660"/>
    <n v="807"/>
    <x v="5"/>
    <x v="8"/>
    <x v="7"/>
    <x v="0"/>
    <x v="2"/>
    <x v="1"/>
    <x v="0"/>
    <x v="191"/>
    <x v="2"/>
    <x v="447"/>
    <x v="0"/>
    <x v="0"/>
    <x v="52"/>
    <x v="0"/>
    <x v="2"/>
    <x v="2"/>
    <x v="0"/>
    <x v="516"/>
    <x v="1"/>
    <x v="0"/>
  </r>
  <r>
    <x v="782"/>
    <x v="0"/>
    <s v="Male"/>
    <x v="1"/>
    <x v="8"/>
    <x v="3"/>
    <x v="3"/>
    <x v="24"/>
    <n v="6"/>
    <n v="0.51666666666666672"/>
    <x v="253"/>
    <x v="1"/>
    <x v="2"/>
    <x v="661"/>
    <n v="105"/>
    <x v="2"/>
    <x v="3"/>
    <x v="4"/>
    <x v="0"/>
    <x v="7"/>
    <x v="6"/>
    <x v="2"/>
    <x v="92"/>
    <x v="0"/>
    <x v="448"/>
    <x v="3"/>
    <x v="3"/>
    <x v="13"/>
    <x v="1"/>
    <x v="2"/>
    <x v="0"/>
    <x v="0"/>
    <x v="554"/>
    <x v="4"/>
    <x v="0"/>
  </r>
  <r>
    <x v="783"/>
    <x v="6"/>
    <s v="Male"/>
    <x v="5"/>
    <x v="6"/>
    <x v="5"/>
    <x v="2"/>
    <x v="59"/>
    <n v="10"/>
    <n v="0.59"/>
    <x v="290"/>
    <x v="0"/>
    <x v="4"/>
    <x v="662"/>
    <n v="170"/>
    <x v="0"/>
    <x v="13"/>
    <x v="8"/>
    <x v="5"/>
    <x v="8"/>
    <x v="4"/>
    <x v="2"/>
    <x v="141"/>
    <x v="1"/>
    <x v="2"/>
    <x v="3"/>
    <x v="0"/>
    <x v="41"/>
    <x v="0"/>
    <x v="2"/>
    <x v="1"/>
    <x v="0"/>
    <x v="455"/>
    <x v="5"/>
    <x v="2"/>
  </r>
  <r>
    <x v="784"/>
    <x v="6"/>
    <s v="Male"/>
    <x v="1"/>
    <x v="7"/>
    <x v="2"/>
    <x v="2"/>
    <x v="15"/>
    <n v="6"/>
    <n v="0.58333333333333337"/>
    <x v="82"/>
    <x v="0"/>
    <x v="4"/>
    <x v="663"/>
    <n v="116"/>
    <x v="0"/>
    <x v="17"/>
    <x v="2"/>
    <x v="0"/>
    <x v="8"/>
    <x v="1"/>
    <x v="0"/>
    <x v="79"/>
    <x v="2"/>
    <x v="361"/>
    <x v="3"/>
    <x v="0"/>
    <x v="28"/>
    <x v="0"/>
    <x v="1"/>
    <x v="0"/>
    <x v="0"/>
    <x v="415"/>
    <x v="2"/>
    <x v="0"/>
  </r>
  <r>
    <x v="785"/>
    <x v="22"/>
    <s v="Female"/>
    <x v="3"/>
    <x v="9"/>
    <x v="4"/>
    <x v="1"/>
    <x v="11"/>
    <n v="6"/>
    <n v="0.96666666666666667"/>
    <x v="291"/>
    <x v="0"/>
    <x v="2"/>
    <x v="664"/>
    <n v="152"/>
    <x v="5"/>
    <x v="12"/>
    <x v="1"/>
    <x v="1"/>
    <x v="10"/>
    <x v="2"/>
    <x v="1"/>
    <x v="79"/>
    <x v="2"/>
    <x v="449"/>
    <x v="0"/>
    <x v="0"/>
    <x v="61"/>
    <x v="1"/>
    <x v="3"/>
    <x v="1"/>
    <x v="0"/>
    <x v="555"/>
    <x v="3"/>
    <x v="0"/>
  </r>
  <r>
    <x v="786"/>
    <x v="4"/>
    <s v="Male"/>
    <x v="3"/>
    <x v="3"/>
    <x v="7"/>
    <x v="1"/>
    <x v="82"/>
    <n v="2"/>
    <n v="4.5"/>
    <x v="230"/>
    <x v="0"/>
    <x v="2"/>
    <x v="665"/>
    <n v="70"/>
    <x v="1"/>
    <x v="12"/>
    <x v="2"/>
    <x v="5"/>
    <x v="0"/>
    <x v="0"/>
    <x v="1"/>
    <x v="38"/>
    <x v="1"/>
    <x v="2"/>
    <x v="3"/>
    <x v="0"/>
    <x v="16"/>
    <x v="0"/>
    <x v="2"/>
    <x v="1"/>
    <x v="0"/>
    <x v="226"/>
    <x v="3"/>
    <x v="2"/>
  </r>
  <r>
    <x v="787"/>
    <x v="0"/>
    <s v="Male"/>
    <x v="5"/>
    <x v="8"/>
    <x v="2"/>
    <x v="2"/>
    <x v="55"/>
    <n v="4"/>
    <n v="1.125"/>
    <x v="96"/>
    <x v="0"/>
    <x v="3"/>
    <x v="666"/>
    <n v="84"/>
    <x v="2"/>
    <x v="13"/>
    <x v="4"/>
    <x v="2"/>
    <x v="0"/>
    <x v="5"/>
    <x v="0"/>
    <x v="19"/>
    <x v="2"/>
    <x v="450"/>
    <x v="2"/>
    <x v="2"/>
    <x v="67"/>
    <x v="1"/>
    <x v="1"/>
    <x v="1"/>
    <x v="0"/>
    <x v="556"/>
    <x v="5"/>
    <x v="1"/>
  </r>
  <r>
    <x v="788"/>
    <x v="19"/>
    <s v="Female"/>
    <x v="6"/>
    <x v="1"/>
    <x v="5"/>
    <x v="0"/>
    <x v="12"/>
    <n v="5"/>
    <n v="0.18000000000000002"/>
    <x v="28"/>
    <x v="0"/>
    <x v="1"/>
    <x v="603"/>
    <n v="412"/>
    <x v="5"/>
    <x v="18"/>
    <x v="2"/>
    <x v="2"/>
    <x v="6"/>
    <x v="2"/>
    <x v="0"/>
    <x v="134"/>
    <x v="0"/>
    <x v="451"/>
    <x v="3"/>
    <x v="0"/>
    <x v="52"/>
    <x v="2"/>
    <x v="1"/>
    <x v="2"/>
    <x v="0"/>
    <x v="57"/>
    <x v="1"/>
    <x v="0"/>
  </r>
  <r>
    <x v="789"/>
    <x v="8"/>
    <s v="Female"/>
    <x v="0"/>
    <x v="5"/>
    <x v="2"/>
    <x v="3"/>
    <x v="57"/>
    <n v="8"/>
    <n v="0.4"/>
    <x v="109"/>
    <x v="2"/>
    <x v="3"/>
    <x v="207"/>
    <n v="286"/>
    <x v="6"/>
    <x v="16"/>
    <x v="5"/>
    <x v="1"/>
    <x v="8"/>
    <x v="7"/>
    <x v="0"/>
    <x v="294"/>
    <x v="2"/>
    <x v="452"/>
    <x v="3"/>
    <x v="0"/>
    <x v="49"/>
    <x v="1"/>
    <x v="3"/>
    <x v="0"/>
    <x v="0"/>
    <x v="557"/>
    <x v="4"/>
    <x v="0"/>
  </r>
  <r>
    <x v="790"/>
    <x v="0"/>
    <s v="Male"/>
    <x v="4"/>
    <x v="8"/>
    <x v="6"/>
    <x v="3"/>
    <x v="13"/>
    <n v="5"/>
    <n v="0.57999999999999996"/>
    <x v="13"/>
    <x v="0"/>
    <x v="2"/>
    <x v="667"/>
    <n v="441"/>
    <x v="5"/>
    <x v="6"/>
    <x v="2"/>
    <x v="3"/>
    <x v="6"/>
    <x v="1"/>
    <x v="0"/>
    <x v="194"/>
    <x v="0"/>
    <x v="453"/>
    <x v="3"/>
    <x v="3"/>
    <x v="36"/>
    <x v="1"/>
    <x v="2"/>
    <x v="0"/>
    <x v="0"/>
    <x v="558"/>
    <x v="3"/>
    <x v="1"/>
  </r>
  <r>
    <x v="791"/>
    <x v="7"/>
    <s v="Male"/>
    <x v="3"/>
    <x v="9"/>
    <x v="5"/>
    <x v="1"/>
    <x v="73"/>
    <n v="3"/>
    <n v="2.1666666666666665"/>
    <x v="198"/>
    <x v="0"/>
    <x v="3"/>
    <x v="113"/>
    <n v="316"/>
    <x v="2"/>
    <x v="12"/>
    <x v="1"/>
    <x v="3"/>
    <x v="10"/>
    <x v="0"/>
    <x v="0"/>
    <x v="44"/>
    <x v="0"/>
    <x v="454"/>
    <x v="3"/>
    <x v="3"/>
    <x v="1"/>
    <x v="2"/>
    <x v="1"/>
    <x v="0"/>
    <x v="0"/>
    <x v="559"/>
    <x v="3"/>
    <x v="2"/>
  </r>
  <r>
    <x v="792"/>
    <x v="11"/>
    <s v="Non-binary"/>
    <x v="3"/>
    <x v="0"/>
    <x v="4"/>
    <x v="0"/>
    <x v="1"/>
    <n v="1"/>
    <n v="2.4"/>
    <x v="55"/>
    <x v="2"/>
    <x v="2"/>
    <x v="668"/>
    <n v="569"/>
    <x v="0"/>
    <x v="10"/>
    <x v="3"/>
    <x v="2"/>
    <x v="0"/>
    <x v="5"/>
    <x v="0"/>
    <x v="206"/>
    <x v="1"/>
    <x v="2"/>
    <x v="3"/>
    <x v="2"/>
    <x v="4"/>
    <x v="1"/>
    <x v="2"/>
    <x v="2"/>
    <x v="0"/>
    <x v="244"/>
    <x v="0"/>
    <x v="2"/>
  </r>
  <r>
    <x v="793"/>
    <x v="20"/>
    <s v="Female"/>
    <x v="3"/>
    <x v="6"/>
    <x v="4"/>
    <x v="0"/>
    <x v="19"/>
    <n v="7"/>
    <n v="0.2"/>
    <x v="41"/>
    <x v="0"/>
    <x v="2"/>
    <x v="669"/>
    <n v="701"/>
    <x v="1"/>
    <x v="8"/>
    <x v="4"/>
    <x v="2"/>
    <x v="6"/>
    <x v="1"/>
    <x v="2"/>
    <x v="110"/>
    <x v="0"/>
    <x v="455"/>
    <x v="0"/>
    <x v="2"/>
    <x v="13"/>
    <x v="0"/>
    <x v="3"/>
    <x v="2"/>
    <x v="0"/>
    <x v="560"/>
    <x v="5"/>
    <x v="2"/>
  </r>
  <r>
    <x v="794"/>
    <x v="10"/>
    <s v="Female"/>
    <x v="3"/>
    <x v="4"/>
    <x v="2"/>
    <x v="4"/>
    <x v="14"/>
    <n v="7"/>
    <n v="0.25666666666666665"/>
    <x v="220"/>
    <x v="0"/>
    <x v="4"/>
    <x v="67"/>
    <n v="30"/>
    <x v="2"/>
    <x v="20"/>
    <x v="7"/>
    <x v="3"/>
    <x v="6"/>
    <x v="7"/>
    <x v="0"/>
    <x v="213"/>
    <x v="1"/>
    <x v="2"/>
    <x v="3"/>
    <x v="0"/>
    <x v="53"/>
    <x v="1"/>
    <x v="1"/>
    <x v="1"/>
    <x v="0"/>
    <x v="300"/>
    <x v="0"/>
    <x v="2"/>
  </r>
  <r>
    <x v="795"/>
    <x v="22"/>
    <s v="Female"/>
    <x v="1"/>
    <x v="5"/>
    <x v="3"/>
    <x v="4"/>
    <x v="10"/>
    <n v="4"/>
    <n v="0.25"/>
    <x v="10"/>
    <x v="0"/>
    <x v="4"/>
    <x v="670"/>
    <n v="87"/>
    <x v="3"/>
    <x v="0"/>
    <x v="2"/>
    <x v="5"/>
    <x v="8"/>
    <x v="7"/>
    <x v="2"/>
    <x v="162"/>
    <x v="0"/>
    <x v="456"/>
    <x v="2"/>
    <x v="1"/>
    <x v="34"/>
    <x v="1"/>
    <x v="1"/>
    <x v="1"/>
    <x v="0"/>
    <x v="105"/>
    <x v="4"/>
    <x v="2"/>
  </r>
  <r>
    <x v="796"/>
    <x v="19"/>
    <s v="Male"/>
    <x v="3"/>
    <x v="4"/>
    <x v="2"/>
    <x v="4"/>
    <x v="2"/>
    <n v="4"/>
    <n v="0.125"/>
    <x v="73"/>
    <x v="2"/>
    <x v="2"/>
    <x v="67"/>
    <n v="185"/>
    <x v="3"/>
    <x v="0"/>
    <x v="1"/>
    <x v="5"/>
    <x v="7"/>
    <x v="6"/>
    <x v="2"/>
    <x v="94"/>
    <x v="1"/>
    <x v="2"/>
    <x v="3"/>
    <x v="0"/>
    <x v="37"/>
    <x v="2"/>
    <x v="2"/>
    <x v="1"/>
    <x v="0"/>
    <x v="561"/>
    <x v="3"/>
    <x v="1"/>
  </r>
  <r>
    <x v="797"/>
    <x v="2"/>
    <s v="Female"/>
    <x v="2"/>
    <x v="6"/>
    <x v="6"/>
    <x v="3"/>
    <x v="83"/>
    <n v="4"/>
    <n v="2.0499999999999998"/>
    <x v="292"/>
    <x v="0"/>
    <x v="1"/>
    <x v="671"/>
    <n v="238"/>
    <x v="2"/>
    <x v="9"/>
    <x v="7"/>
    <x v="3"/>
    <x v="2"/>
    <x v="5"/>
    <x v="0"/>
    <x v="219"/>
    <x v="1"/>
    <x v="2"/>
    <x v="2"/>
    <x v="2"/>
    <x v="61"/>
    <x v="1"/>
    <x v="2"/>
    <x v="0"/>
    <x v="0"/>
    <x v="562"/>
    <x v="0"/>
    <x v="1"/>
  </r>
  <r>
    <x v="798"/>
    <x v="15"/>
    <s v="Male"/>
    <x v="0"/>
    <x v="1"/>
    <x v="5"/>
    <x v="3"/>
    <x v="30"/>
    <n v="9"/>
    <n v="0.28833333333333333"/>
    <x v="293"/>
    <x v="2"/>
    <x v="2"/>
    <x v="672"/>
    <n v="109"/>
    <x v="1"/>
    <x v="4"/>
    <x v="5"/>
    <x v="2"/>
    <x v="6"/>
    <x v="5"/>
    <x v="0"/>
    <x v="295"/>
    <x v="0"/>
    <x v="457"/>
    <x v="0"/>
    <x v="0"/>
    <x v="9"/>
    <x v="0"/>
    <x v="0"/>
    <x v="1"/>
    <x v="0"/>
    <x v="563"/>
    <x v="3"/>
    <x v="2"/>
  </r>
  <r>
    <x v="799"/>
    <x v="15"/>
    <s v="Male"/>
    <x v="4"/>
    <x v="0"/>
    <x v="4"/>
    <x v="2"/>
    <x v="10"/>
    <n v="1"/>
    <n v="1"/>
    <x v="46"/>
    <x v="0"/>
    <x v="4"/>
    <x v="558"/>
    <n v="731"/>
    <x v="0"/>
    <x v="13"/>
    <x v="1"/>
    <x v="2"/>
    <x v="0"/>
    <x v="6"/>
    <x v="2"/>
    <x v="52"/>
    <x v="2"/>
    <x v="458"/>
    <x v="0"/>
    <x v="1"/>
    <x v="57"/>
    <x v="2"/>
    <x v="1"/>
    <x v="2"/>
    <x v="0"/>
    <x v="564"/>
    <x v="0"/>
    <x v="0"/>
  </r>
  <r>
    <x v="800"/>
    <x v="23"/>
    <s v="Male"/>
    <x v="4"/>
    <x v="1"/>
    <x v="2"/>
    <x v="2"/>
    <x v="71"/>
    <n v="3"/>
    <n v="2.2999999999999998"/>
    <x v="176"/>
    <x v="2"/>
    <x v="4"/>
    <x v="673"/>
    <n v="2633"/>
    <x v="4"/>
    <x v="0"/>
    <x v="7"/>
    <x v="3"/>
    <x v="4"/>
    <x v="7"/>
    <x v="2"/>
    <x v="147"/>
    <x v="1"/>
    <x v="2"/>
    <x v="2"/>
    <x v="2"/>
    <x v="2"/>
    <x v="0"/>
    <x v="2"/>
    <x v="2"/>
    <x v="0"/>
    <x v="150"/>
    <x v="4"/>
    <x v="1"/>
  </r>
  <r>
    <x v="801"/>
    <x v="9"/>
    <s v="Male"/>
    <x v="3"/>
    <x v="2"/>
    <x v="2"/>
    <x v="3"/>
    <x v="76"/>
    <n v="4"/>
    <n v="1.9"/>
    <x v="36"/>
    <x v="0"/>
    <x v="0"/>
    <x v="674"/>
    <n v="305"/>
    <x v="5"/>
    <x v="11"/>
    <x v="1"/>
    <x v="3"/>
    <x v="2"/>
    <x v="0"/>
    <x v="2"/>
    <x v="296"/>
    <x v="1"/>
    <x v="2"/>
    <x v="1"/>
    <x v="2"/>
    <x v="28"/>
    <x v="0"/>
    <x v="1"/>
    <x v="1"/>
    <x v="0"/>
    <x v="530"/>
    <x v="5"/>
    <x v="1"/>
  </r>
  <r>
    <x v="802"/>
    <x v="15"/>
    <s v="Female"/>
    <x v="0"/>
    <x v="5"/>
    <x v="0"/>
    <x v="0"/>
    <x v="13"/>
    <n v="3"/>
    <n v="0.96666666666666667"/>
    <x v="291"/>
    <x v="0"/>
    <x v="4"/>
    <x v="675"/>
    <n v="270"/>
    <x v="6"/>
    <x v="13"/>
    <x v="4"/>
    <x v="1"/>
    <x v="9"/>
    <x v="7"/>
    <x v="0"/>
    <x v="297"/>
    <x v="1"/>
    <x v="2"/>
    <x v="1"/>
    <x v="0"/>
    <x v="3"/>
    <x v="2"/>
    <x v="3"/>
    <x v="1"/>
    <x v="0"/>
    <x v="448"/>
    <x v="4"/>
    <x v="0"/>
  </r>
  <r>
    <x v="803"/>
    <x v="5"/>
    <s v="Male"/>
    <x v="3"/>
    <x v="4"/>
    <x v="7"/>
    <x v="0"/>
    <x v="12"/>
    <n v="3"/>
    <n v="0.3"/>
    <x v="7"/>
    <x v="2"/>
    <x v="2"/>
    <x v="676"/>
    <n v="678"/>
    <x v="0"/>
    <x v="3"/>
    <x v="4"/>
    <x v="3"/>
    <x v="7"/>
    <x v="1"/>
    <x v="0"/>
    <x v="298"/>
    <x v="0"/>
    <x v="459"/>
    <x v="4"/>
    <x v="1"/>
    <x v="28"/>
    <x v="1"/>
    <x v="2"/>
    <x v="1"/>
    <x v="0"/>
    <x v="19"/>
    <x v="0"/>
    <x v="2"/>
  </r>
  <r>
    <x v="804"/>
    <x v="5"/>
    <s v="Female"/>
    <x v="2"/>
    <x v="6"/>
    <x v="5"/>
    <x v="1"/>
    <x v="18"/>
    <n v="8"/>
    <n v="0.23666666666666666"/>
    <x v="239"/>
    <x v="1"/>
    <x v="1"/>
    <x v="677"/>
    <n v="26"/>
    <x v="2"/>
    <x v="16"/>
    <x v="3"/>
    <x v="0"/>
    <x v="7"/>
    <x v="5"/>
    <x v="2"/>
    <x v="130"/>
    <x v="1"/>
    <x v="2"/>
    <x v="3"/>
    <x v="0"/>
    <x v="5"/>
    <x v="0"/>
    <x v="3"/>
    <x v="0"/>
    <x v="0"/>
    <x v="565"/>
    <x v="5"/>
    <x v="2"/>
  </r>
  <r>
    <x v="805"/>
    <x v="17"/>
    <s v="Male"/>
    <x v="3"/>
    <x v="9"/>
    <x v="1"/>
    <x v="4"/>
    <x v="39"/>
    <n v="11"/>
    <n v="0.2"/>
    <x v="41"/>
    <x v="2"/>
    <x v="4"/>
    <x v="118"/>
    <n v="253"/>
    <x v="5"/>
    <x v="10"/>
    <x v="1"/>
    <x v="1"/>
    <x v="5"/>
    <x v="0"/>
    <x v="2"/>
    <x v="148"/>
    <x v="2"/>
    <x v="460"/>
    <x v="4"/>
    <x v="0"/>
    <x v="34"/>
    <x v="1"/>
    <x v="0"/>
    <x v="2"/>
    <x v="0"/>
    <x v="566"/>
    <x v="2"/>
    <x v="0"/>
  </r>
  <r>
    <x v="806"/>
    <x v="7"/>
    <s v="Female"/>
    <x v="4"/>
    <x v="9"/>
    <x v="5"/>
    <x v="1"/>
    <x v="37"/>
    <n v="4"/>
    <n v="0.67500000000000004"/>
    <x v="136"/>
    <x v="0"/>
    <x v="4"/>
    <x v="678"/>
    <n v="792"/>
    <x v="0"/>
    <x v="20"/>
    <x v="9"/>
    <x v="3"/>
    <x v="6"/>
    <x v="4"/>
    <x v="0"/>
    <x v="8"/>
    <x v="2"/>
    <x v="461"/>
    <x v="0"/>
    <x v="0"/>
    <x v="6"/>
    <x v="1"/>
    <x v="2"/>
    <x v="0"/>
    <x v="0"/>
    <x v="484"/>
    <x v="0"/>
    <x v="0"/>
  </r>
  <r>
    <x v="807"/>
    <x v="5"/>
    <s v="Female"/>
    <x v="1"/>
    <x v="8"/>
    <x v="2"/>
    <x v="3"/>
    <x v="33"/>
    <n v="2"/>
    <n v="0.55000000000000004"/>
    <x v="92"/>
    <x v="0"/>
    <x v="1"/>
    <x v="679"/>
    <n v="113"/>
    <x v="2"/>
    <x v="16"/>
    <x v="1"/>
    <x v="5"/>
    <x v="6"/>
    <x v="2"/>
    <x v="0"/>
    <x v="154"/>
    <x v="2"/>
    <x v="462"/>
    <x v="3"/>
    <x v="2"/>
    <x v="25"/>
    <x v="2"/>
    <x v="0"/>
    <x v="0"/>
    <x v="0"/>
    <x v="29"/>
    <x v="5"/>
    <x v="2"/>
  </r>
  <r>
    <x v="808"/>
    <x v="25"/>
    <s v="Male"/>
    <x v="3"/>
    <x v="3"/>
    <x v="5"/>
    <x v="0"/>
    <x v="25"/>
    <n v="3"/>
    <n v="1.5666666666666667"/>
    <x v="294"/>
    <x v="2"/>
    <x v="3"/>
    <x v="680"/>
    <n v="56"/>
    <x v="5"/>
    <x v="9"/>
    <x v="9"/>
    <x v="2"/>
    <x v="8"/>
    <x v="4"/>
    <x v="1"/>
    <x v="265"/>
    <x v="0"/>
    <x v="463"/>
    <x v="0"/>
    <x v="2"/>
    <x v="63"/>
    <x v="1"/>
    <x v="0"/>
    <x v="1"/>
    <x v="0"/>
    <x v="567"/>
    <x v="1"/>
    <x v="1"/>
  </r>
  <r>
    <x v="809"/>
    <x v="12"/>
    <s v="Female"/>
    <x v="6"/>
    <x v="7"/>
    <x v="5"/>
    <x v="0"/>
    <x v="2"/>
    <n v="4"/>
    <n v="0.125"/>
    <x v="73"/>
    <x v="4"/>
    <x v="3"/>
    <x v="51"/>
    <n v="195"/>
    <x v="0"/>
    <x v="3"/>
    <x v="4"/>
    <x v="5"/>
    <x v="4"/>
    <x v="4"/>
    <x v="0"/>
    <x v="299"/>
    <x v="0"/>
    <x v="464"/>
    <x v="4"/>
    <x v="0"/>
    <x v="43"/>
    <x v="0"/>
    <x v="1"/>
    <x v="2"/>
    <x v="0"/>
    <x v="568"/>
    <x v="1"/>
    <x v="2"/>
  </r>
  <r>
    <x v="810"/>
    <x v="1"/>
    <s v="Male"/>
    <x v="4"/>
    <x v="3"/>
    <x v="5"/>
    <x v="2"/>
    <x v="47"/>
    <n v="2"/>
    <n v="2.6"/>
    <x v="201"/>
    <x v="0"/>
    <x v="1"/>
    <x v="681"/>
    <n v="227"/>
    <x v="2"/>
    <x v="13"/>
    <x v="2"/>
    <x v="5"/>
    <x v="8"/>
    <x v="0"/>
    <x v="0"/>
    <x v="37"/>
    <x v="0"/>
    <x v="465"/>
    <x v="0"/>
    <x v="2"/>
    <x v="73"/>
    <x v="1"/>
    <x v="0"/>
    <x v="1"/>
    <x v="0"/>
    <x v="375"/>
    <x v="5"/>
    <x v="2"/>
  </r>
  <r>
    <x v="811"/>
    <x v="5"/>
    <s v="Female"/>
    <x v="0"/>
    <x v="0"/>
    <x v="2"/>
    <x v="0"/>
    <x v="59"/>
    <n v="7"/>
    <n v="0.84333333333333338"/>
    <x v="111"/>
    <x v="2"/>
    <x v="0"/>
    <x v="682"/>
    <n v="82"/>
    <x v="1"/>
    <x v="20"/>
    <x v="4"/>
    <x v="0"/>
    <x v="0"/>
    <x v="3"/>
    <x v="0"/>
    <x v="122"/>
    <x v="0"/>
    <x v="466"/>
    <x v="4"/>
    <x v="2"/>
    <x v="12"/>
    <x v="2"/>
    <x v="2"/>
    <x v="2"/>
    <x v="0"/>
    <x v="569"/>
    <x v="1"/>
    <x v="1"/>
  </r>
  <r>
    <x v="812"/>
    <x v="14"/>
    <s v="Female"/>
    <x v="1"/>
    <x v="3"/>
    <x v="1"/>
    <x v="3"/>
    <x v="50"/>
    <n v="2"/>
    <n v="1"/>
    <x v="46"/>
    <x v="0"/>
    <x v="3"/>
    <x v="683"/>
    <n v="3027"/>
    <x v="5"/>
    <x v="7"/>
    <x v="3"/>
    <x v="0"/>
    <x v="0"/>
    <x v="6"/>
    <x v="1"/>
    <x v="273"/>
    <x v="1"/>
    <x v="2"/>
    <x v="2"/>
    <x v="2"/>
    <x v="67"/>
    <x v="1"/>
    <x v="0"/>
    <x v="0"/>
    <x v="0"/>
    <x v="408"/>
    <x v="2"/>
    <x v="0"/>
  </r>
  <r>
    <x v="813"/>
    <x v="7"/>
    <s v="Male"/>
    <x v="2"/>
    <x v="1"/>
    <x v="0"/>
    <x v="4"/>
    <x v="49"/>
    <n v="11"/>
    <n v="0.22666666666666666"/>
    <x v="295"/>
    <x v="0"/>
    <x v="1"/>
    <x v="423"/>
    <n v="137"/>
    <x v="3"/>
    <x v="11"/>
    <x v="4"/>
    <x v="5"/>
    <x v="10"/>
    <x v="0"/>
    <x v="1"/>
    <x v="233"/>
    <x v="0"/>
    <x v="467"/>
    <x v="1"/>
    <x v="1"/>
    <x v="32"/>
    <x v="2"/>
    <x v="1"/>
    <x v="0"/>
    <x v="0"/>
    <x v="570"/>
    <x v="1"/>
    <x v="0"/>
  </r>
  <r>
    <x v="814"/>
    <x v="22"/>
    <s v="Male"/>
    <x v="2"/>
    <x v="1"/>
    <x v="0"/>
    <x v="1"/>
    <x v="72"/>
    <n v="5"/>
    <n v="1.26"/>
    <x v="189"/>
    <x v="1"/>
    <x v="1"/>
    <x v="684"/>
    <n v="61"/>
    <x v="0"/>
    <x v="11"/>
    <x v="8"/>
    <x v="1"/>
    <x v="5"/>
    <x v="4"/>
    <x v="2"/>
    <x v="185"/>
    <x v="1"/>
    <x v="2"/>
    <x v="4"/>
    <x v="0"/>
    <x v="24"/>
    <x v="0"/>
    <x v="2"/>
    <x v="0"/>
    <x v="0"/>
    <x v="222"/>
    <x v="0"/>
    <x v="0"/>
  </r>
  <r>
    <x v="815"/>
    <x v="13"/>
    <s v="Male"/>
    <x v="4"/>
    <x v="7"/>
    <x v="2"/>
    <x v="0"/>
    <x v="34"/>
    <n v="5"/>
    <n v="0.8"/>
    <x v="0"/>
    <x v="0"/>
    <x v="2"/>
    <x v="685"/>
    <n v="218"/>
    <x v="4"/>
    <x v="12"/>
    <x v="1"/>
    <x v="2"/>
    <x v="8"/>
    <x v="4"/>
    <x v="1"/>
    <x v="3"/>
    <x v="0"/>
    <x v="468"/>
    <x v="3"/>
    <x v="2"/>
    <x v="19"/>
    <x v="1"/>
    <x v="1"/>
    <x v="1"/>
    <x v="0"/>
    <x v="571"/>
    <x v="1"/>
    <x v="1"/>
  </r>
  <r>
    <x v="816"/>
    <x v="11"/>
    <s v="Female"/>
    <x v="7"/>
    <x v="1"/>
    <x v="3"/>
    <x v="0"/>
    <x v="21"/>
    <n v="4"/>
    <n v="0.52500000000000002"/>
    <x v="160"/>
    <x v="1"/>
    <x v="2"/>
    <x v="114"/>
    <n v="727"/>
    <x v="1"/>
    <x v="11"/>
    <x v="7"/>
    <x v="3"/>
    <x v="11"/>
    <x v="4"/>
    <x v="2"/>
    <x v="13"/>
    <x v="2"/>
    <x v="469"/>
    <x v="3"/>
    <x v="0"/>
    <x v="4"/>
    <x v="0"/>
    <x v="1"/>
    <x v="2"/>
    <x v="0"/>
    <x v="329"/>
    <x v="5"/>
    <x v="2"/>
  </r>
  <r>
    <x v="817"/>
    <x v="23"/>
    <s v="Female"/>
    <x v="6"/>
    <x v="4"/>
    <x v="1"/>
    <x v="3"/>
    <x v="39"/>
    <n v="4"/>
    <n v="0.55000000000000004"/>
    <x v="92"/>
    <x v="0"/>
    <x v="4"/>
    <x v="686"/>
    <n v="249"/>
    <x v="1"/>
    <x v="10"/>
    <x v="1"/>
    <x v="3"/>
    <x v="6"/>
    <x v="2"/>
    <x v="0"/>
    <x v="12"/>
    <x v="2"/>
    <x v="470"/>
    <x v="2"/>
    <x v="1"/>
    <x v="27"/>
    <x v="2"/>
    <x v="2"/>
    <x v="2"/>
    <x v="0"/>
    <x v="572"/>
    <x v="0"/>
    <x v="0"/>
  </r>
  <r>
    <x v="818"/>
    <x v="15"/>
    <s v="Male"/>
    <x v="4"/>
    <x v="5"/>
    <x v="3"/>
    <x v="3"/>
    <x v="16"/>
    <n v="4"/>
    <n v="0.9"/>
    <x v="115"/>
    <x v="0"/>
    <x v="1"/>
    <x v="687"/>
    <n v="438"/>
    <x v="3"/>
    <x v="20"/>
    <x v="3"/>
    <x v="5"/>
    <x v="5"/>
    <x v="6"/>
    <x v="2"/>
    <x v="182"/>
    <x v="2"/>
    <x v="471"/>
    <x v="5"/>
    <x v="2"/>
    <x v="13"/>
    <x v="0"/>
    <x v="2"/>
    <x v="1"/>
    <x v="0"/>
    <x v="27"/>
    <x v="5"/>
    <x v="2"/>
  </r>
  <r>
    <x v="819"/>
    <x v="22"/>
    <s v="Female"/>
    <x v="4"/>
    <x v="9"/>
    <x v="3"/>
    <x v="3"/>
    <x v="84"/>
    <n v="3"/>
    <n v="2.5666666666666669"/>
    <x v="296"/>
    <x v="0"/>
    <x v="4"/>
    <x v="688"/>
    <n v="85"/>
    <x v="0"/>
    <x v="3"/>
    <x v="0"/>
    <x v="2"/>
    <x v="7"/>
    <x v="5"/>
    <x v="2"/>
    <x v="23"/>
    <x v="2"/>
    <x v="472"/>
    <x v="0"/>
    <x v="1"/>
    <x v="17"/>
    <x v="1"/>
    <x v="1"/>
    <x v="1"/>
    <x v="0"/>
    <x v="573"/>
    <x v="4"/>
    <x v="1"/>
  </r>
  <r>
    <x v="820"/>
    <x v="9"/>
    <s v="Male"/>
    <x v="8"/>
    <x v="5"/>
    <x v="3"/>
    <x v="2"/>
    <x v="9"/>
    <n v="5"/>
    <n v="0.46"/>
    <x v="114"/>
    <x v="2"/>
    <x v="1"/>
    <x v="689"/>
    <n v="1458"/>
    <x v="2"/>
    <x v="0"/>
    <x v="10"/>
    <x v="2"/>
    <x v="17"/>
    <x v="7"/>
    <x v="2"/>
    <x v="243"/>
    <x v="2"/>
    <x v="473"/>
    <x v="4"/>
    <x v="2"/>
    <x v="18"/>
    <x v="0"/>
    <x v="1"/>
    <x v="0"/>
    <x v="0"/>
    <x v="419"/>
    <x v="3"/>
    <x v="0"/>
  </r>
  <r>
    <x v="821"/>
    <x v="14"/>
    <s v="Male"/>
    <x v="2"/>
    <x v="0"/>
    <x v="2"/>
    <x v="0"/>
    <x v="50"/>
    <n v="9"/>
    <n v="0.22166666666666668"/>
    <x v="297"/>
    <x v="0"/>
    <x v="1"/>
    <x v="690"/>
    <n v="480"/>
    <x v="2"/>
    <x v="20"/>
    <x v="2"/>
    <x v="2"/>
    <x v="6"/>
    <x v="0"/>
    <x v="2"/>
    <x v="214"/>
    <x v="0"/>
    <x v="474"/>
    <x v="3"/>
    <x v="0"/>
    <x v="39"/>
    <x v="1"/>
    <x v="0"/>
    <x v="0"/>
    <x v="0"/>
    <x v="228"/>
    <x v="5"/>
    <x v="1"/>
  </r>
  <r>
    <x v="822"/>
    <x v="33"/>
    <s v="Male"/>
    <x v="6"/>
    <x v="9"/>
    <x v="0"/>
    <x v="1"/>
    <x v="37"/>
    <n v="5"/>
    <n v="0.53999999999999992"/>
    <x v="53"/>
    <x v="0"/>
    <x v="4"/>
    <x v="139"/>
    <n v="860"/>
    <x v="2"/>
    <x v="20"/>
    <x v="0"/>
    <x v="1"/>
    <x v="0"/>
    <x v="7"/>
    <x v="0"/>
    <x v="157"/>
    <x v="0"/>
    <x v="475"/>
    <x v="0"/>
    <x v="2"/>
    <x v="61"/>
    <x v="2"/>
    <x v="1"/>
    <x v="1"/>
    <x v="0"/>
    <x v="156"/>
    <x v="1"/>
    <x v="2"/>
  </r>
  <r>
    <x v="823"/>
    <x v="17"/>
    <s v="Female"/>
    <x v="3"/>
    <x v="8"/>
    <x v="4"/>
    <x v="1"/>
    <x v="37"/>
    <n v="2"/>
    <n v="1.35"/>
    <x v="37"/>
    <x v="0"/>
    <x v="3"/>
    <x v="526"/>
    <n v="379"/>
    <x v="2"/>
    <x v="3"/>
    <x v="4"/>
    <x v="5"/>
    <x v="2"/>
    <x v="0"/>
    <x v="2"/>
    <x v="117"/>
    <x v="1"/>
    <x v="2"/>
    <x v="4"/>
    <x v="0"/>
    <x v="32"/>
    <x v="1"/>
    <x v="0"/>
    <x v="0"/>
    <x v="0"/>
    <x v="113"/>
    <x v="5"/>
    <x v="2"/>
  </r>
  <r>
    <x v="824"/>
    <x v="5"/>
    <s v="Female"/>
    <x v="0"/>
    <x v="8"/>
    <x v="7"/>
    <x v="1"/>
    <x v="57"/>
    <n v="6"/>
    <n v="0.53333333333333333"/>
    <x v="140"/>
    <x v="0"/>
    <x v="0"/>
    <x v="691"/>
    <n v="658"/>
    <x v="3"/>
    <x v="6"/>
    <x v="2"/>
    <x v="0"/>
    <x v="11"/>
    <x v="3"/>
    <x v="0"/>
    <x v="237"/>
    <x v="1"/>
    <x v="2"/>
    <x v="4"/>
    <x v="2"/>
    <x v="45"/>
    <x v="0"/>
    <x v="1"/>
    <x v="1"/>
    <x v="0"/>
    <x v="574"/>
    <x v="3"/>
    <x v="0"/>
  </r>
  <r>
    <x v="825"/>
    <x v="14"/>
    <s v="Female"/>
    <x v="3"/>
    <x v="0"/>
    <x v="5"/>
    <x v="2"/>
    <x v="49"/>
    <n v="7"/>
    <n v="0.35666666666666663"/>
    <x v="148"/>
    <x v="0"/>
    <x v="2"/>
    <x v="692"/>
    <n v="85"/>
    <x v="3"/>
    <x v="5"/>
    <x v="7"/>
    <x v="2"/>
    <x v="2"/>
    <x v="3"/>
    <x v="2"/>
    <x v="110"/>
    <x v="1"/>
    <x v="2"/>
    <x v="1"/>
    <x v="1"/>
    <x v="18"/>
    <x v="0"/>
    <x v="2"/>
    <x v="2"/>
    <x v="0"/>
    <x v="575"/>
    <x v="4"/>
    <x v="1"/>
  </r>
  <r>
    <x v="826"/>
    <x v="3"/>
    <s v="Male"/>
    <x v="3"/>
    <x v="9"/>
    <x v="1"/>
    <x v="4"/>
    <x v="29"/>
    <n v="5"/>
    <n v="1.0799999999999998"/>
    <x v="298"/>
    <x v="0"/>
    <x v="2"/>
    <x v="693"/>
    <n v="135"/>
    <x v="2"/>
    <x v="6"/>
    <x v="3"/>
    <x v="5"/>
    <x v="2"/>
    <x v="2"/>
    <x v="0"/>
    <x v="68"/>
    <x v="2"/>
    <x v="476"/>
    <x v="0"/>
    <x v="2"/>
    <x v="34"/>
    <x v="1"/>
    <x v="1"/>
    <x v="2"/>
    <x v="0"/>
    <x v="576"/>
    <x v="4"/>
    <x v="0"/>
  </r>
  <r>
    <x v="827"/>
    <x v="9"/>
    <s v="Female"/>
    <x v="3"/>
    <x v="1"/>
    <x v="5"/>
    <x v="2"/>
    <x v="23"/>
    <n v="7"/>
    <n v="0.185"/>
    <x v="97"/>
    <x v="0"/>
    <x v="4"/>
    <x v="694"/>
    <n v="1231"/>
    <x v="2"/>
    <x v="2"/>
    <x v="5"/>
    <x v="2"/>
    <x v="8"/>
    <x v="2"/>
    <x v="1"/>
    <x v="132"/>
    <x v="0"/>
    <x v="477"/>
    <x v="0"/>
    <x v="2"/>
    <x v="11"/>
    <x v="1"/>
    <x v="0"/>
    <x v="1"/>
    <x v="1"/>
    <x v="577"/>
    <x v="1"/>
    <x v="1"/>
  </r>
  <r>
    <x v="828"/>
    <x v="5"/>
    <s v="Female"/>
    <x v="1"/>
    <x v="7"/>
    <x v="0"/>
    <x v="0"/>
    <x v="17"/>
    <n v="7"/>
    <n v="0.48500000000000004"/>
    <x v="211"/>
    <x v="0"/>
    <x v="1"/>
    <x v="695"/>
    <n v="1590"/>
    <x v="3"/>
    <x v="11"/>
    <x v="1"/>
    <x v="3"/>
    <x v="5"/>
    <x v="6"/>
    <x v="2"/>
    <x v="78"/>
    <x v="1"/>
    <x v="2"/>
    <x v="1"/>
    <x v="0"/>
    <x v="81"/>
    <x v="0"/>
    <x v="1"/>
    <x v="2"/>
    <x v="0"/>
    <x v="236"/>
    <x v="4"/>
    <x v="0"/>
  </r>
  <r>
    <x v="829"/>
    <x v="17"/>
    <s v="Male"/>
    <x v="8"/>
    <x v="8"/>
    <x v="4"/>
    <x v="2"/>
    <x v="15"/>
    <n v="8"/>
    <n v="0.43666666666666665"/>
    <x v="256"/>
    <x v="0"/>
    <x v="1"/>
    <x v="696"/>
    <n v="61"/>
    <x v="2"/>
    <x v="6"/>
    <x v="5"/>
    <x v="1"/>
    <x v="4"/>
    <x v="6"/>
    <x v="2"/>
    <x v="88"/>
    <x v="0"/>
    <x v="478"/>
    <x v="1"/>
    <x v="0"/>
    <x v="74"/>
    <x v="0"/>
    <x v="0"/>
    <x v="1"/>
    <x v="0"/>
    <x v="425"/>
    <x v="5"/>
    <x v="0"/>
  </r>
  <r>
    <x v="830"/>
    <x v="20"/>
    <s v="Male"/>
    <x v="6"/>
    <x v="1"/>
    <x v="4"/>
    <x v="3"/>
    <x v="19"/>
    <n v="7"/>
    <n v="0.2"/>
    <x v="41"/>
    <x v="0"/>
    <x v="0"/>
    <x v="697"/>
    <n v="330"/>
    <x v="1"/>
    <x v="10"/>
    <x v="2"/>
    <x v="5"/>
    <x v="7"/>
    <x v="0"/>
    <x v="1"/>
    <x v="57"/>
    <x v="2"/>
    <x v="479"/>
    <x v="5"/>
    <x v="2"/>
    <x v="51"/>
    <x v="2"/>
    <x v="0"/>
    <x v="2"/>
    <x v="0"/>
    <x v="578"/>
    <x v="5"/>
    <x v="2"/>
  </r>
  <r>
    <x v="831"/>
    <x v="12"/>
    <s v="Non-binary"/>
    <x v="7"/>
    <x v="4"/>
    <x v="5"/>
    <x v="1"/>
    <x v="17"/>
    <n v="3"/>
    <n v="1.1333333333333333"/>
    <x v="299"/>
    <x v="1"/>
    <x v="1"/>
    <x v="698"/>
    <n v="145"/>
    <x v="2"/>
    <x v="0"/>
    <x v="8"/>
    <x v="2"/>
    <x v="6"/>
    <x v="0"/>
    <x v="2"/>
    <x v="47"/>
    <x v="0"/>
    <x v="480"/>
    <x v="4"/>
    <x v="0"/>
    <x v="5"/>
    <x v="1"/>
    <x v="1"/>
    <x v="0"/>
    <x v="0"/>
    <x v="226"/>
    <x v="0"/>
    <x v="2"/>
  </r>
  <r>
    <x v="832"/>
    <x v="10"/>
    <s v="Male"/>
    <x v="2"/>
    <x v="3"/>
    <x v="5"/>
    <x v="0"/>
    <x v="16"/>
    <n v="4"/>
    <n v="0.9"/>
    <x v="115"/>
    <x v="1"/>
    <x v="3"/>
    <x v="699"/>
    <n v="106"/>
    <x v="2"/>
    <x v="16"/>
    <x v="2"/>
    <x v="5"/>
    <x v="8"/>
    <x v="1"/>
    <x v="1"/>
    <x v="292"/>
    <x v="1"/>
    <x v="2"/>
    <x v="1"/>
    <x v="3"/>
    <x v="66"/>
    <x v="1"/>
    <x v="2"/>
    <x v="0"/>
    <x v="0"/>
    <x v="81"/>
    <x v="4"/>
    <x v="0"/>
  </r>
  <r>
    <x v="833"/>
    <x v="24"/>
    <s v="Male"/>
    <x v="1"/>
    <x v="6"/>
    <x v="5"/>
    <x v="0"/>
    <x v="2"/>
    <n v="4"/>
    <n v="0.125"/>
    <x v="73"/>
    <x v="3"/>
    <x v="3"/>
    <x v="700"/>
    <n v="344"/>
    <x v="1"/>
    <x v="9"/>
    <x v="1"/>
    <x v="2"/>
    <x v="2"/>
    <x v="4"/>
    <x v="1"/>
    <x v="66"/>
    <x v="1"/>
    <x v="2"/>
    <x v="1"/>
    <x v="1"/>
    <x v="19"/>
    <x v="2"/>
    <x v="0"/>
    <x v="2"/>
    <x v="1"/>
    <x v="579"/>
    <x v="3"/>
    <x v="2"/>
  </r>
  <r>
    <x v="834"/>
    <x v="19"/>
    <s v="Female"/>
    <x v="2"/>
    <x v="7"/>
    <x v="3"/>
    <x v="0"/>
    <x v="38"/>
    <n v="3"/>
    <n v="0.4"/>
    <x v="109"/>
    <x v="3"/>
    <x v="3"/>
    <x v="701"/>
    <n v="962"/>
    <x v="2"/>
    <x v="10"/>
    <x v="0"/>
    <x v="2"/>
    <x v="7"/>
    <x v="1"/>
    <x v="2"/>
    <x v="90"/>
    <x v="1"/>
    <x v="2"/>
    <x v="2"/>
    <x v="3"/>
    <x v="5"/>
    <x v="1"/>
    <x v="0"/>
    <x v="0"/>
    <x v="0"/>
    <x v="262"/>
    <x v="0"/>
    <x v="1"/>
  </r>
  <r>
    <x v="835"/>
    <x v="7"/>
    <s v="Female"/>
    <x v="7"/>
    <x v="7"/>
    <x v="2"/>
    <x v="0"/>
    <x v="36"/>
    <n v="7"/>
    <n v="0.95666666666666667"/>
    <x v="300"/>
    <x v="1"/>
    <x v="3"/>
    <x v="277"/>
    <n v="420"/>
    <x v="2"/>
    <x v="0"/>
    <x v="1"/>
    <x v="2"/>
    <x v="8"/>
    <x v="3"/>
    <x v="0"/>
    <x v="51"/>
    <x v="0"/>
    <x v="481"/>
    <x v="2"/>
    <x v="3"/>
    <x v="40"/>
    <x v="0"/>
    <x v="0"/>
    <x v="2"/>
    <x v="0"/>
    <x v="185"/>
    <x v="0"/>
    <x v="2"/>
  </r>
  <r>
    <x v="836"/>
    <x v="3"/>
    <s v="Male"/>
    <x v="1"/>
    <x v="9"/>
    <x v="0"/>
    <x v="4"/>
    <x v="31"/>
    <n v="7"/>
    <n v="0.24333333333333332"/>
    <x v="107"/>
    <x v="2"/>
    <x v="1"/>
    <x v="471"/>
    <n v="166"/>
    <x v="3"/>
    <x v="9"/>
    <x v="2"/>
    <x v="1"/>
    <x v="0"/>
    <x v="4"/>
    <x v="1"/>
    <x v="55"/>
    <x v="2"/>
    <x v="482"/>
    <x v="0"/>
    <x v="1"/>
    <x v="82"/>
    <x v="1"/>
    <x v="0"/>
    <x v="2"/>
    <x v="0"/>
    <x v="580"/>
    <x v="2"/>
    <x v="1"/>
  </r>
  <r>
    <x v="837"/>
    <x v="12"/>
    <s v="Female"/>
    <x v="2"/>
    <x v="7"/>
    <x v="1"/>
    <x v="2"/>
    <x v="10"/>
    <n v="3"/>
    <n v="0.33333333333333331"/>
    <x v="208"/>
    <x v="1"/>
    <x v="3"/>
    <x v="702"/>
    <n v="453"/>
    <x v="8"/>
    <x v="16"/>
    <x v="2"/>
    <x v="3"/>
    <x v="2"/>
    <x v="7"/>
    <x v="2"/>
    <x v="24"/>
    <x v="1"/>
    <x v="2"/>
    <x v="5"/>
    <x v="1"/>
    <x v="62"/>
    <x v="2"/>
    <x v="2"/>
    <x v="0"/>
    <x v="0"/>
    <x v="581"/>
    <x v="0"/>
    <x v="2"/>
  </r>
  <r>
    <x v="838"/>
    <x v="23"/>
    <s v="Male"/>
    <x v="8"/>
    <x v="2"/>
    <x v="5"/>
    <x v="0"/>
    <x v="2"/>
    <n v="7"/>
    <n v="7.166666666666667E-2"/>
    <x v="77"/>
    <x v="0"/>
    <x v="2"/>
    <x v="703"/>
    <n v="158"/>
    <x v="2"/>
    <x v="11"/>
    <x v="7"/>
    <x v="2"/>
    <x v="0"/>
    <x v="0"/>
    <x v="0"/>
    <x v="129"/>
    <x v="1"/>
    <x v="2"/>
    <x v="3"/>
    <x v="2"/>
    <x v="19"/>
    <x v="1"/>
    <x v="1"/>
    <x v="0"/>
    <x v="0"/>
    <x v="582"/>
    <x v="5"/>
    <x v="2"/>
  </r>
  <r>
    <x v="839"/>
    <x v="1"/>
    <s v="Female"/>
    <x v="1"/>
    <x v="1"/>
    <x v="7"/>
    <x v="4"/>
    <x v="38"/>
    <n v="8"/>
    <n v="0.15"/>
    <x v="251"/>
    <x v="0"/>
    <x v="2"/>
    <x v="704"/>
    <n v="401"/>
    <x v="3"/>
    <x v="6"/>
    <x v="1"/>
    <x v="2"/>
    <x v="10"/>
    <x v="1"/>
    <x v="0"/>
    <x v="300"/>
    <x v="0"/>
    <x v="105"/>
    <x v="2"/>
    <x v="0"/>
    <x v="20"/>
    <x v="2"/>
    <x v="2"/>
    <x v="1"/>
    <x v="0"/>
    <x v="583"/>
    <x v="5"/>
    <x v="0"/>
  </r>
  <r>
    <x v="840"/>
    <x v="19"/>
    <s v="Male"/>
    <x v="4"/>
    <x v="5"/>
    <x v="2"/>
    <x v="2"/>
    <x v="1"/>
    <n v="3"/>
    <n v="0.8"/>
    <x v="0"/>
    <x v="2"/>
    <x v="3"/>
    <x v="705"/>
    <n v="1307"/>
    <x v="2"/>
    <x v="6"/>
    <x v="1"/>
    <x v="5"/>
    <x v="6"/>
    <x v="1"/>
    <x v="0"/>
    <x v="301"/>
    <x v="2"/>
    <x v="483"/>
    <x v="0"/>
    <x v="1"/>
    <x v="29"/>
    <x v="2"/>
    <x v="2"/>
    <x v="1"/>
    <x v="0"/>
    <x v="103"/>
    <x v="3"/>
    <x v="1"/>
  </r>
  <r>
    <x v="841"/>
    <x v="2"/>
    <s v="Male"/>
    <x v="3"/>
    <x v="6"/>
    <x v="0"/>
    <x v="2"/>
    <x v="10"/>
    <n v="4"/>
    <n v="0.25"/>
    <x v="10"/>
    <x v="2"/>
    <x v="2"/>
    <x v="706"/>
    <n v="20"/>
    <x v="3"/>
    <x v="9"/>
    <x v="0"/>
    <x v="5"/>
    <x v="5"/>
    <x v="5"/>
    <x v="2"/>
    <x v="66"/>
    <x v="0"/>
    <x v="484"/>
    <x v="2"/>
    <x v="0"/>
    <x v="14"/>
    <x v="2"/>
    <x v="0"/>
    <x v="0"/>
    <x v="0"/>
    <x v="584"/>
    <x v="0"/>
    <x v="0"/>
  </r>
  <r>
    <x v="842"/>
    <x v="10"/>
    <s v="Female"/>
    <x v="3"/>
    <x v="7"/>
    <x v="0"/>
    <x v="4"/>
    <x v="34"/>
    <n v="7"/>
    <n v="0.57166666666666666"/>
    <x v="98"/>
    <x v="0"/>
    <x v="0"/>
    <x v="707"/>
    <n v="636"/>
    <x v="3"/>
    <x v="9"/>
    <x v="2"/>
    <x v="3"/>
    <x v="7"/>
    <x v="3"/>
    <x v="2"/>
    <x v="143"/>
    <x v="0"/>
    <x v="485"/>
    <x v="4"/>
    <x v="2"/>
    <x v="47"/>
    <x v="0"/>
    <x v="1"/>
    <x v="1"/>
    <x v="0"/>
    <x v="253"/>
    <x v="1"/>
    <x v="1"/>
  </r>
  <r>
    <x v="843"/>
    <x v="0"/>
    <s v="Male"/>
    <x v="3"/>
    <x v="7"/>
    <x v="4"/>
    <x v="3"/>
    <x v="19"/>
    <n v="1"/>
    <n v="1.4"/>
    <x v="234"/>
    <x v="0"/>
    <x v="1"/>
    <x v="618"/>
    <n v="38"/>
    <x v="1"/>
    <x v="12"/>
    <x v="0"/>
    <x v="1"/>
    <x v="7"/>
    <x v="0"/>
    <x v="2"/>
    <x v="242"/>
    <x v="1"/>
    <x v="2"/>
    <x v="3"/>
    <x v="1"/>
    <x v="73"/>
    <x v="2"/>
    <x v="2"/>
    <x v="1"/>
    <x v="0"/>
    <x v="284"/>
    <x v="0"/>
    <x v="0"/>
  </r>
  <r>
    <x v="844"/>
    <x v="7"/>
    <s v="Male"/>
    <x v="3"/>
    <x v="4"/>
    <x v="4"/>
    <x v="3"/>
    <x v="57"/>
    <n v="4"/>
    <n v="0.8"/>
    <x v="0"/>
    <x v="0"/>
    <x v="2"/>
    <x v="209"/>
    <n v="1068"/>
    <x v="2"/>
    <x v="18"/>
    <x v="10"/>
    <x v="3"/>
    <x v="7"/>
    <x v="3"/>
    <x v="2"/>
    <x v="135"/>
    <x v="2"/>
    <x v="486"/>
    <x v="5"/>
    <x v="2"/>
    <x v="2"/>
    <x v="0"/>
    <x v="1"/>
    <x v="2"/>
    <x v="0"/>
    <x v="510"/>
    <x v="1"/>
    <x v="0"/>
  </r>
  <r>
    <x v="845"/>
    <x v="0"/>
    <s v="Male"/>
    <x v="7"/>
    <x v="5"/>
    <x v="4"/>
    <x v="0"/>
    <x v="32"/>
    <n v="2"/>
    <n v="3.05"/>
    <x v="301"/>
    <x v="0"/>
    <x v="4"/>
    <x v="708"/>
    <n v="113"/>
    <x v="2"/>
    <x v="18"/>
    <x v="7"/>
    <x v="3"/>
    <x v="10"/>
    <x v="6"/>
    <x v="1"/>
    <x v="5"/>
    <x v="0"/>
    <x v="487"/>
    <x v="3"/>
    <x v="1"/>
    <x v="18"/>
    <x v="2"/>
    <x v="3"/>
    <x v="2"/>
    <x v="0"/>
    <x v="290"/>
    <x v="4"/>
    <x v="2"/>
  </r>
  <r>
    <x v="846"/>
    <x v="11"/>
    <s v="Male"/>
    <x v="6"/>
    <x v="6"/>
    <x v="2"/>
    <x v="4"/>
    <x v="59"/>
    <n v="2"/>
    <n v="2.95"/>
    <x v="302"/>
    <x v="0"/>
    <x v="4"/>
    <x v="13"/>
    <n v="56"/>
    <x v="0"/>
    <x v="10"/>
    <x v="4"/>
    <x v="3"/>
    <x v="6"/>
    <x v="4"/>
    <x v="0"/>
    <x v="233"/>
    <x v="0"/>
    <x v="488"/>
    <x v="3"/>
    <x v="0"/>
    <x v="22"/>
    <x v="1"/>
    <x v="2"/>
    <x v="0"/>
    <x v="0"/>
    <x v="321"/>
    <x v="4"/>
    <x v="1"/>
  </r>
  <r>
    <x v="847"/>
    <x v="27"/>
    <s v="Male"/>
    <x v="4"/>
    <x v="6"/>
    <x v="2"/>
    <x v="4"/>
    <x v="57"/>
    <n v="5"/>
    <n v="0.64"/>
    <x v="159"/>
    <x v="0"/>
    <x v="1"/>
    <x v="709"/>
    <n v="563"/>
    <x v="0"/>
    <x v="12"/>
    <x v="0"/>
    <x v="3"/>
    <x v="8"/>
    <x v="2"/>
    <x v="0"/>
    <x v="117"/>
    <x v="2"/>
    <x v="489"/>
    <x v="4"/>
    <x v="1"/>
    <x v="9"/>
    <x v="0"/>
    <x v="1"/>
    <x v="2"/>
    <x v="0"/>
    <x v="336"/>
    <x v="0"/>
    <x v="0"/>
  </r>
  <r>
    <x v="848"/>
    <x v="21"/>
    <s v="Female"/>
    <x v="2"/>
    <x v="8"/>
    <x v="3"/>
    <x v="3"/>
    <x v="33"/>
    <n v="6"/>
    <n v="0.18333333333333332"/>
    <x v="45"/>
    <x v="2"/>
    <x v="2"/>
    <x v="187"/>
    <n v="378"/>
    <x v="1"/>
    <x v="0"/>
    <x v="2"/>
    <x v="2"/>
    <x v="6"/>
    <x v="7"/>
    <x v="0"/>
    <x v="55"/>
    <x v="2"/>
    <x v="490"/>
    <x v="1"/>
    <x v="3"/>
    <x v="12"/>
    <x v="0"/>
    <x v="1"/>
    <x v="1"/>
    <x v="0"/>
    <x v="64"/>
    <x v="3"/>
    <x v="1"/>
  </r>
  <r>
    <x v="849"/>
    <x v="9"/>
    <s v="Male"/>
    <x v="2"/>
    <x v="3"/>
    <x v="3"/>
    <x v="4"/>
    <x v="49"/>
    <n v="5"/>
    <n v="0.5"/>
    <x v="16"/>
    <x v="2"/>
    <x v="3"/>
    <x v="710"/>
    <n v="73"/>
    <x v="1"/>
    <x v="10"/>
    <x v="2"/>
    <x v="0"/>
    <x v="6"/>
    <x v="2"/>
    <x v="0"/>
    <x v="176"/>
    <x v="2"/>
    <x v="491"/>
    <x v="5"/>
    <x v="2"/>
    <x v="2"/>
    <x v="1"/>
    <x v="2"/>
    <x v="1"/>
    <x v="0"/>
    <x v="256"/>
    <x v="2"/>
    <x v="1"/>
  </r>
  <r>
    <x v="850"/>
    <x v="9"/>
    <s v="Non-binary"/>
    <x v="1"/>
    <x v="3"/>
    <x v="4"/>
    <x v="4"/>
    <x v="35"/>
    <n v="4"/>
    <n v="0.82499999999999996"/>
    <x v="48"/>
    <x v="0"/>
    <x v="2"/>
    <x v="696"/>
    <n v="54"/>
    <x v="3"/>
    <x v="13"/>
    <x v="2"/>
    <x v="2"/>
    <x v="3"/>
    <x v="7"/>
    <x v="2"/>
    <x v="162"/>
    <x v="1"/>
    <x v="2"/>
    <x v="0"/>
    <x v="0"/>
    <x v="9"/>
    <x v="2"/>
    <x v="3"/>
    <x v="2"/>
    <x v="0"/>
    <x v="585"/>
    <x v="2"/>
    <x v="0"/>
  </r>
  <r>
    <x v="851"/>
    <x v="9"/>
    <s v="Female"/>
    <x v="2"/>
    <x v="7"/>
    <x v="1"/>
    <x v="0"/>
    <x v="85"/>
    <n v="5"/>
    <n v="2"/>
    <x v="113"/>
    <x v="0"/>
    <x v="4"/>
    <x v="711"/>
    <n v="195"/>
    <x v="1"/>
    <x v="20"/>
    <x v="1"/>
    <x v="5"/>
    <x v="4"/>
    <x v="2"/>
    <x v="1"/>
    <x v="50"/>
    <x v="1"/>
    <x v="2"/>
    <x v="4"/>
    <x v="2"/>
    <x v="11"/>
    <x v="1"/>
    <x v="1"/>
    <x v="0"/>
    <x v="0"/>
    <x v="586"/>
    <x v="5"/>
    <x v="1"/>
  </r>
  <r>
    <x v="852"/>
    <x v="21"/>
    <s v="Female"/>
    <x v="9"/>
    <x v="0"/>
    <x v="1"/>
    <x v="0"/>
    <x v="2"/>
    <n v="7"/>
    <n v="7.166666666666667E-2"/>
    <x v="77"/>
    <x v="4"/>
    <x v="2"/>
    <x v="646"/>
    <n v="57"/>
    <x v="1"/>
    <x v="9"/>
    <x v="1"/>
    <x v="3"/>
    <x v="15"/>
    <x v="4"/>
    <x v="1"/>
    <x v="71"/>
    <x v="1"/>
    <x v="2"/>
    <x v="1"/>
    <x v="2"/>
    <x v="9"/>
    <x v="0"/>
    <x v="2"/>
    <x v="2"/>
    <x v="0"/>
    <x v="420"/>
    <x v="1"/>
    <x v="1"/>
  </r>
  <r>
    <x v="853"/>
    <x v="28"/>
    <s v="Female"/>
    <x v="4"/>
    <x v="1"/>
    <x v="0"/>
    <x v="4"/>
    <x v="49"/>
    <n v="4"/>
    <n v="0.625"/>
    <x v="175"/>
    <x v="3"/>
    <x v="2"/>
    <x v="712"/>
    <n v="68"/>
    <x v="2"/>
    <x v="4"/>
    <x v="4"/>
    <x v="1"/>
    <x v="0"/>
    <x v="5"/>
    <x v="0"/>
    <x v="106"/>
    <x v="1"/>
    <x v="2"/>
    <x v="3"/>
    <x v="2"/>
    <x v="16"/>
    <x v="1"/>
    <x v="1"/>
    <x v="2"/>
    <x v="0"/>
    <x v="587"/>
    <x v="5"/>
    <x v="0"/>
  </r>
  <r>
    <x v="854"/>
    <x v="14"/>
    <s v="Female"/>
    <x v="4"/>
    <x v="9"/>
    <x v="6"/>
    <x v="1"/>
    <x v="4"/>
    <n v="2"/>
    <n v="1.95"/>
    <x v="44"/>
    <x v="0"/>
    <x v="4"/>
    <x v="713"/>
    <n v="281"/>
    <x v="1"/>
    <x v="20"/>
    <x v="3"/>
    <x v="2"/>
    <x v="3"/>
    <x v="3"/>
    <x v="2"/>
    <x v="109"/>
    <x v="2"/>
    <x v="492"/>
    <x v="1"/>
    <x v="0"/>
    <x v="16"/>
    <x v="1"/>
    <x v="1"/>
    <x v="1"/>
    <x v="1"/>
    <x v="410"/>
    <x v="3"/>
    <x v="0"/>
  </r>
  <r>
    <x v="855"/>
    <x v="9"/>
    <s v="Female"/>
    <x v="1"/>
    <x v="5"/>
    <x v="7"/>
    <x v="1"/>
    <x v="27"/>
    <n v="9"/>
    <n v="0.31166666666666665"/>
    <x v="303"/>
    <x v="0"/>
    <x v="2"/>
    <x v="362"/>
    <n v="76"/>
    <x v="0"/>
    <x v="20"/>
    <x v="3"/>
    <x v="2"/>
    <x v="0"/>
    <x v="5"/>
    <x v="1"/>
    <x v="233"/>
    <x v="1"/>
    <x v="2"/>
    <x v="2"/>
    <x v="2"/>
    <x v="23"/>
    <x v="0"/>
    <x v="2"/>
    <x v="0"/>
    <x v="0"/>
    <x v="67"/>
    <x v="0"/>
    <x v="1"/>
  </r>
  <r>
    <x v="856"/>
    <x v="24"/>
    <s v="Female"/>
    <x v="1"/>
    <x v="4"/>
    <x v="3"/>
    <x v="4"/>
    <x v="3"/>
    <n v="4"/>
    <n v="0.75"/>
    <x v="184"/>
    <x v="2"/>
    <x v="4"/>
    <x v="714"/>
    <n v="408"/>
    <x v="2"/>
    <x v="7"/>
    <x v="4"/>
    <x v="3"/>
    <x v="6"/>
    <x v="4"/>
    <x v="2"/>
    <x v="26"/>
    <x v="0"/>
    <x v="493"/>
    <x v="4"/>
    <x v="1"/>
    <x v="3"/>
    <x v="0"/>
    <x v="2"/>
    <x v="0"/>
    <x v="0"/>
    <x v="25"/>
    <x v="2"/>
    <x v="1"/>
  </r>
  <r>
    <x v="857"/>
    <x v="0"/>
    <s v="Male"/>
    <x v="3"/>
    <x v="6"/>
    <x v="5"/>
    <x v="3"/>
    <x v="7"/>
    <n v="3"/>
    <n v="0.5"/>
    <x v="16"/>
    <x v="0"/>
    <x v="3"/>
    <x v="715"/>
    <n v="1462"/>
    <x v="1"/>
    <x v="20"/>
    <x v="5"/>
    <x v="5"/>
    <x v="12"/>
    <x v="0"/>
    <x v="2"/>
    <x v="26"/>
    <x v="1"/>
    <x v="2"/>
    <x v="4"/>
    <x v="1"/>
    <x v="11"/>
    <x v="1"/>
    <x v="1"/>
    <x v="2"/>
    <x v="1"/>
    <x v="588"/>
    <x v="1"/>
    <x v="0"/>
  </r>
  <r>
    <x v="858"/>
    <x v="9"/>
    <s v="Female"/>
    <x v="3"/>
    <x v="9"/>
    <x v="1"/>
    <x v="0"/>
    <x v="25"/>
    <n v="4"/>
    <n v="1.175"/>
    <x v="229"/>
    <x v="0"/>
    <x v="0"/>
    <x v="716"/>
    <n v="204"/>
    <x v="1"/>
    <x v="13"/>
    <x v="7"/>
    <x v="3"/>
    <x v="4"/>
    <x v="4"/>
    <x v="1"/>
    <x v="66"/>
    <x v="2"/>
    <x v="494"/>
    <x v="5"/>
    <x v="3"/>
    <x v="31"/>
    <x v="1"/>
    <x v="2"/>
    <x v="0"/>
    <x v="0"/>
    <x v="589"/>
    <x v="4"/>
    <x v="1"/>
  </r>
  <r>
    <x v="859"/>
    <x v="2"/>
    <s v="Male"/>
    <x v="3"/>
    <x v="1"/>
    <x v="0"/>
    <x v="1"/>
    <x v="37"/>
    <n v="4"/>
    <n v="0.67500000000000004"/>
    <x v="136"/>
    <x v="0"/>
    <x v="3"/>
    <x v="717"/>
    <n v="286"/>
    <x v="1"/>
    <x v="3"/>
    <x v="0"/>
    <x v="3"/>
    <x v="2"/>
    <x v="0"/>
    <x v="0"/>
    <x v="255"/>
    <x v="1"/>
    <x v="2"/>
    <x v="2"/>
    <x v="0"/>
    <x v="62"/>
    <x v="1"/>
    <x v="2"/>
    <x v="2"/>
    <x v="0"/>
    <x v="590"/>
    <x v="5"/>
    <x v="2"/>
  </r>
  <r>
    <x v="860"/>
    <x v="7"/>
    <s v="Male"/>
    <x v="8"/>
    <x v="5"/>
    <x v="4"/>
    <x v="0"/>
    <x v="3"/>
    <n v="6"/>
    <n v="0.5"/>
    <x v="16"/>
    <x v="0"/>
    <x v="2"/>
    <x v="718"/>
    <n v="2756"/>
    <x v="5"/>
    <x v="6"/>
    <x v="4"/>
    <x v="0"/>
    <x v="12"/>
    <x v="0"/>
    <x v="0"/>
    <x v="285"/>
    <x v="1"/>
    <x v="2"/>
    <x v="5"/>
    <x v="3"/>
    <x v="32"/>
    <x v="2"/>
    <x v="1"/>
    <x v="2"/>
    <x v="0"/>
    <x v="536"/>
    <x v="5"/>
    <x v="1"/>
  </r>
  <r>
    <x v="861"/>
    <x v="30"/>
    <s v="Female"/>
    <x v="7"/>
    <x v="6"/>
    <x v="5"/>
    <x v="4"/>
    <x v="61"/>
    <n v="4"/>
    <n v="1.25"/>
    <x v="122"/>
    <x v="0"/>
    <x v="2"/>
    <x v="719"/>
    <n v="58"/>
    <x v="1"/>
    <x v="6"/>
    <x v="1"/>
    <x v="5"/>
    <x v="8"/>
    <x v="7"/>
    <x v="0"/>
    <x v="144"/>
    <x v="1"/>
    <x v="2"/>
    <x v="0"/>
    <x v="1"/>
    <x v="47"/>
    <x v="0"/>
    <x v="1"/>
    <x v="1"/>
    <x v="0"/>
    <x v="247"/>
    <x v="1"/>
    <x v="2"/>
  </r>
  <r>
    <x v="862"/>
    <x v="3"/>
    <s v="Female"/>
    <x v="1"/>
    <x v="8"/>
    <x v="0"/>
    <x v="0"/>
    <x v="21"/>
    <n v="6"/>
    <n v="0.35"/>
    <x v="29"/>
    <x v="0"/>
    <x v="4"/>
    <x v="720"/>
    <n v="1021"/>
    <x v="1"/>
    <x v="13"/>
    <x v="5"/>
    <x v="0"/>
    <x v="8"/>
    <x v="6"/>
    <x v="0"/>
    <x v="27"/>
    <x v="0"/>
    <x v="495"/>
    <x v="2"/>
    <x v="1"/>
    <x v="0"/>
    <x v="0"/>
    <x v="2"/>
    <x v="0"/>
    <x v="0"/>
    <x v="591"/>
    <x v="4"/>
    <x v="0"/>
  </r>
  <r>
    <x v="863"/>
    <x v="18"/>
    <s v="Male"/>
    <x v="6"/>
    <x v="6"/>
    <x v="6"/>
    <x v="1"/>
    <x v="54"/>
    <n v="9"/>
    <n v="0.6333333333333333"/>
    <x v="21"/>
    <x v="0"/>
    <x v="1"/>
    <x v="721"/>
    <n v="884"/>
    <x v="2"/>
    <x v="7"/>
    <x v="0"/>
    <x v="1"/>
    <x v="0"/>
    <x v="5"/>
    <x v="2"/>
    <x v="80"/>
    <x v="1"/>
    <x v="2"/>
    <x v="1"/>
    <x v="1"/>
    <x v="67"/>
    <x v="2"/>
    <x v="0"/>
    <x v="0"/>
    <x v="0"/>
    <x v="592"/>
    <x v="5"/>
    <x v="1"/>
  </r>
  <r>
    <x v="864"/>
    <x v="9"/>
    <s v="Male"/>
    <x v="0"/>
    <x v="7"/>
    <x v="1"/>
    <x v="4"/>
    <x v="12"/>
    <n v="3"/>
    <n v="0.3"/>
    <x v="7"/>
    <x v="0"/>
    <x v="2"/>
    <x v="315"/>
    <n v="682"/>
    <x v="2"/>
    <x v="20"/>
    <x v="4"/>
    <x v="0"/>
    <x v="0"/>
    <x v="5"/>
    <x v="1"/>
    <x v="16"/>
    <x v="2"/>
    <x v="496"/>
    <x v="5"/>
    <x v="2"/>
    <x v="16"/>
    <x v="0"/>
    <x v="2"/>
    <x v="0"/>
    <x v="0"/>
    <x v="593"/>
    <x v="0"/>
    <x v="1"/>
  </r>
  <r>
    <x v="865"/>
    <x v="5"/>
    <s v="Non-binary"/>
    <x v="4"/>
    <x v="5"/>
    <x v="3"/>
    <x v="4"/>
    <x v="24"/>
    <n v="3"/>
    <n v="1.0333333333333334"/>
    <x v="90"/>
    <x v="3"/>
    <x v="3"/>
    <x v="722"/>
    <n v="1152"/>
    <x v="3"/>
    <x v="8"/>
    <x v="1"/>
    <x v="2"/>
    <x v="10"/>
    <x v="2"/>
    <x v="2"/>
    <x v="165"/>
    <x v="1"/>
    <x v="2"/>
    <x v="1"/>
    <x v="2"/>
    <x v="25"/>
    <x v="1"/>
    <x v="2"/>
    <x v="2"/>
    <x v="0"/>
    <x v="594"/>
    <x v="1"/>
    <x v="1"/>
  </r>
  <r>
    <x v="866"/>
    <x v="11"/>
    <s v="Female"/>
    <x v="0"/>
    <x v="6"/>
    <x v="2"/>
    <x v="4"/>
    <x v="19"/>
    <n v="8"/>
    <n v="0.17499999999999999"/>
    <x v="81"/>
    <x v="0"/>
    <x v="2"/>
    <x v="723"/>
    <n v="342"/>
    <x v="2"/>
    <x v="18"/>
    <x v="2"/>
    <x v="3"/>
    <x v="7"/>
    <x v="2"/>
    <x v="2"/>
    <x v="302"/>
    <x v="2"/>
    <x v="255"/>
    <x v="4"/>
    <x v="3"/>
    <x v="6"/>
    <x v="2"/>
    <x v="2"/>
    <x v="1"/>
    <x v="0"/>
    <x v="446"/>
    <x v="0"/>
    <x v="2"/>
  </r>
  <r>
    <x v="867"/>
    <x v="11"/>
    <s v="Female"/>
    <x v="6"/>
    <x v="3"/>
    <x v="2"/>
    <x v="0"/>
    <x v="33"/>
    <n v="6"/>
    <n v="0.18333333333333332"/>
    <x v="45"/>
    <x v="0"/>
    <x v="3"/>
    <x v="567"/>
    <n v="121"/>
    <x v="3"/>
    <x v="16"/>
    <x v="4"/>
    <x v="5"/>
    <x v="5"/>
    <x v="1"/>
    <x v="0"/>
    <x v="60"/>
    <x v="2"/>
    <x v="497"/>
    <x v="5"/>
    <x v="0"/>
    <x v="72"/>
    <x v="1"/>
    <x v="0"/>
    <x v="2"/>
    <x v="0"/>
    <x v="285"/>
    <x v="5"/>
    <x v="1"/>
  </r>
  <r>
    <x v="868"/>
    <x v="2"/>
    <s v="Male"/>
    <x v="3"/>
    <x v="3"/>
    <x v="1"/>
    <x v="3"/>
    <x v="84"/>
    <n v="1"/>
    <n v="7.7"/>
    <x v="304"/>
    <x v="0"/>
    <x v="3"/>
    <x v="724"/>
    <n v="910"/>
    <x v="2"/>
    <x v="0"/>
    <x v="1"/>
    <x v="2"/>
    <x v="10"/>
    <x v="1"/>
    <x v="0"/>
    <x v="238"/>
    <x v="1"/>
    <x v="2"/>
    <x v="2"/>
    <x v="0"/>
    <x v="49"/>
    <x v="1"/>
    <x v="1"/>
    <x v="2"/>
    <x v="0"/>
    <x v="190"/>
    <x v="0"/>
    <x v="2"/>
  </r>
  <r>
    <x v="869"/>
    <x v="34"/>
    <s v="Male"/>
    <x v="3"/>
    <x v="7"/>
    <x v="5"/>
    <x v="1"/>
    <x v="10"/>
    <n v="7"/>
    <n v="0.14333333333333334"/>
    <x v="257"/>
    <x v="0"/>
    <x v="2"/>
    <x v="725"/>
    <n v="952"/>
    <x v="0"/>
    <x v="0"/>
    <x v="1"/>
    <x v="3"/>
    <x v="0"/>
    <x v="7"/>
    <x v="0"/>
    <x v="265"/>
    <x v="2"/>
    <x v="498"/>
    <x v="0"/>
    <x v="0"/>
    <x v="27"/>
    <x v="1"/>
    <x v="2"/>
    <x v="1"/>
    <x v="0"/>
    <x v="444"/>
    <x v="0"/>
    <x v="1"/>
  </r>
  <r>
    <x v="870"/>
    <x v="1"/>
    <s v="Male"/>
    <x v="2"/>
    <x v="1"/>
    <x v="5"/>
    <x v="2"/>
    <x v="37"/>
    <n v="5"/>
    <n v="0.53999999999999992"/>
    <x v="53"/>
    <x v="0"/>
    <x v="1"/>
    <x v="617"/>
    <n v="921"/>
    <x v="2"/>
    <x v="0"/>
    <x v="1"/>
    <x v="3"/>
    <x v="3"/>
    <x v="4"/>
    <x v="1"/>
    <x v="181"/>
    <x v="2"/>
    <x v="499"/>
    <x v="4"/>
    <x v="1"/>
    <x v="62"/>
    <x v="1"/>
    <x v="1"/>
    <x v="1"/>
    <x v="0"/>
    <x v="595"/>
    <x v="3"/>
    <x v="1"/>
  </r>
  <r>
    <x v="871"/>
    <x v="24"/>
    <s v="Non-binary"/>
    <x v="8"/>
    <x v="4"/>
    <x v="3"/>
    <x v="1"/>
    <x v="12"/>
    <n v="7"/>
    <n v="0.12833333333333333"/>
    <x v="206"/>
    <x v="2"/>
    <x v="0"/>
    <x v="526"/>
    <n v="258"/>
    <x v="2"/>
    <x v="17"/>
    <x v="4"/>
    <x v="3"/>
    <x v="8"/>
    <x v="1"/>
    <x v="2"/>
    <x v="171"/>
    <x v="1"/>
    <x v="2"/>
    <x v="0"/>
    <x v="1"/>
    <x v="32"/>
    <x v="1"/>
    <x v="1"/>
    <x v="1"/>
    <x v="0"/>
    <x v="596"/>
    <x v="2"/>
    <x v="1"/>
  </r>
  <r>
    <x v="872"/>
    <x v="13"/>
    <s v="Female"/>
    <x v="7"/>
    <x v="1"/>
    <x v="1"/>
    <x v="1"/>
    <x v="26"/>
    <n v="5"/>
    <n v="1.1000000000000001"/>
    <x v="116"/>
    <x v="0"/>
    <x v="1"/>
    <x v="726"/>
    <n v="103"/>
    <x v="0"/>
    <x v="8"/>
    <x v="4"/>
    <x v="2"/>
    <x v="0"/>
    <x v="1"/>
    <x v="0"/>
    <x v="303"/>
    <x v="1"/>
    <x v="2"/>
    <x v="4"/>
    <x v="0"/>
    <x v="55"/>
    <x v="0"/>
    <x v="2"/>
    <x v="1"/>
    <x v="0"/>
    <x v="170"/>
    <x v="4"/>
    <x v="1"/>
  </r>
  <r>
    <x v="873"/>
    <x v="21"/>
    <s v="Male"/>
    <x v="6"/>
    <x v="8"/>
    <x v="1"/>
    <x v="2"/>
    <x v="50"/>
    <n v="2"/>
    <n v="1"/>
    <x v="46"/>
    <x v="0"/>
    <x v="3"/>
    <x v="727"/>
    <n v="307"/>
    <x v="2"/>
    <x v="10"/>
    <x v="7"/>
    <x v="3"/>
    <x v="4"/>
    <x v="5"/>
    <x v="0"/>
    <x v="105"/>
    <x v="0"/>
    <x v="500"/>
    <x v="1"/>
    <x v="0"/>
    <x v="2"/>
    <x v="0"/>
    <x v="1"/>
    <x v="0"/>
    <x v="0"/>
    <x v="597"/>
    <x v="5"/>
    <x v="1"/>
  </r>
  <r>
    <x v="874"/>
    <x v="19"/>
    <s v="Female"/>
    <x v="8"/>
    <x v="2"/>
    <x v="4"/>
    <x v="1"/>
    <x v="61"/>
    <n v="6"/>
    <n v="0.83333333333333337"/>
    <x v="177"/>
    <x v="4"/>
    <x v="4"/>
    <x v="728"/>
    <n v="757"/>
    <x v="1"/>
    <x v="2"/>
    <x v="2"/>
    <x v="0"/>
    <x v="7"/>
    <x v="1"/>
    <x v="0"/>
    <x v="30"/>
    <x v="1"/>
    <x v="2"/>
    <x v="2"/>
    <x v="0"/>
    <x v="83"/>
    <x v="0"/>
    <x v="1"/>
    <x v="1"/>
    <x v="0"/>
    <x v="598"/>
    <x v="4"/>
    <x v="2"/>
  </r>
  <r>
    <x v="875"/>
    <x v="18"/>
    <s v="Male"/>
    <x v="2"/>
    <x v="0"/>
    <x v="0"/>
    <x v="4"/>
    <x v="28"/>
    <n v="7"/>
    <n v="0.54333333333333333"/>
    <x v="282"/>
    <x v="2"/>
    <x v="3"/>
    <x v="729"/>
    <n v="836"/>
    <x v="6"/>
    <x v="11"/>
    <x v="4"/>
    <x v="7"/>
    <x v="8"/>
    <x v="7"/>
    <x v="0"/>
    <x v="55"/>
    <x v="1"/>
    <x v="2"/>
    <x v="2"/>
    <x v="1"/>
    <x v="15"/>
    <x v="1"/>
    <x v="2"/>
    <x v="0"/>
    <x v="0"/>
    <x v="377"/>
    <x v="3"/>
    <x v="2"/>
  </r>
  <r>
    <x v="876"/>
    <x v="9"/>
    <s v="Male"/>
    <x v="0"/>
    <x v="2"/>
    <x v="2"/>
    <x v="4"/>
    <x v="86"/>
    <n v="5"/>
    <n v="1.84"/>
    <x v="305"/>
    <x v="1"/>
    <x v="3"/>
    <x v="79"/>
    <n v="146"/>
    <x v="6"/>
    <x v="3"/>
    <x v="11"/>
    <x v="2"/>
    <x v="5"/>
    <x v="5"/>
    <x v="2"/>
    <x v="304"/>
    <x v="2"/>
    <x v="501"/>
    <x v="0"/>
    <x v="0"/>
    <x v="84"/>
    <x v="2"/>
    <x v="0"/>
    <x v="2"/>
    <x v="0"/>
    <x v="599"/>
    <x v="1"/>
    <x v="2"/>
  </r>
  <r>
    <x v="877"/>
    <x v="7"/>
    <s v="Female"/>
    <x v="4"/>
    <x v="7"/>
    <x v="6"/>
    <x v="0"/>
    <x v="51"/>
    <n v="6"/>
    <n v="0.13333333333333333"/>
    <x v="101"/>
    <x v="3"/>
    <x v="3"/>
    <x v="454"/>
    <n v="357"/>
    <x v="1"/>
    <x v="0"/>
    <x v="2"/>
    <x v="2"/>
    <x v="6"/>
    <x v="5"/>
    <x v="0"/>
    <x v="133"/>
    <x v="0"/>
    <x v="502"/>
    <x v="2"/>
    <x v="0"/>
    <x v="52"/>
    <x v="1"/>
    <x v="1"/>
    <x v="0"/>
    <x v="0"/>
    <x v="316"/>
    <x v="3"/>
    <x v="0"/>
  </r>
  <r>
    <x v="878"/>
    <x v="19"/>
    <s v="Female"/>
    <x v="1"/>
    <x v="4"/>
    <x v="1"/>
    <x v="2"/>
    <x v="38"/>
    <n v="5"/>
    <n v="0.24000000000000002"/>
    <x v="54"/>
    <x v="4"/>
    <x v="0"/>
    <x v="730"/>
    <n v="50"/>
    <x v="3"/>
    <x v="8"/>
    <x v="9"/>
    <x v="2"/>
    <x v="5"/>
    <x v="6"/>
    <x v="0"/>
    <x v="57"/>
    <x v="2"/>
    <x v="503"/>
    <x v="0"/>
    <x v="0"/>
    <x v="23"/>
    <x v="2"/>
    <x v="1"/>
    <x v="0"/>
    <x v="0"/>
    <x v="405"/>
    <x v="1"/>
    <x v="2"/>
  </r>
  <r>
    <x v="879"/>
    <x v="28"/>
    <s v="Female"/>
    <x v="1"/>
    <x v="7"/>
    <x v="5"/>
    <x v="4"/>
    <x v="48"/>
    <n v="6"/>
    <n v="0.8"/>
    <x v="0"/>
    <x v="0"/>
    <x v="2"/>
    <x v="313"/>
    <n v="797"/>
    <x v="1"/>
    <x v="3"/>
    <x v="4"/>
    <x v="0"/>
    <x v="2"/>
    <x v="0"/>
    <x v="0"/>
    <x v="27"/>
    <x v="0"/>
    <x v="504"/>
    <x v="1"/>
    <x v="3"/>
    <x v="56"/>
    <x v="1"/>
    <x v="0"/>
    <x v="1"/>
    <x v="0"/>
    <x v="600"/>
    <x v="5"/>
    <x v="1"/>
  </r>
  <r>
    <x v="880"/>
    <x v="37"/>
    <s v="Male"/>
    <x v="2"/>
    <x v="6"/>
    <x v="2"/>
    <x v="2"/>
    <x v="57"/>
    <n v="3"/>
    <n v="1.0666666666666667"/>
    <x v="156"/>
    <x v="0"/>
    <x v="0"/>
    <x v="731"/>
    <n v="95"/>
    <x v="3"/>
    <x v="29"/>
    <x v="2"/>
    <x v="1"/>
    <x v="6"/>
    <x v="5"/>
    <x v="2"/>
    <x v="145"/>
    <x v="2"/>
    <x v="505"/>
    <x v="4"/>
    <x v="0"/>
    <x v="77"/>
    <x v="1"/>
    <x v="2"/>
    <x v="0"/>
    <x v="0"/>
    <x v="328"/>
    <x v="5"/>
    <x v="0"/>
  </r>
  <r>
    <x v="881"/>
    <x v="9"/>
    <s v="Female"/>
    <x v="2"/>
    <x v="5"/>
    <x v="2"/>
    <x v="4"/>
    <x v="39"/>
    <n v="4"/>
    <n v="0.55000000000000004"/>
    <x v="92"/>
    <x v="0"/>
    <x v="3"/>
    <x v="732"/>
    <n v="627"/>
    <x v="0"/>
    <x v="18"/>
    <x v="0"/>
    <x v="2"/>
    <x v="0"/>
    <x v="3"/>
    <x v="2"/>
    <x v="27"/>
    <x v="1"/>
    <x v="2"/>
    <x v="4"/>
    <x v="3"/>
    <x v="20"/>
    <x v="2"/>
    <x v="2"/>
    <x v="2"/>
    <x v="0"/>
    <x v="343"/>
    <x v="0"/>
    <x v="1"/>
  </r>
  <r>
    <x v="882"/>
    <x v="5"/>
    <s v="Female"/>
    <x v="2"/>
    <x v="5"/>
    <x v="1"/>
    <x v="1"/>
    <x v="83"/>
    <n v="5"/>
    <n v="1.6400000000000001"/>
    <x v="306"/>
    <x v="1"/>
    <x v="2"/>
    <x v="733"/>
    <n v="61"/>
    <x v="2"/>
    <x v="0"/>
    <x v="8"/>
    <x v="1"/>
    <x v="18"/>
    <x v="4"/>
    <x v="2"/>
    <x v="43"/>
    <x v="1"/>
    <x v="2"/>
    <x v="1"/>
    <x v="2"/>
    <x v="11"/>
    <x v="1"/>
    <x v="3"/>
    <x v="0"/>
    <x v="0"/>
    <x v="99"/>
    <x v="2"/>
    <x v="0"/>
  </r>
  <r>
    <x v="883"/>
    <x v="22"/>
    <s v="Male"/>
    <x v="9"/>
    <x v="7"/>
    <x v="3"/>
    <x v="2"/>
    <x v="30"/>
    <n v="8"/>
    <n v="0.32500000000000001"/>
    <x v="27"/>
    <x v="2"/>
    <x v="3"/>
    <x v="734"/>
    <n v="843"/>
    <x v="2"/>
    <x v="20"/>
    <x v="9"/>
    <x v="1"/>
    <x v="2"/>
    <x v="7"/>
    <x v="0"/>
    <x v="157"/>
    <x v="1"/>
    <x v="2"/>
    <x v="4"/>
    <x v="2"/>
    <x v="27"/>
    <x v="2"/>
    <x v="2"/>
    <x v="1"/>
    <x v="0"/>
    <x v="601"/>
    <x v="5"/>
    <x v="1"/>
  </r>
  <r>
    <x v="884"/>
    <x v="2"/>
    <s v="Prefer not to say"/>
    <x v="1"/>
    <x v="9"/>
    <x v="6"/>
    <x v="4"/>
    <x v="7"/>
    <n v="10"/>
    <n v="0.15"/>
    <x v="251"/>
    <x v="2"/>
    <x v="4"/>
    <x v="735"/>
    <n v="360"/>
    <x v="6"/>
    <x v="17"/>
    <x v="3"/>
    <x v="2"/>
    <x v="4"/>
    <x v="3"/>
    <x v="1"/>
    <x v="182"/>
    <x v="0"/>
    <x v="506"/>
    <x v="1"/>
    <x v="2"/>
    <x v="14"/>
    <x v="1"/>
    <x v="1"/>
    <x v="1"/>
    <x v="0"/>
    <x v="122"/>
    <x v="4"/>
    <x v="2"/>
  </r>
  <r>
    <x v="885"/>
    <x v="18"/>
    <s v="Non-binary"/>
    <x v="8"/>
    <x v="7"/>
    <x v="0"/>
    <x v="3"/>
    <x v="61"/>
    <n v="5"/>
    <n v="1"/>
    <x v="46"/>
    <x v="0"/>
    <x v="2"/>
    <x v="736"/>
    <n v="95"/>
    <x v="0"/>
    <x v="10"/>
    <x v="7"/>
    <x v="2"/>
    <x v="9"/>
    <x v="3"/>
    <x v="1"/>
    <x v="305"/>
    <x v="2"/>
    <x v="507"/>
    <x v="5"/>
    <x v="2"/>
    <x v="34"/>
    <x v="2"/>
    <x v="3"/>
    <x v="1"/>
    <x v="0"/>
    <x v="602"/>
    <x v="5"/>
    <x v="2"/>
  </r>
  <r>
    <x v="886"/>
    <x v="6"/>
    <s v="Male"/>
    <x v="0"/>
    <x v="8"/>
    <x v="1"/>
    <x v="2"/>
    <x v="37"/>
    <n v="3"/>
    <n v="0.9"/>
    <x v="115"/>
    <x v="0"/>
    <x v="3"/>
    <x v="737"/>
    <n v="560"/>
    <x v="3"/>
    <x v="12"/>
    <x v="4"/>
    <x v="3"/>
    <x v="7"/>
    <x v="1"/>
    <x v="0"/>
    <x v="132"/>
    <x v="1"/>
    <x v="2"/>
    <x v="0"/>
    <x v="2"/>
    <x v="8"/>
    <x v="0"/>
    <x v="2"/>
    <x v="0"/>
    <x v="0"/>
    <x v="603"/>
    <x v="5"/>
    <x v="0"/>
  </r>
  <r>
    <x v="887"/>
    <x v="17"/>
    <s v="Female"/>
    <x v="1"/>
    <x v="0"/>
    <x v="5"/>
    <x v="2"/>
    <x v="27"/>
    <n v="7"/>
    <n v="0.4"/>
    <x v="109"/>
    <x v="1"/>
    <x v="4"/>
    <x v="738"/>
    <n v="120"/>
    <x v="2"/>
    <x v="11"/>
    <x v="7"/>
    <x v="5"/>
    <x v="16"/>
    <x v="1"/>
    <x v="2"/>
    <x v="32"/>
    <x v="2"/>
    <x v="508"/>
    <x v="4"/>
    <x v="1"/>
    <x v="49"/>
    <x v="2"/>
    <x v="3"/>
    <x v="0"/>
    <x v="0"/>
    <x v="425"/>
    <x v="1"/>
    <x v="2"/>
  </r>
  <r>
    <x v="888"/>
    <x v="6"/>
    <s v="Female"/>
    <x v="4"/>
    <x v="9"/>
    <x v="2"/>
    <x v="3"/>
    <x v="34"/>
    <n v="2"/>
    <n v="2"/>
    <x v="113"/>
    <x v="0"/>
    <x v="4"/>
    <x v="739"/>
    <n v="601"/>
    <x v="0"/>
    <x v="20"/>
    <x v="1"/>
    <x v="1"/>
    <x v="8"/>
    <x v="4"/>
    <x v="0"/>
    <x v="162"/>
    <x v="1"/>
    <x v="2"/>
    <x v="1"/>
    <x v="2"/>
    <x v="9"/>
    <x v="1"/>
    <x v="1"/>
    <x v="2"/>
    <x v="0"/>
    <x v="604"/>
    <x v="4"/>
    <x v="0"/>
  </r>
  <r>
    <x v="889"/>
    <x v="22"/>
    <s v="Male"/>
    <x v="3"/>
    <x v="7"/>
    <x v="0"/>
    <x v="2"/>
    <x v="43"/>
    <n v="6"/>
    <n v="0.68333333333333335"/>
    <x v="93"/>
    <x v="2"/>
    <x v="1"/>
    <x v="740"/>
    <n v="176"/>
    <x v="0"/>
    <x v="7"/>
    <x v="2"/>
    <x v="5"/>
    <x v="11"/>
    <x v="0"/>
    <x v="2"/>
    <x v="10"/>
    <x v="0"/>
    <x v="313"/>
    <x v="5"/>
    <x v="3"/>
    <x v="42"/>
    <x v="0"/>
    <x v="3"/>
    <x v="0"/>
    <x v="1"/>
    <x v="278"/>
    <x v="3"/>
    <x v="1"/>
  </r>
  <r>
    <x v="890"/>
    <x v="4"/>
    <s v="Female"/>
    <x v="6"/>
    <x v="3"/>
    <x v="0"/>
    <x v="0"/>
    <x v="38"/>
    <n v="6"/>
    <n v="0.2"/>
    <x v="41"/>
    <x v="1"/>
    <x v="0"/>
    <x v="741"/>
    <n v="31"/>
    <x v="3"/>
    <x v="0"/>
    <x v="1"/>
    <x v="0"/>
    <x v="2"/>
    <x v="6"/>
    <x v="1"/>
    <x v="4"/>
    <x v="2"/>
    <x v="509"/>
    <x v="0"/>
    <x v="2"/>
    <x v="13"/>
    <x v="2"/>
    <x v="2"/>
    <x v="0"/>
    <x v="0"/>
    <x v="573"/>
    <x v="1"/>
    <x v="1"/>
  </r>
  <r>
    <x v="891"/>
    <x v="6"/>
    <s v="Non-binary"/>
    <x v="1"/>
    <x v="6"/>
    <x v="5"/>
    <x v="1"/>
    <x v="21"/>
    <n v="6"/>
    <n v="0.35"/>
    <x v="29"/>
    <x v="0"/>
    <x v="3"/>
    <x v="742"/>
    <n v="75"/>
    <x v="2"/>
    <x v="0"/>
    <x v="2"/>
    <x v="3"/>
    <x v="2"/>
    <x v="6"/>
    <x v="2"/>
    <x v="248"/>
    <x v="2"/>
    <x v="510"/>
    <x v="3"/>
    <x v="1"/>
    <x v="38"/>
    <x v="2"/>
    <x v="1"/>
    <x v="1"/>
    <x v="0"/>
    <x v="480"/>
    <x v="0"/>
    <x v="0"/>
  </r>
  <r>
    <x v="892"/>
    <x v="22"/>
    <s v="Male"/>
    <x v="1"/>
    <x v="2"/>
    <x v="2"/>
    <x v="1"/>
    <x v="12"/>
    <n v="5"/>
    <n v="0.18000000000000002"/>
    <x v="28"/>
    <x v="0"/>
    <x v="3"/>
    <x v="743"/>
    <n v="145"/>
    <x v="4"/>
    <x v="11"/>
    <x v="4"/>
    <x v="3"/>
    <x v="0"/>
    <x v="1"/>
    <x v="0"/>
    <x v="239"/>
    <x v="2"/>
    <x v="511"/>
    <x v="5"/>
    <x v="1"/>
    <x v="13"/>
    <x v="1"/>
    <x v="3"/>
    <x v="1"/>
    <x v="0"/>
    <x v="529"/>
    <x v="0"/>
    <x v="1"/>
  </r>
  <r>
    <x v="893"/>
    <x v="28"/>
    <s v="Male"/>
    <x v="0"/>
    <x v="7"/>
    <x v="4"/>
    <x v="4"/>
    <x v="35"/>
    <n v="1"/>
    <n v="3.3"/>
    <x v="307"/>
    <x v="1"/>
    <x v="4"/>
    <x v="426"/>
    <n v="1263"/>
    <x v="5"/>
    <x v="3"/>
    <x v="7"/>
    <x v="3"/>
    <x v="2"/>
    <x v="6"/>
    <x v="0"/>
    <x v="148"/>
    <x v="2"/>
    <x v="388"/>
    <x v="2"/>
    <x v="2"/>
    <x v="75"/>
    <x v="1"/>
    <x v="2"/>
    <x v="1"/>
    <x v="0"/>
    <x v="576"/>
    <x v="5"/>
    <x v="2"/>
  </r>
  <r>
    <x v="894"/>
    <x v="14"/>
    <s v="Female"/>
    <x v="5"/>
    <x v="5"/>
    <x v="1"/>
    <x v="0"/>
    <x v="76"/>
    <n v="6"/>
    <n v="1.2666666666666666"/>
    <x v="39"/>
    <x v="0"/>
    <x v="2"/>
    <x v="744"/>
    <n v="721"/>
    <x v="2"/>
    <x v="13"/>
    <x v="4"/>
    <x v="3"/>
    <x v="4"/>
    <x v="1"/>
    <x v="0"/>
    <x v="38"/>
    <x v="1"/>
    <x v="2"/>
    <x v="2"/>
    <x v="1"/>
    <x v="2"/>
    <x v="0"/>
    <x v="2"/>
    <x v="1"/>
    <x v="1"/>
    <x v="605"/>
    <x v="3"/>
    <x v="0"/>
  </r>
  <r>
    <x v="895"/>
    <x v="2"/>
    <s v="Female"/>
    <x v="1"/>
    <x v="8"/>
    <x v="2"/>
    <x v="3"/>
    <x v="23"/>
    <n v="4"/>
    <n v="0.32500000000000001"/>
    <x v="27"/>
    <x v="0"/>
    <x v="2"/>
    <x v="745"/>
    <n v="1717"/>
    <x v="2"/>
    <x v="2"/>
    <x v="10"/>
    <x v="5"/>
    <x v="3"/>
    <x v="4"/>
    <x v="2"/>
    <x v="196"/>
    <x v="1"/>
    <x v="2"/>
    <x v="0"/>
    <x v="0"/>
    <x v="44"/>
    <x v="1"/>
    <x v="2"/>
    <x v="0"/>
    <x v="0"/>
    <x v="606"/>
    <x v="3"/>
    <x v="1"/>
  </r>
  <r>
    <x v="896"/>
    <x v="1"/>
    <s v="Female"/>
    <x v="8"/>
    <x v="9"/>
    <x v="5"/>
    <x v="3"/>
    <x v="6"/>
    <n v="6"/>
    <n v="0.11666666666666667"/>
    <x v="6"/>
    <x v="0"/>
    <x v="1"/>
    <x v="746"/>
    <n v="1779"/>
    <x v="1"/>
    <x v="6"/>
    <x v="2"/>
    <x v="0"/>
    <x v="3"/>
    <x v="3"/>
    <x v="0"/>
    <x v="103"/>
    <x v="1"/>
    <x v="2"/>
    <x v="0"/>
    <x v="0"/>
    <x v="52"/>
    <x v="1"/>
    <x v="3"/>
    <x v="2"/>
    <x v="0"/>
    <x v="335"/>
    <x v="2"/>
    <x v="0"/>
  </r>
  <r>
    <x v="897"/>
    <x v="7"/>
    <s v="Female"/>
    <x v="3"/>
    <x v="4"/>
    <x v="2"/>
    <x v="1"/>
    <x v="0"/>
    <n v="3"/>
    <n v="0.53333333333333333"/>
    <x v="140"/>
    <x v="0"/>
    <x v="3"/>
    <x v="747"/>
    <n v="128"/>
    <x v="1"/>
    <x v="17"/>
    <x v="4"/>
    <x v="5"/>
    <x v="6"/>
    <x v="2"/>
    <x v="0"/>
    <x v="49"/>
    <x v="1"/>
    <x v="2"/>
    <x v="3"/>
    <x v="2"/>
    <x v="40"/>
    <x v="0"/>
    <x v="2"/>
    <x v="0"/>
    <x v="0"/>
    <x v="607"/>
    <x v="3"/>
    <x v="2"/>
  </r>
  <r>
    <x v="898"/>
    <x v="28"/>
    <s v="Male"/>
    <x v="4"/>
    <x v="9"/>
    <x v="0"/>
    <x v="3"/>
    <x v="39"/>
    <n v="6"/>
    <n v="0.36666666666666664"/>
    <x v="47"/>
    <x v="0"/>
    <x v="1"/>
    <x v="748"/>
    <n v="195"/>
    <x v="0"/>
    <x v="6"/>
    <x v="2"/>
    <x v="0"/>
    <x v="0"/>
    <x v="5"/>
    <x v="0"/>
    <x v="65"/>
    <x v="0"/>
    <x v="512"/>
    <x v="4"/>
    <x v="1"/>
    <x v="17"/>
    <x v="0"/>
    <x v="2"/>
    <x v="0"/>
    <x v="0"/>
    <x v="608"/>
    <x v="5"/>
    <x v="1"/>
  </r>
  <r>
    <x v="899"/>
    <x v="24"/>
    <s v="Male"/>
    <x v="4"/>
    <x v="9"/>
    <x v="0"/>
    <x v="1"/>
    <x v="43"/>
    <n v="3"/>
    <n v="1.3666666666666667"/>
    <x v="237"/>
    <x v="4"/>
    <x v="4"/>
    <x v="749"/>
    <n v="149"/>
    <x v="6"/>
    <x v="7"/>
    <x v="1"/>
    <x v="4"/>
    <x v="2"/>
    <x v="4"/>
    <x v="0"/>
    <x v="92"/>
    <x v="0"/>
    <x v="513"/>
    <x v="2"/>
    <x v="2"/>
    <x v="23"/>
    <x v="0"/>
    <x v="0"/>
    <x v="0"/>
    <x v="0"/>
    <x v="609"/>
    <x v="2"/>
    <x v="1"/>
  </r>
  <r>
    <x v="900"/>
    <x v="11"/>
    <s v="Male"/>
    <x v="1"/>
    <x v="7"/>
    <x v="7"/>
    <x v="0"/>
    <x v="50"/>
    <n v="5"/>
    <n v="0.4"/>
    <x v="109"/>
    <x v="0"/>
    <x v="3"/>
    <x v="15"/>
    <n v="109"/>
    <x v="4"/>
    <x v="10"/>
    <x v="4"/>
    <x v="3"/>
    <x v="6"/>
    <x v="3"/>
    <x v="1"/>
    <x v="49"/>
    <x v="1"/>
    <x v="2"/>
    <x v="5"/>
    <x v="2"/>
    <x v="34"/>
    <x v="1"/>
    <x v="1"/>
    <x v="1"/>
    <x v="0"/>
    <x v="174"/>
    <x v="5"/>
    <x v="0"/>
  </r>
  <r>
    <x v="901"/>
    <x v="5"/>
    <s v="Female"/>
    <x v="4"/>
    <x v="7"/>
    <x v="2"/>
    <x v="0"/>
    <x v="35"/>
    <n v="2"/>
    <n v="1.65"/>
    <x v="308"/>
    <x v="0"/>
    <x v="4"/>
    <x v="293"/>
    <n v="26"/>
    <x v="0"/>
    <x v="2"/>
    <x v="4"/>
    <x v="0"/>
    <x v="4"/>
    <x v="2"/>
    <x v="0"/>
    <x v="99"/>
    <x v="2"/>
    <x v="514"/>
    <x v="2"/>
    <x v="0"/>
    <x v="21"/>
    <x v="0"/>
    <x v="1"/>
    <x v="1"/>
    <x v="0"/>
    <x v="610"/>
    <x v="3"/>
    <x v="0"/>
  </r>
  <r>
    <x v="902"/>
    <x v="15"/>
    <s v="Female"/>
    <x v="4"/>
    <x v="7"/>
    <x v="7"/>
    <x v="0"/>
    <x v="14"/>
    <n v="4"/>
    <n v="0.45"/>
    <x v="65"/>
    <x v="0"/>
    <x v="1"/>
    <x v="750"/>
    <n v="240"/>
    <x v="3"/>
    <x v="17"/>
    <x v="1"/>
    <x v="2"/>
    <x v="11"/>
    <x v="2"/>
    <x v="1"/>
    <x v="116"/>
    <x v="0"/>
    <x v="515"/>
    <x v="2"/>
    <x v="2"/>
    <x v="62"/>
    <x v="1"/>
    <x v="1"/>
    <x v="1"/>
    <x v="0"/>
    <x v="158"/>
    <x v="3"/>
    <x v="0"/>
  </r>
  <r>
    <x v="903"/>
    <x v="25"/>
    <s v="Female"/>
    <x v="5"/>
    <x v="7"/>
    <x v="0"/>
    <x v="4"/>
    <x v="9"/>
    <n v="7"/>
    <n v="0.32833333333333331"/>
    <x v="227"/>
    <x v="1"/>
    <x v="4"/>
    <x v="751"/>
    <n v="52"/>
    <x v="3"/>
    <x v="2"/>
    <x v="1"/>
    <x v="5"/>
    <x v="8"/>
    <x v="4"/>
    <x v="0"/>
    <x v="300"/>
    <x v="0"/>
    <x v="516"/>
    <x v="5"/>
    <x v="2"/>
    <x v="49"/>
    <x v="2"/>
    <x v="1"/>
    <x v="1"/>
    <x v="0"/>
    <x v="611"/>
    <x v="4"/>
    <x v="2"/>
  </r>
  <r>
    <x v="904"/>
    <x v="7"/>
    <s v="Male"/>
    <x v="4"/>
    <x v="3"/>
    <x v="2"/>
    <x v="3"/>
    <x v="19"/>
    <n v="6"/>
    <n v="0.23333333333333334"/>
    <x v="68"/>
    <x v="1"/>
    <x v="3"/>
    <x v="264"/>
    <n v="234"/>
    <x v="0"/>
    <x v="7"/>
    <x v="3"/>
    <x v="1"/>
    <x v="6"/>
    <x v="2"/>
    <x v="0"/>
    <x v="104"/>
    <x v="2"/>
    <x v="517"/>
    <x v="0"/>
    <x v="0"/>
    <x v="49"/>
    <x v="1"/>
    <x v="1"/>
    <x v="1"/>
    <x v="0"/>
    <x v="612"/>
    <x v="4"/>
    <x v="0"/>
  </r>
  <r>
    <x v="905"/>
    <x v="15"/>
    <s v="Female"/>
    <x v="2"/>
    <x v="4"/>
    <x v="5"/>
    <x v="4"/>
    <x v="33"/>
    <n v="7"/>
    <n v="0.15666666666666668"/>
    <x v="172"/>
    <x v="0"/>
    <x v="1"/>
    <x v="752"/>
    <n v="3099"/>
    <x v="5"/>
    <x v="10"/>
    <x v="1"/>
    <x v="5"/>
    <x v="10"/>
    <x v="5"/>
    <x v="0"/>
    <x v="152"/>
    <x v="2"/>
    <x v="518"/>
    <x v="1"/>
    <x v="2"/>
    <x v="32"/>
    <x v="1"/>
    <x v="3"/>
    <x v="0"/>
    <x v="1"/>
    <x v="96"/>
    <x v="1"/>
    <x v="1"/>
  </r>
  <r>
    <x v="906"/>
    <x v="20"/>
    <s v="Male"/>
    <x v="6"/>
    <x v="5"/>
    <x v="0"/>
    <x v="2"/>
    <x v="41"/>
    <n v="6"/>
    <n v="0.7"/>
    <x v="88"/>
    <x v="2"/>
    <x v="0"/>
    <x v="753"/>
    <n v="132"/>
    <x v="1"/>
    <x v="2"/>
    <x v="5"/>
    <x v="0"/>
    <x v="2"/>
    <x v="1"/>
    <x v="0"/>
    <x v="65"/>
    <x v="1"/>
    <x v="2"/>
    <x v="1"/>
    <x v="0"/>
    <x v="4"/>
    <x v="0"/>
    <x v="2"/>
    <x v="2"/>
    <x v="0"/>
    <x v="613"/>
    <x v="3"/>
    <x v="2"/>
  </r>
  <r>
    <x v="907"/>
    <x v="2"/>
    <s v="Male"/>
    <x v="2"/>
    <x v="7"/>
    <x v="3"/>
    <x v="3"/>
    <x v="18"/>
    <n v="2"/>
    <n v="0.95"/>
    <x v="61"/>
    <x v="1"/>
    <x v="3"/>
    <x v="754"/>
    <n v="309"/>
    <x v="3"/>
    <x v="6"/>
    <x v="7"/>
    <x v="2"/>
    <x v="2"/>
    <x v="3"/>
    <x v="1"/>
    <x v="199"/>
    <x v="0"/>
    <x v="519"/>
    <x v="4"/>
    <x v="0"/>
    <x v="40"/>
    <x v="0"/>
    <x v="3"/>
    <x v="1"/>
    <x v="0"/>
    <x v="614"/>
    <x v="3"/>
    <x v="2"/>
  </r>
  <r>
    <x v="908"/>
    <x v="2"/>
    <s v="Female"/>
    <x v="3"/>
    <x v="3"/>
    <x v="1"/>
    <x v="2"/>
    <x v="15"/>
    <n v="1"/>
    <n v="3.5"/>
    <x v="171"/>
    <x v="0"/>
    <x v="1"/>
    <x v="755"/>
    <n v="726"/>
    <x v="0"/>
    <x v="0"/>
    <x v="2"/>
    <x v="3"/>
    <x v="10"/>
    <x v="5"/>
    <x v="2"/>
    <x v="268"/>
    <x v="1"/>
    <x v="2"/>
    <x v="4"/>
    <x v="2"/>
    <x v="31"/>
    <x v="1"/>
    <x v="2"/>
    <x v="2"/>
    <x v="0"/>
    <x v="525"/>
    <x v="5"/>
    <x v="2"/>
  </r>
  <r>
    <x v="909"/>
    <x v="29"/>
    <s v="Female"/>
    <x v="4"/>
    <x v="3"/>
    <x v="0"/>
    <x v="0"/>
    <x v="19"/>
    <n v="4"/>
    <n v="0.35"/>
    <x v="29"/>
    <x v="3"/>
    <x v="3"/>
    <x v="577"/>
    <n v="342"/>
    <x v="2"/>
    <x v="2"/>
    <x v="1"/>
    <x v="3"/>
    <x v="5"/>
    <x v="6"/>
    <x v="2"/>
    <x v="306"/>
    <x v="2"/>
    <x v="520"/>
    <x v="2"/>
    <x v="0"/>
    <x v="52"/>
    <x v="0"/>
    <x v="2"/>
    <x v="1"/>
    <x v="0"/>
    <x v="186"/>
    <x v="3"/>
    <x v="0"/>
  </r>
  <r>
    <x v="910"/>
    <x v="17"/>
    <s v="Male"/>
    <x v="8"/>
    <x v="9"/>
    <x v="5"/>
    <x v="4"/>
    <x v="30"/>
    <n v="5"/>
    <n v="0.52"/>
    <x v="57"/>
    <x v="0"/>
    <x v="2"/>
    <x v="756"/>
    <n v="347"/>
    <x v="10"/>
    <x v="3"/>
    <x v="7"/>
    <x v="0"/>
    <x v="6"/>
    <x v="6"/>
    <x v="0"/>
    <x v="12"/>
    <x v="0"/>
    <x v="521"/>
    <x v="1"/>
    <x v="1"/>
    <x v="15"/>
    <x v="0"/>
    <x v="1"/>
    <x v="0"/>
    <x v="0"/>
    <x v="465"/>
    <x v="3"/>
    <x v="0"/>
  </r>
  <r>
    <x v="911"/>
    <x v="7"/>
    <s v="Female"/>
    <x v="7"/>
    <x v="5"/>
    <x v="6"/>
    <x v="4"/>
    <x v="2"/>
    <n v="2"/>
    <n v="0.25"/>
    <x v="10"/>
    <x v="3"/>
    <x v="3"/>
    <x v="757"/>
    <n v="158"/>
    <x v="3"/>
    <x v="10"/>
    <x v="4"/>
    <x v="2"/>
    <x v="3"/>
    <x v="7"/>
    <x v="2"/>
    <x v="143"/>
    <x v="0"/>
    <x v="522"/>
    <x v="1"/>
    <x v="2"/>
    <x v="77"/>
    <x v="0"/>
    <x v="0"/>
    <x v="1"/>
    <x v="0"/>
    <x v="327"/>
    <x v="0"/>
    <x v="1"/>
  </r>
  <r>
    <x v="912"/>
    <x v="7"/>
    <s v="Male"/>
    <x v="6"/>
    <x v="7"/>
    <x v="2"/>
    <x v="1"/>
    <x v="50"/>
    <n v="3"/>
    <n v="0.66666666666666663"/>
    <x v="76"/>
    <x v="0"/>
    <x v="0"/>
    <x v="758"/>
    <n v="185"/>
    <x v="6"/>
    <x v="10"/>
    <x v="1"/>
    <x v="2"/>
    <x v="4"/>
    <x v="0"/>
    <x v="2"/>
    <x v="32"/>
    <x v="2"/>
    <x v="523"/>
    <x v="0"/>
    <x v="0"/>
    <x v="3"/>
    <x v="2"/>
    <x v="1"/>
    <x v="1"/>
    <x v="1"/>
    <x v="354"/>
    <x v="2"/>
    <x v="2"/>
  </r>
  <r>
    <x v="913"/>
    <x v="3"/>
    <s v="Male"/>
    <x v="2"/>
    <x v="0"/>
    <x v="3"/>
    <x v="0"/>
    <x v="7"/>
    <n v="6"/>
    <n v="0.25"/>
    <x v="10"/>
    <x v="1"/>
    <x v="1"/>
    <x v="759"/>
    <n v="77"/>
    <x v="3"/>
    <x v="0"/>
    <x v="0"/>
    <x v="3"/>
    <x v="6"/>
    <x v="0"/>
    <x v="0"/>
    <x v="219"/>
    <x v="1"/>
    <x v="2"/>
    <x v="1"/>
    <x v="1"/>
    <x v="5"/>
    <x v="1"/>
    <x v="2"/>
    <x v="1"/>
    <x v="0"/>
    <x v="221"/>
    <x v="4"/>
    <x v="0"/>
  </r>
  <r>
    <x v="914"/>
    <x v="19"/>
    <s v="Female"/>
    <x v="8"/>
    <x v="0"/>
    <x v="0"/>
    <x v="1"/>
    <x v="63"/>
    <n v="9"/>
    <n v="0.58833333333333326"/>
    <x v="309"/>
    <x v="2"/>
    <x v="0"/>
    <x v="760"/>
    <n v="675"/>
    <x v="4"/>
    <x v="17"/>
    <x v="1"/>
    <x v="0"/>
    <x v="10"/>
    <x v="3"/>
    <x v="1"/>
    <x v="237"/>
    <x v="2"/>
    <x v="524"/>
    <x v="3"/>
    <x v="0"/>
    <x v="64"/>
    <x v="2"/>
    <x v="1"/>
    <x v="1"/>
    <x v="0"/>
    <x v="339"/>
    <x v="1"/>
    <x v="1"/>
  </r>
  <r>
    <x v="915"/>
    <x v="11"/>
    <s v="Male"/>
    <x v="9"/>
    <x v="5"/>
    <x v="2"/>
    <x v="0"/>
    <x v="10"/>
    <n v="6"/>
    <n v="0.16666666666666666"/>
    <x v="50"/>
    <x v="0"/>
    <x v="4"/>
    <x v="610"/>
    <n v="30"/>
    <x v="1"/>
    <x v="2"/>
    <x v="1"/>
    <x v="2"/>
    <x v="5"/>
    <x v="2"/>
    <x v="0"/>
    <x v="297"/>
    <x v="2"/>
    <x v="525"/>
    <x v="2"/>
    <x v="2"/>
    <x v="53"/>
    <x v="1"/>
    <x v="3"/>
    <x v="2"/>
    <x v="0"/>
    <x v="213"/>
    <x v="4"/>
    <x v="1"/>
  </r>
  <r>
    <x v="916"/>
    <x v="6"/>
    <s v="Female"/>
    <x v="9"/>
    <x v="7"/>
    <x v="0"/>
    <x v="1"/>
    <x v="1"/>
    <n v="4"/>
    <n v="0.6"/>
    <x v="15"/>
    <x v="2"/>
    <x v="0"/>
    <x v="761"/>
    <n v="784"/>
    <x v="3"/>
    <x v="6"/>
    <x v="7"/>
    <x v="5"/>
    <x v="8"/>
    <x v="7"/>
    <x v="0"/>
    <x v="104"/>
    <x v="1"/>
    <x v="2"/>
    <x v="4"/>
    <x v="2"/>
    <x v="22"/>
    <x v="0"/>
    <x v="1"/>
    <x v="0"/>
    <x v="0"/>
    <x v="5"/>
    <x v="3"/>
    <x v="1"/>
  </r>
  <r>
    <x v="917"/>
    <x v="7"/>
    <s v="Female"/>
    <x v="6"/>
    <x v="5"/>
    <x v="0"/>
    <x v="4"/>
    <x v="57"/>
    <n v="2"/>
    <n v="1.6"/>
    <x v="78"/>
    <x v="0"/>
    <x v="4"/>
    <x v="762"/>
    <n v="45"/>
    <x v="0"/>
    <x v="11"/>
    <x v="4"/>
    <x v="5"/>
    <x v="2"/>
    <x v="6"/>
    <x v="2"/>
    <x v="151"/>
    <x v="1"/>
    <x v="2"/>
    <x v="0"/>
    <x v="3"/>
    <x v="40"/>
    <x v="1"/>
    <x v="2"/>
    <x v="1"/>
    <x v="0"/>
    <x v="570"/>
    <x v="5"/>
    <x v="0"/>
  </r>
  <r>
    <x v="918"/>
    <x v="5"/>
    <s v="Female"/>
    <x v="2"/>
    <x v="4"/>
    <x v="0"/>
    <x v="4"/>
    <x v="62"/>
    <n v="6"/>
    <n v="0.81666666666666665"/>
    <x v="166"/>
    <x v="2"/>
    <x v="1"/>
    <x v="763"/>
    <n v="776"/>
    <x v="0"/>
    <x v="12"/>
    <x v="0"/>
    <x v="5"/>
    <x v="6"/>
    <x v="2"/>
    <x v="0"/>
    <x v="65"/>
    <x v="1"/>
    <x v="2"/>
    <x v="3"/>
    <x v="0"/>
    <x v="29"/>
    <x v="0"/>
    <x v="1"/>
    <x v="1"/>
    <x v="0"/>
    <x v="615"/>
    <x v="3"/>
    <x v="2"/>
  </r>
  <r>
    <x v="919"/>
    <x v="7"/>
    <s v="Female"/>
    <x v="4"/>
    <x v="9"/>
    <x v="3"/>
    <x v="1"/>
    <x v="55"/>
    <n v="7"/>
    <n v="0.64333333333333331"/>
    <x v="264"/>
    <x v="0"/>
    <x v="3"/>
    <x v="764"/>
    <n v="160"/>
    <x v="1"/>
    <x v="20"/>
    <x v="4"/>
    <x v="3"/>
    <x v="4"/>
    <x v="1"/>
    <x v="2"/>
    <x v="157"/>
    <x v="0"/>
    <x v="526"/>
    <x v="4"/>
    <x v="0"/>
    <x v="69"/>
    <x v="0"/>
    <x v="1"/>
    <x v="0"/>
    <x v="0"/>
    <x v="133"/>
    <x v="2"/>
    <x v="1"/>
  </r>
  <r>
    <x v="920"/>
    <x v="22"/>
    <s v="Female"/>
    <x v="8"/>
    <x v="4"/>
    <x v="0"/>
    <x v="1"/>
    <x v="49"/>
    <n v="2"/>
    <n v="1.25"/>
    <x v="122"/>
    <x v="0"/>
    <x v="1"/>
    <x v="765"/>
    <n v="55"/>
    <x v="1"/>
    <x v="8"/>
    <x v="1"/>
    <x v="5"/>
    <x v="0"/>
    <x v="5"/>
    <x v="0"/>
    <x v="122"/>
    <x v="1"/>
    <x v="2"/>
    <x v="3"/>
    <x v="0"/>
    <x v="42"/>
    <x v="2"/>
    <x v="2"/>
    <x v="0"/>
    <x v="0"/>
    <x v="616"/>
    <x v="0"/>
    <x v="1"/>
  </r>
  <r>
    <x v="921"/>
    <x v="10"/>
    <s v="Male"/>
    <x v="2"/>
    <x v="7"/>
    <x v="4"/>
    <x v="3"/>
    <x v="37"/>
    <n v="6"/>
    <n v="0.45"/>
    <x v="65"/>
    <x v="0"/>
    <x v="1"/>
    <x v="766"/>
    <n v="490"/>
    <x v="3"/>
    <x v="20"/>
    <x v="1"/>
    <x v="2"/>
    <x v="5"/>
    <x v="0"/>
    <x v="2"/>
    <x v="270"/>
    <x v="2"/>
    <x v="527"/>
    <x v="4"/>
    <x v="2"/>
    <x v="28"/>
    <x v="0"/>
    <x v="0"/>
    <x v="2"/>
    <x v="0"/>
    <x v="89"/>
    <x v="0"/>
    <x v="2"/>
  </r>
  <r>
    <x v="922"/>
    <x v="7"/>
    <s v="Female"/>
    <x v="3"/>
    <x v="3"/>
    <x v="0"/>
    <x v="4"/>
    <x v="63"/>
    <n v="8"/>
    <n v="0.66333333333333333"/>
    <x v="310"/>
    <x v="0"/>
    <x v="0"/>
    <x v="767"/>
    <n v="745"/>
    <x v="2"/>
    <x v="10"/>
    <x v="4"/>
    <x v="2"/>
    <x v="2"/>
    <x v="4"/>
    <x v="0"/>
    <x v="307"/>
    <x v="0"/>
    <x v="318"/>
    <x v="4"/>
    <x v="0"/>
    <x v="37"/>
    <x v="0"/>
    <x v="1"/>
    <x v="0"/>
    <x v="0"/>
    <x v="83"/>
    <x v="0"/>
    <x v="2"/>
  </r>
  <r>
    <x v="923"/>
    <x v="21"/>
    <s v="Female"/>
    <x v="4"/>
    <x v="5"/>
    <x v="6"/>
    <x v="2"/>
    <x v="49"/>
    <n v="4"/>
    <n v="0.625"/>
    <x v="175"/>
    <x v="0"/>
    <x v="2"/>
    <x v="768"/>
    <n v="144"/>
    <x v="0"/>
    <x v="0"/>
    <x v="7"/>
    <x v="3"/>
    <x v="4"/>
    <x v="5"/>
    <x v="0"/>
    <x v="108"/>
    <x v="0"/>
    <x v="528"/>
    <x v="0"/>
    <x v="2"/>
    <x v="26"/>
    <x v="1"/>
    <x v="2"/>
    <x v="0"/>
    <x v="0"/>
    <x v="617"/>
    <x v="2"/>
    <x v="1"/>
  </r>
  <r>
    <x v="924"/>
    <x v="28"/>
    <s v="Male"/>
    <x v="2"/>
    <x v="3"/>
    <x v="0"/>
    <x v="2"/>
    <x v="13"/>
    <n v="6"/>
    <n v="0.48333333333333334"/>
    <x v="64"/>
    <x v="0"/>
    <x v="3"/>
    <x v="769"/>
    <n v="580"/>
    <x v="5"/>
    <x v="7"/>
    <x v="5"/>
    <x v="1"/>
    <x v="6"/>
    <x v="2"/>
    <x v="0"/>
    <x v="308"/>
    <x v="1"/>
    <x v="2"/>
    <x v="2"/>
    <x v="1"/>
    <x v="43"/>
    <x v="1"/>
    <x v="3"/>
    <x v="1"/>
    <x v="0"/>
    <x v="474"/>
    <x v="4"/>
    <x v="1"/>
  </r>
  <r>
    <x v="925"/>
    <x v="30"/>
    <s v="Male"/>
    <x v="3"/>
    <x v="9"/>
    <x v="2"/>
    <x v="0"/>
    <x v="29"/>
    <n v="6"/>
    <n v="0.9"/>
    <x v="115"/>
    <x v="2"/>
    <x v="4"/>
    <x v="770"/>
    <n v="15"/>
    <x v="4"/>
    <x v="16"/>
    <x v="2"/>
    <x v="2"/>
    <x v="2"/>
    <x v="0"/>
    <x v="2"/>
    <x v="134"/>
    <x v="0"/>
    <x v="529"/>
    <x v="0"/>
    <x v="0"/>
    <x v="34"/>
    <x v="2"/>
    <x v="1"/>
    <x v="1"/>
    <x v="0"/>
    <x v="48"/>
    <x v="0"/>
    <x v="1"/>
  </r>
  <r>
    <x v="926"/>
    <x v="9"/>
    <s v="Male"/>
    <x v="1"/>
    <x v="1"/>
    <x v="5"/>
    <x v="3"/>
    <x v="87"/>
    <n v="1"/>
    <n v="9.9"/>
    <x v="311"/>
    <x v="1"/>
    <x v="1"/>
    <x v="98"/>
    <n v="50"/>
    <x v="2"/>
    <x v="3"/>
    <x v="5"/>
    <x v="3"/>
    <x v="0"/>
    <x v="2"/>
    <x v="2"/>
    <x v="97"/>
    <x v="0"/>
    <x v="53"/>
    <x v="5"/>
    <x v="3"/>
    <x v="43"/>
    <x v="1"/>
    <x v="1"/>
    <x v="2"/>
    <x v="0"/>
    <x v="6"/>
    <x v="4"/>
    <x v="0"/>
  </r>
  <r>
    <x v="927"/>
    <x v="0"/>
    <s v="Female"/>
    <x v="7"/>
    <x v="6"/>
    <x v="0"/>
    <x v="1"/>
    <x v="24"/>
    <n v="7"/>
    <n v="0.44333333333333336"/>
    <x v="67"/>
    <x v="0"/>
    <x v="1"/>
    <x v="771"/>
    <n v="1153"/>
    <x v="2"/>
    <x v="13"/>
    <x v="7"/>
    <x v="3"/>
    <x v="10"/>
    <x v="2"/>
    <x v="0"/>
    <x v="185"/>
    <x v="0"/>
    <x v="530"/>
    <x v="0"/>
    <x v="2"/>
    <x v="5"/>
    <x v="2"/>
    <x v="1"/>
    <x v="2"/>
    <x v="0"/>
    <x v="618"/>
    <x v="2"/>
    <x v="1"/>
  </r>
  <r>
    <x v="928"/>
    <x v="3"/>
    <s v="Male"/>
    <x v="4"/>
    <x v="6"/>
    <x v="3"/>
    <x v="2"/>
    <x v="42"/>
    <n v="6"/>
    <n v="0.6166666666666667"/>
    <x v="139"/>
    <x v="0"/>
    <x v="3"/>
    <x v="772"/>
    <n v="187"/>
    <x v="2"/>
    <x v="7"/>
    <x v="5"/>
    <x v="2"/>
    <x v="5"/>
    <x v="1"/>
    <x v="0"/>
    <x v="114"/>
    <x v="1"/>
    <x v="2"/>
    <x v="4"/>
    <x v="2"/>
    <x v="26"/>
    <x v="1"/>
    <x v="3"/>
    <x v="2"/>
    <x v="0"/>
    <x v="619"/>
    <x v="4"/>
    <x v="2"/>
  </r>
  <r>
    <x v="929"/>
    <x v="19"/>
    <s v="Male"/>
    <x v="4"/>
    <x v="3"/>
    <x v="1"/>
    <x v="0"/>
    <x v="8"/>
    <n v="5"/>
    <n v="0.88"/>
    <x v="8"/>
    <x v="0"/>
    <x v="2"/>
    <x v="773"/>
    <n v="26"/>
    <x v="5"/>
    <x v="9"/>
    <x v="2"/>
    <x v="0"/>
    <x v="16"/>
    <x v="4"/>
    <x v="0"/>
    <x v="14"/>
    <x v="1"/>
    <x v="2"/>
    <x v="2"/>
    <x v="2"/>
    <x v="39"/>
    <x v="0"/>
    <x v="0"/>
    <x v="1"/>
    <x v="0"/>
    <x v="461"/>
    <x v="4"/>
    <x v="0"/>
  </r>
  <r>
    <x v="930"/>
    <x v="9"/>
    <s v="Male"/>
    <x v="3"/>
    <x v="7"/>
    <x v="2"/>
    <x v="4"/>
    <x v="29"/>
    <n v="3"/>
    <n v="1.8"/>
    <x v="19"/>
    <x v="0"/>
    <x v="3"/>
    <x v="148"/>
    <n v="105"/>
    <x v="1"/>
    <x v="13"/>
    <x v="11"/>
    <x v="0"/>
    <x v="0"/>
    <x v="0"/>
    <x v="2"/>
    <x v="309"/>
    <x v="0"/>
    <x v="531"/>
    <x v="5"/>
    <x v="0"/>
    <x v="66"/>
    <x v="0"/>
    <x v="2"/>
    <x v="0"/>
    <x v="0"/>
    <x v="107"/>
    <x v="3"/>
    <x v="2"/>
  </r>
  <r>
    <x v="931"/>
    <x v="26"/>
    <s v="Female"/>
    <x v="3"/>
    <x v="5"/>
    <x v="3"/>
    <x v="4"/>
    <x v="61"/>
    <n v="7"/>
    <n v="0.71499999999999997"/>
    <x v="279"/>
    <x v="0"/>
    <x v="4"/>
    <x v="155"/>
    <n v="80"/>
    <x v="2"/>
    <x v="2"/>
    <x v="10"/>
    <x v="3"/>
    <x v="4"/>
    <x v="1"/>
    <x v="0"/>
    <x v="32"/>
    <x v="1"/>
    <x v="2"/>
    <x v="2"/>
    <x v="2"/>
    <x v="32"/>
    <x v="2"/>
    <x v="2"/>
    <x v="2"/>
    <x v="0"/>
    <x v="545"/>
    <x v="5"/>
    <x v="0"/>
  </r>
  <r>
    <x v="932"/>
    <x v="13"/>
    <s v="Prefer not to say"/>
    <x v="6"/>
    <x v="4"/>
    <x v="1"/>
    <x v="2"/>
    <x v="31"/>
    <n v="4"/>
    <n v="0.42499999999999999"/>
    <x v="18"/>
    <x v="2"/>
    <x v="4"/>
    <x v="774"/>
    <n v="200"/>
    <x v="3"/>
    <x v="10"/>
    <x v="2"/>
    <x v="5"/>
    <x v="0"/>
    <x v="5"/>
    <x v="0"/>
    <x v="98"/>
    <x v="0"/>
    <x v="532"/>
    <x v="2"/>
    <x v="2"/>
    <x v="3"/>
    <x v="0"/>
    <x v="1"/>
    <x v="0"/>
    <x v="0"/>
    <x v="620"/>
    <x v="3"/>
    <x v="0"/>
  </r>
  <r>
    <x v="933"/>
    <x v="8"/>
    <s v="Female"/>
    <x v="1"/>
    <x v="4"/>
    <x v="1"/>
    <x v="0"/>
    <x v="57"/>
    <n v="2"/>
    <n v="1.6"/>
    <x v="78"/>
    <x v="0"/>
    <x v="1"/>
    <x v="438"/>
    <n v="156"/>
    <x v="2"/>
    <x v="12"/>
    <x v="1"/>
    <x v="2"/>
    <x v="8"/>
    <x v="6"/>
    <x v="2"/>
    <x v="288"/>
    <x v="1"/>
    <x v="2"/>
    <x v="0"/>
    <x v="0"/>
    <x v="4"/>
    <x v="1"/>
    <x v="1"/>
    <x v="0"/>
    <x v="0"/>
    <x v="621"/>
    <x v="2"/>
    <x v="2"/>
  </r>
  <r>
    <x v="934"/>
    <x v="0"/>
    <s v="Male"/>
    <x v="3"/>
    <x v="1"/>
    <x v="5"/>
    <x v="4"/>
    <x v="61"/>
    <n v="7"/>
    <n v="0.71499999999999997"/>
    <x v="279"/>
    <x v="0"/>
    <x v="2"/>
    <x v="775"/>
    <n v="303"/>
    <x v="2"/>
    <x v="4"/>
    <x v="1"/>
    <x v="2"/>
    <x v="7"/>
    <x v="6"/>
    <x v="0"/>
    <x v="14"/>
    <x v="0"/>
    <x v="533"/>
    <x v="3"/>
    <x v="1"/>
    <x v="3"/>
    <x v="0"/>
    <x v="1"/>
    <x v="0"/>
    <x v="0"/>
    <x v="622"/>
    <x v="4"/>
    <x v="0"/>
  </r>
  <r>
    <x v="935"/>
    <x v="9"/>
    <s v="Female"/>
    <x v="9"/>
    <x v="1"/>
    <x v="7"/>
    <x v="0"/>
    <x v="32"/>
    <n v="5"/>
    <n v="1.22"/>
    <x v="312"/>
    <x v="0"/>
    <x v="2"/>
    <x v="357"/>
    <n v="225"/>
    <x v="2"/>
    <x v="12"/>
    <x v="2"/>
    <x v="5"/>
    <x v="10"/>
    <x v="4"/>
    <x v="0"/>
    <x v="79"/>
    <x v="1"/>
    <x v="2"/>
    <x v="5"/>
    <x v="1"/>
    <x v="0"/>
    <x v="2"/>
    <x v="1"/>
    <x v="0"/>
    <x v="0"/>
    <x v="623"/>
    <x v="2"/>
    <x v="1"/>
  </r>
  <r>
    <x v="936"/>
    <x v="10"/>
    <s v="Prefer not to say"/>
    <x v="6"/>
    <x v="2"/>
    <x v="5"/>
    <x v="4"/>
    <x v="1"/>
    <n v="8"/>
    <n v="0.3"/>
    <x v="7"/>
    <x v="0"/>
    <x v="2"/>
    <x v="212"/>
    <n v="1250"/>
    <x v="6"/>
    <x v="8"/>
    <x v="7"/>
    <x v="5"/>
    <x v="4"/>
    <x v="1"/>
    <x v="2"/>
    <x v="249"/>
    <x v="1"/>
    <x v="2"/>
    <x v="0"/>
    <x v="2"/>
    <x v="11"/>
    <x v="1"/>
    <x v="0"/>
    <x v="0"/>
    <x v="0"/>
    <x v="465"/>
    <x v="0"/>
    <x v="0"/>
  </r>
  <r>
    <x v="937"/>
    <x v="2"/>
    <s v="Female"/>
    <x v="3"/>
    <x v="6"/>
    <x v="6"/>
    <x v="4"/>
    <x v="57"/>
    <n v="7"/>
    <n v="0.45666666666666667"/>
    <x v="233"/>
    <x v="2"/>
    <x v="3"/>
    <x v="776"/>
    <n v="407"/>
    <x v="6"/>
    <x v="11"/>
    <x v="1"/>
    <x v="0"/>
    <x v="6"/>
    <x v="4"/>
    <x v="2"/>
    <x v="10"/>
    <x v="0"/>
    <x v="534"/>
    <x v="0"/>
    <x v="2"/>
    <x v="0"/>
    <x v="1"/>
    <x v="2"/>
    <x v="0"/>
    <x v="0"/>
    <x v="66"/>
    <x v="4"/>
    <x v="2"/>
  </r>
  <r>
    <x v="938"/>
    <x v="7"/>
    <s v="Female"/>
    <x v="3"/>
    <x v="0"/>
    <x v="4"/>
    <x v="4"/>
    <x v="17"/>
    <n v="5"/>
    <n v="0.67999999999999994"/>
    <x v="110"/>
    <x v="0"/>
    <x v="0"/>
    <x v="777"/>
    <n v="423"/>
    <x v="2"/>
    <x v="7"/>
    <x v="1"/>
    <x v="2"/>
    <x v="0"/>
    <x v="6"/>
    <x v="1"/>
    <x v="64"/>
    <x v="0"/>
    <x v="535"/>
    <x v="1"/>
    <x v="2"/>
    <x v="15"/>
    <x v="2"/>
    <x v="2"/>
    <x v="0"/>
    <x v="0"/>
    <x v="624"/>
    <x v="5"/>
    <x v="0"/>
  </r>
  <r>
    <x v="939"/>
    <x v="9"/>
    <s v="Male"/>
    <x v="1"/>
    <x v="3"/>
    <x v="2"/>
    <x v="1"/>
    <x v="37"/>
    <n v="4"/>
    <n v="0.67500000000000004"/>
    <x v="136"/>
    <x v="0"/>
    <x v="4"/>
    <x v="778"/>
    <n v="990"/>
    <x v="4"/>
    <x v="13"/>
    <x v="1"/>
    <x v="1"/>
    <x v="7"/>
    <x v="5"/>
    <x v="2"/>
    <x v="199"/>
    <x v="0"/>
    <x v="536"/>
    <x v="5"/>
    <x v="0"/>
    <x v="50"/>
    <x v="2"/>
    <x v="1"/>
    <x v="1"/>
    <x v="0"/>
    <x v="371"/>
    <x v="3"/>
    <x v="0"/>
  </r>
  <r>
    <x v="940"/>
    <x v="20"/>
    <s v="Male"/>
    <x v="2"/>
    <x v="8"/>
    <x v="4"/>
    <x v="1"/>
    <x v="24"/>
    <n v="3"/>
    <n v="1.0333333333333334"/>
    <x v="90"/>
    <x v="3"/>
    <x v="3"/>
    <x v="779"/>
    <n v="153"/>
    <x v="4"/>
    <x v="30"/>
    <x v="0"/>
    <x v="2"/>
    <x v="2"/>
    <x v="7"/>
    <x v="1"/>
    <x v="237"/>
    <x v="1"/>
    <x v="2"/>
    <x v="0"/>
    <x v="0"/>
    <x v="6"/>
    <x v="1"/>
    <x v="2"/>
    <x v="0"/>
    <x v="0"/>
    <x v="625"/>
    <x v="2"/>
    <x v="2"/>
  </r>
  <r>
    <x v="941"/>
    <x v="4"/>
    <s v="Male"/>
    <x v="3"/>
    <x v="6"/>
    <x v="5"/>
    <x v="0"/>
    <x v="66"/>
    <n v="9"/>
    <n v="1.3333333333333333"/>
    <x v="313"/>
    <x v="2"/>
    <x v="3"/>
    <x v="780"/>
    <n v="53"/>
    <x v="1"/>
    <x v="0"/>
    <x v="3"/>
    <x v="3"/>
    <x v="4"/>
    <x v="3"/>
    <x v="0"/>
    <x v="40"/>
    <x v="2"/>
    <x v="537"/>
    <x v="4"/>
    <x v="2"/>
    <x v="63"/>
    <x v="0"/>
    <x v="1"/>
    <x v="0"/>
    <x v="0"/>
    <x v="128"/>
    <x v="4"/>
    <x v="2"/>
  </r>
  <r>
    <x v="942"/>
    <x v="2"/>
    <s v="Male"/>
    <x v="4"/>
    <x v="3"/>
    <x v="3"/>
    <x v="4"/>
    <x v="9"/>
    <n v="4"/>
    <n v="0.57499999999999996"/>
    <x v="75"/>
    <x v="2"/>
    <x v="1"/>
    <x v="781"/>
    <n v="1041"/>
    <x v="5"/>
    <x v="11"/>
    <x v="3"/>
    <x v="0"/>
    <x v="7"/>
    <x v="1"/>
    <x v="0"/>
    <x v="135"/>
    <x v="2"/>
    <x v="538"/>
    <x v="5"/>
    <x v="0"/>
    <x v="46"/>
    <x v="1"/>
    <x v="1"/>
    <x v="2"/>
    <x v="0"/>
    <x v="61"/>
    <x v="2"/>
    <x v="0"/>
  </r>
  <r>
    <x v="943"/>
    <x v="19"/>
    <s v="Male"/>
    <x v="4"/>
    <x v="7"/>
    <x v="3"/>
    <x v="0"/>
    <x v="1"/>
    <n v="8"/>
    <n v="0.3"/>
    <x v="7"/>
    <x v="0"/>
    <x v="1"/>
    <x v="232"/>
    <n v="288"/>
    <x v="1"/>
    <x v="13"/>
    <x v="4"/>
    <x v="3"/>
    <x v="6"/>
    <x v="1"/>
    <x v="2"/>
    <x v="310"/>
    <x v="1"/>
    <x v="2"/>
    <x v="2"/>
    <x v="0"/>
    <x v="82"/>
    <x v="2"/>
    <x v="0"/>
    <x v="0"/>
    <x v="0"/>
    <x v="31"/>
    <x v="1"/>
    <x v="0"/>
  </r>
  <r>
    <x v="944"/>
    <x v="18"/>
    <s v="Female"/>
    <x v="1"/>
    <x v="4"/>
    <x v="2"/>
    <x v="2"/>
    <x v="45"/>
    <n v="4"/>
    <n v="0.15"/>
    <x v="251"/>
    <x v="0"/>
    <x v="1"/>
    <x v="565"/>
    <n v="289"/>
    <x v="2"/>
    <x v="16"/>
    <x v="2"/>
    <x v="2"/>
    <x v="4"/>
    <x v="2"/>
    <x v="2"/>
    <x v="219"/>
    <x v="2"/>
    <x v="539"/>
    <x v="4"/>
    <x v="0"/>
    <x v="61"/>
    <x v="1"/>
    <x v="2"/>
    <x v="0"/>
    <x v="0"/>
    <x v="626"/>
    <x v="1"/>
    <x v="1"/>
  </r>
  <r>
    <x v="945"/>
    <x v="10"/>
    <s v="Male"/>
    <x v="1"/>
    <x v="4"/>
    <x v="1"/>
    <x v="4"/>
    <x v="2"/>
    <n v="2"/>
    <n v="0.25"/>
    <x v="10"/>
    <x v="0"/>
    <x v="2"/>
    <x v="782"/>
    <n v="114"/>
    <x v="6"/>
    <x v="6"/>
    <x v="0"/>
    <x v="0"/>
    <x v="13"/>
    <x v="6"/>
    <x v="1"/>
    <x v="85"/>
    <x v="2"/>
    <x v="72"/>
    <x v="0"/>
    <x v="1"/>
    <x v="11"/>
    <x v="1"/>
    <x v="0"/>
    <x v="1"/>
    <x v="0"/>
    <x v="266"/>
    <x v="5"/>
    <x v="2"/>
  </r>
  <r>
    <x v="946"/>
    <x v="30"/>
    <s v="Male"/>
    <x v="3"/>
    <x v="2"/>
    <x v="7"/>
    <x v="4"/>
    <x v="16"/>
    <n v="2"/>
    <n v="1.8"/>
    <x v="19"/>
    <x v="2"/>
    <x v="1"/>
    <x v="783"/>
    <n v="116"/>
    <x v="1"/>
    <x v="0"/>
    <x v="1"/>
    <x v="5"/>
    <x v="0"/>
    <x v="0"/>
    <x v="2"/>
    <x v="11"/>
    <x v="2"/>
    <x v="25"/>
    <x v="3"/>
    <x v="0"/>
    <x v="75"/>
    <x v="0"/>
    <x v="2"/>
    <x v="0"/>
    <x v="1"/>
    <x v="219"/>
    <x v="3"/>
    <x v="2"/>
  </r>
  <r>
    <x v="947"/>
    <x v="21"/>
    <s v="Female"/>
    <x v="6"/>
    <x v="5"/>
    <x v="1"/>
    <x v="0"/>
    <x v="61"/>
    <n v="5"/>
    <n v="1"/>
    <x v="46"/>
    <x v="0"/>
    <x v="0"/>
    <x v="637"/>
    <n v="675"/>
    <x v="3"/>
    <x v="22"/>
    <x v="1"/>
    <x v="0"/>
    <x v="10"/>
    <x v="6"/>
    <x v="0"/>
    <x v="311"/>
    <x v="1"/>
    <x v="2"/>
    <x v="2"/>
    <x v="0"/>
    <x v="69"/>
    <x v="2"/>
    <x v="1"/>
    <x v="2"/>
    <x v="0"/>
    <x v="258"/>
    <x v="4"/>
    <x v="1"/>
  </r>
  <r>
    <x v="948"/>
    <x v="19"/>
    <s v="Female"/>
    <x v="4"/>
    <x v="2"/>
    <x v="7"/>
    <x v="0"/>
    <x v="8"/>
    <n v="8"/>
    <n v="0.55000000000000004"/>
    <x v="92"/>
    <x v="1"/>
    <x v="0"/>
    <x v="784"/>
    <n v="797"/>
    <x v="2"/>
    <x v="4"/>
    <x v="2"/>
    <x v="2"/>
    <x v="3"/>
    <x v="2"/>
    <x v="2"/>
    <x v="3"/>
    <x v="2"/>
    <x v="540"/>
    <x v="3"/>
    <x v="2"/>
    <x v="21"/>
    <x v="1"/>
    <x v="2"/>
    <x v="2"/>
    <x v="0"/>
    <x v="627"/>
    <x v="3"/>
    <x v="1"/>
  </r>
  <r>
    <x v="949"/>
    <x v="7"/>
    <s v="Female"/>
    <x v="3"/>
    <x v="1"/>
    <x v="4"/>
    <x v="2"/>
    <x v="19"/>
    <n v="5"/>
    <n v="0.28000000000000003"/>
    <x v="22"/>
    <x v="0"/>
    <x v="2"/>
    <x v="785"/>
    <n v="626"/>
    <x v="4"/>
    <x v="7"/>
    <x v="1"/>
    <x v="0"/>
    <x v="8"/>
    <x v="3"/>
    <x v="0"/>
    <x v="110"/>
    <x v="1"/>
    <x v="2"/>
    <x v="5"/>
    <x v="2"/>
    <x v="71"/>
    <x v="1"/>
    <x v="0"/>
    <x v="0"/>
    <x v="0"/>
    <x v="186"/>
    <x v="2"/>
    <x v="1"/>
  </r>
  <r>
    <x v="950"/>
    <x v="1"/>
    <s v="Female"/>
    <x v="8"/>
    <x v="4"/>
    <x v="3"/>
    <x v="2"/>
    <x v="22"/>
    <n v="6"/>
    <n v="0.71666666666666667"/>
    <x v="210"/>
    <x v="1"/>
    <x v="3"/>
    <x v="786"/>
    <n v="633"/>
    <x v="3"/>
    <x v="3"/>
    <x v="1"/>
    <x v="5"/>
    <x v="2"/>
    <x v="7"/>
    <x v="2"/>
    <x v="143"/>
    <x v="1"/>
    <x v="2"/>
    <x v="5"/>
    <x v="0"/>
    <x v="6"/>
    <x v="1"/>
    <x v="0"/>
    <x v="0"/>
    <x v="0"/>
    <x v="398"/>
    <x v="2"/>
    <x v="2"/>
  </r>
  <r>
    <x v="951"/>
    <x v="11"/>
    <s v="Female"/>
    <x v="0"/>
    <x v="9"/>
    <x v="7"/>
    <x v="0"/>
    <x v="1"/>
    <n v="3"/>
    <n v="0.8"/>
    <x v="0"/>
    <x v="0"/>
    <x v="3"/>
    <x v="118"/>
    <n v="484"/>
    <x v="3"/>
    <x v="4"/>
    <x v="1"/>
    <x v="3"/>
    <x v="7"/>
    <x v="4"/>
    <x v="1"/>
    <x v="312"/>
    <x v="2"/>
    <x v="541"/>
    <x v="2"/>
    <x v="3"/>
    <x v="1"/>
    <x v="2"/>
    <x v="1"/>
    <x v="1"/>
    <x v="0"/>
    <x v="628"/>
    <x v="2"/>
    <x v="1"/>
  </r>
  <r>
    <x v="952"/>
    <x v="20"/>
    <s v="Female"/>
    <x v="2"/>
    <x v="5"/>
    <x v="7"/>
    <x v="1"/>
    <x v="50"/>
    <n v="5"/>
    <n v="0.4"/>
    <x v="109"/>
    <x v="2"/>
    <x v="1"/>
    <x v="787"/>
    <n v="286"/>
    <x v="5"/>
    <x v="7"/>
    <x v="0"/>
    <x v="1"/>
    <x v="0"/>
    <x v="0"/>
    <x v="2"/>
    <x v="103"/>
    <x v="2"/>
    <x v="542"/>
    <x v="0"/>
    <x v="0"/>
    <x v="29"/>
    <x v="2"/>
    <x v="3"/>
    <x v="0"/>
    <x v="0"/>
    <x v="540"/>
    <x v="4"/>
    <x v="0"/>
  </r>
  <r>
    <x v="953"/>
    <x v="14"/>
    <s v="Female"/>
    <x v="8"/>
    <x v="8"/>
    <x v="3"/>
    <x v="3"/>
    <x v="12"/>
    <n v="8"/>
    <n v="0.11333333333333333"/>
    <x v="12"/>
    <x v="0"/>
    <x v="1"/>
    <x v="788"/>
    <n v="198"/>
    <x v="5"/>
    <x v="17"/>
    <x v="10"/>
    <x v="5"/>
    <x v="6"/>
    <x v="1"/>
    <x v="1"/>
    <x v="305"/>
    <x v="1"/>
    <x v="2"/>
    <x v="3"/>
    <x v="3"/>
    <x v="34"/>
    <x v="2"/>
    <x v="1"/>
    <x v="0"/>
    <x v="0"/>
    <x v="124"/>
    <x v="0"/>
    <x v="2"/>
  </r>
  <r>
    <x v="954"/>
    <x v="19"/>
    <s v="Male"/>
    <x v="5"/>
    <x v="2"/>
    <x v="2"/>
    <x v="2"/>
    <x v="7"/>
    <n v="4"/>
    <n v="0.375"/>
    <x v="153"/>
    <x v="0"/>
    <x v="4"/>
    <x v="240"/>
    <n v="1045"/>
    <x v="6"/>
    <x v="11"/>
    <x v="4"/>
    <x v="1"/>
    <x v="6"/>
    <x v="6"/>
    <x v="0"/>
    <x v="13"/>
    <x v="0"/>
    <x v="543"/>
    <x v="1"/>
    <x v="0"/>
    <x v="18"/>
    <x v="1"/>
    <x v="0"/>
    <x v="1"/>
    <x v="0"/>
    <x v="629"/>
    <x v="3"/>
    <x v="2"/>
  </r>
  <r>
    <x v="955"/>
    <x v="22"/>
    <s v="Female"/>
    <x v="1"/>
    <x v="2"/>
    <x v="3"/>
    <x v="3"/>
    <x v="16"/>
    <n v="5"/>
    <n v="0.72000000000000008"/>
    <x v="71"/>
    <x v="2"/>
    <x v="1"/>
    <x v="548"/>
    <n v="156"/>
    <x v="3"/>
    <x v="12"/>
    <x v="5"/>
    <x v="3"/>
    <x v="4"/>
    <x v="7"/>
    <x v="2"/>
    <x v="243"/>
    <x v="0"/>
    <x v="544"/>
    <x v="3"/>
    <x v="0"/>
    <x v="52"/>
    <x v="1"/>
    <x v="2"/>
    <x v="2"/>
    <x v="0"/>
    <x v="630"/>
    <x v="3"/>
    <x v="1"/>
  </r>
  <r>
    <x v="956"/>
    <x v="11"/>
    <s v="Male"/>
    <x v="1"/>
    <x v="0"/>
    <x v="1"/>
    <x v="2"/>
    <x v="57"/>
    <n v="1"/>
    <n v="3.2"/>
    <x v="314"/>
    <x v="0"/>
    <x v="3"/>
    <x v="127"/>
    <n v="381"/>
    <x v="1"/>
    <x v="17"/>
    <x v="10"/>
    <x v="0"/>
    <x v="6"/>
    <x v="4"/>
    <x v="2"/>
    <x v="146"/>
    <x v="1"/>
    <x v="2"/>
    <x v="3"/>
    <x v="3"/>
    <x v="27"/>
    <x v="1"/>
    <x v="2"/>
    <x v="1"/>
    <x v="0"/>
    <x v="631"/>
    <x v="2"/>
    <x v="1"/>
  </r>
  <r>
    <x v="957"/>
    <x v="0"/>
    <s v="Prefer not to say"/>
    <x v="6"/>
    <x v="0"/>
    <x v="5"/>
    <x v="2"/>
    <x v="13"/>
    <n v="5"/>
    <n v="0.57999999999999996"/>
    <x v="13"/>
    <x v="0"/>
    <x v="0"/>
    <x v="789"/>
    <n v="93"/>
    <x v="2"/>
    <x v="13"/>
    <x v="7"/>
    <x v="3"/>
    <x v="4"/>
    <x v="7"/>
    <x v="2"/>
    <x v="41"/>
    <x v="1"/>
    <x v="2"/>
    <x v="4"/>
    <x v="2"/>
    <x v="31"/>
    <x v="2"/>
    <x v="0"/>
    <x v="2"/>
    <x v="0"/>
    <x v="477"/>
    <x v="5"/>
    <x v="2"/>
  </r>
  <r>
    <x v="958"/>
    <x v="6"/>
    <s v="Female"/>
    <x v="3"/>
    <x v="9"/>
    <x v="5"/>
    <x v="2"/>
    <x v="2"/>
    <n v="6"/>
    <n v="8.3333333333333329E-2"/>
    <x v="2"/>
    <x v="0"/>
    <x v="1"/>
    <x v="790"/>
    <n v="110"/>
    <x v="5"/>
    <x v="11"/>
    <x v="4"/>
    <x v="2"/>
    <x v="6"/>
    <x v="4"/>
    <x v="1"/>
    <x v="29"/>
    <x v="1"/>
    <x v="2"/>
    <x v="1"/>
    <x v="1"/>
    <x v="32"/>
    <x v="1"/>
    <x v="2"/>
    <x v="0"/>
    <x v="0"/>
    <x v="479"/>
    <x v="1"/>
    <x v="1"/>
  </r>
  <r>
    <x v="959"/>
    <x v="0"/>
    <s v="Male"/>
    <x v="3"/>
    <x v="4"/>
    <x v="0"/>
    <x v="2"/>
    <x v="13"/>
    <n v="3"/>
    <n v="0.96666666666666667"/>
    <x v="291"/>
    <x v="0"/>
    <x v="3"/>
    <x v="791"/>
    <n v="184"/>
    <x v="1"/>
    <x v="16"/>
    <x v="4"/>
    <x v="1"/>
    <x v="6"/>
    <x v="0"/>
    <x v="0"/>
    <x v="121"/>
    <x v="2"/>
    <x v="545"/>
    <x v="0"/>
    <x v="1"/>
    <x v="22"/>
    <x v="0"/>
    <x v="0"/>
    <x v="0"/>
    <x v="0"/>
    <x v="22"/>
    <x v="1"/>
    <x v="1"/>
  </r>
  <r>
    <x v="960"/>
    <x v="2"/>
    <s v="Female"/>
    <x v="2"/>
    <x v="0"/>
    <x v="0"/>
    <x v="1"/>
    <x v="31"/>
    <n v="6"/>
    <n v="0.28333333333333333"/>
    <x v="69"/>
    <x v="0"/>
    <x v="1"/>
    <x v="792"/>
    <n v="93"/>
    <x v="2"/>
    <x v="8"/>
    <x v="0"/>
    <x v="0"/>
    <x v="2"/>
    <x v="6"/>
    <x v="2"/>
    <x v="34"/>
    <x v="1"/>
    <x v="2"/>
    <x v="5"/>
    <x v="0"/>
    <x v="9"/>
    <x v="1"/>
    <x v="1"/>
    <x v="2"/>
    <x v="0"/>
    <x v="632"/>
    <x v="0"/>
    <x v="2"/>
  </r>
  <r>
    <x v="961"/>
    <x v="25"/>
    <s v="Female"/>
    <x v="9"/>
    <x v="2"/>
    <x v="0"/>
    <x v="1"/>
    <x v="57"/>
    <n v="5"/>
    <n v="0.64"/>
    <x v="159"/>
    <x v="1"/>
    <x v="2"/>
    <x v="793"/>
    <n v="637"/>
    <x v="1"/>
    <x v="17"/>
    <x v="2"/>
    <x v="2"/>
    <x v="2"/>
    <x v="6"/>
    <x v="1"/>
    <x v="132"/>
    <x v="1"/>
    <x v="2"/>
    <x v="4"/>
    <x v="1"/>
    <x v="32"/>
    <x v="0"/>
    <x v="3"/>
    <x v="1"/>
    <x v="0"/>
    <x v="65"/>
    <x v="3"/>
    <x v="2"/>
  </r>
  <r>
    <x v="962"/>
    <x v="7"/>
    <s v="Female"/>
    <x v="5"/>
    <x v="0"/>
    <x v="4"/>
    <x v="3"/>
    <x v="26"/>
    <n v="5"/>
    <n v="1.1000000000000001"/>
    <x v="116"/>
    <x v="0"/>
    <x v="3"/>
    <x v="794"/>
    <n v="48"/>
    <x v="4"/>
    <x v="6"/>
    <x v="3"/>
    <x v="1"/>
    <x v="5"/>
    <x v="6"/>
    <x v="2"/>
    <x v="69"/>
    <x v="0"/>
    <x v="546"/>
    <x v="2"/>
    <x v="0"/>
    <x v="24"/>
    <x v="1"/>
    <x v="3"/>
    <x v="0"/>
    <x v="0"/>
    <x v="149"/>
    <x v="0"/>
    <x v="0"/>
  </r>
  <r>
    <x v="963"/>
    <x v="2"/>
    <s v="Female"/>
    <x v="9"/>
    <x v="5"/>
    <x v="6"/>
    <x v="0"/>
    <x v="18"/>
    <n v="6"/>
    <n v="0.31666666666666665"/>
    <x v="129"/>
    <x v="0"/>
    <x v="3"/>
    <x v="512"/>
    <n v="275"/>
    <x v="0"/>
    <x v="1"/>
    <x v="4"/>
    <x v="0"/>
    <x v="12"/>
    <x v="4"/>
    <x v="0"/>
    <x v="196"/>
    <x v="1"/>
    <x v="2"/>
    <x v="1"/>
    <x v="2"/>
    <x v="14"/>
    <x v="1"/>
    <x v="1"/>
    <x v="2"/>
    <x v="0"/>
    <x v="633"/>
    <x v="2"/>
    <x v="0"/>
  </r>
  <r>
    <x v="964"/>
    <x v="19"/>
    <s v="Male"/>
    <x v="3"/>
    <x v="1"/>
    <x v="1"/>
    <x v="3"/>
    <x v="27"/>
    <n v="6"/>
    <n v="0.46666666666666667"/>
    <x v="121"/>
    <x v="2"/>
    <x v="4"/>
    <x v="795"/>
    <n v="286"/>
    <x v="1"/>
    <x v="10"/>
    <x v="1"/>
    <x v="3"/>
    <x v="6"/>
    <x v="2"/>
    <x v="2"/>
    <x v="12"/>
    <x v="2"/>
    <x v="547"/>
    <x v="2"/>
    <x v="0"/>
    <x v="6"/>
    <x v="0"/>
    <x v="1"/>
    <x v="2"/>
    <x v="0"/>
    <x v="31"/>
    <x v="2"/>
    <x v="0"/>
  </r>
  <r>
    <x v="965"/>
    <x v="14"/>
    <s v="Male"/>
    <x v="3"/>
    <x v="1"/>
    <x v="2"/>
    <x v="1"/>
    <x v="88"/>
    <n v="7"/>
    <n v="1.1566666666666667"/>
    <x v="315"/>
    <x v="0"/>
    <x v="3"/>
    <x v="67"/>
    <n v="27"/>
    <x v="2"/>
    <x v="13"/>
    <x v="4"/>
    <x v="0"/>
    <x v="4"/>
    <x v="7"/>
    <x v="0"/>
    <x v="130"/>
    <x v="2"/>
    <x v="548"/>
    <x v="4"/>
    <x v="2"/>
    <x v="45"/>
    <x v="1"/>
    <x v="2"/>
    <x v="0"/>
    <x v="0"/>
    <x v="634"/>
    <x v="4"/>
    <x v="2"/>
  </r>
  <r>
    <x v="966"/>
    <x v="21"/>
    <s v="Male"/>
    <x v="2"/>
    <x v="8"/>
    <x v="1"/>
    <x v="1"/>
    <x v="24"/>
    <n v="6"/>
    <n v="0.51666666666666672"/>
    <x v="253"/>
    <x v="0"/>
    <x v="4"/>
    <x v="796"/>
    <n v="144"/>
    <x v="3"/>
    <x v="2"/>
    <x v="7"/>
    <x v="0"/>
    <x v="5"/>
    <x v="2"/>
    <x v="0"/>
    <x v="2"/>
    <x v="2"/>
    <x v="549"/>
    <x v="2"/>
    <x v="1"/>
    <x v="44"/>
    <x v="2"/>
    <x v="2"/>
    <x v="0"/>
    <x v="0"/>
    <x v="635"/>
    <x v="4"/>
    <x v="2"/>
  </r>
  <r>
    <x v="967"/>
    <x v="18"/>
    <s v="Male"/>
    <x v="6"/>
    <x v="6"/>
    <x v="4"/>
    <x v="4"/>
    <x v="30"/>
    <n v="5"/>
    <n v="0.52"/>
    <x v="57"/>
    <x v="0"/>
    <x v="2"/>
    <x v="797"/>
    <n v="332"/>
    <x v="0"/>
    <x v="6"/>
    <x v="7"/>
    <x v="2"/>
    <x v="5"/>
    <x v="5"/>
    <x v="2"/>
    <x v="167"/>
    <x v="0"/>
    <x v="550"/>
    <x v="3"/>
    <x v="1"/>
    <x v="20"/>
    <x v="0"/>
    <x v="1"/>
    <x v="1"/>
    <x v="0"/>
    <x v="636"/>
    <x v="4"/>
    <x v="0"/>
  </r>
  <r>
    <x v="968"/>
    <x v="19"/>
    <s v="Female"/>
    <x v="5"/>
    <x v="3"/>
    <x v="5"/>
    <x v="4"/>
    <x v="19"/>
    <n v="6"/>
    <n v="0.23333333333333334"/>
    <x v="68"/>
    <x v="0"/>
    <x v="3"/>
    <x v="293"/>
    <n v="409"/>
    <x v="1"/>
    <x v="11"/>
    <x v="4"/>
    <x v="1"/>
    <x v="7"/>
    <x v="4"/>
    <x v="0"/>
    <x v="283"/>
    <x v="0"/>
    <x v="551"/>
    <x v="0"/>
    <x v="2"/>
    <x v="17"/>
    <x v="1"/>
    <x v="2"/>
    <x v="1"/>
    <x v="0"/>
    <x v="578"/>
    <x v="0"/>
    <x v="0"/>
  </r>
  <r>
    <x v="969"/>
    <x v="13"/>
    <s v="Female"/>
    <x v="3"/>
    <x v="6"/>
    <x v="6"/>
    <x v="2"/>
    <x v="22"/>
    <n v="6"/>
    <n v="0.71666666666666667"/>
    <x v="210"/>
    <x v="0"/>
    <x v="4"/>
    <x v="798"/>
    <n v="191"/>
    <x v="1"/>
    <x v="6"/>
    <x v="2"/>
    <x v="2"/>
    <x v="2"/>
    <x v="2"/>
    <x v="2"/>
    <x v="273"/>
    <x v="1"/>
    <x v="2"/>
    <x v="1"/>
    <x v="0"/>
    <x v="32"/>
    <x v="1"/>
    <x v="2"/>
    <x v="1"/>
    <x v="0"/>
    <x v="580"/>
    <x v="5"/>
    <x v="2"/>
  </r>
  <r>
    <x v="970"/>
    <x v="7"/>
    <s v="Male"/>
    <x v="4"/>
    <x v="0"/>
    <x v="2"/>
    <x v="4"/>
    <x v="38"/>
    <n v="5"/>
    <n v="0.24000000000000002"/>
    <x v="54"/>
    <x v="0"/>
    <x v="3"/>
    <x v="75"/>
    <n v="551"/>
    <x v="1"/>
    <x v="11"/>
    <x v="2"/>
    <x v="2"/>
    <x v="6"/>
    <x v="2"/>
    <x v="0"/>
    <x v="0"/>
    <x v="2"/>
    <x v="552"/>
    <x v="2"/>
    <x v="0"/>
    <x v="18"/>
    <x v="1"/>
    <x v="2"/>
    <x v="0"/>
    <x v="0"/>
    <x v="637"/>
    <x v="2"/>
    <x v="2"/>
  </r>
  <r>
    <x v="971"/>
    <x v="21"/>
    <s v="Female"/>
    <x v="1"/>
    <x v="3"/>
    <x v="1"/>
    <x v="0"/>
    <x v="46"/>
    <n v="10"/>
    <n v="0.56000000000000005"/>
    <x v="168"/>
    <x v="0"/>
    <x v="3"/>
    <x v="799"/>
    <n v="214"/>
    <x v="2"/>
    <x v="20"/>
    <x v="2"/>
    <x v="0"/>
    <x v="8"/>
    <x v="5"/>
    <x v="2"/>
    <x v="48"/>
    <x v="0"/>
    <x v="235"/>
    <x v="2"/>
    <x v="1"/>
    <x v="43"/>
    <x v="1"/>
    <x v="2"/>
    <x v="0"/>
    <x v="0"/>
    <x v="638"/>
    <x v="3"/>
    <x v="1"/>
  </r>
  <r>
    <x v="972"/>
    <x v="4"/>
    <s v="Male"/>
    <x v="0"/>
    <x v="3"/>
    <x v="4"/>
    <x v="3"/>
    <x v="34"/>
    <n v="4"/>
    <n v="1"/>
    <x v="46"/>
    <x v="1"/>
    <x v="2"/>
    <x v="247"/>
    <n v="248"/>
    <x v="2"/>
    <x v="10"/>
    <x v="0"/>
    <x v="0"/>
    <x v="6"/>
    <x v="3"/>
    <x v="2"/>
    <x v="34"/>
    <x v="2"/>
    <x v="553"/>
    <x v="0"/>
    <x v="3"/>
    <x v="3"/>
    <x v="0"/>
    <x v="0"/>
    <x v="1"/>
    <x v="0"/>
    <x v="353"/>
    <x v="5"/>
    <x v="1"/>
  </r>
  <r>
    <x v="973"/>
    <x v="21"/>
    <s v="Female"/>
    <x v="8"/>
    <x v="6"/>
    <x v="6"/>
    <x v="3"/>
    <x v="31"/>
    <n v="8"/>
    <n v="0.21333333333333335"/>
    <x v="223"/>
    <x v="0"/>
    <x v="0"/>
    <x v="800"/>
    <n v="330"/>
    <x v="6"/>
    <x v="3"/>
    <x v="8"/>
    <x v="0"/>
    <x v="3"/>
    <x v="1"/>
    <x v="2"/>
    <x v="58"/>
    <x v="1"/>
    <x v="2"/>
    <x v="4"/>
    <x v="1"/>
    <x v="65"/>
    <x v="1"/>
    <x v="2"/>
    <x v="0"/>
    <x v="0"/>
    <x v="408"/>
    <x v="3"/>
    <x v="0"/>
  </r>
  <r>
    <x v="974"/>
    <x v="5"/>
    <s v="Male"/>
    <x v="3"/>
    <x v="4"/>
    <x v="2"/>
    <x v="1"/>
    <x v="19"/>
    <n v="6"/>
    <n v="0.23333333333333334"/>
    <x v="68"/>
    <x v="1"/>
    <x v="1"/>
    <x v="801"/>
    <n v="744"/>
    <x v="5"/>
    <x v="6"/>
    <x v="7"/>
    <x v="2"/>
    <x v="0"/>
    <x v="5"/>
    <x v="2"/>
    <x v="105"/>
    <x v="1"/>
    <x v="2"/>
    <x v="2"/>
    <x v="0"/>
    <x v="81"/>
    <x v="1"/>
    <x v="0"/>
    <x v="0"/>
    <x v="0"/>
    <x v="46"/>
    <x v="1"/>
    <x v="0"/>
  </r>
  <r>
    <x v="975"/>
    <x v="8"/>
    <s v="Female"/>
    <x v="2"/>
    <x v="9"/>
    <x v="2"/>
    <x v="3"/>
    <x v="7"/>
    <n v="4"/>
    <n v="0.375"/>
    <x v="153"/>
    <x v="0"/>
    <x v="3"/>
    <x v="802"/>
    <n v="108"/>
    <x v="3"/>
    <x v="19"/>
    <x v="4"/>
    <x v="2"/>
    <x v="0"/>
    <x v="6"/>
    <x v="0"/>
    <x v="141"/>
    <x v="2"/>
    <x v="554"/>
    <x v="0"/>
    <x v="0"/>
    <x v="46"/>
    <x v="1"/>
    <x v="2"/>
    <x v="0"/>
    <x v="0"/>
    <x v="639"/>
    <x v="4"/>
    <x v="1"/>
  </r>
  <r>
    <x v="976"/>
    <x v="5"/>
    <s v="Male"/>
    <x v="4"/>
    <x v="9"/>
    <x v="1"/>
    <x v="0"/>
    <x v="45"/>
    <n v="5"/>
    <n v="0.12000000000000001"/>
    <x v="270"/>
    <x v="0"/>
    <x v="2"/>
    <x v="761"/>
    <n v="136"/>
    <x v="3"/>
    <x v="16"/>
    <x v="4"/>
    <x v="2"/>
    <x v="8"/>
    <x v="3"/>
    <x v="2"/>
    <x v="137"/>
    <x v="1"/>
    <x v="2"/>
    <x v="5"/>
    <x v="2"/>
    <x v="45"/>
    <x v="0"/>
    <x v="2"/>
    <x v="1"/>
    <x v="0"/>
    <x v="640"/>
    <x v="3"/>
    <x v="1"/>
  </r>
  <r>
    <x v="977"/>
    <x v="8"/>
    <s v="Female"/>
    <x v="3"/>
    <x v="9"/>
    <x v="6"/>
    <x v="4"/>
    <x v="15"/>
    <n v="4"/>
    <n v="0.875"/>
    <x v="87"/>
    <x v="0"/>
    <x v="2"/>
    <x v="803"/>
    <n v="109"/>
    <x v="6"/>
    <x v="2"/>
    <x v="7"/>
    <x v="1"/>
    <x v="10"/>
    <x v="2"/>
    <x v="2"/>
    <x v="42"/>
    <x v="2"/>
    <x v="555"/>
    <x v="0"/>
    <x v="1"/>
    <x v="43"/>
    <x v="0"/>
    <x v="1"/>
    <x v="2"/>
    <x v="1"/>
    <x v="521"/>
    <x v="0"/>
    <x v="0"/>
  </r>
  <r>
    <x v="978"/>
    <x v="30"/>
    <s v="Male"/>
    <x v="6"/>
    <x v="8"/>
    <x v="2"/>
    <x v="4"/>
    <x v="2"/>
    <n v="6"/>
    <n v="8.3333333333333329E-2"/>
    <x v="2"/>
    <x v="2"/>
    <x v="1"/>
    <x v="804"/>
    <n v="164"/>
    <x v="2"/>
    <x v="12"/>
    <x v="7"/>
    <x v="2"/>
    <x v="0"/>
    <x v="4"/>
    <x v="0"/>
    <x v="243"/>
    <x v="1"/>
    <x v="2"/>
    <x v="1"/>
    <x v="2"/>
    <x v="30"/>
    <x v="1"/>
    <x v="0"/>
    <x v="0"/>
    <x v="0"/>
    <x v="94"/>
    <x v="3"/>
    <x v="2"/>
  </r>
  <r>
    <x v="979"/>
    <x v="4"/>
    <s v="Female"/>
    <x v="1"/>
    <x v="7"/>
    <x v="5"/>
    <x v="0"/>
    <x v="49"/>
    <n v="2"/>
    <n v="1.25"/>
    <x v="122"/>
    <x v="0"/>
    <x v="4"/>
    <x v="148"/>
    <n v="1354"/>
    <x v="3"/>
    <x v="12"/>
    <x v="1"/>
    <x v="3"/>
    <x v="3"/>
    <x v="2"/>
    <x v="2"/>
    <x v="89"/>
    <x v="2"/>
    <x v="556"/>
    <x v="3"/>
    <x v="1"/>
    <x v="70"/>
    <x v="2"/>
    <x v="0"/>
    <x v="0"/>
    <x v="0"/>
    <x v="641"/>
    <x v="4"/>
    <x v="0"/>
  </r>
  <r>
    <x v="980"/>
    <x v="4"/>
    <s v="Female"/>
    <x v="1"/>
    <x v="9"/>
    <x v="1"/>
    <x v="4"/>
    <x v="9"/>
    <n v="2"/>
    <n v="1.1499999999999999"/>
    <x v="185"/>
    <x v="2"/>
    <x v="2"/>
    <x v="805"/>
    <n v="486"/>
    <x v="1"/>
    <x v="7"/>
    <x v="4"/>
    <x v="3"/>
    <x v="2"/>
    <x v="5"/>
    <x v="0"/>
    <x v="141"/>
    <x v="1"/>
    <x v="2"/>
    <x v="3"/>
    <x v="0"/>
    <x v="67"/>
    <x v="0"/>
    <x v="2"/>
    <x v="1"/>
    <x v="0"/>
    <x v="642"/>
    <x v="2"/>
    <x v="1"/>
  </r>
  <r>
    <x v="981"/>
    <x v="0"/>
    <s v="Female"/>
    <x v="9"/>
    <x v="3"/>
    <x v="4"/>
    <x v="2"/>
    <x v="21"/>
    <n v="9"/>
    <n v="0.23333333333333334"/>
    <x v="68"/>
    <x v="2"/>
    <x v="4"/>
    <x v="806"/>
    <n v="62"/>
    <x v="0"/>
    <x v="0"/>
    <x v="11"/>
    <x v="5"/>
    <x v="6"/>
    <x v="6"/>
    <x v="1"/>
    <x v="288"/>
    <x v="2"/>
    <x v="107"/>
    <x v="5"/>
    <x v="0"/>
    <x v="24"/>
    <x v="0"/>
    <x v="1"/>
    <x v="2"/>
    <x v="1"/>
    <x v="643"/>
    <x v="1"/>
    <x v="2"/>
  </r>
  <r>
    <x v="982"/>
    <x v="12"/>
    <s v="Male"/>
    <x v="4"/>
    <x v="3"/>
    <x v="1"/>
    <x v="3"/>
    <x v="15"/>
    <n v="1"/>
    <n v="3.5"/>
    <x v="171"/>
    <x v="0"/>
    <x v="1"/>
    <x v="746"/>
    <n v="119"/>
    <x v="1"/>
    <x v="16"/>
    <x v="5"/>
    <x v="0"/>
    <x v="10"/>
    <x v="0"/>
    <x v="0"/>
    <x v="94"/>
    <x v="1"/>
    <x v="2"/>
    <x v="5"/>
    <x v="3"/>
    <x v="5"/>
    <x v="1"/>
    <x v="0"/>
    <x v="0"/>
    <x v="0"/>
    <x v="630"/>
    <x v="1"/>
    <x v="1"/>
  </r>
  <r>
    <x v="983"/>
    <x v="19"/>
    <s v="Male"/>
    <x v="9"/>
    <x v="8"/>
    <x v="5"/>
    <x v="4"/>
    <x v="31"/>
    <n v="3"/>
    <n v="0.56666666666666665"/>
    <x v="40"/>
    <x v="2"/>
    <x v="3"/>
    <x v="807"/>
    <n v="382"/>
    <x v="3"/>
    <x v="10"/>
    <x v="1"/>
    <x v="2"/>
    <x v="2"/>
    <x v="7"/>
    <x v="2"/>
    <x v="252"/>
    <x v="1"/>
    <x v="2"/>
    <x v="1"/>
    <x v="1"/>
    <x v="17"/>
    <x v="0"/>
    <x v="1"/>
    <x v="1"/>
    <x v="0"/>
    <x v="627"/>
    <x v="0"/>
    <x v="0"/>
  </r>
  <r>
    <x v="984"/>
    <x v="19"/>
    <s v="Male"/>
    <x v="1"/>
    <x v="9"/>
    <x v="0"/>
    <x v="3"/>
    <x v="13"/>
    <n v="4"/>
    <n v="0.72499999999999998"/>
    <x v="66"/>
    <x v="0"/>
    <x v="1"/>
    <x v="808"/>
    <n v="82"/>
    <x v="2"/>
    <x v="11"/>
    <x v="2"/>
    <x v="7"/>
    <x v="0"/>
    <x v="2"/>
    <x v="0"/>
    <x v="0"/>
    <x v="0"/>
    <x v="208"/>
    <x v="5"/>
    <x v="1"/>
    <x v="15"/>
    <x v="0"/>
    <x v="1"/>
    <x v="2"/>
    <x v="0"/>
    <x v="644"/>
    <x v="2"/>
    <x v="0"/>
  </r>
  <r>
    <x v="985"/>
    <x v="16"/>
    <s v="Male"/>
    <x v="0"/>
    <x v="6"/>
    <x v="3"/>
    <x v="0"/>
    <x v="46"/>
    <n v="3"/>
    <n v="1.8666666666666667"/>
    <x v="70"/>
    <x v="2"/>
    <x v="2"/>
    <x v="809"/>
    <n v="102"/>
    <x v="1"/>
    <x v="12"/>
    <x v="1"/>
    <x v="2"/>
    <x v="0"/>
    <x v="5"/>
    <x v="0"/>
    <x v="313"/>
    <x v="0"/>
    <x v="557"/>
    <x v="4"/>
    <x v="2"/>
    <x v="9"/>
    <x v="1"/>
    <x v="1"/>
    <x v="2"/>
    <x v="0"/>
    <x v="135"/>
    <x v="5"/>
    <x v="2"/>
  </r>
  <r>
    <x v="986"/>
    <x v="3"/>
    <s v="Female"/>
    <x v="3"/>
    <x v="7"/>
    <x v="6"/>
    <x v="4"/>
    <x v="28"/>
    <n v="2"/>
    <n v="1.9"/>
    <x v="36"/>
    <x v="2"/>
    <x v="3"/>
    <x v="810"/>
    <n v="1228"/>
    <x v="1"/>
    <x v="11"/>
    <x v="2"/>
    <x v="3"/>
    <x v="7"/>
    <x v="5"/>
    <x v="0"/>
    <x v="294"/>
    <x v="1"/>
    <x v="2"/>
    <x v="2"/>
    <x v="2"/>
    <x v="43"/>
    <x v="1"/>
    <x v="1"/>
    <x v="1"/>
    <x v="0"/>
    <x v="458"/>
    <x v="3"/>
    <x v="2"/>
  </r>
  <r>
    <x v="987"/>
    <x v="23"/>
    <s v="Female"/>
    <x v="1"/>
    <x v="3"/>
    <x v="2"/>
    <x v="2"/>
    <x v="18"/>
    <n v="6"/>
    <n v="0.31666666666666665"/>
    <x v="129"/>
    <x v="0"/>
    <x v="4"/>
    <x v="309"/>
    <n v="117"/>
    <x v="2"/>
    <x v="7"/>
    <x v="0"/>
    <x v="3"/>
    <x v="11"/>
    <x v="3"/>
    <x v="0"/>
    <x v="0"/>
    <x v="0"/>
    <x v="558"/>
    <x v="2"/>
    <x v="1"/>
    <x v="6"/>
    <x v="1"/>
    <x v="1"/>
    <x v="0"/>
    <x v="0"/>
    <x v="434"/>
    <x v="0"/>
    <x v="2"/>
  </r>
  <r>
    <x v="988"/>
    <x v="1"/>
    <s v="Male"/>
    <x v="8"/>
    <x v="1"/>
    <x v="3"/>
    <x v="2"/>
    <x v="30"/>
    <n v="2"/>
    <n v="1.3"/>
    <x v="144"/>
    <x v="2"/>
    <x v="1"/>
    <x v="811"/>
    <n v="769"/>
    <x v="1"/>
    <x v="17"/>
    <x v="1"/>
    <x v="2"/>
    <x v="9"/>
    <x v="0"/>
    <x v="0"/>
    <x v="276"/>
    <x v="0"/>
    <x v="559"/>
    <x v="1"/>
    <x v="2"/>
    <x v="69"/>
    <x v="1"/>
    <x v="0"/>
    <x v="2"/>
    <x v="0"/>
    <x v="174"/>
    <x v="2"/>
    <x v="2"/>
  </r>
  <r>
    <x v="989"/>
    <x v="15"/>
    <s v="Male"/>
    <x v="1"/>
    <x v="4"/>
    <x v="1"/>
    <x v="0"/>
    <x v="21"/>
    <n v="7"/>
    <n v="0.3"/>
    <x v="7"/>
    <x v="0"/>
    <x v="1"/>
    <x v="812"/>
    <n v="1103"/>
    <x v="2"/>
    <x v="6"/>
    <x v="1"/>
    <x v="3"/>
    <x v="10"/>
    <x v="4"/>
    <x v="0"/>
    <x v="141"/>
    <x v="1"/>
    <x v="2"/>
    <x v="3"/>
    <x v="1"/>
    <x v="2"/>
    <x v="0"/>
    <x v="3"/>
    <x v="1"/>
    <x v="1"/>
    <x v="645"/>
    <x v="3"/>
    <x v="0"/>
  </r>
  <r>
    <x v="990"/>
    <x v="7"/>
    <s v="Male"/>
    <x v="2"/>
    <x v="6"/>
    <x v="2"/>
    <x v="2"/>
    <x v="9"/>
    <n v="10"/>
    <n v="0.23"/>
    <x v="316"/>
    <x v="0"/>
    <x v="0"/>
    <x v="716"/>
    <n v="101"/>
    <x v="0"/>
    <x v="16"/>
    <x v="7"/>
    <x v="2"/>
    <x v="10"/>
    <x v="1"/>
    <x v="2"/>
    <x v="61"/>
    <x v="2"/>
    <x v="560"/>
    <x v="4"/>
    <x v="2"/>
    <x v="51"/>
    <x v="1"/>
    <x v="1"/>
    <x v="2"/>
    <x v="0"/>
    <x v="425"/>
    <x v="2"/>
    <x v="0"/>
  </r>
  <r>
    <x v="991"/>
    <x v="8"/>
    <s v="Female"/>
    <x v="3"/>
    <x v="3"/>
    <x v="1"/>
    <x v="0"/>
    <x v="3"/>
    <n v="1"/>
    <n v="3"/>
    <x v="108"/>
    <x v="0"/>
    <x v="3"/>
    <x v="813"/>
    <n v="84"/>
    <x v="5"/>
    <x v="6"/>
    <x v="1"/>
    <x v="0"/>
    <x v="4"/>
    <x v="5"/>
    <x v="0"/>
    <x v="205"/>
    <x v="1"/>
    <x v="2"/>
    <x v="5"/>
    <x v="3"/>
    <x v="25"/>
    <x v="1"/>
    <x v="2"/>
    <x v="1"/>
    <x v="0"/>
    <x v="184"/>
    <x v="1"/>
    <x v="0"/>
  </r>
  <r>
    <x v="992"/>
    <x v="1"/>
    <s v="Female"/>
    <x v="8"/>
    <x v="4"/>
    <x v="5"/>
    <x v="2"/>
    <x v="51"/>
    <n v="2"/>
    <n v="0.4"/>
    <x v="109"/>
    <x v="0"/>
    <x v="3"/>
    <x v="814"/>
    <n v="175"/>
    <x v="0"/>
    <x v="11"/>
    <x v="4"/>
    <x v="3"/>
    <x v="6"/>
    <x v="1"/>
    <x v="0"/>
    <x v="300"/>
    <x v="1"/>
    <x v="2"/>
    <x v="4"/>
    <x v="2"/>
    <x v="17"/>
    <x v="1"/>
    <x v="3"/>
    <x v="2"/>
    <x v="0"/>
    <x v="257"/>
    <x v="4"/>
    <x v="2"/>
  </r>
  <r>
    <x v="993"/>
    <x v="21"/>
    <s v="Female"/>
    <x v="1"/>
    <x v="1"/>
    <x v="2"/>
    <x v="4"/>
    <x v="6"/>
    <n v="4"/>
    <n v="0.17499999999999999"/>
    <x v="81"/>
    <x v="2"/>
    <x v="2"/>
    <x v="277"/>
    <n v="66"/>
    <x v="2"/>
    <x v="6"/>
    <x v="7"/>
    <x v="2"/>
    <x v="2"/>
    <x v="6"/>
    <x v="0"/>
    <x v="48"/>
    <x v="0"/>
    <x v="561"/>
    <x v="0"/>
    <x v="0"/>
    <x v="40"/>
    <x v="0"/>
    <x v="0"/>
    <x v="0"/>
    <x v="0"/>
    <x v="399"/>
    <x v="3"/>
    <x v="0"/>
  </r>
  <r>
    <x v="994"/>
    <x v="10"/>
    <s v="Female"/>
    <x v="4"/>
    <x v="5"/>
    <x v="6"/>
    <x v="3"/>
    <x v="23"/>
    <n v="4"/>
    <n v="0.32500000000000001"/>
    <x v="27"/>
    <x v="0"/>
    <x v="3"/>
    <x v="815"/>
    <n v="282"/>
    <x v="2"/>
    <x v="16"/>
    <x v="1"/>
    <x v="2"/>
    <x v="2"/>
    <x v="4"/>
    <x v="2"/>
    <x v="314"/>
    <x v="0"/>
    <x v="562"/>
    <x v="3"/>
    <x v="0"/>
    <x v="18"/>
    <x v="0"/>
    <x v="1"/>
    <x v="0"/>
    <x v="0"/>
    <x v="396"/>
    <x v="2"/>
    <x v="0"/>
  </r>
  <r>
    <x v="995"/>
    <x v="17"/>
    <s v="Male"/>
    <x v="9"/>
    <x v="6"/>
    <x v="1"/>
    <x v="3"/>
    <x v="16"/>
    <n v="8"/>
    <n v="0.45"/>
    <x v="65"/>
    <x v="0"/>
    <x v="0"/>
    <x v="816"/>
    <n v="191"/>
    <x v="1"/>
    <x v="8"/>
    <x v="3"/>
    <x v="2"/>
    <x v="6"/>
    <x v="6"/>
    <x v="0"/>
    <x v="291"/>
    <x v="1"/>
    <x v="2"/>
    <x v="1"/>
    <x v="3"/>
    <x v="47"/>
    <x v="0"/>
    <x v="1"/>
    <x v="2"/>
    <x v="0"/>
    <x v="605"/>
    <x v="2"/>
    <x v="0"/>
  </r>
  <r>
    <x v="996"/>
    <x v="18"/>
    <s v="Male"/>
    <x v="1"/>
    <x v="9"/>
    <x v="2"/>
    <x v="1"/>
    <x v="4"/>
    <n v="6"/>
    <n v="0.65"/>
    <x v="49"/>
    <x v="0"/>
    <x v="3"/>
    <x v="817"/>
    <n v="377"/>
    <x v="1"/>
    <x v="11"/>
    <x v="1"/>
    <x v="2"/>
    <x v="4"/>
    <x v="1"/>
    <x v="0"/>
    <x v="117"/>
    <x v="2"/>
    <x v="563"/>
    <x v="5"/>
    <x v="2"/>
    <x v="32"/>
    <x v="1"/>
    <x v="0"/>
    <x v="0"/>
    <x v="0"/>
    <x v="646"/>
    <x v="3"/>
    <x v="1"/>
  </r>
  <r>
    <x v="997"/>
    <x v="2"/>
    <s v="Male"/>
    <x v="1"/>
    <x v="9"/>
    <x v="5"/>
    <x v="3"/>
    <x v="22"/>
    <n v="2"/>
    <n v="2.15"/>
    <x v="26"/>
    <x v="0"/>
    <x v="4"/>
    <x v="818"/>
    <n v="1308"/>
    <x v="2"/>
    <x v="17"/>
    <x v="4"/>
    <x v="2"/>
    <x v="4"/>
    <x v="3"/>
    <x v="2"/>
    <x v="91"/>
    <x v="2"/>
    <x v="564"/>
    <x v="3"/>
    <x v="0"/>
    <x v="79"/>
    <x v="0"/>
    <x v="0"/>
    <x v="0"/>
    <x v="0"/>
    <x v="308"/>
    <x v="2"/>
    <x v="0"/>
  </r>
  <r>
    <x v="998"/>
    <x v="9"/>
    <s v="Male"/>
    <x v="1"/>
    <x v="6"/>
    <x v="6"/>
    <x v="2"/>
    <x v="19"/>
    <n v="6"/>
    <n v="0.23333333333333334"/>
    <x v="68"/>
    <x v="0"/>
    <x v="2"/>
    <x v="819"/>
    <n v="652"/>
    <x v="3"/>
    <x v="0"/>
    <x v="7"/>
    <x v="0"/>
    <x v="10"/>
    <x v="1"/>
    <x v="1"/>
    <x v="173"/>
    <x v="2"/>
    <x v="565"/>
    <x v="0"/>
    <x v="0"/>
    <x v="32"/>
    <x v="1"/>
    <x v="0"/>
    <x v="2"/>
    <x v="1"/>
    <x v="647"/>
    <x v="2"/>
    <x v="1"/>
  </r>
  <r>
    <x v="999"/>
    <x v="6"/>
    <s v="Female"/>
    <x v="6"/>
    <x v="4"/>
    <x v="4"/>
    <x v="1"/>
    <x v="27"/>
    <n v="8"/>
    <n v="0.35"/>
    <x v="29"/>
    <x v="0"/>
    <x v="2"/>
    <x v="820"/>
    <n v="440"/>
    <x v="2"/>
    <x v="9"/>
    <x v="7"/>
    <x v="2"/>
    <x v="7"/>
    <x v="3"/>
    <x v="1"/>
    <x v="240"/>
    <x v="0"/>
    <x v="566"/>
    <x v="1"/>
    <x v="0"/>
    <x v="18"/>
    <x v="2"/>
    <x v="3"/>
    <x v="0"/>
    <x v="1"/>
    <x v="648"/>
    <x v="5"/>
    <x v="0"/>
  </r>
  <r>
    <x v="1000"/>
    <x v="14"/>
    <s v="Male"/>
    <x v="9"/>
    <x v="6"/>
    <x v="1"/>
    <x v="1"/>
    <x v="50"/>
    <n v="8"/>
    <n v="0.25"/>
    <x v="10"/>
    <x v="0"/>
    <x v="1"/>
    <x v="821"/>
    <n v="23"/>
    <x v="6"/>
    <x v="17"/>
    <x v="5"/>
    <x v="3"/>
    <x v="0"/>
    <x v="4"/>
    <x v="0"/>
    <x v="182"/>
    <x v="1"/>
    <x v="2"/>
    <x v="5"/>
    <x v="0"/>
    <x v="63"/>
    <x v="1"/>
    <x v="1"/>
    <x v="0"/>
    <x v="0"/>
    <x v="263"/>
    <x v="3"/>
    <x v="2"/>
  </r>
  <r>
    <x v="1001"/>
    <x v="23"/>
    <s v="Female"/>
    <x v="1"/>
    <x v="6"/>
    <x v="0"/>
    <x v="4"/>
    <x v="1"/>
    <n v="2"/>
    <n v="1.2"/>
    <x v="17"/>
    <x v="2"/>
    <x v="2"/>
    <x v="226"/>
    <n v="416"/>
    <x v="1"/>
    <x v="13"/>
    <x v="1"/>
    <x v="3"/>
    <x v="10"/>
    <x v="0"/>
    <x v="0"/>
    <x v="141"/>
    <x v="1"/>
    <x v="2"/>
    <x v="3"/>
    <x v="3"/>
    <x v="3"/>
    <x v="1"/>
    <x v="2"/>
    <x v="2"/>
    <x v="0"/>
    <x v="649"/>
    <x v="5"/>
    <x v="1"/>
  </r>
  <r>
    <x v="1002"/>
    <x v="15"/>
    <s v="Female"/>
    <x v="3"/>
    <x v="0"/>
    <x v="5"/>
    <x v="4"/>
    <x v="50"/>
    <n v="5"/>
    <n v="0.4"/>
    <x v="109"/>
    <x v="0"/>
    <x v="1"/>
    <x v="822"/>
    <n v="1933"/>
    <x v="0"/>
    <x v="0"/>
    <x v="3"/>
    <x v="1"/>
    <x v="0"/>
    <x v="3"/>
    <x v="0"/>
    <x v="1"/>
    <x v="2"/>
    <x v="567"/>
    <x v="4"/>
    <x v="2"/>
    <x v="2"/>
    <x v="0"/>
    <x v="1"/>
    <x v="2"/>
    <x v="0"/>
    <x v="650"/>
    <x v="1"/>
    <x v="0"/>
  </r>
  <r>
    <x v="1003"/>
    <x v="21"/>
    <s v="Non-binary"/>
    <x v="3"/>
    <x v="9"/>
    <x v="7"/>
    <x v="4"/>
    <x v="24"/>
    <n v="4"/>
    <n v="0.77500000000000002"/>
    <x v="30"/>
    <x v="1"/>
    <x v="2"/>
    <x v="660"/>
    <n v="6"/>
    <x v="0"/>
    <x v="6"/>
    <x v="7"/>
    <x v="2"/>
    <x v="0"/>
    <x v="2"/>
    <x v="0"/>
    <x v="222"/>
    <x v="2"/>
    <x v="568"/>
    <x v="4"/>
    <x v="0"/>
    <x v="32"/>
    <x v="0"/>
    <x v="0"/>
    <x v="1"/>
    <x v="0"/>
    <x v="248"/>
    <x v="2"/>
    <x v="1"/>
  </r>
  <r>
    <x v="1004"/>
    <x v="2"/>
    <s v="Male"/>
    <x v="3"/>
    <x v="7"/>
    <x v="2"/>
    <x v="2"/>
    <x v="0"/>
    <n v="3"/>
    <n v="0.53333333333333333"/>
    <x v="140"/>
    <x v="0"/>
    <x v="3"/>
    <x v="823"/>
    <n v="559"/>
    <x v="2"/>
    <x v="13"/>
    <x v="4"/>
    <x v="2"/>
    <x v="8"/>
    <x v="0"/>
    <x v="0"/>
    <x v="50"/>
    <x v="2"/>
    <x v="115"/>
    <x v="4"/>
    <x v="1"/>
    <x v="3"/>
    <x v="0"/>
    <x v="1"/>
    <x v="0"/>
    <x v="0"/>
    <x v="651"/>
    <x v="2"/>
    <x v="1"/>
  </r>
  <r>
    <x v="1005"/>
    <x v="0"/>
    <s v="Male"/>
    <x v="9"/>
    <x v="7"/>
    <x v="2"/>
    <x v="2"/>
    <x v="63"/>
    <n v="8"/>
    <n v="0.66333333333333333"/>
    <x v="310"/>
    <x v="0"/>
    <x v="2"/>
    <x v="582"/>
    <n v="202"/>
    <x v="1"/>
    <x v="9"/>
    <x v="7"/>
    <x v="5"/>
    <x v="4"/>
    <x v="1"/>
    <x v="2"/>
    <x v="200"/>
    <x v="1"/>
    <x v="2"/>
    <x v="4"/>
    <x v="1"/>
    <x v="40"/>
    <x v="2"/>
    <x v="0"/>
    <x v="2"/>
    <x v="0"/>
    <x v="652"/>
    <x v="3"/>
    <x v="1"/>
  </r>
  <r>
    <x v="1006"/>
    <x v="23"/>
    <s v="Female"/>
    <x v="5"/>
    <x v="1"/>
    <x v="1"/>
    <x v="2"/>
    <x v="63"/>
    <n v="3"/>
    <n v="1.7666666666666666"/>
    <x v="273"/>
    <x v="0"/>
    <x v="4"/>
    <x v="824"/>
    <n v="88"/>
    <x v="1"/>
    <x v="6"/>
    <x v="3"/>
    <x v="2"/>
    <x v="0"/>
    <x v="4"/>
    <x v="0"/>
    <x v="8"/>
    <x v="1"/>
    <x v="2"/>
    <x v="3"/>
    <x v="3"/>
    <x v="32"/>
    <x v="2"/>
    <x v="2"/>
    <x v="0"/>
    <x v="0"/>
    <x v="437"/>
    <x v="0"/>
    <x v="1"/>
  </r>
  <r>
    <x v="1007"/>
    <x v="2"/>
    <s v="Female"/>
    <x v="3"/>
    <x v="1"/>
    <x v="1"/>
    <x v="3"/>
    <x v="15"/>
    <n v="7"/>
    <n v="0.5"/>
    <x v="16"/>
    <x v="0"/>
    <x v="1"/>
    <x v="825"/>
    <n v="639"/>
    <x v="2"/>
    <x v="11"/>
    <x v="2"/>
    <x v="5"/>
    <x v="4"/>
    <x v="3"/>
    <x v="0"/>
    <x v="85"/>
    <x v="2"/>
    <x v="569"/>
    <x v="3"/>
    <x v="1"/>
    <x v="39"/>
    <x v="1"/>
    <x v="0"/>
    <x v="0"/>
    <x v="0"/>
    <x v="653"/>
    <x v="4"/>
    <x v="2"/>
  </r>
  <r>
    <x v="1008"/>
    <x v="22"/>
    <s v="Female"/>
    <x v="4"/>
    <x v="5"/>
    <x v="4"/>
    <x v="0"/>
    <x v="62"/>
    <n v="2"/>
    <n v="2.4500000000000002"/>
    <x v="317"/>
    <x v="0"/>
    <x v="4"/>
    <x v="826"/>
    <n v="1903"/>
    <x v="1"/>
    <x v="6"/>
    <x v="2"/>
    <x v="3"/>
    <x v="6"/>
    <x v="4"/>
    <x v="1"/>
    <x v="315"/>
    <x v="1"/>
    <x v="2"/>
    <x v="4"/>
    <x v="0"/>
    <x v="12"/>
    <x v="0"/>
    <x v="2"/>
    <x v="1"/>
    <x v="0"/>
    <x v="372"/>
    <x v="1"/>
    <x v="0"/>
  </r>
  <r>
    <x v="1009"/>
    <x v="9"/>
    <s v="Female"/>
    <x v="7"/>
    <x v="8"/>
    <x v="5"/>
    <x v="4"/>
    <x v="51"/>
    <n v="1"/>
    <n v="0.8"/>
    <x v="0"/>
    <x v="3"/>
    <x v="4"/>
    <x v="264"/>
    <n v="620"/>
    <x v="2"/>
    <x v="10"/>
    <x v="2"/>
    <x v="2"/>
    <x v="5"/>
    <x v="0"/>
    <x v="0"/>
    <x v="16"/>
    <x v="2"/>
    <x v="570"/>
    <x v="5"/>
    <x v="3"/>
    <x v="42"/>
    <x v="0"/>
    <x v="0"/>
    <x v="2"/>
    <x v="0"/>
    <x v="536"/>
    <x v="4"/>
    <x v="1"/>
  </r>
  <r>
    <x v="1010"/>
    <x v="25"/>
    <s v="Male"/>
    <x v="3"/>
    <x v="2"/>
    <x v="0"/>
    <x v="1"/>
    <x v="26"/>
    <n v="5"/>
    <n v="1.1000000000000001"/>
    <x v="116"/>
    <x v="0"/>
    <x v="2"/>
    <x v="827"/>
    <n v="156"/>
    <x v="2"/>
    <x v="16"/>
    <x v="5"/>
    <x v="2"/>
    <x v="10"/>
    <x v="5"/>
    <x v="0"/>
    <x v="139"/>
    <x v="0"/>
    <x v="571"/>
    <x v="5"/>
    <x v="1"/>
    <x v="64"/>
    <x v="1"/>
    <x v="1"/>
    <x v="0"/>
    <x v="0"/>
    <x v="654"/>
    <x v="0"/>
    <x v="0"/>
  </r>
  <r>
    <x v="1011"/>
    <x v="7"/>
    <s v="Female"/>
    <x v="3"/>
    <x v="4"/>
    <x v="0"/>
    <x v="1"/>
    <x v="35"/>
    <n v="4"/>
    <n v="0.82499999999999996"/>
    <x v="48"/>
    <x v="0"/>
    <x v="2"/>
    <x v="828"/>
    <n v="78"/>
    <x v="1"/>
    <x v="8"/>
    <x v="5"/>
    <x v="0"/>
    <x v="2"/>
    <x v="4"/>
    <x v="0"/>
    <x v="162"/>
    <x v="2"/>
    <x v="572"/>
    <x v="4"/>
    <x v="0"/>
    <x v="51"/>
    <x v="1"/>
    <x v="3"/>
    <x v="1"/>
    <x v="0"/>
    <x v="655"/>
    <x v="3"/>
    <x v="2"/>
  </r>
  <r>
    <x v="1012"/>
    <x v="34"/>
    <s v="Male"/>
    <x v="8"/>
    <x v="1"/>
    <x v="0"/>
    <x v="1"/>
    <x v="31"/>
    <n v="4"/>
    <n v="0.42499999999999999"/>
    <x v="18"/>
    <x v="0"/>
    <x v="4"/>
    <x v="829"/>
    <n v="291"/>
    <x v="3"/>
    <x v="13"/>
    <x v="5"/>
    <x v="0"/>
    <x v="8"/>
    <x v="3"/>
    <x v="2"/>
    <x v="126"/>
    <x v="2"/>
    <x v="573"/>
    <x v="2"/>
    <x v="0"/>
    <x v="70"/>
    <x v="2"/>
    <x v="1"/>
    <x v="2"/>
    <x v="0"/>
    <x v="656"/>
    <x v="4"/>
    <x v="0"/>
  </r>
  <r>
    <x v="1013"/>
    <x v="21"/>
    <s v="Female"/>
    <x v="2"/>
    <x v="5"/>
    <x v="1"/>
    <x v="0"/>
    <x v="7"/>
    <n v="4"/>
    <n v="0.375"/>
    <x v="153"/>
    <x v="0"/>
    <x v="3"/>
    <x v="830"/>
    <n v="697"/>
    <x v="1"/>
    <x v="16"/>
    <x v="10"/>
    <x v="3"/>
    <x v="16"/>
    <x v="7"/>
    <x v="2"/>
    <x v="25"/>
    <x v="1"/>
    <x v="2"/>
    <x v="3"/>
    <x v="3"/>
    <x v="39"/>
    <x v="2"/>
    <x v="0"/>
    <x v="0"/>
    <x v="0"/>
    <x v="598"/>
    <x v="4"/>
    <x v="2"/>
  </r>
  <r>
    <x v="1014"/>
    <x v="35"/>
    <s v="Male"/>
    <x v="2"/>
    <x v="8"/>
    <x v="3"/>
    <x v="2"/>
    <x v="89"/>
    <n v="3"/>
    <n v="2.2000000000000002"/>
    <x v="118"/>
    <x v="2"/>
    <x v="0"/>
    <x v="831"/>
    <n v="153"/>
    <x v="2"/>
    <x v="7"/>
    <x v="4"/>
    <x v="3"/>
    <x v="2"/>
    <x v="1"/>
    <x v="2"/>
    <x v="257"/>
    <x v="2"/>
    <x v="336"/>
    <x v="4"/>
    <x v="0"/>
    <x v="42"/>
    <x v="1"/>
    <x v="2"/>
    <x v="1"/>
    <x v="0"/>
    <x v="657"/>
    <x v="5"/>
    <x v="2"/>
  </r>
  <r>
    <x v="1015"/>
    <x v="7"/>
    <s v="Male"/>
    <x v="5"/>
    <x v="7"/>
    <x v="2"/>
    <x v="2"/>
    <x v="8"/>
    <n v="1"/>
    <n v="4.4000000000000004"/>
    <x v="154"/>
    <x v="0"/>
    <x v="4"/>
    <x v="832"/>
    <n v="172"/>
    <x v="1"/>
    <x v="7"/>
    <x v="4"/>
    <x v="2"/>
    <x v="5"/>
    <x v="6"/>
    <x v="0"/>
    <x v="120"/>
    <x v="2"/>
    <x v="574"/>
    <x v="1"/>
    <x v="0"/>
    <x v="69"/>
    <x v="1"/>
    <x v="0"/>
    <x v="1"/>
    <x v="0"/>
    <x v="549"/>
    <x v="4"/>
    <x v="2"/>
  </r>
  <r>
    <x v="1016"/>
    <x v="21"/>
    <s v="Female"/>
    <x v="3"/>
    <x v="9"/>
    <x v="1"/>
    <x v="2"/>
    <x v="9"/>
    <n v="2"/>
    <n v="1.1499999999999999"/>
    <x v="185"/>
    <x v="0"/>
    <x v="3"/>
    <x v="537"/>
    <n v="7232"/>
    <x v="1"/>
    <x v="11"/>
    <x v="5"/>
    <x v="4"/>
    <x v="2"/>
    <x v="5"/>
    <x v="0"/>
    <x v="27"/>
    <x v="1"/>
    <x v="2"/>
    <x v="0"/>
    <x v="2"/>
    <x v="19"/>
    <x v="1"/>
    <x v="1"/>
    <x v="2"/>
    <x v="0"/>
    <x v="521"/>
    <x v="4"/>
    <x v="1"/>
  </r>
  <r>
    <x v="1017"/>
    <x v="5"/>
    <s v="Male"/>
    <x v="2"/>
    <x v="6"/>
    <x v="5"/>
    <x v="1"/>
    <x v="51"/>
    <n v="3"/>
    <n v="0.26666666666666666"/>
    <x v="165"/>
    <x v="0"/>
    <x v="3"/>
    <x v="497"/>
    <n v="892"/>
    <x v="1"/>
    <x v="11"/>
    <x v="1"/>
    <x v="5"/>
    <x v="4"/>
    <x v="7"/>
    <x v="1"/>
    <x v="167"/>
    <x v="2"/>
    <x v="575"/>
    <x v="0"/>
    <x v="1"/>
    <x v="36"/>
    <x v="0"/>
    <x v="1"/>
    <x v="0"/>
    <x v="0"/>
    <x v="658"/>
    <x v="4"/>
    <x v="0"/>
  </r>
  <r>
    <x v="1018"/>
    <x v="17"/>
    <s v="Female"/>
    <x v="8"/>
    <x v="1"/>
    <x v="1"/>
    <x v="0"/>
    <x v="46"/>
    <n v="4"/>
    <n v="1.4"/>
    <x v="234"/>
    <x v="0"/>
    <x v="3"/>
    <x v="833"/>
    <n v="972"/>
    <x v="2"/>
    <x v="7"/>
    <x v="5"/>
    <x v="0"/>
    <x v="11"/>
    <x v="1"/>
    <x v="2"/>
    <x v="118"/>
    <x v="0"/>
    <x v="576"/>
    <x v="1"/>
    <x v="2"/>
    <x v="31"/>
    <x v="2"/>
    <x v="0"/>
    <x v="0"/>
    <x v="0"/>
    <x v="659"/>
    <x v="0"/>
    <x v="1"/>
  </r>
  <r>
    <x v="1019"/>
    <x v="0"/>
    <s v="Male"/>
    <x v="2"/>
    <x v="0"/>
    <x v="3"/>
    <x v="3"/>
    <x v="33"/>
    <n v="2"/>
    <n v="0.55000000000000004"/>
    <x v="92"/>
    <x v="1"/>
    <x v="2"/>
    <x v="834"/>
    <n v="42"/>
    <x v="2"/>
    <x v="6"/>
    <x v="2"/>
    <x v="3"/>
    <x v="0"/>
    <x v="2"/>
    <x v="2"/>
    <x v="153"/>
    <x v="1"/>
    <x v="2"/>
    <x v="1"/>
    <x v="2"/>
    <x v="40"/>
    <x v="0"/>
    <x v="2"/>
    <x v="0"/>
    <x v="0"/>
    <x v="660"/>
    <x v="4"/>
    <x v="2"/>
  </r>
  <r>
    <x v="1020"/>
    <x v="6"/>
    <s v="Male"/>
    <x v="0"/>
    <x v="6"/>
    <x v="1"/>
    <x v="0"/>
    <x v="50"/>
    <n v="6"/>
    <n v="0.33333333333333331"/>
    <x v="208"/>
    <x v="0"/>
    <x v="4"/>
    <x v="202"/>
    <n v="104"/>
    <x v="2"/>
    <x v="4"/>
    <x v="2"/>
    <x v="1"/>
    <x v="0"/>
    <x v="2"/>
    <x v="1"/>
    <x v="129"/>
    <x v="0"/>
    <x v="577"/>
    <x v="1"/>
    <x v="0"/>
    <x v="12"/>
    <x v="1"/>
    <x v="2"/>
    <x v="0"/>
    <x v="0"/>
    <x v="661"/>
    <x v="1"/>
    <x v="2"/>
  </r>
  <r>
    <x v="1021"/>
    <x v="9"/>
    <s v="Male"/>
    <x v="4"/>
    <x v="9"/>
    <x v="1"/>
    <x v="0"/>
    <x v="9"/>
    <n v="5"/>
    <n v="0.46"/>
    <x v="114"/>
    <x v="0"/>
    <x v="1"/>
    <x v="835"/>
    <n v="267"/>
    <x v="1"/>
    <x v="6"/>
    <x v="4"/>
    <x v="5"/>
    <x v="8"/>
    <x v="0"/>
    <x v="0"/>
    <x v="203"/>
    <x v="0"/>
    <x v="578"/>
    <x v="5"/>
    <x v="0"/>
    <x v="49"/>
    <x v="0"/>
    <x v="1"/>
    <x v="0"/>
    <x v="0"/>
    <x v="257"/>
    <x v="4"/>
    <x v="1"/>
  </r>
  <r>
    <x v="1022"/>
    <x v="19"/>
    <s v="Female"/>
    <x v="1"/>
    <x v="5"/>
    <x v="4"/>
    <x v="4"/>
    <x v="7"/>
    <n v="1"/>
    <n v="1.5"/>
    <x v="14"/>
    <x v="0"/>
    <x v="1"/>
    <x v="88"/>
    <n v="73"/>
    <x v="2"/>
    <x v="18"/>
    <x v="2"/>
    <x v="2"/>
    <x v="6"/>
    <x v="7"/>
    <x v="1"/>
    <x v="23"/>
    <x v="2"/>
    <x v="579"/>
    <x v="0"/>
    <x v="2"/>
    <x v="8"/>
    <x v="0"/>
    <x v="1"/>
    <x v="0"/>
    <x v="0"/>
    <x v="662"/>
    <x v="1"/>
    <x v="2"/>
  </r>
  <r>
    <x v="1023"/>
    <x v="29"/>
    <s v="Male"/>
    <x v="8"/>
    <x v="9"/>
    <x v="2"/>
    <x v="3"/>
    <x v="9"/>
    <n v="8"/>
    <n v="0.28666666666666668"/>
    <x v="9"/>
    <x v="2"/>
    <x v="2"/>
    <x v="112"/>
    <n v="1669"/>
    <x v="0"/>
    <x v="6"/>
    <x v="4"/>
    <x v="5"/>
    <x v="10"/>
    <x v="2"/>
    <x v="2"/>
    <x v="316"/>
    <x v="1"/>
    <x v="2"/>
    <x v="1"/>
    <x v="0"/>
    <x v="71"/>
    <x v="0"/>
    <x v="2"/>
    <x v="0"/>
    <x v="0"/>
    <x v="298"/>
    <x v="0"/>
    <x v="1"/>
  </r>
  <r>
    <x v="1024"/>
    <x v="35"/>
    <s v="Male"/>
    <x v="0"/>
    <x v="0"/>
    <x v="1"/>
    <x v="0"/>
    <x v="30"/>
    <n v="6"/>
    <n v="0.43333333333333335"/>
    <x v="38"/>
    <x v="0"/>
    <x v="3"/>
    <x v="254"/>
    <n v="1329"/>
    <x v="3"/>
    <x v="11"/>
    <x v="1"/>
    <x v="3"/>
    <x v="3"/>
    <x v="4"/>
    <x v="0"/>
    <x v="80"/>
    <x v="2"/>
    <x v="580"/>
    <x v="3"/>
    <x v="2"/>
    <x v="30"/>
    <x v="0"/>
    <x v="1"/>
    <x v="0"/>
    <x v="0"/>
    <x v="380"/>
    <x v="3"/>
    <x v="0"/>
  </r>
  <r>
    <x v="1025"/>
    <x v="0"/>
    <s v="Female"/>
    <x v="4"/>
    <x v="9"/>
    <x v="6"/>
    <x v="3"/>
    <x v="39"/>
    <n v="1"/>
    <n v="2.2000000000000002"/>
    <x v="118"/>
    <x v="4"/>
    <x v="1"/>
    <x v="836"/>
    <n v="128"/>
    <x v="3"/>
    <x v="0"/>
    <x v="1"/>
    <x v="3"/>
    <x v="6"/>
    <x v="1"/>
    <x v="0"/>
    <x v="186"/>
    <x v="1"/>
    <x v="2"/>
    <x v="1"/>
    <x v="0"/>
    <x v="64"/>
    <x v="1"/>
    <x v="1"/>
    <x v="0"/>
    <x v="0"/>
    <x v="663"/>
    <x v="1"/>
    <x v="0"/>
  </r>
  <r>
    <x v="1026"/>
    <x v="15"/>
    <s v="Female"/>
    <x v="8"/>
    <x v="3"/>
    <x v="1"/>
    <x v="0"/>
    <x v="57"/>
    <n v="9"/>
    <n v="0.35500000000000004"/>
    <x v="318"/>
    <x v="1"/>
    <x v="4"/>
    <x v="479"/>
    <n v="2081"/>
    <x v="1"/>
    <x v="8"/>
    <x v="4"/>
    <x v="5"/>
    <x v="0"/>
    <x v="3"/>
    <x v="0"/>
    <x v="268"/>
    <x v="1"/>
    <x v="2"/>
    <x v="1"/>
    <x v="2"/>
    <x v="64"/>
    <x v="0"/>
    <x v="1"/>
    <x v="2"/>
    <x v="0"/>
    <x v="580"/>
    <x v="2"/>
    <x v="1"/>
  </r>
  <r>
    <x v="1027"/>
    <x v="15"/>
    <s v="Male"/>
    <x v="5"/>
    <x v="0"/>
    <x v="4"/>
    <x v="3"/>
    <x v="79"/>
    <n v="3"/>
    <n v="2.2666666666666666"/>
    <x v="319"/>
    <x v="2"/>
    <x v="0"/>
    <x v="837"/>
    <n v="243"/>
    <x v="0"/>
    <x v="8"/>
    <x v="1"/>
    <x v="2"/>
    <x v="8"/>
    <x v="1"/>
    <x v="0"/>
    <x v="46"/>
    <x v="1"/>
    <x v="2"/>
    <x v="1"/>
    <x v="1"/>
    <x v="66"/>
    <x v="1"/>
    <x v="2"/>
    <x v="2"/>
    <x v="0"/>
    <x v="2"/>
    <x v="3"/>
    <x v="2"/>
  </r>
  <r>
    <x v="1028"/>
    <x v="6"/>
    <s v="Female"/>
    <x v="3"/>
    <x v="1"/>
    <x v="1"/>
    <x v="3"/>
    <x v="51"/>
    <n v="9"/>
    <n v="8.8333333333333333E-2"/>
    <x v="320"/>
    <x v="1"/>
    <x v="4"/>
    <x v="838"/>
    <n v="5471"/>
    <x v="2"/>
    <x v="0"/>
    <x v="2"/>
    <x v="2"/>
    <x v="0"/>
    <x v="2"/>
    <x v="2"/>
    <x v="259"/>
    <x v="2"/>
    <x v="581"/>
    <x v="5"/>
    <x v="3"/>
    <x v="13"/>
    <x v="0"/>
    <x v="1"/>
    <x v="0"/>
    <x v="0"/>
    <x v="664"/>
    <x v="2"/>
    <x v="2"/>
  </r>
  <r>
    <x v="1029"/>
    <x v="10"/>
    <s v="Male"/>
    <x v="4"/>
    <x v="2"/>
    <x v="1"/>
    <x v="3"/>
    <x v="13"/>
    <n v="4"/>
    <n v="0.72499999999999998"/>
    <x v="66"/>
    <x v="0"/>
    <x v="2"/>
    <x v="837"/>
    <n v="291"/>
    <x v="2"/>
    <x v="31"/>
    <x v="4"/>
    <x v="0"/>
    <x v="5"/>
    <x v="0"/>
    <x v="0"/>
    <x v="317"/>
    <x v="2"/>
    <x v="582"/>
    <x v="5"/>
    <x v="0"/>
    <x v="32"/>
    <x v="1"/>
    <x v="2"/>
    <x v="1"/>
    <x v="0"/>
    <x v="525"/>
    <x v="2"/>
    <x v="2"/>
  </r>
  <r>
    <x v="1030"/>
    <x v="17"/>
    <s v="Female"/>
    <x v="0"/>
    <x v="7"/>
    <x v="2"/>
    <x v="4"/>
    <x v="33"/>
    <n v="3"/>
    <n v="0.36666666666666664"/>
    <x v="47"/>
    <x v="0"/>
    <x v="3"/>
    <x v="839"/>
    <n v="488"/>
    <x v="1"/>
    <x v="20"/>
    <x v="1"/>
    <x v="5"/>
    <x v="0"/>
    <x v="1"/>
    <x v="0"/>
    <x v="132"/>
    <x v="1"/>
    <x v="2"/>
    <x v="2"/>
    <x v="3"/>
    <x v="34"/>
    <x v="2"/>
    <x v="2"/>
    <x v="1"/>
    <x v="1"/>
    <x v="665"/>
    <x v="0"/>
    <x v="2"/>
  </r>
  <r>
    <x v="1031"/>
    <x v="8"/>
    <s v="Female"/>
    <x v="5"/>
    <x v="3"/>
    <x v="1"/>
    <x v="2"/>
    <x v="51"/>
    <n v="7"/>
    <n v="0.115"/>
    <x v="321"/>
    <x v="2"/>
    <x v="3"/>
    <x v="840"/>
    <n v="1312"/>
    <x v="3"/>
    <x v="0"/>
    <x v="1"/>
    <x v="2"/>
    <x v="10"/>
    <x v="3"/>
    <x v="0"/>
    <x v="270"/>
    <x v="2"/>
    <x v="583"/>
    <x v="3"/>
    <x v="2"/>
    <x v="18"/>
    <x v="2"/>
    <x v="2"/>
    <x v="2"/>
    <x v="0"/>
    <x v="155"/>
    <x v="3"/>
    <x v="2"/>
  </r>
  <r>
    <x v="1032"/>
    <x v="0"/>
    <s v="Male"/>
    <x v="8"/>
    <x v="0"/>
    <x v="0"/>
    <x v="0"/>
    <x v="25"/>
    <n v="5"/>
    <n v="0.94"/>
    <x v="161"/>
    <x v="3"/>
    <x v="1"/>
    <x v="841"/>
    <n v="1133"/>
    <x v="3"/>
    <x v="3"/>
    <x v="1"/>
    <x v="0"/>
    <x v="8"/>
    <x v="7"/>
    <x v="1"/>
    <x v="125"/>
    <x v="1"/>
    <x v="2"/>
    <x v="3"/>
    <x v="1"/>
    <x v="60"/>
    <x v="0"/>
    <x v="1"/>
    <x v="1"/>
    <x v="0"/>
    <x v="451"/>
    <x v="0"/>
    <x v="0"/>
  </r>
  <r>
    <x v="1033"/>
    <x v="2"/>
    <s v="Male"/>
    <x v="1"/>
    <x v="3"/>
    <x v="1"/>
    <x v="4"/>
    <x v="24"/>
    <n v="6"/>
    <n v="0.51666666666666672"/>
    <x v="253"/>
    <x v="0"/>
    <x v="2"/>
    <x v="627"/>
    <n v="451"/>
    <x v="1"/>
    <x v="11"/>
    <x v="4"/>
    <x v="2"/>
    <x v="3"/>
    <x v="6"/>
    <x v="2"/>
    <x v="318"/>
    <x v="2"/>
    <x v="296"/>
    <x v="5"/>
    <x v="1"/>
    <x v="61"/>
    <x v="0"/>
    <x v="2"/>
    <x v="1"/>
    <x v="0"/>
    <x v="567"/>
    <x v="1"/>
    <x v="0"/>
  </r>
  <r>
    <x v="1034"/>
    <x v="5"/>
    <s v="Female"/>
    <x v="4"/>
    <x v="7"/>
    <x v="1"/>
    <x v="0"/>
    <x v="6"/>
    <n v="3"/>
    <n v="0.23333333333333334"/>
    <x v="68"/>
    <x v="0"/>
    <x v="3"/>
    <x v="196"/>
    <n v="206"/>
    <x v="3"/>
    <x v="11"/>
    <x v="7"/>
    <x v="3"/>
    <x v="5"/>
    <x v="0"/>
    <x v="0"/>
    <x v="247"/>
    <x v="2"/>
    <x v="584"/>
    <x v="2"/>
    <x v="3"/>
    <x v="44"/>
    <x v="0"/>
    <x v="3"/>
    <x v="0"/>
    <x v="0"/>
    <x v="526"/>
    <x v="4"/>
    <x v="0"/>
  </r>
  <r>
    <x v="1035"/>
    <x v="3"/>
    <s v="Male"/>
    <x v="0"/>
    <x v="8"/>
    <x v="3"/>
    <x v="0"/>
    <x v="9"/>
    <n v="7"/>
    <n v="0.32833333333333331"/>
    <x v="227"/>
    <x v="0"/>
    <x v="3"/>
    <x v="842"/>
    <n v="453"/>
    <x v="2"/>
    <x v="6"/>
    <x v="4"/>
    <x v="2"/>
    <x v="10"/>
    <x v="4"/>
    <x v="0"/>
    <x v="190"/>
    <x v="1"/>
    <x v="2"/>
    <x v="0"/>
    <x v="2"/>
    <x v="14"/>
    <x v="0"/>
    <x v="1"/>
    <x v="2"/>
    <x v="0"/>
    <x v="666"/>
    <x v="1"/>
    <x v="1"/>
  </r>
  <r>
    <x v="1036"/>
    <x v="16"/>
    <s v="Female"/>
    <x v="9"/>
    <x v="5"/>
    <x v="2"/>
    <x v="1"/>
    <x v="23"/>
    <n v="5"/>
    <n v="0.26"/>
    <x v="86"/>
    <x v="3"/>
    <x v="3"/>
    <x v="757"/>
    <n v="91"/>
    <x v="0"/>
    <x v="17"/>
    <x v="0"/>
    <x v="2"/>
    <x v="1"/>
    <x v="6"/>
    <x v="2"/>
    <x v="41"/>
    <x v="2"/>
    <x v="585"/>
    <x v="1"/>
    <x v="0"/>
    <x v="68"/>
    <x v="0"/>
    <x v="1"/>
    <x v="1"/>
    <x v="0"/>
    <x v="667"/>
    <x v="1"/>
    <x v="1"/>
  </r>
  <r>
    <x v="1037"/>
    <x v="13"/>
    <s v="Female"/>
    <x v="2"/>
    <x v="8"/>
    <x v="2"/>
    <x v="1"/>
    <x v="9"/>
    <n v="8"/>
    <n v="0.28666666666666668"/>
    <x v="9"/>
    <x v="1"/>
    <x v="3"/>
    <x v="843"/>
    <n v="293"/>
    <x v="3"/>
    <x v="16"/>
    <x v="1"/>
    <x v="2"/>
    <x v="4"/>
    <x v="1"/>
    <x v="1"/>
    <x v="87"/>
    <x v="1"/>
    <x v="2"/>
    <x v="2"/>
    <x v="2"/>
    <x v="16"/>
    <x v="1"/>
    <x v="1"/>
    <x v="1"/>
    <x v="0"/>
    <x v="668"/>
    <x v="3"/>
    <x v="2"/>
  </r>
  <r>
    <x v="1038"/>
    <x v="7"/>
    <s v="Female"/>
    <x v="8"/>
    <x v="7"/>
    <x v="1"/>
    <x v="4"/>
    <x v="34"/>
    <n v="7"/>
    <n v="0.57166666666666666"/>
    <x v="98"/>
    <x v="3"/>
    <x v="1"/>
    <x v="844"/>
    <n v="64"/>
    <x v="6"/>
    <x v="6"/>
    <x v="1"/>
    <x v="3"/>
    <x v="6"/>
    <x v="1"/>
    <x v="0"/>
    <x v="290"/>
    <x v="2"/>
    <x v="586"/>
    <x v="2"/>
    <x v="2"/>
    <x v="71"/>
    <x v="2"/>
    <x v="1"/>
    <x v="2"/>
    <x v="0"/>
    <x v="669"/>
    <x v="4"/>
    <x v="1"/>
  </r>
  <r>
    <x v="1039"/>
    <x v="22"/>
    <s v="Female"/>
    <x v="6"/>
    <x v="1"/>
    <x v="1"/>
    <x v="0"/>
    <x v="28"/>
    <n v="3"/>
    <n v="1.2666666666666666"/>
    <x v="39"/>
    <x v="3"/>
    <x v="2"/>
    <x v="450"/>
    <n v="28"/>
    <x v="5"/>
    <x v="13"/>
    <x v="2"/>
    <x v="0"/>
    <x v="4"/>
    <x v="3"/>
    <x v="0"/>
    <x v="47"/>
    <x v="2"/>
    <x v="587"/>
    <x v="3"/>
    <x v="1"/>
    <x v="17"/>
    <x v="0"/>
    <x v="1"/>
    <x v="0"/>
    <x v="0"/>
    <x v="670"/>
    <x v="4"/>
    <x v="0"/>
  </r>
  <r>
    <x v="1040"/>
    <x v="35"/>
    <s v="Male"/>
    <x v="9"/>
    <x v="0"/>
    <x v="3"/>
    <x v="4"/>
    <x v="50"/>
    <n v="5"/>
    <n v="0.4"/>
    <x v="109"/>
    <x v="0"/>
    <x v="4"/>
    <x v="845"/>
    <n v="259"/>
    <x v="0"/>
    <x v="7"/>
    <x v="2"/>
    <x v="4"/>
    <x v="2"/>
    <x v="6"/>
    <x v="1"/>
    <x v="80"/>
    <x v="1"/>
    <x v="2"/>
    <x v="3"/>
    <x v="1"/>
    <x v="32"/>
    <x v="2"/>
    <x v="0"/>
    <x v="0"/>
    <x v="0"/>
    <x v="523"/>
    <x v="2"/>
    <x v="1"/>
  </r>
  <r>
    <x v="1041"/>
    <x v="5"/>
    <s v="Male"/>
    <x v="1"/>
    <x v="9"/>
    <x v="5"/>
    <x v="2"/>
    <x v="48"/>
    <n v="9"/>
    <n v="0.53333333333333333"/>
    <x v="140"/>
    <x v="4"/>
    <x v="1"/>
    <x v="846"/>
    <n v="1112"/>
    <x v="3"/>
    <x v="0"/>
    <x v="2"/>
    <x v="0"/>
    <x v="13"/>
    <x v="1"/>
    <x v="1"/>
    <x v="53"/>
    <x v="1"/>
    <x v="2"/>
    <x v="4"/>
    <x v="0"/>
    <x v="4"/>
    <x v="0"/>
    <x v="2"/>
    <x v="2"/>
    <x v="0"/>
    <x v="671"/>
    <x v="4"/>
    <x v="0"/>
  </r>
  <r>
    <x v="1042"/>
    <x v="22"/>
    <s v="Female"/>
    <x v="4"/>
    <x v="9"/>
    <x v="3"/>
    <x v="2"/>
    <x v="59"/>
    <n v="5"/>
    <n v="1.18"/>
    <x v="221"/>
    <x v="2"/>
    <x v="3"/>
    <x v="709"/>
    <n v="743"/>
    <x v="1"/>
    <x v="4"/>
    <x v="2"/>
    <x v="0"/>
    <x v="6"/>
    <x v="4"/>
    <x v="0"/>
    <x v="34"/>
    <x v="2"/>
    <x v="588"/>
    <x v="0"/>
    <x v="2"/>
    <x v="66"/>
    <x v="1"/>
    <x v="2"/>
    <x v="1"/>
    <x v="0"/>
    <x v="269"/>
    <x v="1"/>
    <x v="1"/>
  </r>
  <r>
    <x v="1043"/>
    <x v="19"/>
    <s v="Male"/>
    <x v="4"/>
    <x v="2"/>
    <x v="5"/>
    <x v="1"/>
    <x v="43"/>
    <n v="6"/>
    <n v="0.68333333333333335"/>
    <x v="93"/>
    <x v="0"/>
    <x v="3"/>
    <x v="847"/>
    <n v="221"/>
    <x v="0"/>
    <x v="12"/>
    <x v="4"/>
    <x v="3"/>
    <x v="0"/>
    <x v="4"/>
    <x v="0"/>
    <x v="108"/>
    <x v="0"/>
    <x v="589"/>
    <x v="0"/>
    <x v="0"/>
    <x v="19"/>
    <x v="1"/>
    <x v="0"/>
    <x v="0"/>
    <x v="0"/>
    <x v="405"/>
    <x v="0"/>
    <x v="2"/>
  </r>
  <r>
    <x v="1044"/>
    <x v="1"/>
    <s v="Female"/>
    <x v="3"/>
    <x v="4"/>
    <x v="3"/>
    <x v="1"/>
    <x v="31"/>
    <n v="4"/>
    <n v="0.42499999999999999"/>
    <x v="18"/>
    <x v="0"/>
    <x v="2"/>
    <x v="848"/>
    <n v="1990"/>
    <x v="5"/>
    <x v="11"/>
    <x v="5"/>
    <x v="2"/>
    <x v="0"/>
    <x v="7"/>
    <x v="0"/>
    <x v="76"/>
    <x v="2"/>
    <x v="590"/>
    <x v="0"/>
    <x v="1"/>
    <x v="1"/>
    <x v="0"/>
    <x v="3"/>
    <x v="2"/>
    <x v="0"/>
    <x v="496"/>
    <x v="2"/>
    <x v="0"/>
  </r>
  <r>
    <x v="1045"/>
    <x v="23"/>
    <s v="Female"/>
    <x v="4"/>
    <x v="5"/>
    <x v="5"/>
    <x v="4"/>
    <x v="1"/>
    <n v="6"/>
    <n v="0.4"/>
    <x v="109"/>
    <x v="3"/>
    <x v="4"/>
    <x v="794"/>
    <n v="123"/>
    <x v="2"/>
    <x v="11"/>
    <x v="4"/>
    <x v="0"/>
    <x v="4"/>
    <x v="4"/>
    <x v="0"/>
    <x v="27"/>
    <x v="1"/>
    <x v="2"/>
    <x v="2"/>
    <x v="3"/>
    <x v="28"/>
    <x v="2"/>
    <x v="1"/>
    <x v="0"/>
    <x v="0"/>
    <x v="672"/>
    <x v="0"/>
    <x v="2"/>
  </r>
  <r>
    <x v="1046"/>
    <x v="2"/>
    <s v="Female"/>
    <x v="8"/>
    <x v="9"/>
    <x v="1"/>
    <x v="2"/>
    <x v="89"/>
    <n v="6"/>
    <n v="1.1000000000000001"/>
    <x v="116"/>
    <x v="4"/>
    <x v="2"/>
    <x v="13"/>
    <n v="24"/>
    <x v="1"/>
    <x v="4"/>
    <x v="10"/>
    <x v="0"/>
    <x v="10"/>
    <x v="7"/>
    <x v="1"/>
    <x v="64"/>
    <x v="2"/>
    <x v="591"/>
    <x v="4"/>
    <x v="1"/>
    <x v="45"/>
    <x v="0"/>
    <x v="2"/>
    <x v="0"/>
    <x v="0"/>
    <x v="673"/>
    <x v="4"/>
    <x v="0"/>
  </r>
  <r>
    <x v="1047"/>
    <x v="30"/>
    <s v="Male"/>
    <x v="8"/>
    <x v="7"/>
    <x v="5"/>
    <x v="2"/>
    <x v="21"/>
    <n v="5"/>
    <n v="0.42"/>
    <x v="52"/>
    <x v="0"/>
    <x v="4"/>
    <x v="849"/>
    <n v="17"/>
    <x v="1"/>
    <x v="20"/>
    <x v="7"/>
    <x v="2"/>
    <x v="6"/>
    <x v="4"/>
    <x v="2"/>
    <x v="109"/>
    <x v="1"/>
    <x v="2"/>
    <x v="0"/>
    <x v="1"/>
    <x v="5"/>
    <x v="0"/>
    <x v="0"/>
    <x v="2"/>
    <x v="0"/>
    <x v="674"/>
    <x v="0"/>
    <x v="2"/>
  </r>
  <r>
    <x v="1048"/>
    <x v="14"/>
    <s v="Female"/>
    <x v="3"/>
    <x v="9"/>
    <x v="6"/>
    <x v="4"/>
    <x v="28"/>
    <n v="6"/>
    <n v="0.6333333333333333"/>
    <x v="21"/>
    <x v="2"/>
    <x v="4"/>
    <x v="776"/>
    <n v="59"/>
    <x v="8"/>
    <x v="13"/>
    <x v="7"/>
    <x v="0"/>
    <x v="16"/>
    <x v="7"/>
    <x v="2"/>
    <x v="30"/>
    <x v="1"/>
    <x v="2"/>
    <x v="4"/>
    <x v="0"/>
    <x v="53"/>
    <x v="1"/>
    <x v="0"/>
    <x v="1"/>
    <x v="0"/>
    <x v="448"/>
    <x v="1"/>
    <x v="0"/>
  </r>
  <r>
    <x v="1049"/>
    <x v="14"/>
    <s v="Male"/>
    <x v="7"/>
    <x v="5"/>
    <x v="1"/>
    <x v="2"/>
    <x v="7"/>
    <n v="4"/>
    <n v="0.375"/>
    <x v="153"/>
    <x v="2"/>
    <x v="4"/>
    <x v="850"/>
    <n v="651"/>
    <x v="3"/>
    <x v="9"/>
    <x v="0"/>
    <x v="0"/>
    <x v="0"/>
    <x v="7"/>
    <x v="1"/>
    <x v="175"/>
    <x v="0"/>
    <x v="592"/>
    <x v="0"/>
    <x v="0"/>
    <x v="28"/>
    <x v="1"/>
    <x v="2"/>
    <x v="1"/>
    <x v="0"/>
    <x v="675"/>
    <x v="5"/>
    <x v="1"/>
  </r>
  <r>
    <x v="1050"/>
    <x v="21"/>
    <s v="Male"/>
    <x v="4"/>
    <x v="7"/>
    <x v="3"/>
    <x v="1"/>
    <x v="48"/>
    <n v="4"/>
    <n v="1.2"/>
    <x v="17"/>
    <x v="0"/>
    <x v="1"/>
    <x v="851"/>
    <n v="114"/>
    <x v="1"/>
    <x v="2"/>
    <x v="7"/>
    <x v="4"/>
    <x v="0"/>
    <x v="4"/>
    <x v="0"/>
    <x v="206"/>
    <x v="2"/>
    <x v="593"/>
    <x v="5"/>
    <x v="2"/>
    <x v="18"/>
    <x v="1"/>
    <x v="2"/>
    <x v="0"/>
    <x v="0"/>
    <x v="490"/>
    <x v="4"/>
    <x v="0"/>
  </r>
  <r>
    <x v="1051"/>
    <x v="0"/>
    <s v="Male"/>
    <x v="3"/>
    <x v="7"/>
    <x v="4"/>
    <x v="4"/>
    <x v="19"/>
    <n v="7"/>
    <n v="0.2"/>
    <x v="41"/>
    <x v="0"/>
    <x v="3"/>
    <x v="501"/>
    <n v="425"/>
    <x v="6"/>
    <x v="3"/>
    <x v="1"/>
    <x v="3"/>
    <x v="0"/>
    <x v="4"/>
    <x v="0"/>
    <x v="197"/>
    <x v="0"/>
    <x v="594"/>
    <x v="5"/>
    <x v="3"/>
    <x v="32"/>
    <x v="0"/>
    <x v="0"/>
    <x v="1"/>
    <x v="0"/>
    <x v="270"/>
    <x v="4"/>
    <x v="0"/>
  </r>
  <r>
    <x v="1052"/>
    <x v="0"/>
    <s v="Female"/>
    <x v="0"/>
    <x v="6"/>
    <x v="5"/>
    <x v="3"/>
    <x v="1"/>
    <n v="7"/>
    <n v="0.34333333333333338"/>
    <x v="33"/>
    <x v="0"/>
    <x v="0"/>
    <x v="852"/>
    <n v="1764"/>
    <x v="1"/>
    <x v="6"/>
    <x v="1"/>
    <x v="6"/>
    <x v="4"/>
    <x v="2"/>
    <x v="0"/>
    <x v="57"/>
    <x v="1"/>
    <x v="2"/>
    <x v="4"/>
    <x v="2"/>
    <x v="13"/>
    <x v="2"/>
    <x v="2"/>
    <x v="1"/>
    <x v="1"/>
    <x v="568"/>
    <x v="5"/>
    <x v="1"/>
  </r>
  <r>
    <x v="1053"/>
    <x v="11"/>
    <s v="Female"/>
    <x v="0"/>
    <x v="5"/>
    <x v="5"/>
    <x v="3"/>
    <x v="42"/>
    <n v="5"/>
    <n v="0.74"/>
    <x v="252"/>
    <x v="0"/>
    <x v="1"/>
    <x v="675"/>
    <n v="65"/>
    <x v="0"/>
    <x v="4"/>
    <x v="7"/>
    <x v="0"/>
    <x v="6"/>
    <x v="1"/>
    <x v="0"/>
    <x v="143"/>
    <x v="1"/>
    <x v="2"/>
    <x v="2"/>
    <x v="1"/>
    <x v="65"/>
    <x v="1"/>
    <x v="1"/>
    <x v="1"/>
    <x v="0"/>
    <x v="287"/>
    <x v="5"/>
    <x v="0"/>
  </r>
  <r>
    <x v="1054"/>
    <x v="9"/>
    <s v="Female"/>
    <x v="8"/>
    <x v="9"/>
    <x v="7"/>
    <x v="3"/>
    <x v="75"/>
    <n v="3"/>
    <n v="2.4666666666666668"/>
    <x v="322"/>
    <x v="1"/>
    <x v="2"/>
    <x v="38"/>
    <n v="434"/>
    <x v="1"/>
    <x v="10"/>
    <x v="10"/>
    <x v="2"/>
    <x v="8"/>
    <x v="5"/>
    <x v="1"/>
    <x v="17"/>
    <x v="2"/>
    <x v="595"/>
    <x v="0"/>
    <x v="0"/>
    <x v="15"/>
    <x v="1"/>
    <x v="2"/>
    <x v="1"/>
    <x v="0"/>
    <x v="76"/>
    <x v="5"/>
    <x v="1"/>
  </r>
  <r>
    <x v="1055"/>
    <x v="21"/>
    <s v="Female"/>
    <x v="3"/>
    <x v="6"/>
    <x v="1"/>
    <x v="2"/>
    <x v="3"/>
    <n v="3"/>
    <n v="1"/>
    <x v="46"/>
    <x v="0"/>
    <x v="0"/>
    <x v="853"/>
    <n v="467"/>
    <x v="2"/>
    <x v="2"/>
    <x v="5"/>
    <x v="5"/>
    <x v="0"/>
    <x v="4"/>
    <x v="1"/>
    <x v="8"/>
    <x v="1"/>
    <x v="2"/>
    <x v="2"/>
    <x v="1"/>
    <x v="5"/>
    <x v="0"/>
    <x v="1"/>
    <x v="0"/>
    <x v="0"/>
    <x v="233"/>
    <x v="2"/>
    <x v="2"/>
  </r>
  <r>
    <x v="1056"/>
    <x v="19"/>
    <s v="Female"/>
    <x v="3"/>
    <x v="8"/>
    <x v="5"/>
    <x v="1"/>
    <x v="39"/>
    <n v="3"/>
    <n v="0.73333333333333328"/>
    <x v="132"/>
    <x v="0"/>
    <x v="1"/>
    <x v="103"/>
    <n v="87"/>
    <x v="2"/>
    <x v="17"/>
    <x v="0"/>
    <x v="3"/>
    <x v="5"/>
    <x v="1"/>
    <x v="2"/>
    <x v="145"/>
    <x v="0"/>
    <x v="596"/>
    <x v="5"/>
    <x v="1"/>
    <x v="39"/>
    <x v="1"/>
    <x v="2"/>
    <x v="1"/>
    <x v="0"/>
    <x v="676"/>
    <x v="1"/>
    <x v="2"/>
  </r>
  <r>
    <x v="1057"/>
    <x v="28"/>
    <s v="Male"/>
    <x v="9"/>
    <x v="0"/>
    <x v="2"/>
    <x v="1"/>
    <x v="50"/>
    <n v="2"/>
    <n v="1"/>
    <x v="46"/>
    <x v="0"/>
    <x v="3"/>
    <x v="540"/>
    <n v="1242"/>
    <x v="2"/>
    <x v="20"/>
    <x v="2"/>
    <x v="0"/>
    <x v="4"/>
    <x v="7"/>
    <x v="2"/>
    <x v="34"/>
    <x v="1"/>
    <x v="2"/>
    <x v="0"/>
    <x v="2"/>
    <x v="22"/>
    <x v="0"/>
    <x v="1"/>
    <x v="2"/>
    <x v="0"/>
    <x v="471"/>
    <x v="4"/>
    <x v="0"/>
  </r>
  <r>
    <x v="1058"/>
    <x v="6"/>
    <s v="Male"/>
    <x v="2"/>
    <x v="6"/>
    <x v="0"/>
    <x v="2"/>
    <x v="25"/>
    <n v="6"/>
    <n v="0.78333333333333333"/>
    <x v="34"/>
    <x v="0"/>
    <x v="2"/>
    <x v="854"/>
    <n v="173"/>
    <x v="3"/>
    <x v="10"/>
    <x v="7"/>
    <x v="2"/>
    <x v="0"/>
    <x v="1"/>
    <x v="0"/>
    <x v="319"/>
    <x v="0"/>
    <x v="597"/>
    <x v="2"/>
    <x v="1"/>
    <x v="81"/>
    <x v="2"/>
    <x v="0"/>
    <x v="2"/>
    <x v="0"/>
    <x v="191"/>
    <x v="3"/>
    <x v="0"/>
  </r>
  <r>
    <x v="1059"/>
    <x v="17"/>
    <s v="Female"/>
    <x v="4"/>
    <x v="0"/>
    <x v="5"/>
    <x v="1"/>
    <x v="15"/>
    <n v="3"/>
    <n v="1.1666666666666667"/>
    <x v="117"/>
    <x v="0"/>
    <x v="3"/>
    <x v="855"/>
    <n v="154"/>
    <x v="0"/>
    <x v="16"/>
    <x v="3"/>
    <x v="5"/>
    <x v="8"/>
    <x v="5"/>
    <x v="0"/>
    <x v="320"/>
    <x v="0"/>
    <x v="598"/>
    <x v="1"/>
    <x v="1"/>
    <x v="72"/>
    <x v="0"/>
    <x v="1"/>
    <x v="1"/>
    <x v="0"/>
    <x v="677"/>
    <x v="3"/>
    <x v="2"/>
  </r>
  <r>
    <x v="1060"/>
    <x v="4"/>
    <s v="Female"/>
    <x v="9"/>
    <x v="1"/>
    <x v="6"/>
    <x v="4"/>
    <x v="34"/>
    <n v="3"/>
    <n v="1.3333333333333333"/>
    <x v="313"/>
    <x v="0"/>
    <x v="3"/>
    <x v="856"/>
    <n v="3083"/>
    <x v="3"/>
    <x v="13"/>
    <x v="4"/>
    <x v="2"/>
    <x v="13"/>
    <x v="1"/>
    <x v="0"/>
    <x v="185"/>
    <x v="1"/>
    <x v="2"/>
    <x v="5"/>
    <x v="2"/>
    <x v="46"/>
    <x v="1"/>
    <x v="0"/>
    <x v="0"/>
    <x v="0"/>
    <x v="48"/>
    <x v="3"/>
    <x v="2"/>
  </r>
  <r>
    <x v="1061"/>
    <x v="8"/>
    <s v="Male"/>
    <x v="8"/>
    <x v="4"/>
    <x v="1"/>
    <x v="4"/>
    <x v="72"/>
    <n v="11"/>
    <n v="0.57333333333333336"/>
    <x v="323"/>
    <x v="2"/>
    <x v="3"/>
    <x v="857"/>
    <n v="458"/>
    <x v="3"/>
    <x v="20"/>
    <x v="1"/>
    <x v="3"/>
    <x v="8"/>
    <x v="0"/>
    <x v="0"/>
    <x v="31"/>
    <x v="1"/>
    <x v="2"/>
    <x v="2"/>
    <x v="1"/>
    <x v="2"/>
    <x v="1"/>
    <x v="1"/>
    <x v="2"/>
    <x v="1"/>
    <x v="23"/>
    <x v="0"/>
    <x v="1"/>
  </r>
  <r>
    <x v="1062"/>
    <x v="28"/>
    <s v="Male"/>
    <x v="7"/>
    <x v="0"/>
    <x v="1"/>
    <x v="2"/>
    <x v="37"/>
    <n v="4"/>
    <n v="0.67500000000000004"/>
    <x v="136"/>
    <x v="1"/>
    <x v="3"/>
    <x v="858"/>
    <n v="742"/>
    <x v="1"/>
    <x v="7"/>
    <x v="7"/>
    <x v="3"/>
    <x v="0"/>
    <x v="4"/>
    <x v="0"/>
    <x v="125"/>
    <x v="0"/>
    <x v="599"/>
    <x v="4"/>
    <x v="2"/>
    <x v="15"/>
    <x v="0"/>
    <x v="1"/>
    <x v="2"/>
    <x v="0"/>
    <x v="678"/>
    <x v="0"/>
    <x v="0"/>
  </r>
  <r>
    <x v="1063"/>
    <x v="8"/>
    <s v="Male"/>
    <x v="3"/>
    <x v="5"/>
    <x v="0"/>
    <x v="1"/>
    <x v="35"/>
    <n v="10"/>
    <n v="0.33"/>
    <x v="324"/>
    <x v="0"/>
    <x v="3"/>
    <x v="859"/>
    <n v="1243"/>
    <x v="3"/>
    <x v="3"/>
    <x v="1"/>
    <x v="3"/>
    <x v="12"/>
    <x v="3"/>
    <x v="2"/>
    <x v="40"/>
    <x v="0"/>
    <x v="600"/>
    <x v="2"/>
    <x v="2"/>
    <x v="30"/>
    <x v="2"/>
    <x v="1"/>
    <x v="1"/>
    <x v="0"/>
    <x v="679"/>
    <x v="3"/>
    <x v="2"/>
  </r>
  <r>
    <x v="1064"/>
    <x v="17"/>
    <s v="Male"/>
    <x v="3"/>
    <x v="6"/>
    <x v="1"/>
    <x v="2"/>
    <x v="50"/>
    <n v="8"/>
    <n v="0.25"/>
    <x v="10"/>
    <x v="0"/>
    <x v="1"/>
    <x v="860"/>
    <n v="112"/>
    <x v="4"/>
    <x v="3"/>
    <x v="2"/>
    <x v="2"/>
    <x v="5"/>
    <x v="1"/>
    <x v="0"/>
    <x v="160"/>
    <x v="1"/>
    <x v="2"/>
    <x v="0"/>
    <x v="2"/>
    <x v="51"/>
    <x v="2"/>
    <x v="2"/>
    <x v="0"/>
    <x v="0"/>
    <x v="197"/>
    <x v="4"/>
    <x v="2"/>
  </r>
  <r>
    <x v="1065"/>
    <x v="10"/>
    <s v="Male"/>
    <x v="1"/>
    <x v="8"/>
    <x v="2"/>
    <x v="1"/>
    <x v="7"/>
    <n v="3"/>
    <n v="0.5"/>
    <x v="16"/>
    <x v="0"/>
    <x v="2"/>
    <x v="861"/>
    <n v="1096"/>
    <x v="4"/>
    <x v="20"/>
    <x v="1"/>
    <x v="3"/>
    <x v="3"/>
    <x v="4"/>
    <x v="2"/>
    <x v="156"/>
    <x v="2"/>
    <x v="601"/>
    <x v="5"/>
    <x v="0"/>
    <x v="38"/>
    <x v="1"/>
    <x v="1"/>
    <x v="1"/>
    <x v="0"/>
    <x v="680"/>
    <x v="3"/>
    <x v="1"/>
  </r>
  <r>
    <x v="1066"/>
    <x v="20"/>
    <s v="Male"/>
    <x v="2"/>
    <x v="3"/>
    <x v="0"/>
    <x v="1"/>
    <x v="31"/>
    <n v="7"/>
    <n v="0.24333333333333332"/>
    <x v="107"/>
    <x v="0"/>
    <x v="2"/>
    <x v="862"/>
    <n v="133"/>
    <x v="1"/>
    <x v="17"/>
    <x v="1"/>
    <x v="0"/>
    <x v="7"/>
    <x v="4"/>
    <x v="0"/>
    <x v="55"/>
    <x v="2"/>
    <x v="602"/>
    <x v="0"/>
    <x v="2"/>
    <x v="53"/>
    <x v="1"/>
    <x v="2"/>
    <x v="1"/>
    <x v="0"/>
    <x v="660"/>
    <x v="3"/>
    <x v="2"/>
  </r>
  <r>
    <x v="1067"/>
    <x v="28"/>
    <s v="Female"/>
    <x v="1"/>
    <x v="0"/>
    <x v="5"/>
    <x v="4"/>
    <x v="2"/>
    <n v="5"/>
    <n v="0.1"/>
    <x v="32"/>
    <x v="2"/>
    <x v="3"/>
    <x v="863"/>
    <n v="127"/>
    <x v="1"/>
    <x v="10"/>
    <x v="5"/>
    <x v="3"/>
    <x v="4"/>
    <x v="3"/>
    <x v="0"/>
    <x v="70"/>
    <x v="0"/>
    <x v="603"/>
    <x v="0"/>
    <x v="2"/>
    <x v="45"/>
    <x v="0"/>
    <x v="2"/>
    <x v="1"/>
    <x v="0"/>
    <x v="681"/>
    <x v="2"/>
    <x v="2"/>
  </r>
  <r>
    <x v="1068"/>
    <x v="5"/>
    <s v="Male"/>
    <x v="3"/>
    <x v="0"/>
    <x v="2"/>
    <x v="4"/>
    <x v="42"/>
    <n v="3"/>
    <n v="1.2333333333333334"/>
    <x v="158"/>
    <x v="2"/>
    <x v="4"/>
    <x v="864"/>
    <n v="176"/>
    <x v="6"/>
    <x v="7"/>
    <x v="2"/>
    <x v="3"/>
    <x v="16"/>
    <x v="3"/>
    <x v="0"/>
    <x v="161"/>
    <x v="2"/>
    <x v="604"/>
    <x v="0"/>
    <x v="0"/>
    <x v="49"/>
    <x v="1"/>
    <x v="1"/>
    <x v="0"/>
    <x v="0"/>
    <x v="14"/>
    <x v="2"/>
    <x v="1"/>
  </r>
  <r>
    <x v="1069"/>
    <x v="11"/>
    <s v="Male"/>
    <x v="2"/>
    <x v="1"/>
    <x v="7"/>
    <x v="4"/>
    <x v="17"/>
    <n v="5"/>
    <n v="0.67999999999999994"/>
    <x v="110"/>
    <x v="3"/>
    <x v="0"/>
    <x v="865"/>
    <n v="115"/>
    <x v="2"/>
    <x v="11"/>
    <x v="5"/>
    <x v="1"/>
    <x v="8"/>
    <x v="2"/>
    <x v="0"/>
    <x v="321"/>
    <x v="0"/>
    <x v="605"/>
    <x v="1"/>
    <x v="2"/>
    <x v="66"/>
    <x v="1"/>
    <x v="1"/>
    <x v="0"/>
    <x v="0"/>
    <x v="81"/>
    <x v="2"/>
    <x v="2"/>
  </r>
  <r>
    <x v="1070"/>
    <x v="19"/>
    <s v="Female"/>
    <x v="3"/>
    <x v="6"/>
    <x v="5"/>
    <x v="0"/>
    <x v="16"/>
    <n v="6"/>
    <n v="0.6"/>
    <x v="15"/>
    <x v="2"/>
    <x v="1"/>
    <x v="866"/>
    <n v="656"/>
    <x v="0"/>
    <x v="7"/>
    <x v="1"/>
    <x v="3"/>
    <x v="10"/>
    <x v="4"/>
    <x v="2"/>
    <x v="248"/>
    <x v="1"/>
    <x v="2"/>
    <x v="5"/>
    <x v="2"/>
    <x v="39"/>
    <x v="1"/>
    <x v="1"/>
    <x v="1"/>
    <x v="0"/>
    <x v="304"/>
    <x v="5"/>
    <x v="2"/>
  </r>
  <r>
    <x v="1071"/>
    <x v="0"/>
    <s v="Male"/>
    <x v="4"/>
    <x v="4"/>
    <x v="5"/>
    <x v="2"/>
    <x v="19"/>
    <n v="5"/>
    <n v="0.28000000000000003"/>
    <x v="22"/>
    <x v="1"/>
    <x v="1"/>
    <x v="31"/>
    <n v="337"/>
    <x v="5"/>
    <x v="0"/>
    <x v="3"/>
    <x v="3"/>
    <x v="6"/>
    <x v="4"/>
    <x v="0"/>
    <x v="25"/>
    <x v="2"/>
    <x v="606"/>
    <x v="2"/>
    <x v="1"/>
    <x v="34"/>
    <x v="0"/>
    <x v="1"/>
    <x v="0"/>
    <x v="0"/>
    <x v="277"/>
    <x v="5"/>
    <x v="0"/>
  </r>
  <r>
    <x v="1072"/>
    <x v="15"/>
    <s v="Female"/>
    <x v="8"/>
    <x v="3"/>
    <x v="0"/>
    <x v="3"/>
    <x v="31"/>
    <n v="5"/>
    <n v="0.33999999999999997"/>
    <x v="127"/>
    <x v="2"/>
    <x v="3"/>
    <x v="633"/>
    <n v="135"/>
    <x v="5"/>
    <x v="3"/>
    <x v="2"/>
    <x v="3"/>
    <x v="0"/>
    <x v="5"/>
    <x v="0"/>
    <x v="65"/>
    <x v="1"/>
    <x v="2"/>
    <x v="3"/>
    <x v="2"/>
    <x v="18"/>
    <x v="1"/>
    <x v="0"/>
    <x v="0"/>
    <x v="0"/>
    <x v="682"/>
    <x v="2"/>
    <x v="2"/>
  </r>
  <r>
    <x v="1073"/>
    <x v="20"/>
    <s v="Female"/>
    <x v="1"/>
    <x v="6"/>
    <x v="1"/>
    <x v="1"/>
    <x v="31"/>
    <n v="2"/>
    <n v="0.85"/>
    <x v="31"/>
    <x v="2"/>
    <x v="3"/>
    <x v="867"/>
    <n v="549"/>
    <x v="2"/>
    <x v="11"/>
    <x v="5"/>
    <x v="3"/>
    <x v="0"/>
    <x v="4"/>
    <x v="1"/>
    <x v="73"/>
    <x v="1"/>
    <x v="2"/>
    <x v="4"/>
    <x v="2"/>
    <x v="13"/>
    <x v="0"/>
    <x v="1"/>
    <x v="2"/>
    <x v="0"/>
    <x v="683"/>
    <x v="5"/>
    <x v="1"/>
  </r>
  <r>
    <x v="1074"/>
    <x v="23"/>
    <s v="Female"/>
    <x v="7"/>
    <x v="4"/>
    <x v="3"/>
    <x v="0"/>
    <x v="20"/>
    <n v="6"/>
    <n v="0.85"/>
    <x v="31"/>
    <x v="0"/>
    <x v="4"/>
    <x v="868"/>
    <n v="175"/>
    <x v="1"/>
    <x v="2"/>
    <x v="0"/>
    <x v="2"/>
    <x v="4"/>
    <x v="4"/>
    <x v="2"/>
    <x v="211"/>
    <x v="2"/>
    <x v="607"/>
    <x v="0"/>
    <x v="3"/>
    <x v="66"/>
    <x v="2"/>
    <x v="1"/>
    <x v="0"/>
    <x v="0"/>
    <x v="191"/>
    <x v="0"/>
    <x v="1"/>
  </r>
  <r>
    <x v="1075"/>
    <x v="5"/>
    <s v="Female"/>
    <x v="9"/>
    <x v="8"/>
    <x v="4"/>
    <x v="4"/>
    <x v="13"/>
    <n v="5"/>
    <n v="0.57999999999999996"/>
    <x v="13"/>
    <x v="0"/>
    <x v="2"/>
    <x v="203"/>
    <n v="165"/>
    <x v="2"/>
    <x v="5"/>
    <x v="4"/>
    <x v="0"/>
    <x v="8"/>
    <x v="6"/>
    <x v="2"/>
    <x v="101"/>
    <x v="0"/>
    <x v="608"/>
    <x v="0"/>
    <x v="2"/>
    <x v="69"/>
    <x v="1"/>
    <x v="0"/>
    <x v="0"/>
    <x v="0"/>
    <x v="684"/>
    <x v="3"/>
    <x v="1"/>
  </r>
  <r>
    <x v="1076"/>
    <x v="30"/>
    <s v="Male"/>
    <x v="7"/>
    <x v="4"/>
    <x v="0"/>
    <x v="2"/>
    <x v="37"/>
    <n v="4"/>
    <n v="0.67500000000000004"/>
    <x v="136"/>
    <x v="2"/>
    <x v="1"/>
    <x v="371"/>
    <n v="259"/>
    <x v="3"/>
    <x v="0"/>
    <x v="5"/>
    <x v="3"/>
    <x v="10"/>
    <x v="1"/>
    <x v="2"/>
    <x v="205"/>
    <x v="0"/>
    <x v="609"/>
    <x v="1"/>
    <x v="0"/>
    <x v="49"/>
    <x v="2"/>
    <x v="1"/>
    <x v="1"/>
    <x v="0"/>
    <x v="576"/>
    <x v="2"/>
    <x v="0"/>
  </r>
  <r>
    <x v="1077"/>
    <x v="5"/>
    <s v="Female"/>
    <x v="0"/>
    <x v="7"/>
    <x v="3"/>
    <x v="1"/>
    <x v="41"/>
    <n v="7"/>
    <n v="0.6"/>
    <x v="15"/>
    <x v="0"/>
    <x v="4"/>
    <x v="869"/>
    <n v="426"/>
    <x v="1"/>
    <x v="7"/>
    <x v="6"/>
    <x v="2"/>
    <x v="5"/>
    <x v="3"/>
    <x v="1"/>
    <x v="4"/>
    <x v="2"/>
    <x v="610"/>
    <x v="2"/>
    <x v="1"/>
    <x v="5"/>
    <x v="1"/>
    <x v="1"/>
    <x v="1"/>
    <x v="0"/>
    <x v="222"/>
    <x v="4"/>
    <x v="0"/>
  </r>
  <r>
    <x v="1078"/>
    <x v="3"/>
    <s v="Female"/>
    <x v="6"/>
    <x v="1"/>
    <x v="3"/>
    <x v="1"/>
    <x v="31"/>
    <n v="5"/>
    <n v="0.33999999999999997"/>
    <x v="127"/>
    <x v="2"/>
    <x v="1"/>
    <x v="870"/>
    <n v="390"/>
    <x v="2"/>
    <x v="15"/>
    <x v="2"/>
    <x v="0"/>
    <x v="3"/>
    <x v="2"/>
    <x v="0"/>
    <x v="267"/>
    <x v="2"/>
    <x v="611"/>
    <x v="4"/>
    <x v="3"/>
    <x v="63"/>
    <x v="0"/>
    <x v="1"/>
    <x v="2"/>
    <x v="1"/>
    <x v="685"/>
    <x v="0"/>
    <x v="1"/>
  </r>
  <r>
    <x v="1079"/>
    <x v="4"/>
    <s v="Prefer not to say"/>
    <x v="2"/>
    <x v="1"/>
    <x v="1"/>
    <x v="0"/>
    <x v="35"/>
    <n v="6"/>
    <n v="0.55000000000000004"/>
    <x v="92"/>
    <x v="1"/>
    <x v="1"/>
    <x v="617"/>
    <n v="158"/>
    <x v="1"/>
    <x v="12"/>
    <x v="8"/>
    <x v="2"/>
    <x v="2"/>
    <x v="1"/>
    <x v="0"/>
    <x v="171"/>
    <x v="1"/>
    <x v="2"/>
    <x v="0"/>
    <x v="0"/>
    <x v="23"/>
    <x v="1"/>
    <x v="1"/>
    <x v="1"/>
    <x v="0"/>
    <x v="303"/>
    <x v="5"/>
    <x v="0"/>
  </r>
  <r>
    <x v="1080"/>
    <x v="17"/>
    <s v="Female"/>
    <x v="0"/>
    <x v="3"/>
    <x v="5"/>
    <x v="4"/>
    <x v="90"/>
    <n v="6"/>
    <n v="1.3333333333333333"/>
    <x v="313"/>
    <x v="2"/>
    <x v="1"/>
    <x v="871"/>
    <n v="676"/>
    <x v="1"/>
    <x v="7"/>
    <x v="1"/>
    <x v="1"/>
    <x v="3"/>
    <x v="2"/>
    <x v="2"/>
    <x v="281"/>
    <x v="1"/>
    <x v="2"/>
    <x v="0"/>
    <x v="1"/>
    <x v="61"/>
    <x v="2"/>
    <x v="2"/>
    <x v="1"/>
    <x v="0"/>
    <x v="377"/>
    <x v="0"/>
    <x v="1"/>
  </r>
  <r>
    <x v="1081"/>
    <x v="17"/>
    <s v="Female"/>
    <x v="2"/>
    <x v="1"/>
    <x v="2"/>
    <x v="3"/>
    <x v="46"/>
    <n v="6"/>
    <n v="0.93333333333333335"/>
    <x v="62"/>
    <x v="2"/>
    <x v="2"/>
    <x v="78"/>
    <n v="187"/>
    <x v="0"/>
    <x v="4"/>
    <x v="3"/>
    <x v="3"/>
    <x v="10"/>
    <x v="1"/>
    <x v="2"/>
    <x v="30"/>
    <x v="0"/>
    <x v="612"/>
    <x v="5"/>
    <x v="2"/>
    <x v="52"/>
    <x v="0"/>
    <x v="2"/>
    <x v="0"/>
    <x v="0"/>
    <x v="686"/>
    <x v="5"/>
    <x v="2"/>
  </r>
  <r>
    <x v="1082"/>
    <x v="17"/>
    <s v="Female"/>
    <x v="1"/>
    <x v="6"/>
    <x v="2"/>
    <x v="1"/>
    <x v="35"/>
    <n v="3"/>
    <n v="1.1000000000000001"/>
    <x v="116"/>
    <x v="0"/>
    <x v="3"/>
    <x v="872"/>
    <n v="111"/>
    <x v="0"/>
    <x v="10"/>
    <x v="7"/>
    <x v="5"/>
    <x v="2"/>
    <x v="5"/>
    <x v="0"/>
    <x v="151"/>
    <x v="2"/>
    <x v="613"/>
    <x v="2"/>
    <x v="0"/>
    <x v="25"/>
    <x v="0"/>
    <x v="2"/>
    <x v="1"/>
    <x v="0"/>
    <x v="687"/>
    <x v="2"/>
    <x v="0"/>
  </r>
  <r>
    <x v="1083"/>
    <x v="34"/>
    <s v="Prefer not to say"/>
    <x v="4"/>
    <x v="2"/>
    <x v="5"/>
    <x v="4"/>
    <x v="27"/>
    <n v="5"/>
    <n v="0.56000000000000005"/>
    <x v="168"/>
    <x v="0"/>
    <x v="1"/>
    <x v="873"/>
    <n v="42"/>
    <x v="5"/>
    <x v="6"/>
    <x v="4"/>
    <x v="3"/>
    <x v="4"/>
    <x v="7"/>
    <x v="0"/>
    <x v="52"/>
    <x v="1"/>
    <x v="2"/>
    <x v="5"/>
    <x v="2"/>
    <x v="5"/>
    <x v="1"/>
    <x v="1"/>
    <x v="1"/>
    <x v="0"/>
    <x v="517"/>
    <x v="1"/>
    <x v="1"/>
  </r>
  <r>
    <x v="1084"/>
    <x v="0"/>
    <s v="Male"/>
    <x v="9"/>
    <x v="1"/>
    <x v="2"/>
    <x v="0"/>
    <x v="16"/>
    <n v="4"/>
    <n v="0.9"/>
    <x v="115"/>
    <x v="0"/>
    <x v="2"/>
    <x v="874"/>
    <n v="796"/>
    <x v="1"/>
    <x v="13"/>
    <x v="1"/>
    <x v="3"/>
    <x v="7"/>
    <x v="6"/>
    <x v="1"/>
    <x v="86"/>
    <x v="1"/>
    <x v="2"/>
    <x v="4"/>
    <x v="1"/>
    <x v="69"/>
    <x v="1"/>
    <x v="2"/>
    <x v="0"/>
    <x v="0"/>
    <x v="688"/>
    <x v="0"/>
    <x v="0"/>
  </r>
  <r>
    <x v="1085"/>
    <x v="0"/>
    <s v="Female"/>
    <x v="8"/>
    <x v="7"/>
    <x v="1"/>
    <x v="2"/>
    <x v="32"/>
    <n v="8"/>
    <n v="0.76333333333333331"/>
    <x v="325"/>
    <x v="0"/>
    <x v="2"/>
    <x v="875"/>
    <n v="248"/>
    <x v="5"/>
    <x v="9"/>
    <x v="2"/>
    <x v="2"/>
    <x v="2"/>
    <x v="6"/>
    <x v="1"/>
    <x v="322"/>
    <x v="0"/>
    <x v="614"/>
    <x v="4"/>
    <x v="2"/>
    <x v="13"/>
    <x v="0"/>
    <x v="0"/>
    <x v="0"/>
    <x v="0"/>
    <x v="179"/>
    <x v="5"/>
    <x v="1"/>
  </r>
  <r>
    <x v="1086"/>
    <x v="22"/>
    <s v="Male"/>
    <x v="2"/>
    <x v="9"/>
    <x v="5"/>
    <x v="2"/>
    <x v="11"/>
    <n v="3"/>
    <n v="1.9333333333333333"/>
    <x v="326"/>
    <x v="2"/>
    <x v="4"/>
    <x v="284"/>
    <n v="315"/>
    <x v="1"/>
    <x v="20"/>
    <x v="3"/>
    <x v="5"/>
    <x v="8"/>
    <x v="3"/>
    <x v="1"/>
    <x v="97"/>
    <x v="1"/>
    <x v="2"/>
    <x v="3"/>
    <x v="2"/>
    <x v="9"/>
    <x v="2"/>
    <x v="1"/>
    <x v="1"/>
    <x v="0"/>
    <x v="677"/>
    <x v="4"/>
    <x v="0"/>
  </r>
  <r>
    <x v="1087"/>
    <x v="7"/>
    <s v="Female"/>
    <x v="8"/>
    <x v="7"/>
    <x v="0"/>
    <x v="0"/>
    <x v="36"/>
    <n v="2"/>
    <n v="3.35"/>
    <x v="327"/>
    <x v="0"/>
    <x v="2"/>
    <x v="876"/>
    <n v="858"/>
    <x v="0"/>
    <x v="10"/>
    <x v="1"/>
    <x v="5"/>
    <x v="4"/>
    <x v="7"/>
    <x v="2"/>
    <x v="147"/>
    <x v="2"/>
    <x v="615"/>
    <x v="2"/>
    <x v="0"/>
    <x v="21"/>
    <x v="1"/>
    <x v="0"/>
    <x v="1"/>
    <x v="1"/>
    <x v="155"/>
    <x v="1"/>
    <x v="2"/>
  </r>
  <r>
    <x v="1088"/>
    <x v="17"/>
    <s v="Prefer not to say"/>
    <x v="0"/>
    <x v="0"/>
    <x v="2"/>
    <x v="3"/>
    <x v="24"/>
    <n v="1"/>
    <n v="3.1"/>
    <x v="238"/>
    <x v="0"/>
    <x v="3"/>
    <x v="877"/>
    <n v="137"/>
    <x v="5"/>
    <x v="10"/>
    <x v="10"/>
    <x v="5"/>
    <x v="9"/>
    <x v="5"/>
    <x v="1"/>
    <x v="115"/>
    <x v="1"/>
    <x v="2"/>
    <x v="5"/>
    <x v="1"/>
    <x v="12"/>
    <x v="2"/>
    <x v="0"/>
    <x v="0"/>
    <x v="0"/>
    <x v="484"/>
    <x v="1"/>
    <x v="0"/>
  </r>
  <r>
    <x v="1089"/>
    <x v="1"/>
    <s v="Male"/>
    <x v="4"/>
    <x v="4"/>
    <x v="1"/>
    <x v="2"/>
    <x v="2"/>
    <n v="7"/>
    <n v="7.166666666666667E-2"/>
    <x v="77"/>
    <x v="0"/>
    <x v="2"/>
    <x v="878"/>
    <n v="47"/>
    <x v="3"/>
    <x v="10"/>
    <x v="1"/>
    <x v="3"/>
    <x v="2"/>
    <x v="5"/>
    <x v="2"/>
    <x v="193"/>
    <x v="2"/>
    <x v="616"/>
    <x v="3"/>
    <x v="0"/>
    <x v="16"/>
    <x v="0"/>
    <x v="1"/>
    <x v="0"/>
    <x v="0"/>
    <x v="54"/>
    <x v="3"/>
    <x v="1"/>
  </r>
  <r>
    <x v="1090"/>
    <x v="19"/>
    <s v="Male"/>
    <x v="4"/>
    <x v="0"/>
    <x v="6"/>
    <x v="0"/>
    <x v="84"/>
    <n v="3"/>
    <n v="2.5666666666666669"/>
    <x v="296"/>
    <x v="2"/>
    <x v="2"/>
    <x v="879"/>
    <n v="266"/>
    <x v="2"/>
    <x v="9"/>
    <x v="0"/>
    <x v="0"/>
    <x v="0"/>
    <x v="1"/>
    <x v="0"/>
    <x v="72"/>
    <x v="0"/>
    <x v="617"/>
    <x v="3"/>
    <x v="0"/>
    <x v="42"/>
    <x v="0"/>
    <x v="2"/>
    <x v="1"/>
    <x v="0"/>
    <x v="689"/>
    <x v="0"/>
    <x v="2"/>
  </r>
  <r>
    <x v="1091"/>
    <x v="19"/>
    <s v="Female"/>
    <x v="0"/>
    <x v="9"/>
    <x v="1"/>
    <x v="2"/>
    <x v="7"/>
    <n v="2"/>
    <n v="0.75"/>
    <x v="184"/>
    <x v="0"/>
    <x v="3"/>
    <x v="880"/>
    <n v="354"/>
    <x v="0"/>
    <x v="0"/>
    <x v="2"/>
    <x v="0"/>
    <x v="8"/>
    <x v="3"/>
    <x v="2"/>
    <x v="33"/>
    <x v="2"/>
    <x v="618"/>
    <x v="0"/>
    <x v="3"/>
    <x v="55"/>
    <x v="1"/>
    <x v="3"/>
    <x v="1"/>
    <x v="0"/>
    <x v="671"/>
    <x v="5"/>
    <x v="2"/>
  </r>
  <r>
    <x v="1092"/>
    <x v="2"/>
    <s v="Female"/>
    <x v="9"/>
    <x v="8"/>
    <x v="4"/>
    <x v="0"/>
    <x v="41"/>
    <n v="4"/>
    <n v="1.05"/>
    <x v="24"/>
    <x v="0"/>
    <x v="4"/>
    <x v="881"/>
    <n v="178"/>
    <x v="4"/>
    <x v="10"/>
    <x v="2"/>
    <x v="3"/>
    <x v="7"/>
    <x v="5"/>
    <x v="2"/>
    <x v="82"/>
    <x v="2"/>
    <x v="619"/>
    <x v="5"/>
    <x v="1"/>
    <x v="66"/>
    <x v="1"/>
    <x v="3"/>
    <x v="0"/>
    <x v="1"/>
    <x v="690"/>
    <x v="5"/>
    <x v="1"/>
  </r>
  <r>
    <x v="1093"/>
    <x v="15"/>
    <s v="Female"/>
    <x v="1"/>
    <x v="7"/>
    <x v="1"/>
    <x v="2"/>
    <x v="2"/>
    <n v="6"/>
    <n v="8.3333333333333329E-2"/>
    <x v="2"/>
    <x v="2"/>
    <x v="3"/>
    <x v="532"/>
    <n v="1434"/>
    <x v="1"/>
    <x v="11"/>
    <x v="1"/>
    <x v="2"/>
    <x v="8"/>
    <x v="1"/>
    <x v="2"/>
    <x v="176"/>
    <x v="2"/>
    <x v="620"/>
    <x v="4"/>
    <x v="2"/>
    <x v="56"/>
    <x v="0"/>
    <x v="2"/>
    <x v="1"/>
    <x v="0"/>
    <x v="355"/>
    <x v="2"/>
    <x v="1"/>
  </r>
  <r>
    <x v="1094"/>
    <x v="2"/>
    <s v="Female"/>
    <x v="3"/>
    <x v="2"/>
    <x v="1"/>
    <x v="3"/>
    <x v="37"/>
    <n v="2"/>
    <n v="1.35"/>
    <x v="37"/>
    <x v="0"/>
    <x v="1"/>
    <x v="882"/>
    <n v="12"/>
    <x v="2"/>
    <x v="3"/>
    <x v="2"/>
    <x v="2"/>
    <x v="8"/>
    <x v="0"/>
    <x v="0"/>
    <x v="275"/>
    <x v="2"/>
    <x v="621"/>
    <x v="1"/>
    <x v="0"/>
    <x v="46"/>
    <x v="2"/>
    <x v="0"/>
    <x v="1"/>
    <x v="0"/>
    <x v="691"/>
    <x v="3"/>
    <x v="1"/>
  </r>
  <r>
    <x v="1095"/>
    <x v="19"/>
    <s v="Male"/>
    <x v="8"/>
    <x v="9"/>
    <x v="3"/>
    <x v="0"/>
    <x v="21"/>
    <n v="7"/>
    <n v="0.3"/>
    <x v="7"/>
    <x v="2"/>
    <x v="3"/>
    <x v="883"/>
    <n v="938"/>
    <x v="6"/>
    <x v="10"/>
    <x v="2"/>
    <x v="0"/>
    <x v="10"/>
    <x v="7"/>
    <x v="2"/>
    <x v="323"/>
    <x v="1"/>
    <x v="2"/>
    <x v="2"/>
    <x v="2"/>
    <x v="21"/>
    <x v="1"/>
    <x v="2"/>
    <x v="1"/>
    <x v="0"/>
    <x v="692"/>
    <x v="5"/>
    <x v="2"/>
  </r>
  <r>
    <x v="1096"/>
    <x v="15"/>
    <s v="Female"/>
    <x v="9"/>
    <x v="6"/>
    <x v="3"/>
    <x v="3"/>
    <x v="36"/>
    <n v="4"/>
    <n v="1.675"/>
    <x v="328"/>
    <x v="3"/>
    <x v="4"/>
    <x v="884"/>
    <n v="632"/>
    <x v="2"/>
    <x v="11"/>
    <x v="2"/>
    <x v="0"/>
    <x v="4"/>
    <x v="3"/>
    <x v="2"/>
    <x v="176"/>
    <x v="1"/>
    <x v="2"/>
    <x v="2"/>
    <x v="3"/>
    <x v="25"/>
    <x v="1"/>
    <x v="2"/>
    <x v="0"/>
    <x v="0"/>
    <x v="693"/>
    <x v="4"/>
    <x v="2"/>
  </r>
  <r>
    <x v="1097"/>
    <x v="8"/>
    <s v="Female"/>
    <x v="3"/>
    <x v="1"/>
    <x v="5"/>
    <x v="3"/>
    <x v="35"/>
    <n v="10"/>
    <n v="0.33"/>
    <x v="324"/>
    <x v="0"/>
    <x v="2"/>
    <x v="885"/>
    <n v="423"/>
    <x v="3"/>
    <x v="13"/>
    <x v="7"/>
    <x v="5"/>
    <x v="13"/>
    <x v="7"/>
    <x v="1"/>
    <x v="32"/>
    <x v="2"/>
    <x v="622"/>
    <x v="4"/>
    <x v="2"/>
    <x v="49"/>
    <x v="0"/>
    <x v="1"/>
    <x v="0"/>
    <x v="1"/>
    <x v="262"/>
    <x v="5"/>
    <x v="2"/>
  </r>
  <r>
    <x v="1098"/>
    <x v="23"/>
    <s v="Non-binary"/>
    <x v="3"/>
    <x v="9"/>
    <x v="0"/>
    <x v="1"/>
    <x v="30"/>
    <n v="8"/>
    <n v="0.32500000000000001"/>
    <x v="27"/>
    <x v="0"/>
    <x v="3"/>
    <x v="56"/>
    <n v="4"/>
    <x v="3"/>
    <x v="0"/>
    <x v="7"/>
    <x v="2"/>
    <x v="6"/>
    <x v="3"/>
    <x v="0"/>
    <x v="7"/>
    <x v="1"/>
    <x v="2"/>
    <x v="1"/>
    <x v="0"/>
    <x v="24"/>
    <x v="1"/>
    <x v="2"/>
    <x v="1"/>
    <x v="0"/>
    <x v="260"/>
    <x v="1"/>
    <x v="1"/>
  </r>
  <r>
    <x v="1099"/>
    <x v="11"/>
    <s v="Male"/>
    <x v="6"/>
    <x v="9"/>
    <x v="5"/>
    <x v="0"/>
    <x v="15"/>
    <n v="6"/>
    <n v="0.58333333333333337"/>
    <x v="82"/>
    <x v="0"/>
    <x v="3"/>
    <x v="886"/>
    <n v="1142"/>
    <x v="3"/>
    <x v="13"/>
    <x v="1"/>
    <x v="2"/>
    <x v="8"/>
    <x v="1"/>
    <x v="2"/>
    <x v="262"/>
    <x v="0"/>
    <x v="623"/>
    <x v="3"/>
    <x v="3"/>
    <x v="14"/>
    <x v="1"/>
    <x v="0"/>
    <x v="0"/>
    <x v="0"/>
    <x v="694"/>
    <x v="2"/>
    <x v="2"/>
  </r>
  <r>
    <x v="1100"/>
    <x v="23"/>
    <s v="Male"/>
    <x v="1"/>
    <x v="5"/>
    <x v="2"/>
    <x v="3"/>
    <x v="2"/>
    <n v="7"/>
    <n v="7.166666666666667E-2"/>
    <x v="77"/>
    <x v="0"/>
    <x v="2"/>
    <x v="887"/>
    <n v="71"/>
    <x v="6"/>
    <x v="2"/>
    <x v="0"/>
    <x v="1"/>
    <x v="4"/>
    <x v="7"/>
    <x v="2"/>
    <x v="78"/>
    <x v="0"/>
    <x v="624"/>
    <x v="4"/>
    <x v="1"/>
    <x v="21"/>
    <x v="1"/>
    <x v="1"/>
    <x v="0"/>
    <x v="0"/>
    <x v="489"/>
    <x v="0"/>
    <x v="1"/>
  </r>
  <r>
    <x v="1101"/>
    <x v="8"/>
    <s v="Female"/>
    <x v="1"/>
    <x v="1"/>
    <x v="1"/>
    <x v="1"/>
    <x v="0"/>
    <n v="3"/>
    <n v="0.53333333333333333"/>
    <x v="140"/>
    <x v="0"/>
    <x v="1"/>
    <x v="537"/>
    <n v="133"/>
    <x v="3"/>
    <x v="10"/>
    <x v="1"/>
    <x v="5"/>
    <x v="11"/>
    <x v="1"/>
    <x v="0"/>
    <x v="142"/>
    <x v="2"/>
    <x v="625"/>
    <x v="2"/>
    <x v="2"/>
    <x v="16"/>
    <x v="1"/>
    <x v="0"/>
    <x v="2"/>
    <x v="0"/>
    <x v="203"/>
    <x v="3"/>
    <x v="1"/>
  </r>
  <r>
    <x v="1102"/>
    <x v="34"/>
    <s v="Male"/>
    <x v="1"/>
    <x v="7"/>
    <x v="2"/>
    <x v="1"/>
    <x v="14"/>
    <n v="4"/>
    <n v="0.45"/>
    <x v="65"/>
    <x v="0"/>
    <x v="1"/>
    <x v="284"/>
    <n v="199"/>
    <x v="5"/>
    <x v="20"/>
    <x v="2"/>
    <x v="2"/>
    <x v="0"/>
    <x v="2"/>
    <x v="0"/>
    <x v="134"/>
    <x v="2"/>
    <x v="626"/>
    <x v="3"/>
    <x v="1"/>
    <x v="55"/>
    <x v="2"/>
    <x v="2"/>
    <x v="0"/>
    <x v="0"/>
    <x v="695"/>
    <x v="5"/>
    <x v="0"/>
  </r>
  <r>
    <x v="1103"/>
    <x v="1"/>
    <s v="Female"/>
    <x v="0"/>
    <x v="3"/>
    <x v="0"/>
    <x v="3"/>
    <x v="4"/>
    <n v="8"/>
    <n v="0.48666666666666664"/>
    <x v="329"/>
    <x v="2"/>
    <x v="3"/>
    <x v="888"/>
    <n v="398"/>
    <x v="2"/>
    <x v="13"/>
    <x v="4"/>
    <x v="1"/>
    <x v="8"/>
    <x v="4"/>
    <x v="0"/>
    <x v="20"/>
    <x v="1"/>
    <x v="2"/>
    <x v="1"/>
    <x v="0"/>
    <x v="15"/>
    <x v="2"/>
    <x v="0"/>
    <x v="0"/>
    <x v="0"/>
    <x v="696"/>
    <x v="0"/>
    <x v="0"/>
  </r>
  <r>
    <x v="1104"/>
    <x v="22"/>
    <s v="Female"/>
    <x v="0"/>
    <x v="0"/>
    <x v="3"/>
    <x v="4"/>
    <x v="38"/>
    <n v="5"/>
    <n v="0.24000000000000002"/>
    <x v="54"/>
    <x v="0"/>
    <x v="0"/>
    <x v="889"/>
    <n v="527"/>
    <x v="1"/>
    <x v="18"/>
    <x v="2"/>
    <x v="5"/>
    <x v="3"/>
    <x v="0"/>
    <x v="0"/>
    <x v="270"/>
    <x v="1"/>
    <x v="2"/>
    <x v="0"/>
    <x v="2"/>
    <x v="74"/>
    <x v="2"/>
    <x v="2"/>
    <x v="0"/>
    <x v="0"/>
    <x v="618"/>
    <x v="1"/>
    <x v="0"/>
  </r>
  <r>
    <x v="1105"/>
    <x v="10"/>
    <s v="Prefer not to say"/>
    <x v="0"/>
    <x v="1"/>
    <x v="4"/>
    <x v="0"/>
    <x v="3"/>
    <n v="4"/>
    <n v="0.75"/>
    <x v="184"/>
    <x v="0"/>
    <x v="2"/>
    <x v="890"/>
    <n v="714"/>
    <x v="2"/>
    <x v="6"/>
    <x v="5"/>
    <x v="3"/>
    <x v="8"/>
    <x v="2"/>
    <x v="2"/>
    <x v="190"/>
    <x v="1"/>
    <x v="2"/>
    <x v="5"/>
    <x v="0"/>
    <x v="67"/>
    <x v="0"/>
    <x v="1"/>
    <x v="1"/>
    <x v="0"/>
    <x v="660"/>
    <x v="4"/>
    <x v="0"/>
  </r>
  <r>
    <x v="1106"/>
    <x v="6"/>
    <s v="Male"/>
    <x v="1"/>
    <x v="5"/>
    <x v="3"/>
    <x v="0"/>
    <x v="49"/>
    <n v="4"/>
    <n v="0.625"/>
    <x v="175"/>
    <x v="0"/>
    <x v="1"/>
    <x v="891"/>
    <n v="651"/>
    <x v="5"/>
    <x v="13"/>
    <x v="7"/>
    <x v="5"/>
    <x v="8"/>
    <x v="0"/>
    <x v="0"/>
    <x v="41"/>
    <x v="1"/>
    <x v="2"/>
    <x v="2"/>
    <x v="1"/>
    <x v="6"/>
    <x v="1"/>
    <x v="1"/>
    <x v="1"/>
    <x v="0"/>
    <x v="697"/>
    <x v="5"/>
    <x v="0"/>
  </r>
  <r>
    <x v="1107"/>
    <x v="10"/>
    <s v="Male"/>
    <x v="4"/>
    <x v="3"/>
    <x v="7"/>
    <x v="4"/>
    <x v="31"/>
    <n v="5"/>
    <n v="0.33999999999999997"/>
    <x v="127"/>
    <x v="2"/>
    <x v="3"/>
    <x v="892"/>
    <n v="331"/>
    <x v="6"/>
    <x v="17"/>
    <x v="7"/>
    <x v="1"/>
    <x v="4"/>
    <x v="6"/>
    <x v="0"/>
    <x v="196"/>
    <x v="1"/>
    <x v="2"/>
    <x v="0"/>
    <x v="3"/>
    <x v="6"/>
    <x v="0"/>
    <x v="2"/>
    <x v="0"/>
    <x v="0"/>
    <x v="620"/>
    <x v="1"/>
    <x v="1"/>
  </r>
  <r>
    <x v="1108"/>
    <x v="9"/>
    <s v="Female"/>
    <x v="0"/>
    <x v="4"/>
    <x v="0"/>
    <x v="0"/>
    <x v="14"/>
    <n v="5"/>
    <n v="0.36000000000000004"/>
    <x v="200"/>
    <x v="0"/>
    <x v="3"/>
    <x v="250"/>
    <n v="403"/>
    <x v="3"/>
    <x v="3"/>
    <x v="1"/>
    <x v="3"/>
    <x v="12"/>
    <x v="7"/>
    <x v="0"/>
    <x v="269"/>
    <x v="1"/>
    <x v="2"/>
    <x v="0"/>
    <x v="3"/>
    <x v="50"/>
    <x v="0"/>
    <x v="3"/>
    <x v="1"/>
    <x v="0"/>
    <x v="698"/>
    <x v="1"/>
    <x v="2"/>
  </r>
  <r>
    <x v="1109"/>
    <x v="26"/>
    <s v="Female"/>
    <x v="1"/>
    <x v="1"/>
    <x v="2"/>
    <x v="3"/>
    <x v="1"/>
    <n v="4"/>
    <n v="0.6"/>
    <x v="15"/>
    <x v="3"/>
    <x v="1"/>
    <x v="893"/>
    <n v="66"/>
    <x v="0"/>
    <x v="12"/>
    <x v="4"/>
    <x v="3"/>
    <x v="10"/>
    <x v="3"/>
    <x v="2"/>
    <x v="262"/>
    <x v="0"/>
    <x v="627"/>
    <x v="1"/>
    <x v="2"/>
    <x v="69"/>
    <x v="1"/>
    <x v="1"/>
    <x v="1"/>
    <x v="0"/>
    <x v="699"/>
    <x v="2"/>
    <x v="1"/>
  </r>
  <r>
    <x v="1110"/>
    <x v="1"/>
    <s v="Male"/>
    <x v="1"/>
    <x v="4"/>
    <x v="0"/>
    <x v="1"/>
    <x v="2"/>
    <n v="3"/>
    <n v="0.16666666666666666"/>
    <x v="50"/>
    <x v="0"/>
    <x v="1"/>
    <x v="894"/>
    <n v="99"/>
    <x v="4"/>
    <x v="13"/>
    <x v="1"/>
    <x v="3"/>
    <x v="6"/>
    <x v="3"/>
    <x v="2"/>
    <x v="226"/>
    <x v="0"/>
    <x v="615"/>
    <x v="4"/>
    <x v="2"/>
    <x v="65"/>
    <x v="0"/>
    <x v="0"/>
    <x v="0"/>
    <x v="1"/>
    <x v="313"/>
    <x v="5"/>
    <x v="2"/>
  </r>
  <r>
    <x v="1111"/>
    <x v="7"/>
    <s v="Male"/>
    <x v="5"/>
    <x v="4"/>
    <x v="1"/>
    <x v="1"/>
    <x v="41"/>
    <n v="6"/>
    <n v="0.7"/>
    <x v="88"/>
    <x v="0"/>
    <x v="3"/>
    <x v="895"/>
    <n v="716"/>
    <x v="2"/>
    <x v="15"/>
    <x v="3"/>
    <x v="5"/>
    <x v="4"/>
    <x v="1"/>
    <x v="0"/>
    <x v="121"/>
    <x v="1"/>
    <x v="2"/>
    <x v="3"/>
    <x v="3"/>
    <x v="15"/>
    <x v="2"/>
    <x v="1"/>
    <x v="0"/>
    <x v="0"/>
    <x v="700"/>
    <x v="2"/>
    <x v="2"/>
  </r>
  <r>
    <x v="1112"/>
    <x v="4"/>
    <s v="Male"/>
    <x v="1"/>
    <x v="9"/>
    <x v="0"/>
    <x v="4"/>
    <x v="19"/>
    <n v="8"/>
    <n v="0.17499999999999999"/>
    <x v="81"/>
    <x v="2"/>
    <x v="1"/>
    <x v="896"/>
    <n v="668"/>
    <x v="3"/>
    <x v="20"/>
    <x v="4"/>
    <x v="2"/>
    <x v="0"/>
    <x v="6"/>
    <x v="0"/>
    <x v="324"/>
    <x v="0"/>
    <x v="628"/>
    <x v="4"/>
    <x v="1"/>
    <x v="64"/>
    <x v="1"/>
    <x v="2"/>
    <x v="1"/>
    <x v="0"/>
    <x v="226"/>
    <x v="3"/>
    <x v="1"/>
  </r>
  <r>
    <x v="1113"/>
    <x v="0"/>
    <s v="Female"/>
    <x v="7"/>
    <x v="2"/>
    <x v="2"/>
    <x v="3"/>
    <x v="39"/>
    <n v="5"/>
    <n v="0.44"/>
    <x v="79"/>
    <x v="1"/>
    <x v="1"/>
    <x v="897"/>
    <n v="583"/>
    <x v="0"/>
    <x v="10"/>
    <x v="1"/>
    <x v="3"/>
    <x v="8"/>
    <x v="2"/>
    <x v="2"/>
    <x v="272"/>
    <x v="2"/>
    <x v="629"/>
    <x v="2"/>
    <x v="0"/>
    <x v="56"/>
    <x v="1"/>
    <x v="0"/>
    <x v="2"/>
    <x v="0"/>
    <x v="701"/>
    <x v="0"/>
    <x v="0"/>
  </r>
  <r>
    <x v="1114"/>
    <x v="7"/>
    <s v="Male"/>
    <x v="9"/>
    <x v="9"/>
    <x v="1"/>
    <x v="3"/>
    <x v="89"/>
    <n v="5"/>
    <n v="1.32"/>
    <x v="330"/>
    <x v="0"/>
    <x v="1"/>
    <x v="15"/>
    <n v="131"/>
    <x v="3"/>
    <x v="2"/>
    <x v="3"/>
    <x v="5"/>
    <x v="8"/>
    <x v="4"/>
    <x v="0"/>
    <x v="137"/>
    <x v="2"/>
    <x v="630"/>
    <x v="0"/>
    <x v="0"/>
    <x v="75"/>
    <x v="0"/>
    <x v="1"/>
    <x v="2"/>
    <x v="0"/>
    <x v="21"/>
    <x v="3"/>
    <x v="2"/>
  </r>
  <r>
    <x v="1115"/>
    <x v="11"/>
    <s v="Female"/>
    <x v="3"/>
    <x v="1"/>
    <x v="4"/>
    <x v="1"/>
    <x v="22"/>
    <n v="3"/>
    <n v="1.4333333333333333"/>
    <x v="331"/>
    <x v="0"/>
    <x v="4"/>
    <x v="845"/>
    <n v="729"/>
    <x v="4"/>
    <x v="3"/>
    <x v="4"/>
    <x v="3"/>
    <x v="2"/>
    <x v="4"/>
    <x v="0"/>
    <x v="113"/>
    <x v="0"/>
    <x v="631"/>
    <x v="2"/>
    <x v="3"/>
    <x v="71"/>
    <x v="0"/>
    <x v="2"/>
    <x v="0"/>
    <x v="0"/>
    <x v="538"/>
    <x v="4"/>
    <x v="0"/>
  </r>
  <r>
    <x v="1116"/>
    <x v="27"/>
    <s v="Male"/>
    <x v="3"/>
    <x v="4"/>
    <x v="2"/>
    <x v="2"/>
    <x v="33"/>
    <n v="5"/>
    <n v="0.22"/>
    <x v="104"/>
    <x v="2"/>
    <x v="1"/>
    <x v="898"/>
    <n v="60"/>
    <x v="1"/>
    <x v="13"/>
    <x v="7"/>
    <x v="0"/>
    <x v="6"/>
    <x v="6"/>
    <x v="0"/>
    <x v="279"/>
    <x v="1"/>
    <x v="2"/>
    <x v="3"/>
    <x v="2"/>
    <x v="66"/>
    <x v="0"/>
    <x v="2"/>
    <x v="0"/>
    <x v="0"/>
    <x v="67"/>
    <x v="2"/>
    <x v="2"/>
  </r>
  <r>
    <x v="1117"/>
    <x v="19"/>
    <s v="Male"/>
    <x v="8"/>
    <x v="8"/>
    <x v="3"/>
    <x v="2"/>
    <x v="2"/>
    <n v="5"/>
    <n v="0.1"/>
    <x v="32"/>
    <x v="0"/>
    <x v="4"/>
    <x v="899"/>
    <n v="891"/>
    <x v="4"/>
    <x v="20"/>
    <x v="5"/>
    <x v="5"/>
    <x v="2"/>
    <x v="4"/>
    <x v="1"/>
    <x v="220"/>
    <x v="1"/>
    <x v="2"/>
    <x v="0"/>
    <x v="0"/>
    <x v="40"/>
    <x v="0"/>
    <x v="2"/>
    <x v="2"/>
    <x v="0"/>
    <x v="421"/>
    <x v="5"/>
    <x v="0"/>
  </r>
  <r>
    <x v="1118"/>
    <x v="7"/>
    <s v="Female"/>
    <x v="3"/>
    <x v="5"/>
    <x v="0"/>
    <x v="0"/>
    <x v="16"/>
    <n v="10"/>
    <n v="0.36000000000000004"/>
    <x v="200"/>
    <x v="1"/>
    <x v="3"/>
    <x v="582"/>
    <n v="178"/>
    <x v="3"/>
    <x v="12"/>
    <x v="2"/>
    <x v="1"/>
    <x v="2"/>
    <x v="1"/>
    <x v="0"/>
    <x v="194"/>
    <x v="2"/>
    <x v="632"/>
    <x v="1"/>
    <x v="1"/>
    <x v="11"/>
    <x v="1"/>
    <x v="1"/>
    <x v="2"/>
    <x v="0"/>
    <x v="495"/>
    <x v="0"/>
    <x v="0"/>
  </r>
  <r>
    <x v="1119"/>
    <x v="22"/>
    <s v="Male"/>
    <x v="8"/>
    <x v="6"/>
    <x v="3"/>
    <x v="0"/>
    <x v="39"/>
    <n v="4"/>
    <n v="0.55000000000000004"/>
    <x v="92"/>
    <x v="2"/>
    <x v="2"/>
    <x v="900"/>
    <n v="1846"/>
    <x v="3"/>
    <x v="11"/>
    <x v="5"/>
    <x v="1"/>
    <x v="3"/>
    <x v="5"/>
    <x v="2"/>
    <x v="22"/>
    <x v="2"/>
    <x v="633"/>
    <x v="4"/>
    <x v="1"/>
    <x v="45"/>
    <x v="0"/>
    <x v="2"/>
    <x v="0"/>
    <x v="0"/>
    <x v="702"/>
    <x v="2"/>
    <x v="0"/>
  </r>
  <r>
    <x v="1120"/>
    <x v="22"/>
    <s v="Female"/>
    <x v="6"/>
    <x v="7"/>
    <x v="4"/>
    <x v="0"/>
    <x v="3"/>
    <n v="4"/>
    <n v="0.75"/>
    <x v="184"/>
    <x v="0"/>
    <x v="3"/>
    <x v="487"/>
    <n v="39"/>
    <x v="2"/>
    <x v="12"/>
    <x v="7"/>
    <x v="0"/>
    <x v="8"/>
    <x v="7"/>
    <x v="2"/>
    <x v="143"/>
    <x v="1"/>
    <x v="2"/>
    <x v="4"/>
    <x v="0"/>
    <x v="5"/>
    <x v="1"/>
    <x v="1"/>
    <x v="1"/>
    <x v="0"/>
    <x v="588"/>
    <x v="2"/>
    <x v="0"/>
  </r>
  <r>
    <x v="1121"/>
    <x v="28"/>
    <s v="Female"/>
    <x v="3"/>
    <x v="5"/>
    <x v="7"/>
    <x v="3"/>
    <x v="41"/>
    <n v="9"/>
    <n v="0.46666666666666667"/>
    <x v="121"/>
    <x v="0"/>
    <x v="3"/>
    <x v="901"/>
    <n v="2030"/>
    <x v="2"/>
    <x v="0"/>
    <x v="5"/>
    <x v="3"/>
    <x v="6"/>
    <x v="2"/>
    <x v="0"/>
    <x v="1"/>
    <x v="1"/>
    <x v="2"/>
    <x v="1"/>
    <x v="0"/>
    <x v="73"/>
    <x v="1"/>
    <x v="0"/>
    <x v="0"/>
    <x v="0"/>
    <x v="446"/>
    <x v="1"/>
    <x v="1"/>
  </r>
  <r>
    <x v="1122"/>
    <x v="2"/>
    <s v="Male"/>
    <x v="4"/>
    <x v="2"/>
    <x v="3"/>
    <x v="1"/>
    <x v="5"/>
    <n v="5"/>
    <n v="0.92"/>
    <x v="100"/>
    <x v="0"/>
    <x v="1"/>
    <x v="902"/>
    <n v="158"/>
    <x v="1"/>
    <x v="3"/>
    <x v="2"/>
    <x v="5"/>
    <x v="12"/>
    <x v="1"/>
    <x v="1"/>
    <x v="211"/>
    <x v="1"/>
    <x v="2"/>
    <x v="3"/>
    <x v="1"/>
    <x v="19"/>
    <x v="0"/>
    <x v="3"/>
    <x v="0"/>
    <x v="0"/>
    <x v="703"/>
    <x v="4"/>
    <x v="2"/>
  </r>
  <r>
    <x v="1123"/>
    <x v="16"/>
    <s v="Male"/>
    <x v="1"/>
    <x v="9"/>
    <x v="0"/>
    <x v="3"/>
    <x v="18"/>
    <n v="4"/>
    <n v="0.47499999999999998"/>
    <x v="207"/>
    <x v="0"/>
    <x v="4"/>
    <x v="903"/>
    <n v="155"/>
    <x v="2"/>
    <x v="20"/>
    <x v="5"/>
    <x v="5"/>
    <x v="0"/>
    <x v="1"/>
    <x v="0"/>
    <x v="76"/>
    <x v="1"/>
    <x v="2"/>
    <x v="2"/>
    <x v="0"/>
    <x v="19"/>
    <x v="2"/>
    <x v="0"/>
    <x v="0"/>
    <x v="0"/>
    <x v="704"/>
    <x v="3"/>
    <x v="2"/>
  </r>
  <r>
    <x v="1124"/>
    <x v="35"/>
    <s v="Male"/>
    <x v="8"/>
    <x v="7"/>
    <x v="0"/>
    <x v="4"/>
    <x v="1"/>
    <n v="2"/>
    <n v="1.2"/>
    <x v="17"/>
    <x v="0"/>
    <x v="2"/>
    <x v="904"/>
    <n v="309"/>
    <x v="2"/>
    <x v="7"/>
    <x v="7"/>
    <x v="1"/>
    <x v="2"/>
    <x v="0"/>
    <x v="0"/>
    <x v="29"/>
    <x v="0"/>
    <x v="634"/>
    <x v="2"/>
    <x v="3"/>
    <x v="27"/>
    <x v="0"/>
    <x v="2"/>
    <x v="1"/>
    <x v="1"/>
    <x v="38"/>
    <x v="1"/>
    <x v="2"/>
  </r>
  <r>
    <x v="1125"/>
    <x v="16"/>
    <s v="Male"/>
    <x v="5"/>
    <x v="9"/>
    <x v="1"/>
    <x v="1"/>
    <x v="17"/>
    <n v="4"/>
    <n v="0.85"/>
    <x v="31"/>
    <x v="0"/>
    <x v="2"/>
    <x v="905"/>
    <n v="106"/>
    <x v="2"/>
    <x v="7"/>
    <x v="4"/>
    <x v="2"/>
    <x v="0"/>
    <x v="7"/>
    <x v="1"/>
    <x v="206"/>
    <x v="1"/>
    <x v="2"/>
    <x v="0"/>
    <x v="0"/>
    <x v="49"/>
    <x v="1"/>
    <x v="1"/>
    <x v="0"/>
    <x v="0"/>
    <x v="705"/>
    <x v="2"/>
    <x v="2"/>
  </r>
  <r>
    <x v="1126"/>
    <x v="11"/>
    <s v="Female"/>
    <x v="1"/>
    <x v="0"/>
    <x v="6"/>
    <x v="1"/>
    <x v="15"/>
    <n v="4"/>
    <n v="0.875"/>
    <x v="87"/>
    <x v="3"/>
    <x v="2"/>
    <x v="906"/>
    <n v="224"/>
    <x v="1"/>
    <x v="13"/>
    <x v="4"/>
    <x v="3"/>
    <x v="6"/>
    <x v="3"/>
    <x v="0"/>
    <x v="211"/>
    <x v="2"/>
    <x v="635"/>
    <x v="3"/>
    <x v="0"/>
    <x v="49"/>
    <x v="0"/>
    <x v="1"/>
    <x v="2"/>
    <x v="0"/>
    <x v="706"/>
    <x v="1"/>
    <x v="1"/>
  </r>
  <r>
    <x v="1127"/>
    <x v="24"/>
    <s v="Female"/>
    <x v="7"/>
    <x v="3"/>
    <x v="4"/>
    <x v="1"/>
    <x v="3"/>
    <n v="5"/>
    <n v="0.6"/>
    <x v="15"/>
    <x v="0"/>
    <x v="1"/>
    <x v="907"/>
    <n v="100"/>
    <x v="1"/>
    <x v="20"/>
    <x v="2"/>
    <x v="3"/>
    <x v="8"/>
    <x v="5"/>
    <x v="0"/>
    <x v="40"/>
    <x v="2"/>
    <x v="636"/>
    <x v="3"/>
    <x v="1"/>
    <x v="3"/>
    <x v="2"/>
    <x v="0"/>
    <x v="2"/>
    <x v="0"/>
    <x v="344"/>
    <x v="1"/>
    <x v="1"/>
  </r>
  <r>
    <x v="1128"/>
    <x v="19"/>
    <s v="Female"/>
    <x v="2"/>
    <x v="1"/>
    <x v="2"/>
    <x v="1"/>
    <x v="32"/>
    <n v="2"/>
    <n v="3.05"/>
    <x v="301"/>
    <x v="2"/>
    <x v="3"/>
    <x v="187"/>
    <n v="105"/>
    <x v="5"/>
    <x v="7"/>
    <x v="3"/>
    <x v="2"/>
    <x v="0"/>
    <x v="1"/>
    <x v="0"/>
    <x v="27"/>
    <x v="2"/>
    <x v="637"/>
    <x v="4"/>
    <x v="0"/>
    <x v="41"/>
    <x v="0"/>
    <x v="1"/>
    <x v="0"/>
    <x v="0"/>
    <x v="296"/>
    <x v="5"/>
    <x v="1"/>
  </r>
  <r>
    <x v="1129"/>
    <x v="11"/>
    <s v="Female"/>
    <x v="1"/>
    <x v="6"/>
    <x v="1"/>
    <x v="0"/>
    <x v="15"/>
    <n v="8"/>
    <n v="0.43666666666666665"/>
    <x v="256"/>
    <x v="0"/>
    <x v="2"/>
    <x v="908"/>
    <n v="438"/>
    <x v="0"/>
    <x v="1"/>
    <x v="1"/>
    <x v="3"/>
    <x v="10"/>
    <x v="4"/>
    <x v="0"/>
    <x v="4"/>
    <x v="0"/>
    <x v="638"/>
    <x v="4"/>
    <x v="0"/>
    <x v="23"/>
    <x v="1"/>
    <x v="1"/>
    <x v="0"/>
    <x v="0"/>
    <x v="318"/>
    <x v="5"/>
    <x v="2"/>
  </r>
  <r>
    <x v="1130"/>
    <x v="11"/>
    <s v="Female"/>
    <x v="3"/>
    <x v="6"/>
    <x v="3"/>
    <x v="1"/>
    <x v="41"/>
    <n v="3"/>
    <n v="1.4"/>
    <x v="234"/>
    <x v="0"/>
    <x v="2"/>
    <x v="909"/>
    <n v="82"/>
    <x v="1"/>
    <x v="12"/>
    <x v="4"/>
    <x v="3"/>
    <x v="0"/>
    <x v="2"/>
    <x v="0"/>
    <x v="49"/>
    <x v="1"/>
    <x v="2"/>
    <x v="4"/>
    <x v="1"/>
    <x v="35"/>
    <x v="0"/>
    <x v="2"/>
    <x v="1"/>
    <x v="1"/>
    <x v="707"/>
    <x v="2"/>
    <x v="2"/>
  </r>
  <r>
    <x v="1131"/>
    <x v="0"/>
    <s v="Female"/>
    <x v="0"/>
    <x v="4"/>
    <x v="2"/>
    <x v="3"/>
    <x v="24"/>
    <n v="5"/>
    <n v="0.62"/>
    <x v="130"/>
    <x v="0"/>
    <x v="2"/>
    <x v="661"/>
    <n v="97"/>
    <x v="4"/>
    <x v="3"/>
    <x v="5"/>
    <x v="8"/>
    <x v="12"/>
    <x v="4"/>
    <x v="0"/>
    <x v="325"/>
    <x v="2"/>
    <x v="639"/>
    <x v="1"/>
    <x v="2"/>
    <x v="65"/>
    <x v="1"/>
    <x v="1"/>
    <x v="1"/>
    <x v="0"/>
    <x v="708"/>
    <x v="3"/>
    <x v="0"/>
  </r>
  <r>
    <x v="1132"/>
    <x v="3"/>
    <s v="Female"/>
    <x v="3"/>
    <x v="3"/>
    <x v="2"/>
    <x v="1"/>
    <x v="38"/>
    <n v="4"/>
    <n v="0.3"/>
    <x v="7"/>
    <x v="0"/>
    <x v="2"/>
    <x v="910"/>
    <n v="47"/>
    <x v="3"/>
    <x v="7"/>
    <x v="3"/>
    <x v="1"/>
    <x v="0"/>
    <x v="3"/>
    <x v="0"/>
    <x v="64"/>
    <x v="0"/>
    <x v="640"/>
    <x v="3"/>
    <x v="2"/>
    <x v="19"/>
    <x v="2"/>
    <x v="1"/>
    <x v="1"/>
    <x v="0"/>
    <x v="551"/>
    <x v="1"/>
    <x v="2"/>
  </r>
  <r>
    <x v="1133"/>
    <x v="0"/>
    <s v="Female"/>
    <x v="3"/>
    <x v="7"/>
    <x v="1"/>
    <x v="4"/>
    <x v="0"/>
    <n v="5"/>
    <n v="0.32"/>
    <x v="20"/>
    <x v="2"/>
    <x v="2"/>
    <x v="911"/>
    <n v="133"/>
    <x v="0"/>
    <x v="7"/>
    <x v="7"/>
    <x v="5"/>
    <x v="4"/>
    <x v="4"/>
    <x v="0"/>
    <x v="249"/>
    <x v="2"/>
    <x v="641"/>
    <x v="4"/>
    <x v="1"/>
    <x v="65"/>
    <x v="1"/>
    <x v="1"/>
    <x v="2"/>
    <x v="0"/>
    <x v="707"/>
    <x v="3"/>
    <x v="2"/>
  </r>
  <r>
    <x v="1134"/>
    <x v="1"/>
    <s v="Male"/>
    <x v="1"/>
    <x v="8"/>
    <x v="4"/>
    <x v="2"/>
    <x v="10"/>
    <n v="7"/>
    <n v="0.14333333333333334"/>
    <x v="257"/>
    <x v="0"/>
    <x v="3"/>
    <x v="912"/>
    <n v="1180"/>
    <x v="2"/>
    <x v="17"/>
    <x v="9"/>
    <x v="0"/>
    <x v="3"/>
    <x v="4"/>
    <x v="1"/>
    <x v="10"/>
    <x v="0"/>
    <x v="642"/>
    <x v="4"/>
    <x v="1"/>
    <x v="29"/>
    <x v="1"/>
    <x v="0"/>
    <x v="0"/>
    <x v="0"/>
    <x v="452"/>
    <x v="4"/>
    <x v="1"/>
  </r>
  <r>
    <x v="1135"/>
    <x v="23"/>
    <s v="Female"/>
    <x v="7"/>
    <x v="4"/>
    <x v="5"/>
    <x v="3"/>
    <x v="62"/>
    <n v="6"/>
    <n v="0.81666666666666665"/>
    <x v="166"/>
    <x v="0"/>
    <x v="4"/>
    <x v="176"/>
    <n v="88"/>
    <x v="2"/>
    <x v="31"/>
    <x v="2"/>
    <x v="2"/>
    <x v="8"/>
    <x v="0"/>
    <x v="1"/>
    <x v="14"/>
    <x v="2"/>
    <x v="443"/>
    <x v="1"/>
    <x v="1"/>
    <x v="24"/>
    <x v="1"/>
    <x v="3"/>
    <x v="0"/>
    <x v="0"/>
    <x v="231"/>
    <x v="5"/>
    <x v="0"/>
  </r>
  <r>
    <x v="1136"/>
    <x v="28"/>
    <s v="Male"/>
    <x v="4"/>
    <x v="6"/>
    <x v="2"/>
    <x v="3"/>
    <x v="6"/>
    <n v="7"/>
    <n v="0.1"/>
    <x v="32"/>
    <x v="0"/>
    <x v="3"/>
    <x v="913"/>
    <n v="101"/>
    <x v="1"/>
    <x v="9"/>
    <x v="1"/>
    <x v="0"/>
    <x v="0"/>
    <x v="0"/>
    <x v="1"/>
    <x v="22"/>
    <x v="0"/>
    <x v="643"/>
    <x v="2"/>
    <x v="0"/>
    <x v="19"/>
    <x v="1"/>
    <x v="0"/>
    <x v="2"/>
    <x v="0"/>
    <x v="602"/>
    <x v="3"/>
    <x v="1"/>
  </r>
  <r>
    <x v="1137"/>
    <x v="16"/>
    <s v="Female"/>
    <x v="1"/>
    <x v="7"/>
    <x v="1"/>
    <x v="3"/>
    <x v="1"/>
    <n v="3"/>
    <n v="0.8"/>
    <x v="0"/>
    <x v="0"/>
    <x v="3"/>
    <x v="914"/>
    <n v="308"/>
    <x v="0"/>
    <x v="7"/>
    <x v="2"/>
    <x v="6"/>
    <x v="10"/>
    <x v="3"/>
    <x v="1"/>
    <x v="8"/>
    <x v="1"/>
    <x v="2"/>
    <x v="5"/>
    <x v="2"/>
    <x v="43"/>
    <x v="2"/>
    <x v="0"/>
    <x v="1"/>
    <x v="0"/>
    <x v="110"/>
    <x v="3"/>
    <x v="0"/>
  </r>
  <r>
    <x v="1138"/>
    <x v="6"/>
    <s v="Female"/>
    <x v="9"/>
    <x v="1"/>
    <x v="0"/>
    <x v="0"/>
    <x v="50"/>
    <n v="8"/>
    <n v="0.25"/>
    <x v="10"/>
    <x v="0"/>
    <x v="2"/>
    <x v="523"/>
    <n v="156"/>
    <x v="3"/>
    <x v="16"/>
    <x v="2"/>
    <x v="3"/>
    <x v="10"/>
    <x v="2"/>
    <x v="0"/>
    <x v="91"/>
    <x v="0"/>
    <x v="644"/>
    <x v="1"/>
    <x v="1"/>
    <x v="29"/>
    <x v="0"/>
    <x v="1"/>
    <x v="0"/>
    <x v="0"/>
    <x v="698"/>
    <x v="3"/>
    <x v="0"/>
  </r>
  <r>
    <x v="1139"/>
    <x v="2"/>
    <s v="Male"/>
    <x v="3"/>
    <x v="8"/>
    <x v="1"/>
    <x v="4"/>
    <x v="50"/>
    <n v="3"/>
    <n v="0.66666666666666663"/>
    <x v="76"/>
    <x v="0"/>
    <x v="1"/>
    <x v="915"/>
    <n v="3546"/>
    <x v="5"/>
    <x v="12"/>
    <x v="4"/>
    <x v="3"/>
    <x v="2"/>
    <x v="4"/>
    <x v="1"/>
    <x v="31"/>
    <x v="0"/>
    <x v="645"/>
    <x v="3"/>
    <x v="0"/>
    <x v="12"/>
    <x v="0"/>
    <x v="1"/>
    <x v="2"/>
    <x v="0"/>
    <x v="195"/>
    <x v="4"/>
    <x v="2"/>
  </r>
  <r>
    <x v="1140"/>
    <x v="17"/>
    <s v="Female"/>
    <x v="0"/>
    <x v="2"/>
    <x v="3"/>
    <x v="1"/>
    <x v="21"/>
    <n v="6"/>
    <n v="0.35"/>
    <x v="29"/>
    <x v="2"/>
    <x v="3"/>
    <x v="211"/>
    <n v="201"/>
    <x v="1"/>
    <x v="12"/>
    <x v="0"/>
    <x v="3"/>
    <x v="8"/>
    <x v="4"/>
    <x v="2"/>
    <x v="135"/>
    <x v="2"/>
    <x v="646"/>
    <x v="0"/>
    <x v="2"/>
    <x v="17"/>
    <x v="1"/>
    <x v="1"/>
    <x v="1"/>
    <x v="0"/>
    <x v="625"/>
    <x v="2"/>
    <x v="2"/>
  </r>
  <r>
    <x v="1141"/>
    <x v="14"/>
    <s v="Male"/>
    <x v="3"/>
    <x v="8"/>
    <x v="1"/>
    <x v="4"/>
    <x v="79"/>
    <n v="6"/>
    <n v="1.1333333333333333"/>
    <x v="299"/>
    <x v="4"/>
    <x v="1"/>
    <x v="907"/>
    <n v="365"/>
    <x v="0"/>
    <x v="9"/>
    <x v="5"/>
    <x v="2"/>
    <x v="4"/>
    <x v="6"/>
    <x v="2"/>
    <x v="291"/>
    <x v="0"/>
    <x v="647"/>
    <x v="1"/>
    <x v="0"/>
    <x v="11"/>
    <x v="0"/>
    <x v="2"/>
    <x v="1"/>
    <x v="0"/>
    <x v="76"/>
    <x v="3"/>
    <x v="2"/>
  </r>
  <r>
    <x v="1142"/>
    <x v="1"/>
    <s v="Female"/>
    <x v="6"/>
    <x v="9"/>
    <x v="2"/>
    <x v="1"/>
    <x v="2"/>
    <n v="6"/>
    <n v="8.3333333333333329E-2"/>
    <x v="2"/>
    <x v="0"/>
    <x v="1"/>
    <x v="916"/>
    <n v="759"/>
    <x v="3"/>
    <x v="20"/>
    <x v="1"/>
    <x v="4"/>
    <x v="4"/>
    <x v="5"/>
    <x v="0"/>
    <x v="276"/>
    <x v="2"/>
    <x v="648"/>
    <x v="0"/>
    <x v="2"/>
    <x v="12"/>
    <x v="2"/>
    <x v="0"/>
    <x v="1"/>
    <x v="0"/>
    <x v="709"/>
    <x v="3"/>
    <x v="1"/>
  </r>
  <r>
    <x v="1143"/>
    <x v="7"/>
    <s v="Male"/>
    <x v="6"/>
    <x v="5"/>
    <x v="2"/>
    <x v="0"/>
    <x v="54"/>
    <n v="3"/>
    <n v="1.9"/>
    <x v="36"/>
    <x v="0"/>
    <x v="1"/>
    <x v="860"/>
    <n v="742"/>
    <x v="2"/>
    <x v="17"/>
    <x v="0"/>
    <x v="2"/>
    <x v="4"/>
    <x v="1"/>
    <x v="1"/>
    <x v="273"/>
    <x v="2"/>
    <x v="649"/>
    <x v="0"/>
    <x v="0"/>
    <x v="36"/>
    <x v="1"/>
    <x v="2"/>
    <x v="2"/>
    <x v="0"/>
    <x v="6"/>
    <x v="1"/>
    <x v="1"/>
  </r>
  <r>
    <x v="1144"/>
    <x v="1"/>
    <s v="Female"/>
    <x v="4"/>
    <x v="7"/>
    <x v="2"/>
    <x v="2"/>
    <x v="39"/>
    <n v="1"/>
    <n v="2.2000000000000002"/>
    <x v="118"/>
    <x v="2"/>
    <x v="1"/>
    <x v="917"/>
    <n v="323"/>
    <x v="5"/>
    <x v="6"/>
    <x v="1"/>
    <x v="0"/>
    <x v="4"/>
    <x v="4"/>
    <x v="1"/>
    <x v="320"/>
    <x v="2"/>
    <x v="650"/>
    <x v="4"/>
    <x v="2"/>
    <x v="24"/>
    <x v="1"/>
    <x v="2"/>
    <x v="0"/>
    <x v="1"/>
    <x v="492"/>
    <x v="5"/>
    <x v="2"/>
  </r>
  <r>
    <x v="1145"/>
    <x v="15"/>
    <s v="Female"/>
    <x v="9"/>
    <x v="7"/>
    <x v="3"/>
    <x v="0"/>
    <x v="8"/>
    <n v="6"/>
    <n v="0.73333333333333328"/>
    <x v="132"/>
    <x v="0"/>
    <x v="3"/>
    <x v="918"/>
    <n v="201"/>
    <x v="1"/>
    <x v="8"/>
    <x v="0"/>
    <x v="2"/>
    <x v="11"/>
    <x v="4"/>
    <x v="0"/>
    <x v="122"/>
    <x v="2"/>
    <x v="651"/>
    <x v="3"/>
    <x v="0"/>
    <x v="23"/>
    <x v="0"/>
    <x v="2"/>
    <x v="1"/>
    <x v="0"/>
    <x v="710"/>
    <x v="0"/>
    <x v="2"/>
  </r>
  <r>
    <x v="1146"/>
    <x v="10"/>
    <s v="Female"/>
    <x v="1"/>
    <x v="0"/>
    <x v="3"/>
    <x v="4"/>
    <x v="37"/>
    <n v="5"/>
    <n v="0.53999999999999992"/>
    <x v="53"/>
    <x v="0"/>
    <x v="2"/>
    <x v="289"/>
    <n v="2776"/>
    <x v="0"/>
    <x v="20"/>
    <x v="5"/>
    <x v="1"/>
    <x v="2"/>
    <x v="0"/>
    <x v="0"/>
    <x v="81"/>
    <x v="2"/>
    <x v="652"/>
    <x v="3"/>
    <x v="1"/>
    <x v="17"/>
    <x v="2"/>
    <x v="2"/>
    <x v="0"/>
    <x v="0"/>
    <x v="711"/>
    <x v="4"/>
    <x v="1"/>
  </r>
  <r>
    <x v="1147"/>
    <x v="13"/>
    <s v="Male"/>
    <x v="3"/>
    <x v="6"/>
    <x v="5"/>
    <x v="0"/>
    <x v="33"/>
    <n v="2"/>
    <n v="0.55000000000000004"/>
    <x v="92"/>
    <x v="3"/>
    <x v="2"/>
    <x v="80"/>
    <n v="217"/>
    <x v="1"/>
    <x v="12"/>
    <x v="1"/>
    <x v="6"/>
    <x v="2"/>
    <x v="3"/>
    <x v="1"/>
    <x v="15"/>
    <x v="0"/>
    <x v="653"/>
    <x v="3"/>
    <x v="0"/>
    <x v="50"/>
    <x v="0"/>
    <x v="2"/>
    <x v="1"/>
    <x v="0"/>
    <x v="712"/>
    <x v="2"/>
    <x v="2"/>
  </r>
  <r>
    <x v="1148"/>
    <x v="3"/>
    <s v="Non-binary"/>
    <x v="1"/>
    <x v="9"/>
    <x v="1"/>
    <x v="4"/>
    <x v="58"/>
    <n v="4"/>
    <n v="1.5"/>
    <x v="14"/>
    <x v="0"/>
    <x v="3"/>
    <x v="919"/>
    <n v="144"/>
    <x v="0"/>
    <x v="3"/>
    <x v="2"/>
    <x v="5"/>
    <x v="2"/>
    <x v="4"/>
    <x v="0"/>
    <x v="73"/>
    <x v="2"/>
    <x v="654"/>
    <x v="1"/>
    <x v="1"/>
    <x v="0"/>
    <x v="2"/>
    <x v="1"/>
    <x v="1"/>
    <x v="0"/>
    <x v="713"/>
    <x v="2"/>
    <x v="1"/>
  </r>
  <r>
    <x v="1149"/>
    <x v="24"/>
    <s v="Male"/>
    <x v="6"/>
    <x v="2"/>
    <x v="1"/>
    <x v="4"/>
    <x v="29"/>
    <n v="10"/>
    <n v="0.53999999999999992"/>
    <x v="53"/>
    <x v="0"/>
    <x v="3"/>
    <x v="920"/>
    <n v="112"/>
    <x v="8"/>
    <x v="10"/>
    <x v="10"/>
    <x v="0"/>
    <x v="7"/>
    <x v="4"/>
    <x v="2"/>
    <x v="77"/>
    <x v="0"/>
    <x v="139"/>
    <x v="1"/>
    <x v="0"/>
    <x v="39"/>
    <x v="2"/>
    <x v="0"/>
    <x v="2"/>
    <x v="0"/>
    <x v="314"/>
    <x v="3"/>
    <x v="0"/>
  </r>
  <r>
    <x v="1150"/>
    <x v="12"/>
    <s v="Male"/>
    <x v="1"/>
    <x v="9"/>
    <x v="1"/>
    <x v="4"/>
    <x v="38"/>
    <n v="3"/>
    <n v="0.4"/>
    <x v="109"/>
    <x v="2"/>
    <x v="2"/>
    <x v="921"/>
    <n v="30"/>
    <x v="1"/>
    <x v="0"/>
    <x v="4"/>
    <x v="5"/>
    <x v="4"/>
    <x v="5"/>
    <x v="0"/>
    <x v="164"/>
    <x v="0"/>
    <x v="655"/>
    <x v="4"/>
    <x v="2"/>
    <x v="40"/>
    <x v="1"/>
    <x v="0"/>
    <x v="1"/>
    <x v="0"/>
    <x v="170"/>
    <x v="4"/>
    <x v="2"/>
  </r>
  <r>
    <x v="1151"/>
    <x v="8"/>
    <s v="Prefer not to say"/>
    <x v="0"/>
    <x v="3"/>
    <x v="0"/>
    <x v="0"/>
    <x v="28"/>
    <n v="11"/>
    <n v="0.34499999999999997"/>
    <x v="182"/>
    <x v="2"/>
    <x v="0"/>
    <x v="922"/>
    <n v="655"/>
    <x v="4"/>
    <x v="16"/>
    <x v="5"/>
    <x v="2"/>
    <x v="4"/>
    <x v="4"/>
    <x v="1"/>
    <x v="172"/>
    <x v="0"/>
    <x v="656"/>
    <x v="2"/>
    <x v="1"/>
    <x v="62"/>
    <x v="0"/>
    <x v="1"/>
    <x v="2"/>
    <x v="0"/>
    <x v="36"/>
    <x v="1"/>
    <x v="0"/>
  </r>
  <r>
    <x v="1152"/>
    <x v="21"/>
    <s v="Female"/>
    <x v="0"/>
    <x v="7"/>
    <x v="0"/>
    <x v="2"/>
    <x v="31"/>
    <n v="2"/>
    <n v="0.85"/>
    <x v="31"/>
    <x v="0"/>
    <x v="3"/>
    <x v="923"/>
    <n v="14"/>
    <x v="2"/>
    <x v="10"/>
    <x v="1"/>
    <x v="5"/>
    <x v="16"/>
    <x v="2"/>
    <x v="0"/>
    <x v="107"/>
    <x v="2"/>
    <x v="657"/>
    <x v="0"/>
    <x v="0"/>
    <x v="27"/>
    <x v="2"/>
    <x v="0"/>
    <x v="2"/>
    <x v="0"/>
    <x v="614"/>
    <x v="0"/>
    <x v="2"/>
  </r>
  <r>
    <x v="1153"/>
    <x v="20"/>
    <s v="Female"/>
    <x v="5"/>
    <x v="4"/>
    <x v="2"/>
    <x v="1"/>
    <x v="6"/>
    <n v="3"/>
    <n v="0.23333333333333334"/>
    <x v="68"/>
    <x v="0"/>
    <x v="3"/>
    <x v="924"/>
    <n v="243"/>
    <x v="0"/>
    <x v="7"/>
    <x v="1"/>
    <x v="3"/>
    <x v="8"/>
    <x v="7"/>
    <x v="0"/>
    <x v="120"/>
    <x v="0"/>
    <x v="658"/>
    <x v="3"/>
    <x v="1"/>
    <x v="5"/>
    <x v="0"/>
    <x v="1"/>
    <x v="0"/>
    <x v="0"/>
    <x v="714"/>
    <x v="3"/>
    <x v="1"/>
  </r>
  <r>
    <x v="1154"/>
    <x v="35"/>
    <s v="Female"/>
    <x v="9"/>
    <x v="9"/>
    <x v="0"/>
    <x v="2"/>
    <x v="7"/>
    <n v="3"/>
    <n v="0.5"/>
    <x v="16"/>
    <x v="0"/>
    <x v="2"/>
    <x v="925"/>
    <n v="191"/>
    <x v="3"/>
    <x v="10"/>
    <x v="7"/>
    <x v="3"/>
    <x v="8"/>
    <x v="1"/>
    <x v="2"/>
    <x v="142"/>
    <x v="1"/>
    <x v="2"/>
    <x v="2"/>
    <x v="3"/>
    <x v="39"/>
    <x v="0"/>
    <x v="3"/>
    <x v="2"/>
    <x v="0"/>
    <x v="128"/>
    <x v="4"/>
    <x v="1"/>
  </r>
  <r>
    <x v="1155"/>
    <x v="22"/>
    <s v="Male"/>
    <x v="1"/>
    <x v="3"/>
    <x v="5"/>
    <x v="1"/>
    <x v="11"/>
    <n v="2"/>
    <n v="2.9"/>
    <x v="262"/>
    <x v="0"/>
    <x v="2"/>
    <x v="926"/>
    <n v="3597"/>
    <x v="8"/>
    <x v="6"/>
    <x v="1"/>
    <x v="3"/>
    <x v="12"/>
    <x v="1"/>
    <x v="0"/>
    <x v="183"/>
    <x v="1"/>
    <x v="2"/>
    <x v="1"/>
    <x v="2"/>
    <x v="28"/>
    <x v="2"/>
    <x v="1"/>
    <x v="1"/>
    <x v="0"/>
    <x v="715"/>
    <x v="0"/>
    <x v="2"/>
  </r>
  <r>
    <x v="1156"/>
    <x v="21"/>
    <s v="Female"/>
    <x v="8"/>
    <x v="4"/>
    <x v="5"/>
    <x v="0"/>
    <x v="55"/>
    <n v="3"/>
    <n v="1.5"/>
    <x v="14"/>
    <x v="0"/>
    <x v="0"/>
    <x v="927"/>
    <n v="27"/>
    <x v="6"/>
    <x v="7"/>
    <x v="2"/>
    <x v="1"/>
    <x v="0"/>
    <x v="3"/>
    <x v="2"/>
    <x v="38"/>
    <x v="1"/>
    <x v="2"/>
    <x v="0"/>
    <x v="0"/>
    <x v="13"/>
    <x v="0"/>
    <x v="2"/>
    <x v="2"/>
    <x v="0"/>
    <x v="716"/>
    <x v="3"/>
    <x v="2"/>
  </r>
  <r>
    <x v="1157"/>
    <x v="33"/>
    <s v="Female"/>
    <x v="2"/>
    <x v="5"/>
    <x v="2"/>
    <x v="4"/>
    <x v="21"/>
    <n v="6"/>
    <n v="0.35"/>
    <x v="29"/>
    <x v="0"/>
    <x v="4"/>
    <x v="427"/>
    <n v="82"/>
    <x v="5"/>
    <x v="5"/>
    <x v="0"/>
    <x v="2"/>
    <x v="2"/>
    <x v="6"/>
    <x v="1"/>
    <x v="170"/>
    <x v="0"/>
    <x v="659"/>
    <x v="2"/>
    <x v="2"/>
    <x v="52"/>
    <x v="0"/>
    <x v="0"/>
    <x v="1"/>
    <x v="0"/>
    <x v="456"/>
    <x v="5"/>
    <x v="0"/>
  </r>
  <r>
    <x v="1158"/>
    <x v="23"/>
    <s v="Female"/>
    <x v="9"/>
    <x v="0"/>
    <x v="3"/>
    <x v="1"/>
    <x v="11"/>
    <n v="6"/>
    <n v="0.96666666666666667"/>
    <x v="291"/>
    <x v="1"/>
    <x v="4"/>
    <x v="928"/>
    <n v="207"/>
    <x v="2"/>
    <x v="20"/>
    <x v="5"/>
    <x v="2"/>
    <x v="12"/>
    <x v="3"/>
    <x v="2"/>
    <x v="157"/>
    <x v="1"/>
    <x v="2"/>
    <x v="5"/>
    <x v="3"/>
    <x v="34"/>
    <x v="1"/>
    <x v="0"/>
    <x v="0"/>
    <x v="0"/>
    <x v="215"/>
    <x v="0"/>
    <x v="2"/>
  </r>
  <r>
    <x v="1159"/>
    <x v="17"/>
    <s v="Female"/>
    <x v="0"/>
    <x v="8"/>
    <x v="1"/>
    <x v="1"/>
    <x v="47"/>
    <n v="7"/>
    <n v="0.7433333333333334"/>
    <x v="244"/>
    <x v="2"/>
    <x v="4"/>
    <x v="929"/>
    <n v="193"/>
    <x v="5"/>
    <x v="10"/>
    <x v="2"/>
    <x v="6"/>
    <x v="8"/>
    <x v="2"/>
    <x v="1"/>
    <x v="326"/>
    <x v="1"/>
    <x v="2"/>
    <x v="1"/>
    <x v="1"/>
    <x v="28"/>
    <x v="0"/>
    <x v="2"/>
    <x v="2"/>
    <x v="0"/>
    <x v="366"/>
    <x v="0"/>
    <x v="2"/>
  </r>
  <r>
    <x v="1160"/>
    <x v="8"/>
    <s v="Male"/>
    <x v="1"/>
    <x v="9"/>
    <x v="5"/>
    <x v="0"/>
    <x v="7"/>
    <n v="3"/>
    <n v="0.5"/>
    <x v="16"/>
    <x v="0"/>
    <x v="4"/>
    <x v="325"/>
    <n v="126"/>
    <x v="2"/>
    <x v="13"/>
    <x v="7"/>
    <x v="3"/>
    <x v="8"/>
    <x v="3"/>
    <x v="0"/>
    <x v="327"/>
    <x v="1"/>
    <x v="2"/>
    <x v="5"/>
    <x v="1"/>
    <x v="11"/>
    <x v="1"/>
    <x v="1"/>
    <x v="0"/>
    <x v="0"/>
    <x v="235"/>
    <x v="2"/>
    <x v="2"/>
  </r>
  <r>
    <x v="1161"/>
    <x v="33"/>
    <s v="Male"/>
    <x v="1"/>
    <x v="5"/>
    <x v="2"/>
    <x v="3"/>
    <x v="36"/>
    <n v="5"/>
    <n v="1.34"/>
    <x v="250"/>
    <x v="0"/>
    <x v="4"/>
    <x v="454"/>
    <n v="222"/>
    <x v="1"/>
    <x v="17"/>
    <x v="4"/>
    <x v="3"/>
    <x v="10"/>
    <x v="6"/>
    <x v="2"/>
    <x v="328"/>
    <x v="1"/>
    <x v="2"/>
    <x v="2"/>
    <x v="1"/>
    <x v="39"/>
    <x v="1"/>
    <x v="1"/>
    <x v="0"/>
    <x v="0"/>
    <x v="53"/>
    <x v="1"/>
    <x v="2"/>
  </r>
  <r>
    <x v="1162"/>
    <x v="13"/>
    <s v="Male"/>
    <x v="1"/>
    <x v="5"/>
    <x v="0"/>
    <x v="1"/>
    <x v="50"/>
    <n v="2"/>
    <n v="1"/>
    <x v="46"/>
    <x v="0"/>
    <x v="4"/>
    <x v="930"/>
    <n v="53"/>
    <x v="2"/>
    <x v="22"/>
    <x v="3"/>
    <x v="0"/>
    <x v="0"/>
    <x v="5"/>
    <x v="2"/>
    <x v="95"/>
    <x v="2"/>
    <x v="660"/>
    <x v="2"/>
    <x v="3"/>
    <x v="13"/>
    <x v="0"/>
    <x v="1"/>
    <x v="1"/>
    <x v="1"/>
    <x v="717"/>
    <x v="4"/>
    <x v="0"/>
  </r>
  <r>
    <x v="1163"/>
    <x v="8"/>
    <s v="Female"/>
    <x v="6"/>
    <x v="5"/>
    <x v="5"/>
    <x v="0"/>
    <x v="39"/>
    <n v="5"/>
    <n v="0.44"/>
    <x v="79"/>
    <x v="2"/>
    <x v="1"/>
    <x v="931"/>
    <n v="375"/>
    <x v="1"/>
    <x v="4"/>
    <x v="1"/>
    <x v="1"/>
    <x v="10"/>
    <x v="2"/>
    <x v="2"/>
    <x v="142"/>
    <x v="2"/>
    <x v="661"/>
    <x v="4"/>
    <x v="0"/>
    <x v="13"/>
    <x v="0"/>
    <x v="0"/>
    <x v="2"/>
    <x v="0"/>
    <x v="718"/>
    <x v="4"/>
    <x v="1"/>
  </r>
  <r>
    <x v="1164"/>
    <x v="22"/>
    <s v="Male"/>
    <x v="4"/>
    <x v="1"/>
    <x v="0"/>
    <x v="2"/>
    <x v="2"/>
    <n v="4"/>
    <n v="0.125"/>
    <x v="73"/>
    <x v="0"/>
    <x v="4"/>
    <x v="746"/>
    <n v="15"/>
    <x v="5"/>
    <x v="7"/>
    <x v="9"/>
    <x v="3"/>
    <x v="12"/>
    <x v="5"/>
    <x v="0"/>
    <x v="162"/>
    <x v="0"/>
    <x v="662"/>
    <x v="3"/>
    <x v="2"/>
    <x v="36"/>
    <x v="0"/>
    <x v="1"/>
    <x v="1"/>
    <x v="0"/>
    <x v="158"/>
    <x v="4"/>
    <x v="1"/>
  </r>
  <r>
    <x v="1165"/>
    <x v="27"/>
    <s v="Male"/>
    <x v="9"/>
    <x v="8"/>
    <x v="1"/>
    <x v="3"/>
    <x v="31"/>
    <n v="1"/>
    <n v="1.7"/>
    <x v="83"/>
    <x v="0"/>
    <x v="3"/>
    <x v="778"/>
    <n v="237"/>
    <x v="2"/>
    <x v="13"/>
    <x v="0"/>
    <x v="1"/>
    <x v="5"/>
    <x v="1"/>
    <x v="0"/>
    <x v="17"/>
    <x v="0"/>
    <x v="663"/>
    <x v="3"/>
    <x v="1"/>
    <x v="26"/>
    <x v="1"/>
    <x v="1"/>
    <x v="2"/>
    <x v="0"/>
    <x v="504"/>
    <x v="3"/>
    <x v="1"/>
  </r>
  <r>
    <x v="1166"/>
    <x v="14"/>
    <s v="Non-binary"/>
    <x v="2"/>
    <x v="9"/>
    <x v="2"/>
    <x v="2"/>
    <x v="1"/>
    <n v="3"/>
    <n v="0.8"/>
    <x v="0"/>
    <x v="0"/>
    <x v="2"/>
    <x v="932"/>
    <n v="119"/>
    <x v="3"/>
    <x v="13"/>
    <x v="7"/>
    <x v="3"/>
    <x v="5"/>
    <x v="4"/>
    <x v="0"/>
    <x v="134"/>
    <x v="2"/>
    <x v="370"/>
    <x v="5"/>
    <x v="1"/>
    <x v="9"/>
    <x v="2"/>
    <x v="2"/>
    <x v="2"/>
    <x v="0"/>
    <x v="176"/>
    <x v="2"/>
    <x v="2"/>
  </r>
  <r>
    <x v="1167"/>
    <x v="6"/>
    <s v="Male"/>
    <x v="1"/>
    <x v="6"/>
    <x v="0"/>
    <x v="4"/>
    <x v="57"/>
    <n v="3"/>
    <n v="1.0666666666666667"/>
    <x v="156"/>
    <x v="0"/>
    <x v="0"/>
    <x v="933"/>
    <n v="828"/>
    <x v="1"/>
    <x v="6"/>
    <x v="7"/>
    <x v="3"/>
    <x v="8"/>
    <x v="4"/>
    <x v="0"/>
    <x v="164"/>
    <x v="1"/>
    <x v="2"/>
    <x v="3"/>
    <x v="0"/>
    <x v="2"/>
    <x v="0"/>
    <x v="3"/>
    <x v="1"/>
    <x v="0"/>
    <x v="719"/>
    <x v="1"/>
    <x v="1"/>
  </r>
  <r>
    <x v="1168"/>
    <x v="6"/>
    <s v="Male"/>
    <x v="4"/>
    <x v="9"/>
    <x v="1"/>
    <x v="4"/>
    <x v="33"/>
    <n v="8"/>
    <n v="0.13666666666666666"/>
    <x v="332"/>
    <x v="0"/>
    <x v="4"/>
    <x v="685"/>
    <n v="2010"/>
    <x v="0"/>
    <x v="17"/>
    <x v="3"/>
    <x v="1"/>
    <x v="4"/>
    <x v="2"/>
    <x v="0"/>
    <x v="135"/>
    <x v="2"/>
    <x v="664"/>
    <x v="4"/>
    <x v="1"/>
    <x v="74"/>
    <x v="0"/>
    <x v="1"/>
    <x v="0"/>
    <x v="0"/>
    <x v="720"/>
    <x v="5"/>
    <x v="1"/>
  </r>
  <r>
    <x v="1169"/>
    <x v="4"/>
    <s v="Male"/>
    <x v="1"/>
    <x v="8"/>
    <x v="2"/>
    <x v="1"/>
    <x v="7"/>
    <n v="10"/>
    <n v="0.15"/>
    <x v="251"/>
    <x v="0"/>
    <x v="3"/>
    <x v="104"/>
    <n v="164"/>
    <x v="5"/>
    <x v="2"/>
    <x v="0"/>
    <x v="2"/>
    <x v="8"/>
    <x v="3"/>
    <x v="1"/>
    <x v="104"/>
    <x v="1"/>
    <x v="2"/>
    <x v="1"/>
    <x v="0"/>
    <x v="30"/>
    <x v="1"/>
    <x v="1"/>
    <x v="1"/>
    <x v="0"/>
    <x v="646"/>
    <x v="5"/>
    <x v="0"/>
  </r>
  <r>
    <x v="1170"/>
    <x v="4"/>
    <s v="Female"/>
    <x v="0"/>
    <x v="7"/>
    <x v="1"/>
    <x v="2"/>
    <x v="79"/>
    <n v="4"/>
    <n v="1.7"/>
    <x v="83"/>
    <x v="0"/>
    <x v="3"/>
    <x v="934"/>
    <n v="1298"/>
    <x v="3"/>
    <x v="11"/>
    <x v="2"/>
    <x v="5"/>
    <x v="7"/>
    <x v="6"/>
    <x v="1"/>
    <x v="142"/>
    <x v="2"/>
    <x v="665"/>
    <x v="5"/>
    <x v="2"/>
    <x v="70"/>
    <x v="0"/>
    <x v="1"/>
    <x v="0"/>
    <x v="0"/>
    <x v="721"/>
    <x v="2"/>
    <x v="2"/>
  </r>
  <r>
    <x v="1171"/>
    <x v="11"/>
    <s v="Female"/>
    <x v="7"/>
    <x v="4"/>
    <x v="1"/>
    <x v="3"/>
    <x v="61"/>
    <n v="5"/>
    <n v="1"/>
    <x v="46"/>
    <x v="0"/>
    <x v="0"/>
    <x v="226"/>
    <n v="167"/>
    <x v="5"/>
    <x v="2"/>
    <x v="1"/>
    <x v="0"/>
    <x v="2"/>
    <x v="2"/>
    <x v="0"/>
    <x v="129"/>
    <x v="0"/>
    <x v="459"/>
    <x v="0"/>
    <x v="0"/>
    <x v="21"/>
    <x v="1"/>
    <x v="2"/>
    <x v="0"/>
    <x v="0"/>
    <x v="666"/>
    <x v="1"/>
    <x v="1"/>
  </r>
  <r>
    <x v="1172"/>
    <x v="15"/>
    <s v="Female"/>
    <x v="6"/>
    <x v="6"/>
    <x v="2"/>
    <x v="2"/>
    <x v="46"/>
    <n v="6"/>
    <n v="0.93333333333333335"/>
    <x v="62"/>
    <x v="0"/>
    <x v="2"/>
    <x v="935"/>
    <n v="76"/>
    <x v="5"/>
    <x v="9"/>
    <x v="4"/>
    <x v="4"/>
    <x v="4"/>
    <x v="7"/>
    <x v="0"/>
    <x v="52"/>
    <x v="2"/>
    <x v="666"/>
    <x v="1"/>
    <x v="1"/>
    <x v="57"/>
    <x v="2"/>
    <x v="1"/>
    <x v="1"/>
    <x v="0"/>
    <x v="317"/>
    <x v="2"/>
    <x v="1"/>
  </r>
  <r>
    <x v="1173"/>
    <x v="19"/>
    <s v="Male"/>
    <x v="8"/>
    <x v="4"/>
    <x v="2"/>
    <x v="0"/>
    <x v="49"/>
    <n v="3"/>
    <n v="0.83333333333333337"/>
    <x v="177"/>
    <x v="2"/>
    <x v="3"/>
    <x v="936"/>
    <n v="1988"/>
    <x v="2"/>
    <x v="3"/>
    <x v="9"/>
    <x v="0"/>
    <x v="4"/>
    <x v="2"/>
    <x v="0"/>
    <x v="17"/>
    <x v="2"/>
    <x v="667"/>
    <x v="1"/>
    <x v="0"/>
    <x v="36"/>
    <x v="0"/>
    <x v="1"/>
    <x v="2"/>
    <x v="1"/>
    <x v="212"/>
    <x v="4"/>
    <x v="1"/>
  </r>
  <r>
    <x v="1174"/>
    <x v="24"/>
    <s v="Male"/>
    <x v="2"/>
    <x v="2"/>
    <x v="1"/>
    <x v="2"/>
    <x v="57"/>
    <n v="11"/>
    <n v="0.29166666666666669"/>
    <x v="333"/>
    <x v="0"/>
    <x v="1"/>
    <x v="847"/>
    <n v="457"/>
    <x v="5"/>
    <x v="20"/>
    <x v="4"/>
    <x v="3"/>
    <x v="6"/>
    <x v="7"/>
    <x v="2"/>
    <x v="329"/>
    <x v="1"/>
    <x v="2"/>
    <x v="4"/>
    <x v="3"/>
    <x v="75"/>
    <x v="1"/>
    <x v="2"/>
    <x v="0"/>
    <x v="0"/>
    <x v="227"/>
    <x v="2"/>
    <x v="1"/>
  </r>
  <r>
    <x v="1175"/>
    <x v="17"/>
    <s v="Female"/>
    <x v="6"/>
    <x v="6"/>
    <x v="3"/>
    <x v="1"/>
    <x v="4"/>
    <n v="5"/>
    <n v="0.77999999999999992"/>
    <x v="181"/>
    <x v="0"/>
    <x v="2"/>
    <x v="4"/>
    <n v="245"/>
    <x v="1"/>
    <x v="12"/>
    <x v="7"/>
    <x v="2"/>
    <x v="8"/>
    <x v="2"/>
    <x v="1"/>
    <x v="105"/>
    <x v="1"/>
    <x v="2"/>
    <x v="0"/>
    <x v="2"/>
    <x v="38"/>
    <x v="0"/>
    <x v="2"/>
    <x v="1"/>
    <x v="0"/>
    <x v="722"/>
    <x v="2"/>
    <x v="2"/>
  </r>
  <r>
    <x v="1176"/>
    <x v="8"/>
    <s v="Female"/>
    <x v="8"/>
    <x v="2"/>
    <x v="1"/>
    <x v="2"/>
    <x v="36"/>
    <n v="5"/>
    <n v="1.34"/>
    <x v="250"/>
    <x v="0"/>
    <x v="1"/>
    <x v="77"/>
    <n v="558"/>
    <x v="0"/>
    <x v="7"/>
    <x v="7"/>
    <x v="0"/>
    <x v="6"/>
    <x v="7"/>
    <x v="0"/>
    <x v="187"/>
    <x v="1"/>
    <x v="2"/>
    <x v="5"/>
    <x v="1"/>
    <x v="63"/>
    <x v="1"/>
    <x v="0"/>
    <x v="0"/>
    <x v="0"/>
    <x v="261"/>
    <x v="4"/>
    <x v="1"/>
  </r>
  <r>
    <x v="1177"/>
    <x v="19"/>
    <s v="Male"/>
    <x v="0"/>
    <x v="5"/>
    <x v="2"/>
    <x v="0"/>
    <x v="6"/>
    <n v="3"/>
    <n v="0.23333333333333334"/>
    <x v="68"/>
    <x v="2"/>
    <x v="4"/>
    <x v="937"/>
    <n v="340"/>
    <x v="2"/>
    <x v="6"/>
    <x v="1"/>
    <x v="2"/>
    <x v="2"/>
    <x v="2"/>
    <x v="0"/>
    <x v="205"/>
    <x v="2"/>
    <x v="668"/>
    <x v="5"/>
    <x v="0"/>
    <x v="36"/>
    <x v="0"/>
    <x v="1"/>
    <x v="1"/>
    <x v="0"/>
    <x v="237"/>
    <x v="4"/>
    <x v="1"/>
  </r>
  <r>
    <x v="1178"/>
    <x v="12"/>
    <s v="Female"/>
    <x v="9"/>
    <x v="3"/>
    <x v="3"/>
    <x v="3"/>
    <x v="14"/>
    <n v="7"/>
    <n v="0.25666666666666665"/>
    <x v="220"/>
    <x v="0"/>
    <x v="4"/>
    <x v="237"/>
    <n v="225"/>
    <x v="4"/>
    <x v="10"/>
    <x v="2"/>
    <x v="5"/>
    <x v="2"/>
    <x v="6"/>
    <x v="0"/>
    <x v="295"/>
    <x v="2"/>
    <x v="669"/>
    <x v="3"/>
    <x v="2"/>
    <x v="17"/>
    <x v="2"/>
    <x v="1"/>
    <x v="0"/>
    <x v="0"/>
    <x v="572"/>
    <x v="2"/>
    <x v="1"/>
  </r>
  <r>
    <x v="1179"/>
    <x v="10"/>
    <s v="Female"/>
    <x v="8"/>
    <x v="2"/>
    <x v="5"/>
    <x v="4"/>
    <x v="24"/>
    <n v="2"/>
    <n v="1.55"/>
    <x v="173"/>
    <x v="0"/>
    <x v="4"/>
    <x v="938"/>
    <n v="49"/>
    <x v="3"/>
    <x v="10"/>
    <x v="1"/>
    <x v="0"/>
    <x v="0"/>
    <x v="5"/>
    <x v="0"/>
    <x v="277"/>
    <x v="1"/>
    <x v="2"/>
    <x v="2"/>
    <x v="0"/>
    <x v="36"/>
    <x v="2"/>
    <x v="1"/>
    <x v="0"/>
    <x v="0"/>
    <x v="419"/>
    <x v="4"/>
    <x v="1"/>
  </r>
  <r>
    <x v="1180"/>
    <x v="7"/>
    <s v="Female"/>
    <x v="0"/>
    <x v="6"/>
    <x v="4"/>
    <x v="0"/>
    <x v="27"/>
    <n v="5"/>
    <n v="0.56000000000000005"/>
    <x v="168"/>
    <x v="0"/>
    <x v="3"/>
    <x v="939"/>
    <n v="176"/>
    <x v="0"/>
    <x v="0"/>
    <x v="2"/>
    <x v="0"/>
    <x v="0"/>
    <x v="7"/>
    <x v="0"/>
    <x v="72"/>
    <x v="2"/>
    <x v="670"/>
    <x v="0"/>
    <x v="1"/>
    <x v="19"/>
    <x v="1"/>
    <x v="0"/>
    <x v="1"/>
    <x v="0"/>
    <x v="225"/>
    <x v="4"/>
    <x v="0"/>
  </r>
  <r>
    <x v="1181"/>
    <x v="14"/>
    <s v="Female"/>
    <x v="3"/>
    <x v="1"/>
    <x v="3"/>
    <x v="0"/>
    <x v="7"/>
    <n v="4"/>
    <n v="0.375"/>
    <x v="153"/>
    <x v="4"/>
    <x v="0"/>
    <x v="503"/>
    <n v="516"/>
    <x v="4"/>
    <x v="13"/>
    <x v="5"/>
    <x v="2"/>
    <x v="4"/>
    <x v="5"/>
    <x v="0"/>
    <x v="8"/>
    <x v="2"/>
    <x v="404"/>
    <x v="5"/>
    <x v="2"/>
    <x v="46"/>
    <x v="1"/>
    <x v="2"/>
    <x v="1"/>
    <x v="0"/>
    <x v="710"/>
    <x v="4"/>
    <x v="2"/>
  </r>
  <r>
    <x v="1182"/>
    <x v="23"/>
    <s v="Male"/>
    <x v="0"/>
    <x v="3"/>
    <x v="1"/>
    <x v="4"/>
    <x v="16"/>
    <n v="6"/>
    <n v="0.6"/>
    <x v="15"/>
    <x v="2"/>
    <x v="0"/>
    <x v="940"/>
    <n v="211"/>
    <x v="2"/>
    <x v="10"/>
    <x v="2"/>
    <x v="2"/>
    <x v="2"/>
    <x v="1"/>
    <x v="2"/>
    <x v="293"/>
    <x v="0"/>
    <x v="671"/>
    <x v="1"/>
    <x v="1"/>
    <x v="13"/>
    <x v="2"/>
    <x v="1"/>
    <x v="0"/>
    <x v="0"/>
    <x v="568"/>
    <x v="1"/>
    <x v="0"/>
  </r>
  <r>
    <x v="1183"/>
    <x v="30"/>
    <s v="Female"/>
    <x v="4"/>
    <x v="3"/>
    <x v="4"/>
    <x v="2"/>
    <x v="14"/>
    <n v="4"/>
    <n v="0.45"/>
    <x v="65"/>
    <x v="0"/>
    <x v="0"/>
    <x v="941"/>
    <n v="722"/>
    <x v="1"/>
    <x v="7"/>
    <x v="4"/>
    <x v="0"/>
    <x v="10"/>
    <x v="6"/>
    <x v="2"/>
    <x v="330"/>
    <x v="2"/>
    <x v="672"/>
    <x v="5"/>
    <x v="1"/>
    <x v="14"/>
    <x v="0"/>
    <x v="1"/>
    <x v="0"/>
    <x v="0"/>
    <x v="491"/>
    <x v="0"/>
    <x v="0"/>
  </r>
  <r>
    <x v="1184"/>
    <x v="12"/>
    <s v="Female"/>
    <x v="2"/>
    <x v="1"/>
    <x v="1"/>
    <x v="1"/>
    <x v="30"/>
    <n v="5"/>
    <n v="0.52"/>
    <x v="57"/>
    <x v="2"/>
    <x v="4"/>
    <x v="939"/>
    <n v="387"/>
    <x v="6"/>
    <x v="12"/>
    <x v="4"/>
    <x v="3"/>
    <x v="7"/>
    <x v="6"/>
    <x v="2"/>
    <x v="331"/>
    <x v="1"/>
    <x v="2"/>
    <x v="4"/>
    <x v="0"/>
    <x v="2"/>
    <x v="0"/>
    <x v="0"/>
    <x v="1"/>
    <x v="0"/>
    <x v="409"/>
    <x v="0"/>
    <x v="0"/>
  </r>
  <r>
    <x v="1185"/>
    <x v="23"/>
    <s v="Female"/>
    <x v="0"/>
    <x v="7"/>
    <x v="1"/>
    <x v="3"/>
    <x v="15"/>
    <n v="3"/>
    <n v="1.1666666666666667"/>
    <x v="117"/>
    <x v="1"/>
    <x v="3"/>
    <x v="245"/>
    <n v="85"/>
    <x v="3"/>
    <x v="28"/>
    <x v="3"/>
    <x v="6"/>
    <x v="10"/>
    <x v="5"/>
    <x v="0"/>
    <x v="29"/>
    <x v="1"/>
    <x v="2"/>
    <x v="5"/>
    <x v="2"/>
    <x v="47"/>
    <x v="2"/>
    <x v="1"/>
    <x v="0"/>
    <x v="0"/>
    <x v="723"/>
    <x v="3"/>
    <x v="0"/>
  </r>
  <r>
    <x v="1186"/>
    <x v="12"/>
    <s v="Female"/>
    <x v="3"/>
    <x v="4"/>
    <x v="6"/>
    <x v="2"/>
    <x v="18"/>
    <n v="5"/>
    <n v="0.38"/>
    <x v="42"/>
    <x v="2"/>
    <x v="0"/>
    <x v="479"/>
    <n v="50"/>
    <x v="0"/>
    <x v="5"/>
    <x v="4"/>
    <x v="5"/>
    <x v="5"/>
    <x v="7"/>
    <x v="2"/>
    <x v="53"/>
    <x v="2"/>
    <x v="673"/>
    <x v="0"/>
    <x v="0"/>
    <x v="22"/>
    <x v="1"/>
    <x v="2"/>
    <x v="0"/>
    <x v="0"/>
    <x v="594"/>
    <x v="3"/>
    <x v="1"/>
  </r>
  <r>
    <x v="1187"/>
    <x v="1"/>
    <s v="Male"/>
    <x v="0"/>
    <x v="4"/>
    <x v="4"/>
    <x v="4"/>
    <x v="22"/>
    <n v="6"/>
    <n v="0.71666666666666667"/>
    <x v="210"/>
    <x v="0"/>
    <x v="2"/>
    <x v="942"/>
    <n v="202"/>
    <x v="3"/>
    <x v="11"/>
    <x v="2"/>
    <x v="0"/>
    <x v="10"/>
    <x v="5"/>
    <x v="2"/>
    <x v="62"/>
    <x v="1"/>
    <x v="2"/>
    <x v="3"/>
    <x v="0"/>
    <x v="24"/>
    <x v="1"/>
    <x v="2"/>
    <x v="1"/>
    <x v="0"/>
    <x v="477"/>
    <x v="1"/>
    <x v="0"/>
  </r>
  <r>
    <x v="1188"/>
    <x v="6"/>
    <s v="Female"/>
    <x v="4"/>
    <x v="3"/>
    <x v="0"/>
    <x v="1"/>
    <x v="48"/>
    <n v="3"/>
    <n v="1.6"/>
    <x v="78"/>
    <x v="0"/>
    <x v="2"/>
    <x v="347"/>
    <n v="130"/>
    <x v="1"/>
    <x v="11"/>
    <x v="2"/>
    <x v="2"/>
    <x v="11"/>
    <x v="0"/>
    <x v="1"/>
    <x v="65"/>
    <x v="0"/>
    <x v="674"/>
    <x v="5"/>
    <x v="2"/>
    <x v="61"/>
    <x v="0"/>
    <x v="2"/>
    <x v="0"/>
    <x v="0"/>
    <x v="290"/>
    <x v="5"/>
    <x v="0"/>
  </r>
  <r>
    <x v="1189"/>
    <x v="12"/>
    <s v="Male"/>
    <x v="1"/>
    <x v="2"/>
    <x v="0"/>
    <x v="3"/>
    <x v="7"/>
    <n v="7"/>
    <n v="0.215"/>
    <x v="202"/>
    <x v="0"/>
    <x v="0"/>
    <x v="943"/>
    <n v="366"/>
    <x v="4"/>
    <x v="13"/>
    <x v="5"/>
    <x v="1"/>
    <x v="6"/>
    <x v="2"/>
    <x v="2"/>
    <x v="58"/>
    <x v="2"/>
    <x v="675"/>
    <x v="0"/>
    <x v="0"/>
    <x v="29"/>
    <x v="1"/>
    <x v="0"/>
    <x v="1"/>
    <x v="0"/>
    <x v="651"/>
    <x v="3"/>
    <x v="1"/>
  </r>
  <r>
    <x v="1190"/>
    <x v="15"/>
    <s v="Female"/>
    <x v="6"/>
    <x v="1"/>
    <x v="3"/>
    <x v="1"/>
    <x v="14"/>
    <n v="4"/>
    <n v="0.45"/>
    <x v="65"/>
    <x v="0"/>
    <x v="1"/>
    <x v="618"/>
    <n v="103"/>
    <x v="1"/>
    <x v="13"/>
    <x v="2"/>
    <x v="4"/>
    <x v="8"/>
    <x v="6"/>
    <x v="0"/>
    <x v="109"/>
    <x v="1"/>
    <x v="2"/>
    <x v="5"/>
    <x v="2"/>
    <x v="74"/>
    <x v="0"/>
    <x v="1"/>
    <x v="0"/>
    <x v="0"/>
    <x v="724"/>
    <x v="5"/>
    <x v="2"/>
  </r>
  <r>
    <x v="1191"/>
    <x v="20"/>
    <s v="Female"/>
    <x v="3"/>
    <x v="2"/>
    <x v="2"/>
    <x v="4"/>
    <x v="38"/>
    <n v="2"/>
    <n v="0.6"/>
    <x v="15"/>
    <x v="0"/>
    <x v="4"/>
    <x v="138"/>
    <n v="116"/>
    <x v="1"/>
    <x v="3"/>
    <x v="1"/>
    <x v="5"/>
    <x v="4"/>
    <x v="6"/>
    <x v="2"/>
    <x v="197"/>
    <x v="0"/>
    <x v="676"/>
    <x v="4"/>
    <x v="0"/>
    <x v="64"/>
    <x v="0"/>
    <x v="2"/>
    <x v="1"/>
    <x v="0"/>
    <x v="625"/>
    <x v="4"/>
    <x v="0"/>
  </r>
  <r>
    <x v="1192"/>
    <x v="9"/>
    <s v="Male"/>
    <x v="5"/>
    <x v="8"/>
    <x v="1"/>
    <x v="1"/>
    <x v="30"/>
    <n v="12"/>
    <n v="0.21666666666666667"/>
    <x v="134"/>
    <x v="4"/>
    <x v="2"/>
    <x v="944"/>
    <n v="865"/>
    <x v="4"/>
    <x v="13"/>
    <x v="5"/>
    <x v="3"/>
    <x v="6"/>
    <x v="0"/>
    <x v="0"/>
    <x v="315"/>
    <x v="0"/>
    <x v="677"/>
    <x v="2"/>
    <x v="0"/>
    <x v="15"/>
    <x v="1"/>
    <x v="2"/>
    <x v="0"/>
    <x v="1"/>
    <x v="725"/>
    <x v="2"/>
    <x v="2"/>
  </r>
  <r>
    <x v="1193"/>
    <x v="11"/>
    <s v="Female"/>
    <x v="3"/>
    <x v="6"/>
    <x v="1"/>
    <x v="3"/>
    <x v="57"/>
    <n v="4"/>
    <n v="0.8"/>
    <x v="0"/>
    <x v="0"/>
    <x v="3"/>
    <x v="371"/>
    <n v="292"/>
    <x v="5"/>
    <x v="6"/>
    <x v="3"/>
    <x v="0"/>
    <x v="3"/>
    <x v="5"/>
    <x v="0"/>
    <x v="332"/>
    <x v="1"/>
    <x v="2"/>
    <x v="0"/>
    <x v="2"/>
    <x v="42"/>
    <x v="1"/>
    <x v="3"/>
    <x v="2"/>
    <x v="0"/>
    <x v="726"/>
    <x v="0"/>
    <x v="0"/>
  </r>
  <r>
    <x v="1194"/>
    <x v="30"/>
    <s v="Female"/>
    <x v="3"/>
    <x v="7"/>
    <x v="2"/>
    <x v="2"/>
    <x v="50"/>
    <n v="2"/>
    <n v="1"/>
    <x v="46"/>
    <x v="1"/>
    <x v="2"/>
    <x v="945"/>
    <n v="105"/>
    <x v="0"/>
    <x v="2"/>
    <x v="4"/>
    <x v="5"/>
    <x v="0"/>
    <x v="7"/>
    <x v="0"/>
    <x v="26"/>
    <x v="0"/>
    <x v="678"/>
    <x v="2"/>
    <x v="2"/>
    <x v="45"/>
    <x v="2"/>
    <x v="0"/>
    <x v="0"/>
    <x v="0"/>
    <x v="461"/>
    <x v="0"/>
    <x v="0"/>
  </r>
  <r>
    <x v="1195"/>
    <x v="0"/>
    <s v="Female"/>
    <x v="9"/>
    <x v="2"/>
    <x v="3"/>
    <x v="4"/>
    <x v="24"/>
    <n v="7"/>
    <n v="0.44333333333333336"/>
    <x v="67"/>
    <x v="0"/>
    <x v="2"/>
    <x v="787"/>
    <n v="249"/>
    <x v="3"/>
    <x v="10"/>
    <x v="3"/>
    <x v="2"/>
    <x v="6"/>
    <x v="6"/>
    <x v="2"/>
    <x v="283"/>
    <x v="1"/>
    <x v="2"/>
    <x v="5"/>
    <x v="0"/>
    <x v="9"/>
    <x v="2"/>
    <x v="1"/>
    <x v="0"/>
    <x v="0"/>
    <x v="727"/>
    <x v="5"/>
    <x v="2"/>
  </r>
  <r>
    <x v="1196"/>
    <x v="19"/>
    <s v="Male"/>
    <x v="4"/>
    <x v="5"/>
    <x v="0"/>
    <x v="1"/>
    <x v="14"/>
    <n v="1"/>
    <n v="1.8"/>
    <x v="19"/>
    <x v="4"/>
    <x v="1"/>
    <x v="315"/>
    <n v="1280"/>
    <x v="0"/>
    <x v="3"/>
    <x v="1"/>
    <x v="4"/>
    <x v="6"/>
    <x v="5"/>
    <x v="1"/>
    <x v="195"/>
    <x v="1"/>
    <x v="2"/>
    <x v="4"/>
    <x v="2"/>
    <x v="2"/>
    <x v="0"/>
    <x v="1"/>
    <x v="0"/>
    <x v="0"/>
    <x v="728"/>
    <x v="4"/>
    <x v="2"/>
  </r>
  <r>
    <x v="1197"/>
    <x v="6"/>
    <s v="Female"/>
    <x v="8"/>
    <x v="4"/>
    <x v="4"/>
    <x v="4"/>
    <x v="14"/>
    <n v="1"/>
    <n v="1.8"/>
    <x v="19"/>
    <x v="0"/>
    <x v="4"/>
    <x v="946"/>
    <n v="348"/>
    <x v="3"/>
    <x v="3"/>
    <x v="1"/>
    <x v="5"/>
    <x v="4"/>
    <x v="6"/>
    <x v="2"/>
    <x v="78"/>
    <x v="2"/>
    <x v="387"/>
    <x v="0"/>
    <x v="1"/>
    <x v="24"/>
    <x v="1"/>
    <x v="1"/>
    <x v="1"/>
    <x v="0"/>
    <x v="729"/>
    <x v="5"/>
    <x v="0"/>
  </r>
  <r>
    <x v="1198"/>
    <x v="7"/>
    <s v="Male"/>
    <x v="6"/>
    <x v="6"/>
    <x v="6"/>
    <x v="3"/>
    <x v="35"/>
    <n v="3"/>
    <n v="1.1000000000000001"/>
    <x v="116"/>
    <x v="3"/>
    <x v="3"/>
    <x v="947"/>
    <n v="498"/>
    <x v="2"/>
    <x v="0"/>
    <x v="4"/>
    <x v="5"/>
    <x v="10"/>
    <x v="4"/>
    <x v="1"/>
    <x v="322"/>
    <x v="1"/>
    <x v="2"/>
    <x v="2"/>
    <x v="1"/>
    <x v="49"/>
    <x v="0"/>
    <x v="1"/>
    <x v="1"/>
    <x v="0"/>
    <x v="730"/>
    <x v="4"/>
    <x v="1"/>
  </r>
  <r>
    <x v="1199"/>
    <x v="25"/>
    <s v="Female"/>
    <x v="1"/>
    <x v="5"/>
    <x v="1"/>
    <x v="3"/>
    <x v="18"/>
    <n v="10"/>
    <n v="0.19"/>
    <x v="334"/>
    <x v="2"/>
    <x v="4"/>
    <x v="948"/>
    <n v="99"/>
    <x v="2"/>
    <x v="2"/>
    <x v="1"/>
    <x v="3"/>
    <x v="7"/>
    <x v="7"/>
    <x v="0"/>
    <x v="130"/>
    <x v="1"/>
    <x v="2"/>
    <x v="0"/>
    <x v="1"/>
    <x v="73"/>
    <x v="1"/>
    <x v="1"/>
    <x v="2"/>
    <x v="0"/>
    <x v="731"/>
    <x v="1"/>
    <x v="1"/>
  </r>
  <r>
    <x v="1200"/>
    <x v="7"/>
    <s v="Female"/>
    <x v="9"/>
    <x v="4"/>
    <x v="4"/>
    <x v="2"/>
    <x v="49"/>
    <n v="2"/>
    <n v="1.25"/>
    <x v="122"/>
    <x v="0"/>
    <x v="2"/>
    <x v="949"/>
    <n v="838"/>
    <x v="2"/>
    <x v="10"/>
    <x v="3"/>
    <x v="7"/>
    <x v="6"/>
    <x v="1"/>
    <x v="1"/>
    <x v="235"/>
    <x v="0"/>
    <x v="679"/>
    <x v="0"/>
    <x v="1"/>
    <x v="9"/>
    <x v="2"/>
    <x v="1"/>
    <x v="2"/>
    <x v="0"/>
    <x v="412"/>
    <x v="4"/>
    <x v="0"/>
  </r>
  <r>
    <x v="1201"/>
    <x v="5"/>
    <s v="Male"/>
    <x v="2"/>
    <x v="3"/>
    <x v="2"/>
    <x v="3"/>
    <x v="17"/>
    <n v="9"/>
    <n v="0.3783333333333333"/>
    <x v="188"/>
    <x v="0"/>
    <x v="1"/>
    <x v="683"/>
    <n v="3950"/>
    <x v="0"/>
    <x v="11"/>
    <x v="2"/>
    <x v="8"/>
    <x v="2"/>
    <x v="0"/>
    <x v="0"/>
    <x v="58"/>
    <x v="0"/>
    <x v="680"/>
    <x v="4"/>
    <x v="2"/>
    <x v="56"/>
    <x v="0"/>
    <x v="2"/>
    <x v="0"/>
    <x v="0"/>
    <x v="732"/>
    <x v="3"/>
    <x v="2"/>
  </r>
  <r>
    <x v="1202"/>
    <x v="15"/>
    <s v="Female"/>
    <x v="1"/>
    <x v="4"/>
    <x v="0"/>
    <x v="2"/>
    <x v="24"/>
    <n v="3"/>
    <n v="1.0333333333333334"/>
    <x v="90"/>
    <x v="3"/>
    <x v="3"/>
    <x v="523"/>
    <n v="94"/>
    <x v="2"/>
    <x v="13"/>
    <x v="2"/>
    <x v="1"/>
    <x v="7"/>
    <x v="1"/>
    <x v="0"/>
    <x v="72"/>
    <x v="2"/>
    <x v="681"/>
    <x v="1"/>
    <x v="2"/>
    <x v="75"/>
    <x v="1"/>
    <x v="2"/>
    <x v="1"/>
    <x v="0"/>
    <x v="733"/>
    <x v="3"/>
    <x v="1"/>
  </r>
  <r>
    <x v="1203"/>
    <x v="6"/>
    <s v="Male"/>
    <x v="3"/>
    <x v="2"/>
    <x v="5"/>
    <x v="0"/>
    <x v="14"/>
    <n v="6"/>
    <n v="0.3"/>
    <x v="7"/>
    <x v="0"/>
    <x v="3"/>
    <x v="950"/>
    <n v="59"/>
    <x v="1"/>
    <x v="0"/>
    <x v="2"/>
    <x v="0"/>
    <x v="10"/>
    <x v="2"/>
    <x v="0"/>
    <x v="328"/>
    <x v="0"/>
    <x v="682"/>
    <x v="2"/>
    <x v="0"/>
    <x v="45"/>
    <x v="1"/>
    <x v="2"/>
    <x v="2"/>
    <x v="0"/>
    <x v="734"/>
    <x v="1"/>
    <x v="2"/>
  </r>
  <r>
    <x v="1204"/>
    <x v="15"/>
    <s v="Female"/>
    <x v="6"/>
    <x v="2"/>
    <x v="2"/>
    <x v="2"/>
    <x v="20"/>
    <n v="5"/>
    <n v="1.02"/>
    <x v="23"/>
    <x v="2"/>
    <x v="4"/>
    <x v="951"/>
    <n v="302"/>
    <x v="2"/>
    <x v="10"/>
    <x v="4"/>
    <x v="5"/>
    <x v="10"/>
    <x v="4"/>
    <x v="0"/>
    <x v="113"/>
    <x v="1"/>
    <x v="2"/>
    <x v="1"/>
    <x v="0"/>
    <x v="49"/>
    <x v="2"/>
    <x v="2"/>
    <x v="1"/>
    <x v="0"/>
    <x v="248"/>
    <x v="2"/>
    <x v="0"/>
  </r>
  <r>
    <x v="1205"/>
    <x v="15"/>
    <s v="Male"/>
    <x v="3"/>
    <x v="6"/>
    <x v="2"/>
    <x v="1"/>
    <x v="6"/>
    <n v="3"/>
    <n v="0.23333333333333334"/>
    <x v="68"/>
    <x v="1"/>
    <x v="3"/>
    <x v="728"/>
    <n v="699"/>
    <x v="2"/>
    <x v="3"/>
    <x v="7"/>
    <x v="2"/>
    <x v="6"/>
    <x v="7"/>
    <x v="2"/>
    <x v="265"/>
    <x v="2"/>
    <x v="683"/>
    <x v="0"/>
    <x v="2"/>
    <x v="39"/>
    <x v="1"/>
    <x v="1"/>
    <x v="2"/>
    <x v="0"/>
    <x v="155"/>
    <x v="0"/>
    <x v="2"/>
  </r>
  <r>
    <x v="1206"/>
    <x v="21"/>
    <s v="Male"/>
    <x v="1"/>
    <x v="9"/>
    <x v="2"/>
    <x v="0"/>
    <x v="2"/>
    <n v="8"/>
    <n v="6.3333333333333325E-2"/>
    <x v="179"/>
    <x v="1"/>
    <x v="3"/>
    <x v="952"/>
    <n v="219"/>
    <x v="0"/>
    <x v="3"/>
    <x v="7"/>
    <x v="0"/>
    <x v="6"/>
    <x v="4"/>
    <x v="0"/>
    <x v="333"/>
    <x v="2"/>
    <x v="684"/>
    <x v="2"/>
    <x v="3"/>
    <x v="73"/>
    <x v="2"/>
    <x v="1"/>
    <x v="0"/>
    <x v="0"/>
    <x v="691"/>
    <x v="4"/>
    <x v="0"/>
  </r>
  <r>
    <x v="1207"/>
    <x v="21"/>
    <s v="Male"/>
    <x v="1"/>
    <x v="3"/>
    <x v="2"/>
    <x v="3"/>
    <x v="42"/>
    <n v="4"/>
    <n v="0.92500000000000004"/>
    <x v="58"/>
    <x v="0"/>
    <x v="1"/>
    <x v="801"/>
    <n v="69"/>
    <x v="2"/>
    <x v="10"/>
    <x v="4"/>
    <x v="0"/>
    <x v="12"/>
    <x v="3"/>
    <x v="2"/>
    <x v="194"/>
    <x v="0"/>
    <x v="685"/>
    <x v="3"/>
    <x v="0"/>
    <x v="61"/>
    <x v="2"/>
    <x v="2"/>
    <x v="1"/>
    <x v="0"/>
    <x v="596"/>
    <x v="2"/>
    <x v="2"/>
  </r>
  <r>
    <x v="1208"/>
    <x v="13"/>
    <s v="Male"/>
    <x v="6"/>
    <x v="5"/>
    <x v="1"/>
    <x v="1"/>
    <x v="24"/>
    <n v="5"/>
    <n v="0.62"/>
    <x v="130"/>
    <x v="0"/>
    <x v="4"/>
    <x v="953"/>
    <n v="214"/>
    <x v="3"/>
    <x v="7"/>
    <x v="4"/>
    <x v="1"/>
    <x v="10"/>
    <x v="3"/>
    <x v="0"/>
    <x v="79"/>
    <x v="0"/>
    <x v="686"/>
    <x v="4"/>
    <x v="0"/>
    <x v="19"/>
    <x v="1"/>
    <x v="1"/>
    <x v="2"/>
    <x v="0"/>
    <x v="161"/>
    <x v="2"/>
    <x v="2"/>
  </r>
  <r>
    <x v="1209"/>
    <x v="35"/>
    <s v="Male"/>
    <x v="4"/>
    <x v="8"/>
    <x v="5"/>
    <x v="1"/>
    <x v="33"/>
    <n v="4"/>
    <n v="0.27500000000000002"/>
    <x v="105"/>
    <x v="0"/>
    <x v="2"/>
    <x v="954"/>
    <n v="501"/>
    <x v="2"/>
    <x v="3"/>
    <x v="7"/>
    <x v="2"/>
    <x v="6"/>
    <x v="3"/>
    <x v="2"/>
    <x v="17"/>
    <x v="0"/>
    <x v="687"/>
    <x v="3"/>
    <x v="2"/>
    <x v="0"/>
    <x v="0"/>
    <x v="1"/>
    <x v="0"/>
    <x v="0"/>
    <x v="231"/>
    <x v="0"/>
    <x v="0"/>
  </r>
  <r>
    <x v="1210"/>
    <x v="16"/>
    <s v="Male"/>
    <x v="4"/>
    <x v="5"/>
    <x v="1"/>
    <x v="1"/>
    <x v="27"/>
    <n v="4"/>
    <n v="0.7"/>
    <x v="88"/>
    <x v="0"/>
    <x v="2"/>
    <x v="955"/>
    <n v="150"/>
    <x v="3"/>
    <x v="18"/>
    <x v="1"/>
    <x v="2"/>
    <x v="11"/>
    <x v="1"/>
    <x v="2"/>
    <x v="68"/>
    <x v="0"/>
    <x v="688"/>
    <x v="5"/>
    <x v="0"/>
    <x v="34"/>
    <x v="0"/>
    <x v="2"/>
    <x v="1"/>
    <x v="0"/>
    <x v="573"/>
    <x v="1"/>
    <x v="2"/>
  </r>
  <r>
    <x v="1211"/>
    <x v="21"/>
    <s v="Male"/>
    <x v="3"/>
    <x v="6"/>
    <x v="5"/>
    <x v="3"/>
    <x v="0"/>
    <n v="3"/>
    <n v="0.53333333333333333"/>
    <x v="140"/>
    <x v="0"/>
    <x v="0"/>
    <x v="149"/>
    <n v="507"/>
    <x v="3"/>
    <x v="10"/>
    <x v="3"/>
    <x v="3"/>
    <x v="10"/>
    <x v="3"/>
    <x v="2"/>
    <x v="170"/>
    <x v="1"/>
    <x v="2"/>
    <x v="0"/>
    <x v="2"/>
    <x v="5"/>
    <x v="0"/>
    <x v="2"/>
    <x v="0"/>
    <x v="0"/>
    <x v="681"/>
    <x v="1"/>
    <x v="1"/>
  </r>
  <r>
    <x v="1212"/>
    <x v="21"/>
    <s v="Male"/>
    <x v="3"/>
    <x v="6"/>
    <x v="6"/>
    <x v="3"/>
    <x v="16"/>
    <n v="5"/>
    <n v="0.72000000000000008"/>
    <x v="71"/>
    <x v="0"/>
    <x v="2"/>
    <x v="956"/>
    <n v="989"/>
    <x v="1"/>
    <x v="16"/>
    <x v="2"/>
    <x v="0"/>
    <x v="2"/>
    <x v="2"/>
    <x v="0"/>
    <x v="103"/>
    <x v="1"/>
    <x v="2"/>
    <x v="4"/>
    <x v="0"/>
    <x v="23"/>
    <x v="1"/>
    <x v="1"/>
    <x v="2"/>
    <x v="0"/>
    <x v="91"/>
    <x v="0"/>
    <x v="1"/>
  </r>
  <r>
    <x v="1213"/>
    <x v="23"/>
    <s v="Male"/>
    <x v="3"/>
    <x v="2"/>
    <x v="2"/>
    <x v="1"/>
    <x v="2"/>
    <n v="3"/>
    <n v="0.16666666666666666"/>
    <x v="50"/>
    <x v="1"/>
    <x v="2"/>
    <x v="957"/>
    <n v="326"/>
    <x v="1"/>
    <x v="18"/>
    <x v="7"/>
    <x v="3"/>
    <x v="7"/>
    <x v="4"/>
    <x v="2"/>
    <x v="53"/>
    <x v="2"/>
    <x v="689"/>
    <x v="0"/>
    <x v="3"/>
    <x v="22"/>
    <x v="0"/>
    <x v="2"/>
    <x v="1"/>
    <x v="0"/>
    <x v="51"/>
    <x v="0"/>
    <x v="1"/>
  </r>
  <r>
    <x v="1214"/>
    <x v="17"/>
    <s v="Female"/>
    <x v="3"/>
    <x v="8"/>
    <x v="3"/>
    <x v="0"/>
    <x v="39"/>
    <n v="7"/>
    <n v="0.315"/>
    <x v="170"/>
    <x v="0"/>
    <x v="2"/>
    <x v="958"/>
    <n v="236"/>
    <x v="6"/>
    <x v="20"/>
    <x v="1"/>
    <x v="5"/>
    <x v="10"/>
    <x v="2"/>
    <x v="0"/>
    <x v="334"/>
    <x v="1"/>
    <x v="2"/>
    <x v="1"/>
    <x v="1"/>
    <x v="29"/>
    <x v="1"/>
    <x v="1"/>
    <x v="1"/>
    <x v="0"/>
    <x v="553"/>
    <x v="1"/>
    <x v="0"/>
  </r>
  <r>
    <x v="1215"/>
    <x v="28"/>
    <s v="Female"/>
    <x v="4"/>
    <x v="1"/>
    <x v="3"/>
    <x v="1"/>
    <x v="14"/>
    <n v="2"/>
    <n v="0.9"/>
    <x v="115"/>
    <x v="2"/>
    <x v="1"/>
    <x v="184"/>
    <n v="661"/>
    <x v="1"/>
    <x v="16"/>
    <x v="3"/>
    <x v="5"/>
    <x v="8"/>
    <x v="3"/>
    <x v="0"/>
    <x v="42"/>
    <x v="1"/>
    <x v="2"/>
    <x v="5"/>
    <x v="0"/>
    <x v="25"/>
    <x v="1"/>
    <x v="2"/>
    <x v="2"/>
    <x v="0"/>
    <x v="164"/>
    <x v="0"/>
    <x v="0"/>
  </r>
  <r>
    <x v="1216"/>
    <x v="21"/>
    <s v="Male"/>
    <x v="3"/>
    <x v="9"/>
    <x v="3"/>
    <x v="3"/>
    <x v="22"/>
    <n v="7"/>
    <n v="0.61499999999999999"/>
    <x v="335"/>
    <x v="0"/>
    <x v="1"/>
    <x v="959"/>
    <n v="87"/>
    <x v="3"/>
    <x v="9"/>
    <x v="1"/>
    <x v="3"/>
    <x v="0"/>
    <x v="7"/>
    <x v="0"/>
    <x v="335"/>
    <x v="0"/>
    <x v="690"/>
    <x v="0"/>
    <x v="0"/>
    <x v="2"/>
    <x v="0"/>
    <x v="0"/>
    <x v="0"/>
    <x v="0"/>
    <x v="735"/>
    <x v="3"/>
    <x v="0"/>
  </r>
  <r>
    <x v="1217"/>
    <x v="11"/>
    <s v="Male"/>
    <x v="4"/>
    <x v="0"/>
    <x v="2"/>
    <x v="3"/>
    <x v="2"/>
    <n v="4"/>
    <n v="0.125"/>
    <x v="73"/>
    <x v="0"/>
    <x v="2"/>
    <x v="960"/>
    <n v="77"/>
    <x v="2"/>
    <x v="20"/>
    <x v="10"/>
    <x v="3"/>
    <x v="2"/>
    <x v="0"/>
    <x v="2"/>
    <x v="31"/>
    <x v="2"/>
    <x v="691"/>
    <x v="4"/>
    <x v="3"/>
    <x v="23"/>
    <x v="1"/>
    <x v="2"/>
    <x v="2"/>
    <x v="0"/>
    <x v="72"/>
    <x v="0"/>
    <x v="2"/>
  </r>
  <r>
    <x v="1218"/>
    <x v="24"/>
    <s v="Male"/>
    <x v="1"/>
    <x v="5"/>
    <x v="1"/>
    <x v="2"/>
    <x v="37"/>
    <n v="3"/>
    <n v="0.9"/>
    <x v="115"/>
    <x v="2"/>
    <x v="0"/>
    <x v="961"/>
    <n v="177"/>
    <x v="1"/>
    <x v="1"/>
    <x v="1"/>
    <x v="3"/>
    <x v="8"/>
    <x v="3"/>
    <x v="1"/>
    <x v="164"/>
    <x v="2"/>
    <x v="692"/>
    <x v="5"/>
    <x v="1"/>
    <x v="13"/>
    <x v="1"/>
    <x v="1"/>
    <x v="1"/>
    <x v="0"/>
    <x v="736"/>
    <x v="2"/>
    <x v="1"/>
  </r>
  <r>
    <x v="1219"/>
    <x v="29"/>
    <s v="Male"/>
    <x v="3"/>
    <x v="8"/>
    <x v="1"/>
    <x v="4"/>
    <x v="42"/>
    <n v="3"/>
    <n v="1.2333333333333334"/>
    <x v="158"/>
    <x v="0"/>
    <x v="1"/>
    <x v="850"/>
    <n v="135"/>
    <x v="4"/>
    <x v="10"/>
    <x v="2"/>
    <x v="3"/>
    <x v="6"/>
    <x v="5"/>
    <x v="1"/>
    <x v="122"/>
    <x v="1"/>
    <x v="2"/>
    <x v="2"/>
    <x v="3"/>
    <x v="4"/>
    <x v="2"/>
    <x v="0"/>
    <x v="0"/>
    <x v="0"/>
    <x v="737"/>
    <x v="2"/>
    <x v="1"/>
  </r>
  <r>
    <x v="1220"/>
    <x v="16"/>
    <s v="Female"/>
    <x v="2"/>
    <x v="9"/>
    <x v="0"/>
    <x v="0"/>
    <x v="69"/>
    <n v="8"/>
    <n v="0.93666666666666676"/>
    <x v="336"/>
    <x v="2"/>
    <x v="2"/>
    <x v="962"/>
    <n v="93"/>
    <x v="0"/>
    <x v="7"/>
    <x v="5"/>
    <x v="2"/>
    <x v="10"/>
    <x v="6"/>
    <x v="0"/>
    <x v="45"/>
    <x v="0"/>
    <x v="615"/>
    <x v="4"/>
    <x v="2"/>
    <x v="32"/>
    <x v="1"/>
    <x v="0"/>
    <x v="1"/>
    <x v="0"/>
    <x v="4"/>
    <x v="3"/>
    <x v="0"/>
  </r>
  <r>
    <x v="1221"/>
    <x v="11"/>
    <s v="Male"/>
    <x v="4"/>
    <x v="6"/>
    <x v="3"/>
    <x v="2"/>
    <x v="14"/>
    <n v="10"/>
    <n v="0.18000000000000002"/>
    <x v="28"/>
    <x v="2"/>
    <x v="2"/>
    <x v="722"/>
    <n v="2200"/>
    <x v="1"/>
    <x v="0"/>
    <x v="0"/>
    <x v="4"/>
    <x v="12"/>
    <x v="2"/>
    <x v="2"/>
    <x v="324"/>
    <x v="2"/>
    <x v="693"/>
    <x v="4"/>
    <x v="0"/>
    <x v="37"/>
    <x v="2"/>
    <x v="2"/>
    <x v="2"/>
    <x v="0"/>
    <x v="738"/>
    <x v="4"/>
    <x v="1"/>
  </r>
  <r>
    <x v="1222"/>
    <x v="2"/>
    <s v="Male"/>
    <x v="3"/>
    <x v="3"/>
    <x v="0"/>
    <x v="4"/>
    <x v="57"/>
    <n v="5"/>
    <n v="0.64"/>
    <x v="159"/>
    <x v="0"/>
    <x v="0"/>
    <x v="963"/>
    <n v="3315"/>
    <x v="4"/>
    <x v="16"/>
    <x v="1"/>
    <x v="2"/>
    <x v="4"/>
    <x v="5"/>
    <x v="1"/>
    <x v="35"/>
    <x v="2"/>
    <x v="694"/>
    <x v="1"/>
    <x v="2"/>
    <x v="22"/>
    <x v="1"/>
    <x v="2"/>
    <x v="1"/>
    <x v="0"/>
    <x v="739"/>
    <x v="5"/>
    <x v="0"/>
  </r>
  <r>
    <x v="1223"/>
    <x v="0"/>
    <s v="Male"/>
    <x v="3"/>
    <x v="4"/>
    <x v="1"/>
    <x v="3"/>
    <x v="2"/>
    <n v="8"/>
    <n v="6.3333333333333325E-2"/>
    <x v="179"/>
    <x v="2"/>
    <x v="4"/>
    <x v="148"/>
    <n v="160"/>
    <x v="0"/>
    <x v="10"/>
    <x v="7"/>
    <x v="5"/>
    <x v="6"/>
    <x v="3"/>
    <x v="0"/>
    <x v="117"/>
    <x v="0"/>
    <x v="695"/>
    <x v="2"/>
    <x v="3"/>
    <x v="46"/>
    <x v="1"/>
    <x v="1"/>
    <x v="1"/>
    <x v="0"/>
    <x v="740"/>
    <x v="5"/>
    <x v="0"/>
  </r>
  <r>
    <x v="1224"/>
    <x v="1"/>
    <s v="Female"/>
    <x v="1"/>
    <x v="1"/>
    <x v="3"/>
    <x v="4"/>
    <x v="30"/>
    <n v="1"/>
    <n v="2.6"/>
    <x v="201"/>
    <x v="0"/>
    <x v="3"/>
    <x v="278"/>
    <n v="273"/>
    <x v="1"/>
    <x v="16"/>
    <x v="5"/>
    <x v="1"/>
    <x v="6"/>
    <x v="0"/>
    <x v="0"/>
    <x v="94"/>
    <x v="1"/>
    <x v="2"/>
    <x v="4"/>
    <x v="0"/>
    <x v="45"/>
    <x v="1"/>
    <x v="1"/>
    <x v="0"/>
    <x v="0"/>
    <x v="28"/>
    <x v="1"/>
    <x v="2"/>
  </r>
  <r>
    <x v="1225"/>
    <x v="1"/>
    <s v="Male"/>
    <x v="4"/>
    <x v="7"/>
    <x v="5"/>
    <x v="3"/>
    <x v="63"/>
    <n v="6"/>
    <n v="0.8833333333333333"/>
    <x v="246"/>
    <x v="1"/>
    <x v="2"/>
    <x v="964"/>
    <n v="195"/>
    <x v="5"/>
    <x v="11"/>
    <x v="7"/>
    <x v="0"/>
    <x v="6"/>
    <x v="3"/>
    <x v="0"/>
    <x v="25"/>
    <x v="0"/>
    <x v="696"/>
    <x v="3"/>
    <x v="1"/>
    <x v="62"/>
    <x v="0"/>
    <x v="0"/>
    <x v="0"/>
    <x v="0"/>
    <x v="462"/>
    <x v="4"/>
    <x v="2"/>
  </r>
  <r>
    <x v="1226"/>
    <x v="15"/>
    <s v="Male"/>
    <x v="1"/>
    <x v="4"/>
    <x v="3"/>
    <x v="1"/>
    <x v="69"/>
    <n v="2"/>
    <n v="3.75"/>
    <x v="337"/>
    <x v="2"/>
    <x v="3"/>
    <x v="187"/>
    <n v="924"/>
    <x v="2"/>
    <x v="12"/>
    <x v="5"/>
    <x v="3"/>
    <x v="16"/>
    <x v="5"/>
    <x v="1"/>
    <x v="318"/>
    <x v="0"/>
    <x v="697"/>
    <x v="4"/>
    <x v="2"/>
    <x v="65"/>
    <x v="0"/>
    <x v="1"/>
    <x v="1"/>
    <x v="0"/>
    <x v="741"/>
    <x v="1"/>
    <x v="1"/>
  </r>
  <r>
    <x v="1227"/>
    <x v="1"/>
    <s v="Male"/>
    <x v="4"/>
    <x v="2"/>
    <x v="3"/>
    <x v="0"/>
    <x v="17"/>
    <n v="4"/>
    <n v="0.85"/>
    <x v="31"/>
    <x v="0"/>
    <x v="2"/>
    <x v="965"/>
    <n v="1172"/>
    <x v="8"/>
    <x v="6"/>
    <x v="4"/>
    <x v="1"/>
    <x v="2"/>
    <x v="3"/>
    <x v="2"/>
    <x v="196"/>
    <x v="0"/>
    <x v="698"/>
    <x v="1"/>
    <x v="0"/>
    <x v="3"/>
    <x v="2"/>
    <x v="0"/>
    <x v="1"/>
    <x v="0"/>
    <x v="742"/>
    <x v="1"/>
    <x v="1"/>
  </r>
  <r>
    <x v="1228"/>
    <x v="23"/>
    <s v="Female"/>
    <x v="1"/>
    <x v="2"/>
    <x v="5"/>
    <x v="3"/>
    <x v="6"/>
    <n v="4"/>
    <n v="0.17499999999999999"/>
    <x v="81"/>
    <x v="0"/>
    <x v="2"/>
    <x v="207"/>
    <n v="28"/>
    <x v="1"/>
    <x v="2"/>
    <x v="7"/>
    <x v="5"/>
    <x v="5"/>
    <x v="6"/>
    <x v="1"/>
    <x v="330"/>
    <x v="2"/>
    <x v="699"/>
    <x v="4"/>
    <x v="2"/>
    <x v="15"/>
    <x v="2"/>
    <x v="1"/>
    <x v="1"/>
    <x v="0"/>
    <x v="160"/>
    <x v="4"/>
    <x v="1"/>
  </r>
  <r>
    <x v="1229"/>
    <x v="29"/>
    <s v="Female"/>
    <x v="9"/>
    <x v="5"/>
    <x v="6"/>
    <x v="3"/>
    <x v="11"/>
    <n v="8"/>
    <n v="0.72499999999999998"/>
    <x v="66"/>
    <x v="0"/>
    <x v="2"/>
    <x v="966"/>
    <n v="433"/>
    <x v="1"/>
    <x v="5"/>
    <x v="0"/>
    <x v="3"/>
    <x v="10"/>
    <x v="6"/>
    <x v="0"/>
    <x v="22"/>
    <x v="1"/>
    <x v="2"/>
    <x v="4"/>
    <x v="2"/>
    <x v="11"/>
    <x v="1"/>
    <x v="1"/>
    <x v="2"/>
    <x v="0"/>
    <x v="743"/>
    <x v="4"/>
    <x v="2"/>
  </r>
  <r>
    <x v="1230"/>
    <x v="9"/>
    <s v="Male"/>
    <x v="3"/>
    <x v="7"/>
    <x v="5"/>
    <x v="3"/>
    <x v="6"/>
    <n v="7"/>
    <n v="0.1"/>
    <x v="32"/>
    <x v="0"/>
    <x v="2"/>
    <x v="967"/>
    <n v="50"/>
    <x v="0"/>
    <x v="10"/>
    <x v="7"/>
    <x v="3"/>
    <x v="4"/>
    <x v="3"/>
    <x v="1"/>
    <x v="313"/>
    <x v="1"/>
    <x v="2"/>
    <x v="0"/>
    <x v="0"/>
    <x v="40"/>
    <x v="1"/>
    <x v="1"/>
    <x v="0"/>
    <x v="0"/>
    <x v="371"/>
    <x v="2"/>
    <x v="2"/>
  </r>
  <r>
    <x v="1231"/>
    <x v="20"/>
    <s v="Male"/>
    <x v="4"/>
    <x v="5"/>
    <x v="0"/>
    <x v="4"/>
    <x v="10"/>
    <n v="4"/>
    <n v="0.25"/>
    <x v="10"/>
    <x v="0"/>
    <x v="1"/>
    <x v="968"/>
    <n v="2018"/>
    <x v="6"/>
    <x v="17"/>
    <x v="1"/>
    <x v="2"/>
    <x v="2"/>
    <x v="6"/>
    <x v="2"/>
    <x v="49"/>
    <x v="0"/>
    <x v="700"/>
    <x v="3"/>
    <x v="2"/>
    <x v="20"/>
    <x v="1"/>
    <x v="0"/>
    <x v="1"/>
    <x v="0"/>
    <x v="744"/>
    <x v="0"/>
    <x v="2"/>
  </r>
  <r>
    <x v="1232"/>
    <x v="19"/>
    <s v="Male"/>
    <x v="8"/>
    <x v="4"/>
    <x v="0"/>
    <x v="3"/>
    <x v="32"/>
    <n v="7"/>
    <n v="0.87166666666666659"/>
    <x v="183"/>
    <x v="0"/>
    <x v="4"/>
    <x v="378"/>
    <n v="415"/>
    <x v="1"/>
    <x v="15"/>
    <x v="5"/>
    <x v="1"/>
    <x v="4"/>
    <x v="5"/>
    <x v="2"/>
    <x v="7"/>
    <x v="0"/>
    <x v="701"/>
    <x v="3"/>
    <x v="2"/>
    <x v="69"/>
    <x v="0"/>
    <x v="2"/>
    <x v="1"/>
    <x v="0"/>
    <x v="650"/>
    <x v="3"/>
    <x v="2"/>
  </r>
  <r>
    <x v="1233"/>
    <x v="37"/>
    <s v="Male"/>
    <x v="0"/>
    <x v="5"/>
    <x v="4"/>
    <x v="1"/>
    <x v="49"/>
    <n v="5"/>
    <n v="0.5"/>
    <x v="16"/>
    <x v="0"/>
    <x v="3"/>
    <x v="969"/>
    <n v="91"/>
    <x v="1"/>
    <x v="7"/>
    <x v="7"/>
    <x v="0"/>
    <x v="8"/>
    <x v="3"/>
    <x v="2"/>
    <x v="120"/>
    <x v="2"/>
    <x v="702"/>
    <x v="1"/>
    <x v="1"/>
    <x v="14"/>
    <x v="1"/>
    <x v="2"/>
    <x v="2"/>
    <x v="0"/>
    <x v="643"/>
    <x v="1"/>
    <x v="0"/>
  </r>
  <r>
    <x v="1234"/>
    <x v="24"/>
    <s v="Female"/>
    <x v="0"/>
    <x v="4"/>
    <x v="0"/>
    <x v="2"/>
    <x v="31"/>
    <n v="7"/>
    <n v="0.24333333333333332"/>
    <x v="107"/>
    <x v="4"/>
    <x v="2"/>
    <x v="907"/>
    <n v="183"/>
    <x v="3"/>
    <x v="20"/>
    <x v="4"/>
    <x v="4"/>
    <x v="3"/>
    <x v="3"/>
    <x v="2"/>
    <x v="314"/>
    <x v="2"/>
    <x v="703"/>
    <x v="5"/>
    <x v="0"/>
    <x v="63"/>
    <x v="1"/>
    <x v="0"/>
    <x v="0"/>
    <x v="0"/>
    <x v="413"/>
    <x v="5"/>
    <x v="2"/>
  </r>
  <r>
    <x v="1235"/>
    <x v="35"/>
    <s v="Female"/>
    <x v="8"/>
    <x v="6"/>
    <x v="1"/>
    <x v="2"/>
    <x v="34"/>
    <n v="3"/>
    <n v="1.3333333333333333"/>
    <x v="313"/>
    <x v="0"/>
    <x v="3"/>
    <x v="209"/>
    <n v="172"/>
    <x v="0"/>
    <x v="10"/>
    <x v="4"/>
    <x v="5"/>
    <x v="8"/>
    <x v="7"/>
    <x v="2"/>
    <x v="217"/>
    <x v="1"/>
    <x v="2"/>
    <x v="0"/>
    <x v="1"/>
    <x v="32"/>
    <x v="0"/>
    <x v="0"/>
    <x v="1"/>
    <x v="0"/>
    <x v="438"/>
    <x v="4"/>
    <x v="1"/>
  </r>
  <r>
    <x v="1236"/>
    <x v="35"/>
    <s v="Female"/>
    <x v="1"/>
    <x v="1"/>
    <x v="1"/>
    <x v="2"/>
    <x v="13"/>
    <n v="4"/>
    <n v="0.72499999999999998"/>
    <x v="66"/>
    <x v="0"/>
    <x v="3"/>
    <x v="970"/>
    <n v="459"/>
    <x v="4"/>
    <x v="6"/>
    <x v="2"/>
    <x v="2"/>
    <x v="11"/>
    <x v="2"/>
    <x v="0"/>
    <x v="202"/>
    <x v="0"/>
    <x v="704"/>
    <x v="4"/>
    <x v="0"/>
    <x v="5"/>
    <x v="1"/>
    <x v="0"/>
    <x v="1"/>
    <x v="0"/>
    <x v="745"/>
    <x v="2"/>
    <x v="0"/>
  </r>
  <r>
    <x v="1237"/>
    <x v="9"/>
    <s v="Female"/>
    <x v="3"/>
    <x v="0"/>
    <x v="5"/>
    <x v="3"/>
    <x v="61"/>
    <n v="8"/>
    <n v="0.625"/>
    <x v="175"/>
    <x v="0"/>
    <x v="0"/>
    <x v="210"/>
    <n v="854"/>
    <x v="2"/>
    <x v="3"/>
    <x v="7"/>
    <x v="4"/>
    <x v="2"/>
    <x v="5"/>
    <x v="2"/>
    <x v="238"/>
    <x v="2"/>
    <x v="705"/>
    <x v="5"/>
    <x v="1"/>
    <x v="13"/>
    <x v="1"/>
    <x v="2"/>
    <x v="1"/>
    <x v="0"/>
    <x v="746"/>
    <x v="3"/>
    <x v="1"/>
  </r>
  <r>
    <x v="1238"/>
    <x v="6"/>
    <s v="Female"/>
    <x v="3"/>
    <x v="6"/>
    <x v="2"/>
    <x v="1"/>
    <x v="3"/>
    <n v="7"/>
    <n v="0.42833333333333334"/>
    <x v="3"/>
    <x v="0"/>
    <x v="2"/>
    <x v="971"/>
    <n v="61"/>
    <x v="4"/>
    <x v="18"/>
    <x v="9"/>
    <x v="2"/>
    <x v="0"/>
    <x v="6"/>
    <x v="1"/>
    <x v="72"/>
    <x v="2"/>
    <x v="706"/>
    <x v="2"/>
    <x v="2"/>
    <x v="27"/>
    <x v="1"/>
    <x v="1"/>
    <x v="1"/>
    <x v="0"/>
    <x v="280"/>
    <x v="1"/>
    <x v="1"/>
  </r>
  <r>
    <x v="1239"/>
    <x v="35"/>
    <s v="Male"/>
    <x v="1"/>
    <x v="5"/>
    <x v="2"/>
    <x v="4"/>
    <x v="3"/>
    <n v="2"/>
    <n v="1.5"/>
    <x v="14"/>
    <x v="0"/>
    <x v="3"/>
    <x v="972"/>
    <n v="2222"/>
    <x v="5"/>
    <x v="4"/>
    <x v="1"/>
    <x v="3"/>
    <x v="0"/>
    <x v="5"/>
    <x v="0"/>
    <x v="304"/>
    <x v="1"/>
    <x v="2"/>
    <x v="4"/>
    <x v="1"/>
    <x v="43"/>
    <x v="1"/>
    <x v="1"/>
    <x v="0"/>
    <x v="0"/>
    <x v="747"/>
    <x v="5"/>
    <x v="0"/>
  </r>
  <r>
    <x v="1240"/>
    <x v="5"/>
    <s v="Female"/>
    <x v="1"/>
    <x v="5"/>
    <x v="1"/>
    <x v="0"/>
    <x v="62"/>
    <n v="2"/>
    <n v="2.4500000000000002"/>
    <x v="317"/>
    <x v="0"/>
    <x v="1"/>
    <x v="661"/>
    <n v="1680"/>
    <x v="0"/>
    <x v="8"/>
    <x v="4"/>
    <x v="2"/>
    <x v="11"/>
    <x v="6"/>
    <x v="1"/>
    <x v="40"/>
    <x v="0"/>
    <x v="707"/>
    <x v="2"/>
    <x v="0"/>
    <x v="3"/>
    <x v="1"/>
    <x v="0"/>
    <x v="0"/>
    <x v="0"/>
    <x v="246"/>
    <x v="3"/>
    <x v="0"/>
  </r>
  <r>
    <x v="1241"/>
    <x v="1"/>
    <s v="Female"/>
    <x v="1"/>
    <x v="4"/>
    <x v="5"/>
    <x v="4"/>
    <x v="1"/>
    <n v="6"/>
    <n v="0.4"/>
    <x v="109"/>
    <x v="2"/>
    <x v="3"/>
    <x v="217"/>
    <n v="85"/>
    <x v="2"/>
    <x v="2"/>
    <x v="7"/>
    <x v="3"/>
    <x v="6"/>
    <x v="4"/>
    <x v="0"/>
    <x v="283"/>
    <x v="2"/>
    <x v="708"/>
    <x v="4"/>
    <x v="0"/>
    <x v="59"/>
    <x v="0"/>
    <x v="1"/>
    <x v="2"/>
    <x v="0"/>
    <x v="101"/>
    <x v="1"/>
    <x v="1"/>
  </r>
  <r>
    <x v="1242"/>
    <x v="9"/>
    <s v="Female"/>
    <x v="1"/>
    <x v="3"/>
    <x v="2"/>
    <x v="3"/>
    <x v="23"/>
    <n v="8"/>
    <n v="0.16333333333333336"/>
    <x v="338"/>
    <x v="2"/>
    <x v="3"/>
    <x v="973"/>
    <n v="267"/>
    <x v="5"/>
    <x v="3"/>
    <x v="5"/>
    <x v="3"/>
    <x v="2"/>
    <x v="3"/>
    <x v="0"/>
    <x v="128"/>
    <x v="0"/>
    <x v="709"/>
    <x v="0"/>
    <x v="0"/>
    <x v="66"/>
    <x v="2"/>
    <x v="1"/>
    <x v="1"/>
    <x v="0"/>
    <x v="334"/>
    <x v="3"/>
    <x v="2"/>
  </r>
  <r>
    <x v="1243"/>
    <x v="10"/>
    <s v="Female"/>
    <x v="4"/>
    <x v="3"/>
    <x v="5"/>
    <x v="1"/>
    <x v="41"/>
    <n v="4"/>
    <n v="1.05"/>
    <x v="24"/>
    <x v="0"/>
    <x v="3"/>
    <x v="974"/>
    <n v="1906"/>
    <x v="0"/>
    <x v="13"/>
    <x v="2"/>
    <x v="5"/>
    <x v="10"/>
    <x v="0"/>
    <x v="2"/>
    <x v="99"/>
    <x v="0"/>
    <x v="710"/>
    <x v="1"/>
    <x v="2"/>
    <x v="30"/>
    <x v="1"/>
    <x v="2"/>
    <x v="1"/>
    <x v="0"/>
    <x v="635"/>
    <x v="1"/>
    <x v="2"/>
  </r>
  <r>
    <x v="1244"/>
    <x v="21"/>
    <s v="Non-binary"/>
    <x v="6"/>
    <x v="1"/>
    <x v="1"/>
    <x v="0"/>
    <x v="21"/>
    <n v="6"/>
    <n v="0.35"/>
    <x v="29"/>
    <x v="0"/>
    <x v="3"/>
    <x v="160"/>
    <n v="1074"/>
    <x v="3"/>
    <x v="4"/>
    <x v="2"/>
    <x v="3"/>
    <x v="6"/>
    <x v="6"/>
    <x v="0"/>
    <x v="159"/>
    <x v="1"/>
    <x v="2"/>
    <x v="3"/>
    <x v="2"/>
    <x v="42"/>
    <x v="2"/>
    <x v="0"/>
    <x v="1"/>
    <x v="0"/>
    <x v="717"/>
    <x v="4"/>
    <x v="0"/>
  </r>
  <r>
    <x v="1245"/>
    <x v="16"/>
    <s v="Female"/>
    <x v="4"/>
    <x v="1"/>
    <x v="4"/>
    <x v="3"/>
    <x v="24"/>
    <n v="8"/>
    <n v="0.38666666666666666"/>
    <x v="339"/>
    <x v="0"/>
    <x v="0"/>
    <x v="975"/>
    <n v="163"/>
    <x v="2"/>
    <x v="12"/>
    <x v="10"/>
    <x v="2"/>
    <x v="0"/>
    <x v="1"/>
    <x v="2"/>
    <x v="55"/>
    <x v="0"/>
    <x v="711"/>
    <x v="0"/>
    <x v="0"/>
    <x v="53"/>
    <x v="1"/>
    <x v="3"/>
    <x v="0"/>
    <x v="0"/>
    <x v="255"/>
    <x v="3"/>
    <x v="2"/>
  </r>
  <r>
    <x v="1246"/>
    <x v="15"/>
    <s v="Female"/>
    <x v="7"/>
    <x v="4"/>
    <x v="1"/>
    <x v="1"/>
    <x v="2"/>
    <n v="6"/>
    <n v="8.3333333333333329E-2"/>
    <x v="2"/>
    <x v="0"/>
    <x v="2"/>
    <x v="169"/>
    <n v="650"/>
    <x v="0"/>
    <x v="17"/>
    <x v="2"/>
    <x v="5"/>
    <x v="0"/>
    <x v="3"/>
    <x v="2"/>
    <x v="155"/>
    <x v="2"/>
    <x v="712"/>
    <x v="1"/>
    <x v="2"/>
    <x v="66"/>
    <x v="2"/>
    <x v="1"/>
    <x v="2"/>
    <x v="0"/>
    <x v="26"/>
    <x v="5"/>
    <x v="1"/>
  </r>
  <r>
    <x v="1247"/>
    <x v="24"/>
    <s v="Male"/>
    <x v="2"/>
    <x v="7"/>
    <x v="4"/>
    <x v="4"/>
    <x v="1"/>
    <n v="4"/>
    <n v="0.6"/>
    <x v="15"/>
    <x v="3"/>
    <x v="4"/>
    <x v="178"/>
    <n v="8925"/>
    <x v="1"/>
    <x v="6"/>
    <x v="10"/>
    <x v="2"/>
    <x v="0"/>
    <x v="6"/>
    <x v="0"/>
    <x v="33"/>
    <x v="2"/>
    <x v="713"/>
    <x v="1"/>
    <x v="0"/>
    <x v="23"/>
    <x v="1"/>
    <x v="1"/>
    <x v="2"/>
    <x v="0"/>
    <x v="622"/>
    <x v="3"/>
    <x v="2"/>
  </r>
  <r>
    <x v="1248"/>
    <x v="7"/>
    <s v="Female"/>
    <x v="4"/>
    <x v="2"/>
    <x v="4"/>
    <x v="1"/>
    <x v="14"/>
    <n v="6"/>
    <n v="0.3"/>
    <x v="7"/>
    <x v="0"/>
    <x v="2"/>
    <x v="749"/>
    <n v="277"/>
    <x v="2"/>
    <x v="3"/>
    <x v="3"/>
    <x v="4"/>
    <x v="2"/>
    <x v="5"/>
    <x v="1"/>
    <x v="262"/>
    <x v="1"/>
    <x v="2"/>
    <x v="0"/>
    <x v="0"/>
    <x v="17"/>
    <x v="0"/>
    <x v="1"/>
    <x v="1"/>
    <x v="0"/>
    <x v="165"/>
    <x v="4"/>
    <x v="2"/>
  </r>
  <r>
    <x v="1249"/>
    <x v="30"/>
    <s v="Female"/>
    <x v="0"/>
    <x v="7"/>
    <x v="0"/>
    <x v="1"/>
    <x v="2"/>
    <n v="6"/>
    <n v="8.3333333333333329E-2"/>
    <x v="2"/>
    <x v="0"/>
    <x v="2"/>
    <x v="976"/>
    <n v="114"/>
    <x v="1"/>
    <x v="18"/>
    <x v="2"/>
    <x v="2"/>
    <x v="12"/>
    <x v="6"/>
    <x v="0"/>
    <x v="304"/>
    <x v="2"/>
    <x v="539"/>
    <x v="3"/>
    <x v="0"/>
    <x v="85"/>
    <x v="1"/>
    <x v="2"/>
    <x v="2"/>
    <x v="0"/>
    <x v="433"/>
    <x v="5"/>
    <x v="0"/>
  </r>
  <r>
    <x v="1250"/>
    <x v="11"/>
    <s v="Female"/>
    <x v="9"/>
    <x v="9"/>
    <x v="5"/>
    <x v="4"/>
    <x v="1"/>
    <n v="4"/>
    <n v="0.6"/>
    <x v="15"/>
    <x v="0"/>
    <x v="2"/>
    <x v="977"/>
    <n v="300"/>
    <x v="2"/>
    <x v="12"/>
    <x v="2"/>
    <x v="0"/>
    <x v="8"/>
    <x v="3"/>
    <x v="0"/>
    <x v="12"/>
    <x v="1"/>
    <x v="2"/>
    <x v="0"/>
    <x v="3"/>
    <x v="40"/>
    <x v="0"/>
    <x v="1"/>
    <x v="2"/>
    <x v="0"/>
    <x v="612"/>
    <x v="4"/>
    <x v="1"/>
  </r>
  <r>
    <x v="1251"/>
    <x v="4"/>
    <s v="Male"/>
    <x v="4"/>
    <x v="7"/>
    <x v="5"/>
    <x v="2"/>
    <x v="49"/>
    <n v="4"/>
    <n v="0.625"/>
    <x v="175"/>
    <x v="0"/>
    <x v="3"/>
    <x v="532"/>
    <n v="328"/>
    <x v="2"/>
    <x v="11"/>
    <x v="2"/>
    <x v="3"/>
    <x v="6"/>
    <x v="1"/>
    <x v="2"/>
    <x v="190"/>
    <x v="1"/>
    <x v="2"/>
    <x v="1"/>
    <x v="2"/>
    <x v="42"/>
    <x v="0"/>
    <x v="2"/>
    <x v="1"/>
    <x v="0"/>
    <x v="203"/>
    <x v="2"/>
    <x v="2"/>
  </r>
  <r>
    <x v="1252"/>
    <x v="8"/>
    <s v="Female"/>
    <x v="1"/>
    <x v="3"/>
    <x v="5"/>
    <x v="0"/>
    <x v="35"/>
    <n v="5"/>
    <n v="0.66"/>
    <x v="225"/>
    <x v="0"/>
    <x v="0"/>
    <x v="163"/>
    <n v="130"/>
    <x v="2"/>
    <x v="16"/>
    <x v="1"/>
    <x v="1"/>
    <x v="8"/>
    <x v="0"/>
    <x v="1"/>
    <x v="118"/>
    <x v="1"/>
    <x v="2"/>
    <x v="0"/>
    <x v="0"/>
    <x v="66"/>
    <x v="1"/>
    <x v="1"/>
    <x v="1"/>
    <x v="0"/>
    <x v="748"/>
    <x v="2"/>
    <x v="0"/>
  </r>
  <r>
    <x v="1253"/>
    <x v="11"/>
    <s v="Female"/>
    <x v="3"/>
    <x v="2"/>
    <x v="3"/>
    <x v="4"/>
    <x v="47"/>
    <n v="9"/>
    <n v="0.57833333333333337"/>
    <x v="340"/>
    <x v="2"/>
    <x v="4"/>
    <x v="39"/>
    <n v="415"/>
    <x v="2"/>
    <x v="13"/>
    <x v="5"/>
    <x v="3"/>
    <x v="8"/>
    <x v="1"/>
    <x v="1"/>
    <x v="300"/>
    <x v="1"/>
    <x v="2"/>
    <x v="1"/>
    <x v="2"/>
    <x v="42"/>
    <x v="0"/>
    <x v="1"/>
    <x v="1"/>
    <x v="0"/>
    <x v="439"/>
    <x v="3"/>
    <x v="0"/>
  </r>
  <r>
    <x v="1254"/>
    <x v="28"/>
    <s v="Female"/>
    <x v="2"/>
    <x v="0"/>
    <x v="4"/>
    <x v="0"/>
    <x v="25"/>
    <n v="5"/>
    <n v="0.94"/>
    <x v="161"/>
    <x v="0"/>
    <x v="1"/>
    <x v="978"/>
    <n v="54"/>
    <x v="1"/>
    <x v="3"/>
    <x v="7"/>
    <x v="2"/>
    <x v="10"/>
    <x v="7"/>
    <x v="2"/>
    <x v="155"/>
    <x v="0"/>
    <x v="714"/>
    <x v="0"/>
    <x v="0"/>
    <x v="6"/>
    <x v="1"/>
    <x v="1"/>
    <x v="1"/>
    <x v="0"/>
    <x v="558"/>
    <x v="0"/>
    <x v="2"/>
  </r>
  <r>
    <x v="1255"/>
    <x v="16"/>
    <s v="Male"/>
    <x v="4"/>
    <x v="6"/>
    <x v="5"/>
    <x v="3"/>
    <x v="18"/>
    <n v="6"/>
    <n v="0.31666666666666665"/>
    <x v="129"/>
    <x v="2"/>
    <x v="4"/>
    <x v="979"/>
    <n v="110"/>
    <x v="0"/>
    <x v="11"/>
    <x v="1"/>
    <x v="5"/>
    <x v="3"/>
    <x v="5"/>
    <x v="2"/>
    <x v="66"/>
    <x v="2"/>
    <x v="715"/>
    <x v="2"/>
    <x v="2"/>
    <x v="23"/>
    <x v="0"/>
    <x v="2"/>
    <x v="0"/>
    <x v="0"/>
    <x v="557"/>
    <x v="0"/>
    <x v="1"/>
  </r>
  <r>
    <x v="1256"/>
    <x v="35"/>
    <s v="Male"/>
    <x v="7"/>
    <x v="2"/>
    <x v="3"/>
    <x v="3"/>
    <x v="13"/>
    <n v="9"/>
    <n v="0.32166666666666666"/>
    <x v="341"/>
    <x v="2"/>
    <x v="0"/>
    <x v="980"/>
    <n v="607"/>
    <x v="0"/>
    <x v="13"/>
    <x v="2"/>
    <x v="2"/>
    <x v="2"/>
    <x v="1"/>
    <x v="0"/>
    <x v="320"/>
    <x v="1"/>
    <x v="2"/>
    <x v="3"/>
    <x v="0"/>
    <x v="69"/>
    <x v="1"/>
    <x v="0"/>
    <x v="0"/>
    <x v="0"/>
    <x v="749"/>
    <x v="1"/>
    <x v="2"/>
  </r>
  <r>
    <x v="1257"/>
    <x v="0"/>
    <s v="Female"/>
    <x v="1"/>
    <x v="9"/>
    <x v="0"/>
    <x v="2"/>
    <x v="16"/>
    <n v="3"/>
    <n v="1.2"/>
    <x v="17"/>
    <x v="0"/>
    <x v="3"/>
    <x v="901"/>
    <n v="29"/>
    <x v="3"/>
    <x v="17"/>
    <x v="5"/>
    <x v="0"/>
    <x v="2"/>
    <x v="2"/>
    <x v="2"/>
    <x v="199"/>
    <x v="2"/>
    <x v="716"/>
    <x v="5"/>
    <x v="2"/>
    <x v="13"/>
    <x v="2"/>
    <x v="2"/>
    <x v="1"/>
    <x v="0"/>
    <x v="59"/>
    <x v="5"/>
    <x v="0"/>
  </r>
  <r>
    <x v="1258"/>
    <x v="21"/>
    <s v="Female"/>
    <x v="7"/>
    <x v="7"/>
    <x v="2"/>
    <x v="2"/>
    <x v="18"/>
    <n v="10"/>
    <n v="0.19"/>
    <x v="334"/>
    <x v="0"/>
    <x v="3"/>
    <x v="501"/>
    <n v="723"/>
    <x v="1"/>
    <x v="3"/>
    <x v="2"/>
    <x v="0"/>
    <x v="4"/>
    <x v="4"/>
    <x v="0"/>
    <x v="57"/>
    <x v="2"/>
    <x v="717"/>
    <x v="1"/>
    <x v="3"/>
    <x v="29"/>
    <x v="2"/>
    <x v="1"/>
    <x v="2"/>
    <x v="0"/>
    <x v="750"/>
    <x v="0"/>
    <x v="1"/>
  </r>
  <r>
    <x v="1259"/>
    <x v="19"/>
    <s v="Female"/>
    <x v="9"/>
    <x v="2"/>
    <x v="5"/>
    <x v="4"/>
    <x v="51"/>
    <n v="7"/>
    <n v="0.115"/>
    <x v="321"/>
    <x v="1"/>
    <x v="3"/>
    <x v="215"/>
    <n v="21"/>
    <x v="0"/>
    <x v="6"/>
    <x v="1"/>
    <x v="2"/>
    <x v="4"/>
    <x v="0"/>
    <x v="2"/>
    <x v="152"/>
    <x v="2"/>
    <x v="718"/>
    <x v="4"/>
    <x v="0"/>
    <x v="59"/>
    <x v="0"/>
    <x v="0"/>
    <x v="0"/>
    <x v="0"/>
    <x v="751"/>
    <x v="1"/>
    <x v="2"/>
  </r>
  <r>
    <x v="1260"/>
    <x v="6"/>
    <s v="Male"/>
    <x v="0"/>
    <x v="3"/>
    <x v="1"/>
    <x v="4"/>
    <x v="39"/>
    <n v="6"/>
    <n v="0.36666666666666664"/>
    <x v="47"/>
    <x v="3"/>
    <x v="2"/>
    <x v="981"/>
    <n v="30"/>
    <x v="1"/>
    <x v="12"/>
    <x v="0"/>
    <x v="0"/>
    <x v="4"/>
    <x v="2"/>
    <x v="0"/>
    <x v="336"/>
    <x v="1"/>
    <x v="2"/>
    <x v="0"/>
    <x v="2"/>
    <x v="20"/>
    <x v="0"/>
    <x v="0"/>
    <x v="2"/>
    <x v="1"/>
    <x v="274"/>
    <x v="0"/>
    <x v="1"/>
  </r>
  <r>
    <x v="1261"/>
    <x v="15"/>
    <s v="Female"/>
    <x v="1"/>
    <x v="6"/>
    <x v="1"/>
    <x v="0"/>
    <x v="29"/>
    <n v="5"/>
    <n v="1.0799999999999998"/>
    <x v="298"/>
    <x v="0"/>
    <x v="2"/>
    <x v="982"/>
    <n v="134"/>
    <x v="3"/>
    <x v="11"/>
    <x v="1"/>
    <x v="1"/>
    <x v="7"/>
    <x v="4"/>
    <x v="2"/>
    <x v="64"/>
    <x v="2"/>
    <x v="719"/>
    <x v="2"/>
    <x v="1"/>
    <x v="21"/>
    <x v="2"/>
    <x v="0"/>
    <x v="0"/>
    <x v="0"/>
    <x v="573"/>
    <x v="0"/>
    <x v="0"/>
  </r>
  <r>
    <x v="1262"/>
    <x v="6"/>
    <s v="Female"/>
    <x v="5"/>
    <x v="8"/>
    <x v="1"/>
    <x v="4"/>
    <x v="6"/>
    <n v="5"/>
    <n v="0.14000000000000001"/>
    <x v="112"/>
    <x v="0"/>
    <x v="1"/>
    <x v="30"/>
    <n v="345"/>
    <x v="0"/>
    <x v="3"/>
    <x v="2"/>
    <x v="2"/>
    <x v="3"/>
    <x v="6"/>
    <x v="1"/>
    <x v="4"/>
    <x v="0"/>
    <x v="720"/>
    <x v="2"/>
    <x v="3"/>
    <x v="69"/>
    <x v="0"/>
    <x v="2"/>
    <x v="0"/>
    <x v="0"/>
    <x v="702"/>
    <x v="2"/>
    <x v="0"/>
  </r>
  <r>
    <x v="1263"/>
    <x v="12"/>
    <s v="Female"/>
    <x v="1"/>
    <x v="3"/>
    <x v="4"/>
    <x v="2"/>
    <x v="38"/>
    <n v="9"/>
    <n v="0.13333333333333333"/>
    <x v="101"/>
    <x v="0"/>
    <x v="0"/>
    <x v="618"/>
    <n v="1200"/>
    <x v="3"/>
    <x v="7"/>
    <x v="2"/>
    <x v="0"/>
    <x v="6"/>
    <x v="0"/>
    <x v="2"/>
    <x v="31"/>
    <x v="2"/>
    <x v="336"/>
    <x v="5"/>
    <x v="3"/>
    <x v="40"/>
    <x v="0"/>
    <x v="0"/>
    <x v="1"/>
    <x v="0"/>
    <x v="615"/>
    <x v="3"/>
    <x v="1"/>
  </r>
  <r>
    <x v="1264"/>
    <x v="7"/>
    <s v="Female"/>
    <x v="3"/>
    <x v="2"/>
    <x v="2"/>
    <x v="2"/>
    <x v="19"/>
    <n v="7"/>
    <n v="0.2"/>
    <x v="41"/>
    <x v="0"/>
    <x v="0"/>
    <x v="240"/>
    <n v="262"/>
    <x v="2"/>
    <x v="13"/>
    <x v="7"/>
    <x v="2"/>
    <x v="0"/>
    <x v="2"/>
    <x v="2"/>
    <x v="259"/>
    <x v="2"/>
    <x v="721"/>
    <x v="1"/>
    <x v="0"/>
    <x v="40"/>
    <x v="0"/>
    <x v="1"/>
    <x v="2"/>
    <x v="0"/>
    <x v="257"/>
    <x v="0"/>
    <x v="1"/>
  </r>
  <r>
    <x v="1265"/>
    <x v="13"/>
    <s v="Male"/>
    <x v="1"/>
    <x v="0"/>
    <x v="3"/>
    <x v="2"/>
    <x v="38"/>
    <n v="7"/>
    <n v="0.17166666666666669"/>
    <x v="187"/>
    <x v="4"/>
    <x v="4"/>
    <x v="130"/>
    <n v="182"/>
    <x v="2"/>
    <x v="9"/>
    <x v="4"/>
    <x v="3"/>
    <x v="11"/>
    <x v="6"/>
    <x v="2"/>
    <x v="39"/>
    <x v="1"/>
    <x v="2"/>
    <x v="4"/>
    <x v="3"/>
    <x v="65"/>
    <x v="2"/>
    <x v="1"/>
    <x v="1"/>
    <x v="0"/>
    <x v="752"/>
    <x v="5"/>
    <x v="0"/>
  </r>
  <r>
    <x v="1266"/>
    <x v="19"/>
    <s v="Male"/>
    <x v="9"/>
    <x v="7"/>
    <x v="5"/>
    <x v="0"/>
    <x v="43"/>
    <n v="5"/>
    <n v="0.82000000000000006"/>
    <x v="151"/>
    <x v="0"/>
    <x v="1"/>
    <x v="983"/>
    <n v="490"/>
    <x v="1"/>
    <x v="20"/>
    <x v="5"/>
    <x v="3"/>
    <x v="6"/>
    <x v="7"/>
    <x v="2"/>
    <x v="313"/>
    <x v="1"/>
    <x v="2"/>
    <x v="2"/>
    <x v="2"/>
    <x v="16"/>
    <x v="1"/>
    <x v="1"/>
    <x v="2"/>
    <x v="0"/>
    <x v="753"/>
    <x v="1"/>
    <x v="0"/>
  </r>
  <r>
    <x v="1267"/>
    <x v="12"/>
    <s v="Female"/>
    <x v="4"/>
    <x v="4"/>
    <x v="1"/>
    <x v="4"/>
    <x v="0"/>
    <n v="2"/>
    <n v="0.8"/>
    <x v="0"/>
    <x v="0"/>
    <x v="3"/>
    <x v="421"/>
    <n v="86"/>
    <x v="0"/>
    <x v="16"/>
    <x v="2"/>
    <x v="5"/>
    <x v="2"/>
    <x v="4"/>
    <x v="2"/>
    <x v="256"/>
    <x v="1"/>
    <x v="2"/>
    <x v="3"/>
    <x v="1"/>
    <x v="49"/>
    <x v="2"/>
    <x v="2"/>
    <x v="1"/>
    <x v="0"/>
    <x v="11"/>
    <x v="4"/>
    <x v="0"/>
  </r>
  <r>
    <x v="1268"/>
    <x v="21"/>
    <s v="Male"/>
    <x v="7"/>
    <x v="4"/>
    <x v="2"/>
    <x v="4"/>
    <x v="43"/>
    <n v="5"/>
    <n v="0.82000000000000006"/>
    <x v="151"/>
    <x v="0"/>
    <x v="2"/>
    <x v="490"/>
    <n v="289"/>
    <x v="2"/>
    <x v="6"/>
    <x v="2"/>
    <x v="3"/>
    <x v="0"/>
    <x v="6"/>
    <x v="2"/>
    <x v="31"/>
    <x v="0"/>
    <x v="722"/>
    <x v="4"/>
    <x v="0"/>
    <x v="66"/>
    <x v="0"/>
    <x v="1"/>
    <x v="1"/>
    <x v="0"/>
    <x v="754"/>
    <x v="1"/>
    <x v="0"/>
  </r>
  <r>
    <x v="1269"/>
    <x v="28"/>
    <s v="Female"/>
    <x v="3"/>
    <x v="3"/>
    <x v="5"/>
    <x v="0"/>
    <x v="37"/>
    <n v="4"/>
    <n v="0.67500000000000004"/>
    <x v="136"/>
    <x v="2"/>
    <x v="2"/>
    <x v="172"/>
    <n v="58"/>
    <x v="6"/>
    <x v="20"/>
    <x v="1"/>
    <x v="5"/>
    <x v="4"/>
    <x v="1"/>
    <x v="2"/>
    <x v="104"/>
    <x v="1"/>
    <x v="2"/>
    <x v="2"/>
    <x v="0"/>
    <x v="18"/>
    <x v="0"/>
    <x v="1"/>
    <x v="0"/>
    <x v="0"/>
    <x v="292"/>
    <x v="0"/>
    <x v="2"/>
  </r>
  <r>
    <x v="1270"/>
    <x v="22"/>
    <s v="Male"/>
    <x v="5"/>
    <x v="3"/>
    <x v="5"/>
    <x v="0"/>
    <x v="45"/>
    <n v="7"/>
    <n v="8.4999999999999992E-2"/>
    <x v="285"/>
    <x v="0"/>
    <x v="3"/>
    <x v="984"/>
    <n v="270"/>
    <x v="1"/>
    <x v="6"/>
    <x v="1"/>
    <x v="5"/>
    <x v="10"/>
    <x v="3"/>
    <x v="0"/>
    <x v="196"/>
    <x v="2"/>
    <x v="723"/>
    <x v="2"/>
    <x v="0"/>
    <x v="71"/>
    <x v="2"/>
    <x v="2"/>
    <x v="0"/>
    <x v="0"/>
    <x v="590"/>
    <x v="5"/>
    <x v="1"/>
  </r>
  <r>
    <x v="1271"/>
    <x v="6"/>
    <s v="Female"/>
    <x v="1"/>
    <x v="0"/>
    <x v="5"/>
    <x v="1"/>
    <x v="18"/>
    <n v="3"/>
    <n v="0.6333333333333333"/>
    <x v="21"/>
    <x v="0"/>
    <x v="0"/>
    <x v="985"/>
    <n v="209"/>
    <x v="3"/>
    <x v="17"/>
    <x v="7"/>
    <x v="0"/>
    <x v="11"/>
    <x v="3"/>
    <x v="2"/>
    <x v="154"/>
    <x v="2"/>
    <x v="724"/>
    <x v="3"/>
    <x v="0"/>
    <x v="32"/>
    <x v="0"/>
    <x v="1"/>
    <x v="0"/>
    <x v="0"/>
    <x v="481"/>
    <x v="5"/>
    <x v="1"/>
  </r>
  <r>
    <x v="1272"/>
    <x v="10"/>
    <s v="Female"/>
    <x v="2"/>
    <x v="6"/>
    <x v="1"/>
    <x v="0"/>
    <x v="48"/>
    <n v="3"/>
    <n v="1.6"/>
    <x v="78"/>
    <x v="0"/>
    <x v="2"/>
    <x v="986"/>
    <n v="93"/>
    <x v="0"/>
    <x v="10"/>
    <x v="1"/>
    <x v="2"/>
    <x v="16"/>
    <x v="7"/>
    <x v="0"/>
    <x v="333"/>
    <x v="1"/>
    <x v="2"/>
    <x v="1"/>
    <x v="1"/>
    <x v="0"/>
    <x v="0"/>
    <x v="2"/>
    <x v="0"/>
    <x v="0"/>
    <x v="755"/>
    <x v="4"/>
    <x v="2"/>
  </r>
  <r>
    <x v="1273"/>
    <x v="17"/>
    <s v="Male"/>
    <x v="6"/>
    <x v="9"/>
    <x v="2"/>
    <x v="4"/>
    <x v="13"/>
    <n v="6"/>
    <n v="0.48333333333333334"/>
    <x v="64"/>
    <x v="0"/>
    <x v="2"/>
    <x v="761"/>
    <n v="298"/>
    <x v="6"/>
    <x v="10"/>
    <x v="2"/>
    <x v="1"/>
    <x v="2"/>
    <x v="6"/>
    <x v="2"/>
    <x v="312"/>
    <x v="2"/>
    <x v="725"/>
    <x v="2"/>
    <x v="0"/>
    <x v="43"/>
    <x v="0"/>
    <x v="1"/>
    <x v="0"/>
    <x v="0"/>
    <x v="756"/>
    <x v="0"/>
    <x v="0"/>
  </r>
  <r>
    <x v="1274"/>
    <x v="28"/>
    <s v="Male"/>
    <x v="1"/>
    <x v="6"/>
    <x v="2"/>
    <x v="4"/>
    <x v="50"/>
    <n v="3"/>
    <n v="0.66666666666666663"/>
    <x v="76"/>
    <x v="0"/>
    <x v="3"/>
    <x v="540"/>
    <n v="295"/>
    <x v="6"/>
    <x v="6"/>
    <x v="1"/>
    <x v="3"/>
    <x v="7"/>
    <x v="1"/>
    <x v="2"/>
    <x v="165"/>
    <x v="1"/>
    <x v="2"/>
    <x v="3"/>
    <x v="0"/>
    <x v="23"/>
    <x v="2"/>
    <x v="2"/>
    <x v="1"/>
    <x v="0"/>
    <x v="693"/>
    <x v="5"/>
    <x v="2"/>
  </r>
  <r>
    <x v="1275"/>
    <x v="7"/>
    <s v="Female"/>
    <x v="1"/>
    <x v="9"/>
    <x v="2"/>
    <x v="2"/>
    <x v="29"/>
    <n v="5"/>
    <n v="1.0799999999999998"/>
    <x v="298"/>
    <x v="4"/>
    <x v="2"/>
    <x v="987"/>
    <n v="1002"/>
    <x v="3"/>
    <x v="3"/>
    <x v="4"/>
    <x v="0"/>
    <x v="8"/>
    <x v="3"/>
    <x v="2"/>
    <x v="4"/>
    <x v="1"/>
    <x v="2"/>
    <x v="5"/>
    <x v="0"/>
    <x v="73"/>
    <x v="0"/>
    <x v="1"/>
    <x v="2"/>
    <x v="0"/>
    <x v="678"/>
    <x v="1"/>
    <x v="1"/>
  </r>
  <r>
    <x v="1276"/>
    <x v="33"/>
    <s v="Female"/>
    <x v="2"/>
    <x v="0"/>
    <x v="2"/>
    <x v="2"/>
    <x v="33"/>
    <n v="3"/>
    <n v="0.36666666666666664"/>
    <x v="47"/>
    <x v="0"/>
    <x v="2"/>
    <x v="988"/>
    <n v="35"/>
    <x v="0"/>
    <x v="10"/>
    <x v="3"/>
    <x v="2"/>
    <x v="5"/>
    <x v="2"/>
    <x v="2"/>
    <x v="92"/>
    <x v="2"/>
    <x v="726"/>
    <x v="1"/>
    <x v="0"/>
    <x v="9"/>
    <x v="1"/>
    <x v="2"/>
    <x v="0"/>
    <x v="1"/>
    <x v="757"/>
    <x v="5"/>
    <x v="0"/>
  </r>
  <r>
    <x v="1277"/>
    <x v="0"/>
    <s v="Male"/>
    <x v="0"/>
    <x v="9"/>
    <x v="0"/>
    <x v="1"/>
    <x v="31"/>
    <n v="8"/>
    <n v="0.21333333333333335"/>
    <x v="223"/>
    <x v="4"/>
    <x v="0"/>
    <x v="912"/>
    <n v="223"/>
    <x v="2"/>
    <x v="19"/>
    <x v="4"/>
    <x v="2"/>
    <x v="8"/>
    <x v="4"/>
    <x v="1"/>
    <x v="117"/>
    <x v="1"/>
    <x v="2"/>
    <x v="3"/>
    <x v="0"/>
    <x v="19"/>
    <x v="0"/>
    <x v="2"/>
    <x v="1"/>
    <x v="0"/>
    <x v="78"/>
    <x v="4"/>
    <x v="1"/>
  </r>
  <r>
    <x v="1278"/>
    <x v="7"/>
    <s v="Female"/>
    <x v="0"/>
    <x v="5"/>
    <x v="3"/>
    <x v="0"/>
    <x v="55"/>
    <n v="3"/>
    <n v="1.5"/>
    <x v="14"/>
    <x v="0"/>
    <x v="3"/>
    <x v="989"/>
    <n v="98"/>
    <x v="3"/>
    <x v="13"/>
    <x v="0"/>
    <x v="2"/>
    <x v="5"/>
    <x v="7"/>
    <x v="2"/>
    <x v="220"/>
    <x v="2"/>
    <x v="727"/>
    <x v="0"/>
    <x v="2"/>
    <x v="29"/>
    <x v="2"/>
    <x v="2"/>
    <x v="1"/>
    <x v="0"/>
    <x v="23"/>
    <x v="0"/>
    <x v="1"/>
  </r>
  <r>
    <x v="1279"/>
    <x v="17"/>
    <s v="Female"/>
    <x v="3"/>
    <x v="5"/>
    <x v="0"/>
    <x v="3"/>
    <x v="34"/>
    <n v="7"/>
    <n v="0.57166666666666666"/>
    <x v="98"/>
    <x v="0"/>
    <x v="3"/>
    <x v="808"/>
    <n v="694"/>
    <x v="0"/>
    <x v="20"/>
    <x v="7"/>
    <x v="1"/>
    <x v="11"/>
    <x v="3"/>
    <x v="1"/>
    <x v="323"/>
    <x v="2"/>
    <x v="728"/>
    <x v="3"/>
    <x v="3"/>
    <x v="44"/>
    <x v="0"/>
    <x v="0"/>
    <x v="0"/>
    <x v="0"/>
    <x v="313"/>
    <x v="2"/>
    <x v="0"/>
  </r>
  <r>
    <x v="1280"/>
    <x v="7"/>
    <s v="Female"/>
    <x v="8"/>
    <x v="2"/>
    <x v="1"/>
    <x v="1"/>
    <x v="10"/>
    <n v="5"/>
    <n v="0.2"/>
    <x v="41"/>
    <x v="0"/>
    <x v="3"/>
    <x v="212"/>
    <n v="604"/>
    <x v="2"/>
    <x v="17"/>
    <x v="9"/>
    <x v="2"/>
    <x v="12"/>
    <x v="3"/>
    <x v="0"/>
    <x v="70"/>
    <x v="2"/>
    <x v="729"/>
    <x v="5"/>
    <x v="2"/>
    <x v="33"/>
    <x v="1"/>
    <x v="1"/>
    <x v="1"/>
    <x v="0"/>
    <x v="740"/>
    <x v="1"/>
    <x v="0"/>
  </r>
  <r>
    <x v="1281"/>
    <x v="1"/>
    <s v="Male"/>
    <x v="0"/>
    <x v="2"/>
    <x v="1"/>
    <x v="0"/>
    <x v="15"/>
    <n v="6"/>
    <n v="0.58333333333333337"/>
    <x v="82"/>
    <x v="3"/>
    <x v="1"/>
    <x v="990"/>
    <n v="450"/>
    <x v="1"/>
    <x v="6"/>
    <x v="7"/>
    <x v="1"/>
    <x v="7"/>
    <x v="1"/>
    <x v="2"/>
    <x v="142"/>
    <x v="0"/>
    <x v="307"/>
    <x v="2"/>
    <x v="1"/>
    <x v="26"/>
    <x v="0"/>
    <x v="1"/>
    <x v="2"/>
    <x v="0"/>
    <x v="689"/>
    <x v="1"/>
    <x v="2"/>
  </r>
  <r>
    <x v="1282"/>
    <x v="2"/>
    <s v="Male"/>
    <x v="4"/>
    <x v="4"/>
    <x v="0"/>
    <x v="4"/>
    <x v="0"/>
    <n v="4"/>
    <n v="0.4"/>
    <x v="109"/>
    <x v="0"/>
    <x v="3"/>
    <x v="991"/>
    <n v="105"/>
    <x v="2"/>
    <x v="6"/>
    <x v="4"/>
    <x v="2"/>
    <x v="0"/>
    <x v="4"/>
    <x v="2"/>
    <x v="167"/>
    <x v="1"/>
    <x v="2"/>
    <x v="2"/>
    <x v="2"/>
    <x v="67"/>
    <x v="1"/>
    <x v="2"/>
    <x v="2"/>
    <x v="0"/>
    <x v="595"/>
    <x v="3"/>
    <x v="1"/>
  </r>
  <r>
    <x v="1283"/>
    <x v="23"/>
    <s v="Female"/>
    <x v="1"/>
    <x v="0"/>
    <x v="2"/>
    <x v="1"/>
    <x v="2"/>
    <n v="6"/>
    <n v="8.3333333333333329E-2"/>
    <x v="2"/>
    <x v="0"/>
    <x v="0"/>
    <x v="992"/>
    <n v="708"/>
    <x v="1"/>
    <x v="10"/>
    <x v="4"/>
    <x v="1"/>
    <x v="2"/>
    <x v="2"/>
    <x v="2"/>
    <x v="81"/>
    <x v="1"/>
    <x v="2"/>
    <x v="1"/>
    <x v="0"/>
    <x v="48"/>
    <x v="0"/>
    <x v="1"/>
    <x v="1"/>
    <x v="0"/>
    <x v="681"/>
    <x v="4"/>
    <x v="0"/>
  </r>
  <r>
    <x v="1284"/>
    <x v="24"/>
    <s v="Female"/>
    <x v="3"/>
    <x v="0"/>
    <x v="3"/>
    <x v="1"/>
    <x v="21"/>
    <n v="7"/>
    <n v="0.3"/>
    <x v="7"/>
    <x v="1"/>
    <x v="2"/>
    <x v="993"/>
    <n v="39"/>
    <x v="1"/>
    <x v="12"/>
    <x v="0"/>
    <x v="2"/>
    <x v="9"/>
    <x v="5"/>
    <x v="0"/>
    <x v="117"/>
    <x v="1"/>
    <x v="2"/>
    <x v="2"/>
    <x v="2"/>
    <x v="49"/>
    <x v="1"/>
    <x v="2"/>
    <x v="2"/>
    <x v="0"/>
    <x v="111"/>
    <x v="0"/>
    <x v="2"/>
  </r>
  <r>
    <x v="1285"/>
    <x v="20"/>
    <s v="Non-binary"/>
    <x v="3"/>
    <x v="1"/>
    <x v="0"/>
    <x v="0"/>
    <x v="74"/>
    <n v="10"/>
    <n v="0.77999999999999992"/>
    <x v="181"/>
    <x v="0"/>
    <x v="2"/>
    <x v="994"/>
    <n v="30"/>
    <x v="1"/>
    <x v="20"/>
    <x v="7"/>
    <x v="0"/>
    <x v="5"/>
    <x v="1"/>
    <x v="1"/>
    <x v="65"/>
    <x v="2"/>
    <x v="730"/>
    <x v="0"/>
    <x v="3"/>
    <x v="32"/>
    <x v="1"/>
    <x v="3"/>
    <x v="2"/>
    <x v="0"/>
    <x v="758"/>
    <x v="2"/>
    <x v="1"/>
  </r>
  <r>
    <x v="1286"/>
    <x v="8"/>
    <s v="Male"/>
    <x v="0"/>
    <x v="7"/>
    <x v="6"/>
    <x v="4"/>
    <x v="62"/>
    <n v="7"/>
    <n v="0.7"/>
    <x v="88"/>
    <x v="0"/>
    <x v="2"/>
    <x v="995"/>
    <n v="52"/>
    <x v="1"/>
    <x v="0"/>
    <x v="1"/>
    <x v="0"/>
    <x v="7"/>
    <x v="3"/>
    <x v="0"/>
    <x v="31"/>
    <x v="2"/>
    <x v="731"/>
    <x v="3"/>
    <x v="2"/>
    <x v="2"/>
    <x v="0"/>
    <x v="1"/>
    <x v="2"/>
    <x v="0"/>
    <x v="436"/>
    <x v="5"/>
    <x v="2"/>
  </r>
  <r>
    <x v="1287"/>
    <x v="6"/>
    <s v="Male"/>
    <x v="4"/>
    <x v="7"/>
    <x v="4"/>
    <x v="0"/>
    <x v="49"/>
    <n v="6"/>
    <n v="0.41666666666666669"/>
    <x v="131"/>
    <x v="4"/>
    <x v="3"/>
    <x v="996"/>
    <n v="235"/>
    <x v="3"/>
    <x v="8"/>
    <x v="0"/>
    <x v="0"/>
    <x v="8"/>
    <x v="5"/>
    <x v="0"/>
    <x v="186"/>
    <x v="1"/>
    <x v="2"/>
    <x v="0"/>
    <x v="2"/>
    <x v="2"/>
    <x v="1"/>
    <x v="0"/>
    <x v="1"/>
    <x v="1"/>
    <x v="366"/>
    <x v="1"/>
    <x v="2"/>
  </r>
  <r>
    <x v="1288"/>
    <x v="10"/>
    <s v="Female"/>
    <x v="1"/>
    <x v="2"/>
    <x v="2"/>
    <x v="4"/>
    <x v="6"/>
    <n v="4"/>
    <n v="0.17499999999999999"/>
    <x v="81"/>
    <x v="0"/>
    <x v="1"/>
    <x v="997"/>
    <n v="550"/>
    <x v="2"/>
    <x v="10"/>
    <x v="1"/>
    <x v="4"/>
    <x v="3"/>
    <x v="1"/>
    <x v="0"/>
    <x v="72"/>
    <x v="1"/>
    <x v="2"/>
    <x v="0"/>
    <x v="1"/>
    <x v="34"/>
    <x v="1"/>
    <x v="2"/>
    <x v="0"/>
    <x v="0"/>
    <x v="470"/>
    <x v="3"/>
    <x v="0"/>
  </r>
  <r>
    <x v="1289"/>
    <x v="8"/>
    <s v="Female"/>
    <x v="2"/>
    <x v="7"/>
    <x v="0"/>
    <x v="4"/>
    <x v="2"/>
    <n v="6"/>
    <n v="8.3333333333333329E-2"/>
    <x v="2"/>
    <x v="0"/>
    <x v="2"/>
    <x v="998"/>
    <n v="6"/>
    <x v="1"/>
    <x v="9"/>
    <x v="0"/>
    <x v="3"/>
    <x v="6"/>
    <x v="7"/>
    <x v="0"/>
    <x v="3"/>
    <x v="2"/>
    <x v="732"/>
    <x v="4"/>
    <x v="1"/>
    <x v="60"/>
    <x v="2"/>
    <x v="1"/>
    <x v="0"/>
    <x v="0"/>
    <x v="759"/>
    <x v="0"/>
    <x v="1"/>
  </r>
  <r>
    <x v="1290"/>
    <x v="0"/>
    <s v="Female"/>
    <x v="7"/>
    <x v="0"/>
    <x v="1"/>
    <x v="2"/>
    <x v="37"/>
    <n v="2"/>
    <n v="1.35"/>
    <x v="37"/>
    <x v="0"/>
    <x v="3"/>
    <x v="999"/>
    <n v="1196"/>
    <x v="2"/>
    <x v="10"/>
    <x v="4"/>
    <x v="1"/>
    <x v="7"/>
    <x v="6"/>
    <x v="2"/>
    <x v="337"/>
    <x v="2"/>
    <x v="733"/>
    <x v="1"/>
    <x v="2"/>
    <x v="34"/>
    <x v="2"/>
    <x v="1"/>
    <x v="0"/>
    <x v="0"/>
    <x v="136"/>
    <x v="2"/>
    <x v="0"/>
  </r>
  <r>
    <x v="1291"/>
    <x v="27"/>
    <s v="Male"/>
    <x v="4"/>
    <x v="0"/>
    <x v="2"/>
    <x v="3"/>
    <x v="17"/>
    <n v="2"/>
    <n v="1.7"/>
    <x v="83"/>
    <x v="2"/>
    <x v="0"/>
    <x v="1000"/>
    <n v="286"/>
    <x v="3"/>
    <x v="4"/>
    <x v="5"/>
    <x v="2"/>
    <x v="6"/>
    <x v="7"/>
    <x v="0"/>
    <x v="170"/>
    <x v="2"/>
    <x v="734"/>
    <x v="5"/>
    <x v="2"/>
    <x v="23"/>
    <x v="2"/>
    <x v="0"/>
    <x v="0"/>
    <x v="0"/>
    <x v="358"/>
    <x v="3"/>
    <x v="1"/>
  </r>
  <r>
    <x v="1292"/>
    <x v="19"/>
    <s v="Female"/>
    <x v="8"/>
    <x v="4"/>
    <x v="7"/>
    <x v="2"/>
    <x v="43"/>
    <n v="3"/>
    <n v="1.3666666666666667"/>
    <x v="237"/>
    <x v="2"/>
    <x v="3"/>
    <x v="1001"/>
    <n v="37"/>
    <x v="3"/>
    <x v="11"/>
    <x v="3"/>
    <x v="2"/>
    <x v="0"/>
    <x v="1"/>
    <x v="2"/>
    <x v="186"/>
    <x v="2"/>
    <x v="735"/>
    <x v="3"/>
    <x v="0"/>
    <x v="9"/>
    <x v="2"/>
    <x v="1"/>
    <x v="1"/>
    <x v="0"/>
    <x v="5"/>
    <x v="1"/>
    <x v="1"/>
  </r>
  <r>
    <x v="1293"/>
    <x v="4"/>
    <s v="Female"/>
    <x v="1"/>
    <x v="9"/>
    <x v="0"/>
    <x v="1"/>
    <x v="28"/>
    <n v="9"/>
    <n v="0.42166666666666669"/>
    <x v="342"/>
    <x v="0"/>
    <x v="2"/>
    <x v="1002"/>
    <n v="276"/>
    <x v="2"/>
    <x v="18"/>
    <x v="0"/>
    <x v="1"/>
    <x v="4"/>
    <x v="5"/>
    <x v="0"/>
    <x v="68"/>
    <x v="2"/>
    <x v="736"/>
    <x v="2"/>
    <x v="0"/>
    <x v="23"/>
    <x v="2"/>
    <x v="2"/>
    <x v="1"/>
    <x v="0"/>
    <x v="504"/>
    <x v="5"/>
    <x v="2"/>
  </r>
  <r>
    <x v="1294"/>
    <x v="15"/>
    <s v="Male"/>
    <x v="4"/>
    <x v="5"/>
    <x v="2"/>
    <x v="1"/>
    <x v="34"/>
    <n v="4"/>
    <n v="1"/>
    <x v="46"/>
    <x v="0"/>
    <x v="1"/>
    <x v="1003"/>
    <n v="907"/>
    <x v="5"/>
    <x v="4"/>
    <x v="1"/>
    <x v="5"/>
    <x v="5"/>
    <x v="6"/>
    <x v="0"/>
    <x v="231"/>
    <x v="0"/>
    <x v="737"/>
    <x v="3"/>
    <x v="2"/>
    <x v="57"/>
    <x v="2"/>
    <x v="2"/>
    <x v="2"/>
    <x v="0"/>
    <x v="760"/>
    <x v="3"/>
    <x v="2"/>
  </r>
  <r>
    <x v="1295"/>
    <x v="19"/>
    <s v="Female"/>
    <x v="8"/>
    <x v="2"/>
    <x v="0"/>
    <x v="0"/>
    <x v="24"/>
    <n v="7"/>
    <n v="0.44333333333333336"/>
    <x v="67"/>
    <x v="2"/>
    <x v="3"/>
    <x v="1004"/>
    <n v="502"/>
    <x v="6"/>
    <x v="20"/>
    <x v="4"/>
    <x v="3"/>
    <x v="8"/>
    <x v="4"/>
    <x v="1"/>
    <x v="64"/>
    <x v="2"/>
    <x v="738"/>
    <x v="5"/>
    <x v="2"/>
    <x v="17"/>
    <x v="0"/>
    <x v="2"/>
    <x v="2"/>
    <x v="0"/>
    <x v="761"/>
    <x v="1"/>
    <x v="2"/>
  </r>
  <r>
    <x v="1296"/>
    <x v="23"/>
    <s v="Male"/>
    <x v="1"/>
    <x v="8"/>
    <x v="6"/>
    <x v="0"/>
    <x v="63"/>
    <n v="8"/>
    <n v="0.66333333333333333"/>
    <x v="310"/>
    <x v="0"/>
    <x v="3"/>
    <x v="1005"/>
    <n v="914"/>
    <x v="0"/>
    <x v="8"/>
    <x v="2"/>
    <x v="2"/>
    <x v="3"/>
    <x v="4"/>
    <x v="2"/>
    <x v="290"/>
    <x v="1"/>
    <x v="2"/>
    <x v="3"/>
    <x v="0"/>
    <x v="28"/>
    <x v="1"/>
    <x v="1"/>
    <x v="1"/>
    <x v="1"/>
    <x v="140"/>
    <x v="1"/>
    <x v="2"/>
  </r>
  <r>
    <x v="1297"/>
    <x v="17"/>
    <s v="Female"/>
    <x v="4"/>
    <x v="5"/>
    <x v="2"/>
    <x v="0"/>
    <x v="14"/>
    <n v="6"/>
    <n v="0.3"/>
    <x v="7"/>
    <x v="0"/>
    <x v="2"/>
    <x v="400"/>
    <n v="47"/>
    <x v="1"/>
    <x v="10"/>
    <x v="1"/>
    <x v="3"/>
    <x v="8"/>
    <x v="1"/>
    <x v="0"/>
    <x v="202"/>
    <x v="1"/>
    <x v="2"/>
    <x v="1"/>
    <x v="1"/>
    <x v="80"/>
    <x v="0"/>
    <x v="2"/>
    <x v="0"/>
    <x v="0"/>
    <x v="136"/>
    <x v="0"/>
    <x v="0"/>
  </r>
  <r>
    <x v="1298"/>
    <x v="11"/>
    <s v="Female"/>
    <x v="7"/>
    <x v="3"/>
    <x v="2"/>
    <x v="2"/>
    <x v="37"/>
    <n v="3"/>
    <n v="0.9"/>
    <x v="115"/>
    <x v="0"/>
    <x v="4"/>
    <x v="1006"/>
    <n v="148"/>
    <x v="3"/>
    <x v="6"/>
    <x v="2"/>
    <x v="2"/>
    <x v="8"/>
    <x v="3"/>
    <x v="2"/>
    <x v="338"/>
    <x v="2"/>
    <x v="739"/>
    <x v="4"/>
    <x v="0"/>
    <x v="30"/>
    <x v="1"/>
    <x v="2"/>
    <x v="1"/>
    <x v="0"/>
    <x v="422"/>
    <x v="5"/>
    <x v="1"/>
  </r>
  <r>
    <x v="1299"/>
    <x v="11"/>
    <s v="Female"/>
    <x v="1"/>
    <x v="9"/>
    <x v="3"/>
    <x v="4"/>
    <x v="45"/>
    <n v="6"/>
    <n v="0.1"/>
    <x v="32"/>
    <x v="0"/>
    <x v="3"/>
    <x v="1007"/>
    <n v="80"/>
    <x v="2"/>
    <x v="7"/>
    <x v="9"/>
    <x v="1"/>
    <x v="3"/>
    <x v="4"/>
    <x v="2"/>
    <x v="197"/>
    <x v="1"/>
    <x v="2"/>
    <x v="3"/>
    <x v="2"/>
    <x v="49"/>
    <x v="0"/>
    <x v="1"/>
    <x v="0"/>
    <x v="0"/>
    <x v="762"/>
    <x v="4"/>
    <x v="0"/>
  </r>
  <r>
    <x v="1300"/>
    <x v="21"/>
    <s v="Female"/>
    <x v="1"/>
    <x v="3"/>
    <x v="3"/>
    <x v="3"/>
    <x v="31"/>
    <n v="3"/>
    <n v="0.56666666666666665"/>
    <x v="40"/>
    <x v="0"/>
    <x v="3"/>
    <x v="192"/>
    <n v="1921"/>
    <x v="3"/>
    <x v="3"/>
    <x v="2"/>
    <x v="1"/>
    <x v="8"/>
    <x v="5"/>
    <x v="2"/>
    <x v="264"/>
    <x v="0"/>
    <x v="740"/>
    <x v="3"/>
    <x v="0"/>
    <x v="73"/>
    <x v="0"/>
    <x v="0"/>
    <x v="1"/>
    <x v="0"/>
    <x v="437"/>
    <x v="2"/>
    <x v="0"/>
  </r>
  <r>
    <x v="1301"/>
    <x v="23"/>
    <s v="Female"/>
    <x v="2"/>
    <x v="9"/>
    <x v="0"/>
    <x v="1"/>
    <x v="48"/>
    <n v="7"/>
    <n v="0.68500000000000005"/>
    <x v="343"/>
    <x v="1"/>
    <x v="2"/>
    <x v="781"/>
    <n v="527"/>
    <x v="1"/>
    <x v="7"/>
    <x v="5"/>
    <x v="3"/>
    <x v="7"/>
    <x v="7"/>
    <x v="1"/>
    <x v="110"/>
    <x v="1"/>
    <x v="2"/>
    <x v="4"/>
    <x v="2"/>
    <x v="46"/>
    <x v="1"/>
    <x v="2"/>
    <x v="0"/>
    <x v="0"/>
    <x v="763"/>
    <x v="1"/>
    <x v="0"/>
  </r>
  <r>
    <x v="1302"/>
    <x v="1"/>
    <s v="Female"/>
    <x v="3"/>
    <x v="7"/>
    <x v="4"/>
    <x v="1"/>
    <x v="4"/>
    <n v="6"/>
    <n v="0.65"/>
    <x v="49"/>
    <x v="3"/>
    <x v="2"/>
    <x v="856"/>
    <n v="7453"/>
    <x v="6"/>
    <x v="0"/>
    <x v="3"/>
    <x v="2"/>
    <x v="0"/>
    <x v="0"/>
    <x v="2"/>
    <x v="31"/>
    <x v="2"/>
    <x v="741"/>
    <x v="2"/>
    <x v="0"/>
    <x v="62"/>
    <x v="2"/>
    <x v="1"/>
    <x v="0"/>
    <x v="0"/>
    <x v="722"/>
    <x v="5"/>
    <x v="2"/>
  </r>
  <r>
    <x v="1303"/>
    <x v="24"/>
    <s v="Female"/>
    <x v="8"/>
    <x v="5"/>
    <x v="3"/>
    <x v="0"/>
    <x v="2"/>
    <n v="2"/>
    <n v="0.25"/>
    <x v="10"/>
    <x v="2"/>
    <x v="1"/>
    <x v="1008"/>
    <n v="139"/>
    <x v="0"/>
    <x v="10"/>
    <x v="2"/>
    <x v="2"/>
    <x v="4"/>
    <x v="2"/>
    <x v="2"/>
    <x v="164"/>
    <x v="1"/>
    <x v="2"/>
    <x v="5"/>
    <x v="1"/>
    <x v="17"/>
    <x v="0"/>
    <x v="0"/>
    <x v="1"/>
    <x v="0"/>
    <x v="210"/>
    <x v="3"/>
    <x v="0"/>
  </r>
  <r>
    <x v="1304"/>
    <x v="6"/>
    <s v="Male"/>
    <x v="2"/>
    <x v="5"/>
    <x v="0"/>
    <x v="2"/>
    <x v="88"/>
    <n v="1"/>
    <n v="8.1"/>
    <x v="344"/>
    <x v="0"/>
    <x v="4"/>
    <x v="150"/>
    <n v="102"/>
    <x v="3"/>
    <x v="11"/>
    <x v="1"/>
    <x v="2"/>
    <x v="12"/>
    <x v="5"/>
    <x v="2"/>
    <x v="165"/>
    <x v="2"/>
    <x v="742"/>
    <x v="4"/>
    <x v="1"/>
    <x v="55"/>
    <x v="1"/>
    <x v="1"/>
    <x v="0"/>
    <x v="0"/>
    <x v="764"/>
    <x v="1"/>
    <x v="1"/>
  </r>
  <r>
    <x v="1305"/>
    <x v="12"/>
    <s v="Non-binary"/>
    <x v="3"/>
    <x v="2"/>
    <x v="5"/>
    <x v="0"/>
    <x v="13"/>
    <n v="2"/>
    <n v="1.45"/>
    <x v="268"/>
    <x v="0"/>
    <x v="2"/>
    <x v="1009"/>
    <n v="206"/>
    <x v="1"/>
    <x v="11"/>
    <x v="3"/>
    <x v="2"/>
    <x v="7"/>
    <x v="4"/>
    <x v="0"/>
    <x v="80"/>
    <x v="2"/>
    <x v="743"/>
    <x v="5"/>
    <x v="0"/>
    <x v="22"/>
    <x v="0"/>
    <x v="1"/>
    <x v="0"/>
    <x v="0"/>
    <x v="509"/>
    <x v="4"/>
    <x v="0"/>
  </r>
  <r>
    <x v="1306"/>
    <x v="15"/>
    <s v="Male"/>
    <x v="1"/>
    <x v="2"/>
    <x v="0"/>
    <x v="2"/>
    <x v="13"/>
    <n v="5"/>
    <n v="0.57999999999999996"/>
    <x v="13"/>
    <x v="0"/>
    <x v="3"/>
    <x v="203"/>
    <n v="1279"/>
    <x v="2"/>
    <x v="9"/>
    <x v="0"/>
    <x v="3"/>
    <x v="4"/>
    <x v="3"/>
    <x v="2"/>
    <x v="55"/>
    <x v="2"/>
    <x v="744"/>
    <x v="0"/>
    <x v="0"/>
    <x v="15"/>
    <x v="2"/>
    <x v="1"/>
    <x v="0"/>
    <x v="0"/>
    <x v="297"/>
    <x v="1"/>
    <x v="1"/>
  </r>
  <r>
    <x v="1307"/>
    <x v="19"/>
    <s v="Male"/>
    <x v="5"/>
    <x v="1"/>
    <x v="5"/>
    <x v="4"/>
    <x v="31"/>
    <n v="4"/>
    <n v="0.42499999999999999"/>
    <x v="18"/>
    <x v="1"/>
    <x v="4"/>
    <x v="991"/>
    <n v="157"/>
    <x v="4"/>
    <x v="6"/>
    <x v="3"/>
    <x v="0"/>
    <x v="2"/>
    <x v="2"/>
    <x v="0"/>
    <x v="125"/>
    <x v="1"/>
    <x v="2"/>
    <x v="0"/>
    <x v="2"/>
    <x v="9"/>
    <x v="0"/>
    <x v="1"/>
    <x v="0"/>
    <x v="0"/>
    <x v="552"/>
    <x v="5"/>
    <x v="1"/>
  </r>
  <r>
    <x v="1308"/>
    <x v="22"/>
    <s v="Female"/>
    <x v="2"/>
    <x v="3"/>
    <x v="2"/>
    <x v="0"/>
    <x v="18"/>
    <n v="5"/>
    <n v="0.38"/>
    <x v="42"/>
    <x v="0"/>
    <x v="4"/>
    <x v="946"/>
    <n v="284"/>
    <x v="2"/>
    <x v="13"/>
    <x v="1"/>
    <x v="5"/>
    <x v="7"/>
    <x v="4"/>
    <x v="0"/>
    <x v="19"/>
    <x v="1"/>
    <x v="2"/>
    <x v="3"/>
    <x v="2"/>
    <x v="25"/>
    <x v="0"/>
    <x v="1"/>
    <x v="2"/>
    <x v="0"/>
    <x v="765"/>
    <x v="1"/>
    <x v="1"/>
  </r>
  <r>
    <x v="1309"/>
    <x v="0"/>
    <s v="Female"/>
    <x v="1"/>
    <x v="6"/>
    <x v="2"/>
    <x v="4"/>
    <x v="13"/>
    <n v="8"/>
    <n v="0.36333333333333334"/>
    <x v="247"/>
    <x v="0"/>
    <x v="4"/>
    <x v="1010"/>
    <n v="274"/>
    <x v="1"/>
    <x v="13"/>
    <x v="7"/>
    <x v="4"/>
    <x v="0"/>
    <x v="1"/>
    <x v="2"/>
    <x v="223"/>
    <x v="1"/>
    <x v="2"/>
    <x v="5"/>
    <x v="2"/>
    <x v="24"/>
    <x v="0"/>
    <x v="1"/>
    <x v="1"/>
    <x v="0"/>
    <x v="674"/>
    <x v="1"/>
    <x v="0"/>
  </r>
  <r>
    <x v="1310"/>
    <x v="19"/>
    <s v="Male"/>
    <x v="6"/>
    <x v="2"/>
    <x v="1"/>
    <x v="1"/>
    <x v="28"/>
    <n v="4"/>
    <n v="0.95"/>
    <x v="61"/>
    <x v="2"/>
    <x v="0"/>
    <x v="1011"/>
    <n v="256"/>
    <x v="1"/>
    <x v="8"/>
    <x v="4"/>
    <x v="2"/>
    <x v="10"/>
    <x v="7"/>
    <x v="0"/>
    <x v="60"/>
    <x v="1"/>
    <x v="2"/>
    <x v="2"/>
    <x v="2"/>
    <x v="75"/>
    <x v="1"/>
    <x v="1"/>
    <x v="2"/>
    <x v="0"/>
    <x v="766"/>
    <x v="3"/>
    <x v="2"/>
  </r>
  <r>
    <x v="1311"/>
    <x v="4"/>
    <s v="Female"/>
    <x v="8"/>
    <x v="0"/>
    <x v="1"/>
    <x v="1"/>
    <x v="57"/>
    <n v="6"/>
    <n v="0.53333333333333333"/>
    <x v="140"/>
    <x v="0"/>
    <x v="1"/>
    <x v="272"/>
    <n v="111"/>
    <x v="1"/>
    <x v="9"/>
    <x v="4"/>
    <x v="2"/>
    <x v="5"/>
    <x v="6"/>
    <x v="1"/>
    <x v="277"/>
    <x v="0"/>
    <x v="745"/>
    <x v="0"/>
    <x v="0"/>
    <x v="31"/>
    <x v="0"/>
    <x v="0"/>
    <x v="1"/>
    <x v="0"/>
    <x v="533"/>
    <x v="5"/>
    <x v="1"/>
  </r>
  <r>
    <x v="1312"/>
    <x v="14"/>
    <s v="Female"/>
    <x v="9"/>
    <x v="6"/>
    <x v="6"/>
    <x v="1"/>
    <x v="14"/>
    <n v="3"/>
    <n v="0.6"/>
    <x v="15"/>
    <x v="3"/>
    <x v="3"/>
    <x v="242"/>
    <n v="207"/>
    <x v="5"/>
    <x v="0"/>
    <x v="1"/>
    <x v="3"/>
    <x v="8"/>
    <x v="7"/>
    <x v="0"/>
    <x v="103"/>
    <x v="0"/>
    <x v="746"/>
    <x v="0"/>
    <x v="2"/>
    <x v="24"/>
    <x v="1"/>
    <x v="3"/>
    <x v="1"/>
    <x v="0"/>
    <x v="767"/>
    <x v="1"/>
    <x v="1"/>
  </r>
  <r>
    <x v="1313"/>
    <x v="6"/>
    <s v="Male"/>
    <x v="0"/>
    <x v="8"/>
    <x v="5"/>
    <x v="4"/>
    <x v="23"/>
    <n v="4"/>
    <n v="0.32500000000000001"/>
    <x v="27"/>
    <x v="0"/>
    <x v="2"/>
    <x v="36"/>
    <n v="197"/>
    <x v="2"/>
    <x v="10"/>
    <x v="0"/>
    <x v="1"/>
    <x v="11"/>
    <x v="3"/>
    <x v="0"/>
    <x v="45"/>
    <x v="2"/>
    <x v="747"/>
    <x v="3"/>
    <x v="2"/>
    <x v="18"/>
    <x v="1"/>
    <x v="0"/>
    <x v="2"/>
    <x v="0"/>
    <x v="768"/>
    <x v="3"/>
    <x v="2"/>
  </r>
  <r>
    <x v="1314"/>
    <x v="15"/>
    <s v="Female"/>
    <x v="9"/>
    <x v="2"/>
    <x v="2"/>
    <x v="0"/>
    <x v="38"/>
    <n v="8"/>
    <n v="0.15"/>
    <x v="251"/>
    <x v="0"/>
    <x v="3"/>
    <x v="1012"/>
    <n v="242"/>
    <x v="0"/>
    <x v="17"/>
    <x v="7"/>
    <x v="0"/>
    <x v="6"/>
    <x v="6"/>
    <x v="2"/>
    <x v="129"/>
    <x v="1"/>
    <x v="2"/>
    <x v="3"/>
    <x v="3"/>
    <x v="18"/>
    <x v="0"/>
    <x v="3"/>
    <x v="2"/>
    <x v="0"/>
    <x v="769"/>
    <x v="2"/>
    <x v="0"/>
  </r>
  <r>
    <x v="1315"/>
    <x v="20"/>
    <s v="Female"/>
    <x v="2"/>
    <x v="8"/>
    <x v="1"/>
    <x v="2"/>
    <x v="61"/>
    <n v="5"/>
    <n v="1"/>
    <x v="46"/>
    <x v="0"/>
    <x v="4"/>
    <x v="1013"/>
    <n v="759"/>
    <x v="5"/>
    <x v="7"/>
    <x v="6"/>
    <x v="2"/>
    <x v="16"/>
    <x v="7"/>
    <x v="2"/>
    <x v="70"/>
    <x v="0"/>
    <x v="748"/>
    <x v="3"/>
    <x v="1"/>
    <x v="52"/>
    <x v="1"/>
    <x v="3"/>
    <x v="0"/>
    <x v="0"/>
    <x v="403"/>
    <x v="3"/>
    <x v="2"/>
  </r>
  <r>
    <x v="1316"/>
    <x v="10"/>
    <s v="Female"/>
    <x v="3"/>
    <x v="2"/>
    <x v="1"/>
    <x v="2"/>
    <x v="5"/>
    <n v="7"/>
    <n v="0.65666666666666662"/>
    <x v="5"/>
    <x v="0"/>
    <x v="2"/>
    <x v="671"/>
    <n v="2023"/>
    <x v="2"/>
    <x v="0"/>
    <x v="1"/>
    <x v="3"/>
    <x v="4"/>
    <x v="6"/>
    <x v="2"/>
    <x v="117"/>
    <x v="1"/>
    <x v="2"/>
    <x v="3"/>
    <x v="1"/>
    <x v="2"/>
    <x v="1"/>
    <x v="2"/>
    <x v="0"/>
    <x v="0"/>
    <x v="81"/>
    <x v="5"/>
    <x v="2"/>
  </r>
  <r>
    <x v="1317"/>
    <x v="17"/>
    <s v="Female"/>
    <x v="3"/>
    <x v="4"/>
    <x v="4"/>
    <x v="0"/>
    <x v="16"/>
    <n v="2"/>
    <n v="1.8"/>
    <x v="19"/>
    <x v="0"/>
    <x v="4"/>
    <x v="704"/>
    <n v="89"/>
    <x v="2"/>
    <x v="8"/>
    <x v="2"/>
    <x v="3"/>
    <x v="8"/>
    <x v="3"/>
    <x v="0"/>
    <x v="103"/>
    <x v="2"/>
    <x v="749"/>
    <x v="4"/>
    <x v="2"/>
    <x v="31"/>
    <x v="0"/>
    <x v="3"/>
    <x v="1"/>
    <x v="0"/>
    <x v="765"/>
    <x v="0"/>
    <x v="0"/>
  </r>
  <r>
    <x v="1318"/>
    <x v="9"/>
    <s v="Male"/>
    <x v="6"/>
    <x v="7"/>
    <x v="1"/>
    <x v="3"/>
    <x v="61"/>
    <n v="5"/>
    <n v="1"/>
    <x v="46"/>
    <x v="0"/>
    <x v="4"/>
    <x v="138"/>
    <n v="152"/>
    <x v="1"/>
    <x v="14"/>
    <x v="2"/>
    <x v="2"/>
    <x v="0"/>
    <x v="5"/>
    <x v="0"/>
    <x v="130"/>
    <x v="1"/>
    <x v="2"/>
    <x v="5"/>
    <x v="2"/>
    <x v="4"/>
    <x v="0"/>
    <x v="2"/>
    <x v="1"/>
    <x v="0"/>
    <x v="46"/>
    <x v="1"/>
    <x v="0"/>
  </r>
  <r>
    <x v="1319"/>
    <x v="1"/>
    <s v="Male"/>
    <x v="2"/>
    <x v="2"/>
    <x v="3"/>
    <x v="2"/>
    <x v="1"/>
    <n v="10"/>
    <n v="0.24000000000000002"/>
    <x v="54"/>
    <x v="1"/>
    <x v="4"/>
    <x v="1014"/>
    <n v="90"/>
    <x v="1"/>
    <x v="2"/>
    <x v="0"/>
    <x v="3"/>
    <x v="2"/>
    <x v="6"/>
    <x v="0"/>
    <x v="291"/>
    <x v="1"/>
    <x v="2"/>
    <x v="3"/>
    <x v="1"/>
    <x v="50"/>
    <x v="0"/>
    <x v="0"/>
    <x v="1"/>
    <x v="0"/>
    <x v="542"/>
    <x v="4"/>
    <x v="2"/>
  </r>
  <r>
    <x v="1320"/>
    <x v="15"/>
    <s v="Male"/>
    <x v="2"/>
    <x v="7"/>
    <x v="4"/>
    <x v="2"/>
    <x v="8"/>
    <n v="4"/>
    <n v="1.1000000000000001"/>
    <x v="116"/>
    <x v="0"/>
    <x v="1"/>
    <x v="1015"/>
    <n v="306"/>
    <x v="3"/>
    <x v="18"/>
    <x v="2"/>
    <x v="3"/>
    <x v="0"/>
    <x v="4"/>
    <x v="0"/>
    <x v="120"/>
    <x v="2"/>
    <x v="750"/>
    <x v="0"/>
    <x v="2"/>
    <x v="55"/>
    <x v="0"/>
    <x v="1"/>
    <x v="1"/>
    <x v="0"/>
    <x v="528"/>
    <x v="0"/>
    <x v="0"/>
  </r>
  <r>
    <x v="1321"/>
    <x v="6"/>
    <s v="Female"/>
    <x v="1"/>
    <x v="3"/>
    <x v="4"/>
    <x v="0"/>
    <x v="42"/>
    <n v="5"/>
    <n v="0.74"/>
    <x v="252"/>
    <x v="2"/>
    <x v="2"/>
    <x v="237"/>
    <n v="128"/>
    <x v="2"/>
    <x v="6"/>
    <x v="4"/>
    <x v="3"/>
    <x v="0"/>
    <x v="5"/>
    <x v="1"/>
    <x v="339"/>
    <x v="0"/>
    <x v="751"/>
    <x v="5"/>
    <x v="2"/>
    <x v="0"/>
    <x v="2"/>
    <x v="0"/>
    <x v="0"/>
    <x v="0"/>
    <x v="172"/>
    <x v="2"/>
    <x v="1"/>
  </r>
  <r>
    <x v="1322"/>
    <x v="19"/>
    <s v="Male"/>
    <x v="9"/>
    <x v="3"/>
    <x v="1"/>
    <x v="0"/>
    <x v="55"/>
    <n v="3"/>
    <n v="1.5"/>
    <x v="14"/>
    <x v="4"/>
    <x v="4"/>
    <x v="571"/>
    <n v="326"/>
    <x v="4"/>
    <x v="20"/>
    <x v="3"/>
    <x v="0"/>
    <x v="4"/>
    <x v="4"/>
    <x v="1"/>
    <x v="215"/>
    <x v="1"/>
    <x v="2"/>
    <x v="5"/>
    <x v="0"/>
    <x v="49"/>
    <x v="1"/>
    <x v="3"/>
    <x v="0"/>
    <x v="0"/>
    <x v="770"/>
    <x v="4"/>
    <x v="0"/>
  </r>
  <r>
    <x v="1323"/>
    <x v="0"/>
    <s v="Female"/>
    <x v="9"/>
    <x v="2"/>
    <x v="2"/>
    <x v="0"/>
    <x v="33"/>
    <n v="3"/>
    <n v="0.36666666666666664"/>
    <x v="47"/>
    <x v="0"/>
    <x v="1"/>
    <x v="1016"/>
    <n v="919"/>
    <x v="6"/>
    <x v="8"/>
    <x v="5"/>
    <x v="1"/>
    <x v="6"/>
    <x v="0"/>
    <x v="1"/>
    <x v="247"/>
    <x v="2"/>
    <x v="752"/>
    <x v="1"/>
    <x v="1"/>
    <x v="64"/>
    <x v="1"/>
    <x v="0"/>
    <x v="2"/>
    <x v="0"/>
    <x v="771"/>
    <x v="4"/>
    <x v="2"/>
  </r>
  <r>
    <x v="1324"/>
    <x v="15"/>
    <s v="Male"/>
    <x v="1"/>
    <x v="9"/>
    <x v="3"/>
    <x v="3"/>
    <x v="2"/>
    <n v="8"/>
    <n v="6.3333333333333325E-2"/>
    <x v="179"/>
    <x v="0"/>
    <x v="0"/>
    <x v="154"/>
    <n v="11"/>
    <x v="2"/>
    <x v="3"/>
    <x v="0"/>
    <x v="3"/>
    <x v="10"/>
    <x v="2"/>
    <x v="0"/>
    <x v="170"/>
    <x v="1"/>
    <x v="2"/>
    <x v="5"/>
    <x v="2"/>
    <x v="81"/>
    <x v="0"/>
    <x v="0"/>
    <x v="1"/>
    <x v="0"/>
    <x v="666"/>
    <x v="4"/>
    <x v="2"/>
  </r>
  <r>
    <x v="1325"/>
    <x v="8"/>
    <s v="Female"/>
    <x v="3"/>
    <x v="1"/>
    <x v="1"/>
    <x v="4"/>
    <x v="24"/>
    <n v="3"/>
    <n v="1.0333333333333334"/>
    <x v="90"/>
    <x v="0"/>
    <x v="3"/>
    <x v="1017"/>
    <n v="441"/>
    <x v="3"/>
    <x v="17"/>
    <x v="1"/>
    <x v="0"/>
    <x v="0"/>
    <x v="1"/>
    <x v="0"/>
    <x v="340"/>
    <x v="2"/>
    <x v="753"/>
    <x v="5"/>
    <x v="1"/>
    <x v="62"/>
    <x v="0"/>
    <x v="2"/>
    <x v="0"/>
    <x v="0"/>
    <x v="99"/>
    <x v="2"/>
    <x v="2"/>
  </r>
  <r>
    <x v="1326"/>
    <x v="12"/>
    <s v="Male"/>
    <x v="9"/>
    <x v="1"/>
    <x v="2"/>
    <x v="1"/>
    <x v="50"/>
    <n v="7"/>
    <n v="0.28500000000000003"/>
    <x v="215"/>
    <x v="0"/>
    <x v="3"/>
    <x v="1018"/>
    <n v="140"/>
    <x v="1"/>
    <x v="9"/>
    <x v="7"/>
    <x v="3"/>
    <x v="8"/>
    <x v="2"/>
    <x v="0"/>
    <x v="46"/>
    <x v="1"/>
    <x v="2"/>
    <x v="0"/>
    <x v="2"/>
    <x v="63"/>
    <x v="1"/>
    <x v="0"/>
    <x v="2"/>
    <x v="0"/>
    <x v="699"/>
    <x v="1"/>
    <x v="2"/>
  </r>
  <r>
    <x v="1327"/>
    <x v="1"/>
    <s v="Female"/>
    <x v="8"/>
    <x v="6"/>
    <x v="1"/>
    <x v="4"/>
    <x v="2"/>
    <n v="8"/>
    <n v="6.3333333333333325E-2"/>
    <x v="179"/>
    <x v="0"/>
    <x v="3"/>
    <x v="1019"/>
    <n v="425"/>
    <x v="1"/>
    <x v="8"/>
    <x v="7"/>
    <x v="0"/>
    <x v="11"/>
    <x v="4"/>
    <x v="0"/>
    <x v="192"/>
    <x v="0"/>
    <x v="46"/>
    <x v="2"/>
    <x v="0"/>
    <x v="57"/>
    <x v="0"/>
    <x v="2"/>
    <x v="2"/>
    <x v="0"/>
    <x v="71"/>
    <x v="0"/>
    <x v="2"/>
  </r>
  <r>
    <x v="1328"/>
    <x v="16"/>
    <s v="Female"/>
    <x v="3"/>
    <x v="4"/>
    <x v="4"/>
    <x v="4"/>
    <x v="26"/>
    <n v="4"/>
    <n v="1.375"/>
    <x v="345"/>
    <x v="4"/>
    <x v="2"/>
    <x v="1020"/>
    <n v="83"/>
    <x v="1"/>
    <x v="7"/>
    <x v="1"/>
    <x v="5"/>
    <x v="5"/>
    <x v="5"/>
    <x v="0"/>
    <x v="303"/>
    <x v="0"/>
    <x v="754"/>
    <x v="3"/>
    <x v="3"/>
    <x v="64"/>
    <x v="0"/>
    <x v="1"/>
    <x v="0"/>
    <x v="0"/>
    <x v="305"/>
    <x v="4"/>
    <x v="0"/>
  </r>
  <r>
    <x v="1329"/>
    <x v="6"/>
    <s v="Male"/>
    <x v="1"/>
    <x v="8"/>
    <x v="3"/>
    <x v="0"/>
    <x v="25"/>
    <n v="5"/>
    <n v="0.94"/>
    <x v="161"/>
    <x v="0"/>
    <x v="1"/>
    <x v="26"/>
    <n v="1028"/>
    <x v="1"/>
    <x v="6"/>
    <x v="10"/>
    <x v="4"/>
    <x v="6"/>
    <x v="7"/>
    <x v="2"/>
    <x v="248"/>
    <x v="1"/>
    <x v="2"/>
    <x v="0"/>
    <x v="2"/>
    <x v="64"/>
    <x v="0"/>
    <x v="1"/>
    <x v="1"/>
    <x v="0"/>
    <x v="772"/>
    <x v="2"/>
    <x v="1"/>
  </r>
  <r>
    <x v="1330"/>
    <x v="3"/>
    <s v="Non-binary"/>
    <x v="5"/>
    <x v="8"/>
    <x v="3"/>
    <x v="0"/>
    <x v="35"/>
    <n v="6"/>
    <n v="0.55000000000000004"/>
    <x v="92"/>
    <x v="2"/>
    <x v="3"/>
    <x v="1021"/>
    <n v="732"/>
    <x v="0"/>
    <x v="6"/>
    <x v="7"/>
    <x v="5"/>
    <x v="4"/>
    <x v="0"/>
    <x v="1"/>
    <x v="58"/>
    <x v="1"/>
    <x v="2"/>
    <x v="1"/>
    <x v="0"/>
    <x v="51"/>
    <x v="0"/>
    <x v="1"/>
    <x v="1"/>
    <x v="0"/>
    <x v="711"/>
    <x v="5"/>
    <x v="2"/>
  </r>
  <r>
    <x v="1331"/>
    <x v="28"/>
    <s v="Male"/>
    <x v="1"/>
    <x v="9"/>
    <x v="1"/>
    <x v="0"/>
    <x v="19"/>
    <n v="1"/>
    <n v="1.4"/>
    <x v="234"/>
    <x v="3"/>
    <x v="1"/>
    <x v="304"/>
    <n v="483"/>
    <x v="5"/>
    <x v="20"/>
    <x v="2"/>
    <x v="1"/>
    <x v="5"/>
    <x v="5"/>
    <x v="1"/>
    <x v="30"/>
    <x v="1"/>
    <x v="2"/>
    <x v="4"/>
    <x v="2"/>
    <x v="6"/>
    <x v="1"/>
    <x v="0"/>
    <x v="0"/>
    <x v="0"/>
    <x v="599"/>
    <x v="1"/>
    <x v="2"/>
  </r>
  <r>
    <x v="1332"/>
    <x v="1"/>
    <s v="Prefer not to say"/>
    <x v="4"/>
    <x v="8"/>
    <x v="5"/>
    <x v="1"/>
    <x v="45"/>
    <n v="2"/>
    <n v="0.3"/>
    <x v="7"/>
    <x v="0"/>
    <x v="3"/>
    <x v="1022"/>
    <n v="633"/>
    <x v="1"/>
    <x v="9"/>
    <x v="7"/>
    <x v="3"/>
    <x v="8"/>
    <x v="3"/>
    <x v="2"/>
    <x v="125"/>
    <x v="1"/>
    <x v="2"/>
    <x v="1"/>
    <x v="0"/>
    <x v="52"/>
    <x v="1"/>
    <x v="1"/>
    <x v="0"/>
    <x v="0"/>
    <x v="31"/>
    <x v="0"/>
    <x v="1"/>
  </r>
  <r>
    <x v="1333"/>
    <x v="14"/>
    <s v="Male"/>
    <x v="3"/>
    <x v="9"/>
    <x v="2"/>
    <x v="4"/>
    <x v="2"/>
    <n v="3"/>
    <n v="0.16666666666666666"/>
    <x v="50"/>
    <x v="0"/>
    <x v="3"/>
    <x v="1023"/>
    <n v="100"/>
    <x v="1"/>
    <x v="7"/>
    <x v="0"/>
    <x v="1"/>
    <x v="0"/>
    <x v="7"/>
    <x v="0"/>
    <x v="179"/>
    <x v="1"/>
    <x v="2"/>
    <x v="3"/>
    <x v="0"/>
    <x v="47"/>
    <x v="0"/>
    <x v="1"/>
    <x v="2"/>
    <x v="0"/>
    <x v="544"/>
    <x v="0"/>
    <x v="2"/>
  </r>
  <r>
    <x v="1334"/>
    <x v="7"/>
    <s v="Male"/>
    <x v="4"/>
    <x v="1"/>
    <x v="0"/>
    <x v="1"/>
    <x v="31"/>
    <n v="4"/>
    <n v="0.42499999999999999"/>
    <x v="18"/>
    <x v="0"/>
    <x v="3"/>
    <x v="1024"/>
    <n v="116"/>
    <x v="0"/>
    <x v="13"/>
    <x v="4"/>
    <x v="4"/>
    <x v="5"/>
    <x v="7"/>
    <x v="0"/>
    <x v="125"/>
    <x v="0"/>
    <x v="755"/>
    <x v="5"/>
    <x v="2"/>
    <x v="34"/>
    <x v="2"/>
    <x v="1"/>
    <x v="2"/>
    <x v="0"/>
    <x v="773"/>
    <x v="1"/>
    <x v="1"/>
  </r>
  <r>
    <x v="1335"/>
    <x v="17"/>
    <s v="Male"/>
    <x v="5"/>
    <x v="2"/>
    <x v="2"/>
    <x v="2"/>
    <x v="34"/>
    <n v="4"/>
    <n v="1"/>
    <x v="46"/>
    <x v="0"/>
    <x v="3"/>
    <x v="1025"/>
    <n v="603"/>
    <x v="4"/>
    <x v="20"/>
    <x v="3"/>
    <x v="2"/>
    <x v="7"/>
    <x v="2"/>
    <x v="1"/>
    <x v="56"/>
    <x v="1"/>
    <x v="2"/>
    <x v="0"/>
    <x v="3"/>
    <x v="74"/>
    <x v="0"/>
    <x v="1"/>
    <x v="0"/>
    <x v="1"/>
    <x v="311"/>
    <x v="2"/>
    <x v="0"/>
  </r>
  <r>
    <x v="1336"/>
    <x v="9"/>
    <s v="Prefer not to say"/>
    <x v="1"/>
    <x v="8"/>
    <x v="5"/>
    <x v="4"/>
    <x v="50"/>
    <n v="4"/>
    <n v="0.5"/>
    <x v="16"/>
    <x v="0"/>
    <x v="4"/>
    <x v="1026"/>
    <n v="97"/>
    <x v="1"/>
    <x v="4"/>
    <x v="1"/>
    <x v="2"/>
    <x v="1"/>
    <x v="0"/>
    <x v="0"/>
    <x v="89"/>
    <x v="2"/>
    <x v="756"/>
    <x v="0"/>
    <x v="0"/>
    <x v="32"/>
    <x v="0"/>
    <x v="1"/>
    <x v="0"/>
    <x v="0"/>
    <x v="603"/>
    <x v="4"/>
    <x v="1"/>
  </r>
  <r>
    <x v="1337"/>
    <x v="17"/>
    <s v="Male"/>
    <x v="3"/>
    <x v="3"/>
    <x v="2"/>
    <x v="1"/>
    <x v="16"/>
    <n v="3"/>
    <n v="1.2"/>
    <x v="17"/>
    <x v="0"/>
    <x v="3"/>
    <x v="217"/>
    <n v="1386"/>
    <x v="1"/>
    <x v="16"/>
    <x v="4"/>
    <x v="3"/>
    <x v="0"/>
    <x v="3"/>
    <x v="1"/>
    <x v="243"/>
    <x v="0"/>
    <x v="662"/>
    <x v="3"/>
    <x v="3"/>
    <x v="31"/>
    <x v="2"/>
    <x v="2"/>
    <x v="1"/>
    <x v="0"/>
    <x v="279"/>
    <x v="4"/>
    <x v="0"/>
  </r>
  <r>
    <x v="1338"/>
    <x v="5"/>
    <s v="Male"/>
    <x v="2"/>
    <x v="2"/>
    <x v="3"/>
    <x v="1"/>
    <x v="42"/>
    <n v="5"/>
    <n v="0.74"/>
    <x v="252"/>
    <x v="2"/>
    <x v="4"/>
    <x v="866"/>
    <n v="165"/>
    <x v="2"/>
    <x v="3"/>
    <x v="1"/>
    <x v="3"/>
    <x v="6"/>
    <x v="3"/>
    <x v="0"/>
    <x v="72"/>
    <x v="0"/>
    <x v="757"/>
    <x v="0"/>
    <x v="1"/>
    <x v="66"/>
    <x v="0"/>
    <x v="2"/>
    <x v="1"/>
    <x v="0"/>
    <x v="148"/>
    <x v="0"/>
    <x v="2"/>
  </r>
  <r>
    <x v="1339"/>
    <x v="7"/>
    <s v="Male"/>
    <x v="4"/>
    <x v="6"/>
    <x v="5"/>
    <x v="3"/>
    <x v="34"/>
    <n v="5"/>
    <n v="0.8"/>
    <x v="0"/>
    <x v="1"/>
    <x v="1"/>
    <x v="1027"/>
    <n v="446"/>
    <x v="5"/>
    <x v="10"/>
    <x v="2"/>
    <x v="1"/>
    <x v="12"/>
    <x v="7"/>
    <x v="0"/>
    <x v="281"/>
    <x v="1"/>
    <x v="2"/>
    <x v="0"/>
    <x v="1"/>
    <x v="38"/>
    <x v="1"/>
    <x v="3"/>
    <x v="0"/>
    <x v="0"/>
    <x v="637"/>
    <x v="4"/>
    <x v="1"/>
  </r>
  <r>
    <x v="1340"/>
    <x v="7"/>
    <s v="Male"/>
    <x v="8"/>
    <x v="7"/>
    <x v="5"/>
    <x v="1"/>
    <x v="2"/>
    <n v="2"/>
    <n v="0.25"/>
    <x v="10"/>
    <x v="2"/>
    <x v="4"/>
    <x v="1028"/>
    <n v="3038"/>
    <x v="0"/>
    <x v="23"/>
    <x v="7"/>
    <x v="0"/>
    <x v="8"/>
    <x v="6"/>
    <x v="0"/>
    <x v="4"/>
    <x v="0"/>
    <x v="758"/>
    <x v="5"/>
    <x v="1"/>
    <x v="5"/>
    <x v="1"/>
    <x v="3"/>
    <x v="1"/>
    <x v="0"/>
    <x v="774"/>
    <x v="2"/>
    <x v="0"/>
  </r>
  <r>
    <x v="1341"/>
    <x v="15"/>
    <s v="Female"/>
    <x v="4"/>
    <x v="4"/>
    <x v="2"/>
    <x v="1"/>
    <x v="7"/>
    <n v="6"/>
    <n v="0.25"/>
    <x v="10"/>
    <x v="0"/>
    <x v="2"/>
    <x v="164"/>
    <n v="104"/>
    <x v="4"/>
    <x v="0"/>
    <x v="4"/>
    <x v="3"/>
    <x v="2"/>
    <x v="5"/>
    <x v="0"/>
    <x v="27"/>
    <x v="1"/>
    <x v="2"/>
    <x v="0"/>
    <x v="2"/>
    <x v="20"/>
    <x v="1"/>
    <x v="1"/>
    <x v="1"/>
    <x v="0"/>
    <x v="18"/>
    <x v="0"/>
    <x v="1"/>
  </r>
  <r>
    <x v="1342"/>
    <x v="0"/>
    <s v="Male"/>
    <x v="0"/>
    <x v="9"/>
    <x v="3"/>
    <x v="3"/>
    <x v="15"/>
    <n v="3"/>
    <n v="1.1666666666666667"/>
    <x v="117"/>
    <x v="1"/>
    <x v="2"/>
    <x v="1029"/>
    <n v="265"/>
    <x v="5"/>
    <x v="3"/>
    <x v="0"/>
    <x v="0"/>
    <x v="10"/>
    <x v="2"/>
    <x v="0"/>
    <x v="127"/>
    <x v="2"/>
    <x v="759"/>
    <x v="4"/>
    <x v="0"/>
    <x v="41"/>
    <x v="1"/>
    <x v="2"/>
    <x v="2"/>
    <x v="0"/>
    <x v="683"/>
    <x v="1"/>
    <x v="1"/>
  </r>
  <r>
    <x v="1343"/>
    <x v="28"/>
    <s v="Female"/>
    <x v="1"/>
    <x v="9"/>
    <x v="5"/>
    <x v="1"/>
    <x v="78"/>
    <n v="4"/>
    <n v="1.55"/>
    <x v="173"/>
    <x v="1"/>
    <x v="3"/>
    <x v="1030"/>
    <n v="866"/>
    <x v="4"/>
    <x v="20"/>
    <x v="2"/>
    <x v="1"/>
    <x v="6"/>
    <x v="7"/>
    <x v="0"/>
    <x v="118"/>
    <x v="2"/>
    <x v="760"/>
    <x v="2"/>
    <x v="2"/>
    <x v="42"/>
    <x v="1"/>
    <x v="2"/>
    <x v="0"/>
    <x v="1"/>
    <x v="775"/>
    <x v="3"/>
    <x v="2"/>
  </r>
  <r>
    <x v="1344"/>
    <x v="23"/>
    <s v="Female"/>
    <x v="4"/>
    <x v="0"/>
    <x v="4"/>
    <x v="4"/>
    <x v="47"/>
    <n v="3"/>
    <n v="1.7333333333333334"/>
    <x v="72"/>
    <x v="0"/>
    <x v="3"/>
    <x v="9"/>
    <n v="766"/>
    <x v="5"/>
    <x v="28"/>
    <x v="5"/>
    <x v="3"/>
    <x v="6"/>
    <x v="3"/>
    <x v="0"/>
    <x v="341"/>
    <x v="2"/>
    <x v="761"/>
    <x v="5"/>
    <x v="2"/>
    <x v="26"/>
    <x v="1"/>
    <x v="3"/>
    <x v="0"/>
    <x v="0"/>
    <x v="776"/>
    <x v="1"/>
    <x v="0"/>
  </r>
  <r>
    <x v="1345"/>
    <x v="13"/>
    <s v="Male"/>
    <x v="5"/>
    <x v="4"/>
    <x v="2"/>
    <x v="0"/>
    <x v="57"/>
    <n v="6"/>
    <n v="0.53333333333333333"/>
    <x v="140"/>
    <x v="0"/>
    <x v="4"/>
    <x v="1031"/>
    <n v="165"/>
    <x v="2"/>
    <x v="1"/>
    <x v="7"/>
    <x v="3"/>
    <x v="6"/>
    <x v="2"/>
    <x v="2"/>
    <x v="63"/>
    <x v="0"/>
    <x v="762"/>
    <x v="0"/>
    <x v="0"/>
    <x v="2"/>
    <x v="0"/>
    <x v="0"/>
    <x v="2"/>
    <x v="0"/>
    <x v="315"/>
    <x v="5"/>
    <x v="1"/>
  </r>
  <r>
    <x v="1346"/>
    <x v="8"/>
    <s v="Female"/>
    <x v="8"/>
    <x v="3"/>
    <x v="6"/>
    <x v="4"/>
    <x v="26"/>
    <n v="4"/>
    <n v="1.375"/>
    <x v="345"/>
    <x v="1"/>
    <x v="2"/>
    <x v="1032"/>
    <n v="131"/>
    <x v="2"/>
    <x v="20"/>
    <x v="4"/>
    <x v="2"/>
    <x v="2"/>
    <x v="1"/>
    <x v="0"/>
    <x v="164"/>
    <x v="1"/>
    <x v="2"/>
    <x v="2"/>
    <x v="1"/>
    <x v="32"/>
    <x v="1"/>
    <x v="1"/>
    <x v="1"/>
    <x v="0"/>
    <x v="495"/>
    <x v="0"/>
    <x v="2"/>
  </r>
  <r>
    <x v="1347"/>
    <x v="23"/>
    <s v="Female"/>
    <x v="4"/>
    <x v="3"/>
    <x v="7"/>
    <x v="0"/>
    <x v="24"/>
    <n v="1"/>
    <n v="3.1"/>
    <x v="238"/>
    <x v="0"/>
    <x v="3"/>
    <x v="1033"/>
    <n v="184"/>
    <x v="1"/>
    <x v="7"/>
    <x v="7"/>
    <x v="2"/>
    <x v="10"/>
    <x v="0"/>
    <x v="1"/>
    <x v="129"/>
    <x v="1"/>
    <x v="2"/>
    <x v="1"/>
    <x v="2"/>
    <x v="12"/>
    <x v="0"/>
    <x v="1"/>
    <x v="0"/>
    <x v="0"/>
    <x v="777"/>
    <x v="3"/>
    <x v="0"/>
  </r>
  <r>
    <x v="1348"/>
    <x v="20"/>
    <s v="Male"/>
    <x v="4"/>
    <x v="8"/>
    <x v="5"/>
    <x v="3"/>
    <x v="6"/>
    <n v="9"/>
    <n v="7.8333333333333338E-2"/>
    <x v="193"/>
    <x v="3"/>
    <x v="3"/>
    <x v="660"/>
    <n v="1390"/>
    <x v="2"/>
    <x v="3"/>
    <x v="0"/>
    <x v="3"/>
    <x v="6"/>
    <x v="6"/>
    <x v="2"/>
    <x v="191"/>
    <x v="2"/>
    <x v="448"/>
    <x v="4"/>
    <x v="1"/>
    <x v="19"/>
    <x v="1"/>
    <x v="3"/>
    <x v="1"/>
    <x v="0"/>
    <x v="292"/>
    <x v="4"/>
    <x v="2"/>
  </r>
  <r>
    <x v="1349"/>
    <x v="1"/>
    <s v="Female"/>
    <x v="9"/>
    <x v="3"/>
    <x v="2"/>
    <x v="1"/>
    <x v="34"/>
    <n v="7"/>
    <n v="0.57166666666666666"/>
    <x v="98"/>
    <x v="3"/>
    <x v="0"/>
    <x v="284"/>
    <n v="175"/>
    <x v="4"/>
    <x v="6"/>
    <x v="4"/>
    <x v="3"/>
    <x v="2"/>
    <x v="6"/>
    <x v="0"/>
    <x v="190"/>
    <x v="2"/>
    <x v="694"/>
    <x v="0"/>
    <x v="2"/>
    <x v="21"/>
    <x v="1"/>
    <x v="2"/>
    <x v="2"/>
    <x v="0"/>
    <x v="360"/>
    <x v="1"/>
    <x v="0"/>
  </r>
  <r>
    <x v="1350"/>
    <x v="16"/>
    <s v="Male"/>
    <x v="1"/>
    <x v="7"/>
    <x v="2"/>
    <x v="3"/>
    <x v="63"/>
    <n v="5"/>
    <n v="1.06"/>
    <x v="346"/>
    <x v="0"/>
    <x v="3"/>
    <x v="779"/>
    <n v="268"/>
    <x v="5"/>
    <x v="7"/>
    <x v="2"/>
    <x v="3"/>
    <x v="6"/>
    <x v="1"/>
    <x v="2"/>
    <x v="304"/>
    <x v="0"/>
    <x v="763"/>
    <x v="4"/>
    <x v="2"/>
    <x v="49"/>
    <x v="1"/>
    <x v="1"/>
    <x v="2"/>
    <x v="0"/>
    <x v="669"/>
    <x v="4"/>
    <x v="2"/>
  </r>
  <r>
    <x v="1351"/>
    <x v="8"/>
    <s v="Male"/>
    <x v="6"/>
    <x v="5"/>
    <x v="5"/>
    <x v="3"/>
    <x v="75"/>
    <n v="4"/>
    <n v="1.85"/>
    <x v="347"/>
    <x v="0"/>
    <x v="4"/>
    <x v="138"/>
    <n v="146"/>
    <x v="1"/>
    <x v="3"/>
    <x v="4"/>
    <x v="1"/>
    <x v="8"/>
    <x v="2"/>
    <x v="0"/>
    <x v="213"/>
    <x v="1"/>
    <x v="2"/>
    <x v="5"/>
    <x v="1"/>
    <x v="56"/>
    <x v="0"/>
    <x v="3"/>
    <x v="0"/>
    <x v="0"/>
    <x v="462"/>
    <x v="2"/>
    <x v="1"/>
  </r>
  <r>
    <x v="1352"/>
    <x v="6"/>
    <s v="Male"/>
    <x v="0"/>
    <x v="9"/>
    <x v="7"/>
    <x v="3"/>
    <x v="31"/>
    <n v="2"/>
    <n v="0.85"/>
    <x v="31"/>
    <x v="1"/>
    <x v="4"/>
    <x v="1034"/>
    <n v="570"/>
    <x v="0"/>
    <x v="11"/>
    <x v="5"/>
    <x v="2"/>
    <x v="5"/>
    <x v="1"/>
    <x v="1"/>
    <x v="153"/>
    <x v="0"/>
    <x v="764"/>
    <x v="2"/>
    <x v="0"/>
    <x v="11"/>
    <x v="1"/>
    <x v="0"/>
    <x v="0"/>
    <x v="0"/>
    <x v="603"/>
    <x v="4"/>
    <x v="0"/>
  </r>
  <r>
    <x v="1353"/>
    <x v="4"/>
    <s v="Male"/>
    <x v="0"/>
    <x v="9"/>
    <x v="3"/>
    <x v="4"/>
    <x v="10"/>
    <n v="4"/>
    <n v="0.25"/>
    <x v="10"/>
    <x v="0"/>
    <x v="3"/>
    <x v="1035"/>
    <n v="294"/>
    <x v="8"/>
    <x v="16"/>
    <x v="2"/>
    <x v="3"/>
    <x v="6"/>
    <x v="4"/>
    <x v="0"/>
    <x v="65"/>
    <x v="2"/>
    <x v="765"/>
    <x v="0"/>
    <x v="1"/>
    <x v="67"/>
    <x v="0"/>
    <x v="2"/>
    <x v="2"/>
    <x v="0"/>
    <x v="286"/>
    <x v="3"/>
    <x v="0"/>
  </r>
  <r>
    <x v="1354"/>
    <x v="9"/>
    <s v="Female"/>
    <x v="0"/>
    <x v="0"/>
    <x v="3"/>
    <x v="3"/>
    <x v="8"/>
    <n v="5"/>
    <n v="0.88"/>
    <x v="8"/>
    <x v="0"/>
    <x v="0"/>
    <x v="1036"/>
    <n v="73"/>
    <x v="3"/>
    <x v="5"/>
    <x v="1"/>
    <x v="0"/>
    <x v="0"/>
    <x v="0"/>
    <x v="0"/>
    <x v="53"/>
    <x v="1"/>
    <x v="2"/>
    <x v="2"/>
    <x v="2"/>
    <x v="22"/>
    <x v="2"/>
    <x v="3"/>
    <x v="1"/>
    <x v="1"/>
    <x v="549"/>
    <x v="0"/>
    <x v="1"/>
  </r>
  <r>
    <x v="1355"/>
    <x v="8"/>
    <s v="Female"/>
    <x v="2"/>
    <x v="7"/>
    <x v="1"/>
    <x v="1"/>
    <x v="17"/>
    <n v="4"/>
    <n v="0.85"/>
    <x v="31"/>
    <x v="0"/>
    <x v="3"/>
    <x v="1037"/>
    <n v="76"/>
    <x v="1"/>
    <x v="17"/>
    <x v="7"/>
    <x v="5"/>
    <x v="2"/>
    <x v="6"/>
    <x v="0"/>
    <x v="78"/>
    <x v="1"/>
    <x v="2"/>
    <x v="0"/>
    <x v="1"/>
    <x v="1"/>
    <x v="2"/>
    <x v="2"/>
    <x v="0"/>
    <x v="0"/>
    <x v="659"/>
    <x v="4"/>
    <x v="1"/>
  </r>
  <r>
    <x v="1356"/>
    <x v="9"/>
    <s v="Female"/>
    <x v="0"/>
    <x v="5"/>
    <x v="2"/>
    <x v="2"/>
    <x v="57"/>
    <n v="6"/>
    <n v="0.53333333333333333"/>
    <x v="140"/>
    <x v="0"/>
    <x v="3"/>
    <x v="541"/>
    <n v="22"/>
    <x v="2"/>
    <x v="15"/>
    <x v="2"/>
    <x v="3"/>
    <x v="6"/>
    <x v="1"/>
    <x v="0"/>
    <x v="249"/>
    <x v="2"/>
    <x v="766"/>
    <x v="0"/>
    <x v="2"/>
    <x v="77"/>
    <x v="0"/>
    <x v="2"/>
    <x v="0"/>
    <x v="0"/>
    <x v="493"/>
    <x v="4"/>
    <x v="1"/>
  </r>
  <r>
    <x v="1357"/>
    <x v="0"/>
    <s v="Male"/>
    <x v="8"/>
    <x v="3"/>
    <x v="0"/>
    <x v="3"/>
    <x v="46"/>
    <n v="3"/>
    <n v="1.8666666666666667"/>
    <x v="70"/>
    <x v="4"/>
    <x v="4"/>
    <x v="1038"/>
    <n v="90"/>
    <x v="5"/>
    <x v="6"/>
    <x v="8"/>
    <x v="3"/>
    <x v="6"/>
    <x v="0"/>
    <x v="2"/>
    <x v="313"/>
    <x v="2"/>
    <x v="767"/>
    <x v="1"/>
    <x v="1"/>
    <x v="73"/>
    <x v="0"/>
    <x v="2"/>
    <x v="0"/>
    <x v="0"/>
    <x v="155"/>
    <x v="5"/>
    <x v="0"/>
  </r>
  <r>
    <x v="1358"/>
    <x v="13"/>
    <s v="Male"/>
    <x v="0"/>
    <x v="7"/>
    <x v="4"/>
    <x v="0"/>
    <x v="8"/>
    <n v="7"/>
    <n v="0.62833333333333341"/>
    <x v="169"/>
    <x v="2"/>
    <x v="2"/>
    <x v="681"/>
    <n v="634"/>
    <x v="1"/>
    <x v="10"/>
    <x v="10"/>
    <x v="1"/>
    <x v="2"/>
    <x v="1"/>
    <x v="0"/>
    <x v="153"/>
    <x v="1"/>
    <x v="2"/>
    <x v="0"/>
    <x v="0"/>
    <x v="27"/>
    <x v="0"/>
    <x v="2"/>
    <x v="0"/>
    <x v="0"/>
    <x v="441"/>
    <x v="0"/>
    <x v="1"/>
  </r>
  <r>
    <x v="1359"/>
    <x v="7"/>
    <s v="Female"/>
    <x v="3"/>
    <x v="3"/>
    <x v="5"/>
    <x v="1"/>
    <x v="16"/>
    <n v="5"/>
    <n v="0.72000000000000008"/>
    <x v="71"/>
    <x v="4"/>
    <x v="2"/>
    <x v="353"/>
    <n v="1198"/>
    <x v="1"/>
    <x v="0"/>
    <x v="3"/>
    <x v="2"/>
    <x v="2"/>
    <x v="2"/>
    <x v="2"/>
    <x v="3"/>
    <x v="2"/>
    <x v="723"/>
    <x v="5"/>
    <x v="3"/>
    <x v="73"/>
    <x v="1"/>
    <x v="0"/>
    <x v="2"/>
    <x v="0"/>
    <x v="778"/>
    <x v="3"/>
    <x v="1"/>
  </r>
  <r>
    <x v="1360"/>
    <x v="19"/>
    <s v="Female"/>
    <x v="3"/>
    <x v="0"/>
    <x v="1"/>
    <x v="1"/>
    <x v="18"/>
    <n v="6"/>
    <n v="0.31666666666666665"/>
    <x v="129"/>
    <x v="0"/>
    <x v="0"/>
    <x v="1039"/>
    <n v="557"/>
    <x v="2"/>
    <x v="16"/>
    <x v="1"/>
    <x v="5"/>
    <x v="6"/>
    <x v="5"/>
    <x v="2"/>
    <x v="219"/>
    <x v="1"/>
    <x v="2"/>
    <x v="5"/>
    <x v="1"/>
    <x v="20"/>
    <x v="0"/>
    <x v="2"/>
    <x v="1"/>
    <x v="1"/>
    <x v="779"/>
    <x v="0"/>
    <x v="1"/>
  </r>
  <r>
    <x v="1361"/>
    <x v="6"/>
    <s v="Male"/>
    <x v="3"/>
    <x v="2"/>
    <x v="4"/>
    <x v="2"/>
    <x v="41"/>
    <n v="7"/>
    <n v="0.6"/>
    <x v="15"/>
    <x v="0"/>
    <x v="3"/>
    <x v="1040"/>
    <n v="476"/>
    <x v="5"/>
    <x v="13"/>
    <x v="0"/>
    <x v="5"/>
    <x v="5"/>
    <x v="3"/>
    <x v="1"/>
    <x v="22"/>
    <x v="1"/>
    <x v="2"/>
    <x v="2"/>
    <x v="1"/>
    <x v="20"/>
    <x v="0"/>
    <x v="0"/>
    <x v="0"/>
    <x v="0"/>
    <x v="780"/>
    <x v="0"/>
    <x v="2"/>
  </r>
  <r>
    <x v="1362"/>
    <x v="15"/>
    <s v="Prefer not to say"/>
    <x v="4"/>
    <x v="6"/>
    <x v="4"/>
    <x v="1"/>
    <x v="10"/>
    <n v="2"/>
    <n v="0.5"/>
    <x v="16"/>
    <x v="0"/>
    <x v="2"/>
    <x v="1041"/>
    <n v="210"/>
    <x v="2"/>
    <x v="8"/>
    <x v="4"/>
    <x v="3"/>
    <x v="8"/>
    <x v="2"/>
    <x v="0"/>
    <x v="90"/>
    <x v="1"/>
    <x v="2"/>
    <x v="2"/>
    <x v="2"/>
    <x v="66"/>
    <x v="0"/>
    <x v="0"/>
    <x v="2"/>
    <x v="0"/>
    <x v="356"/>
    <x v="3"/>
    <x v="0"/>
  </r>
  <r>
    <x v="1363"/>
    <x v="12"/>
    <s v="Female"/>
    <x v="0"/>
    <x v="9"/>
    <x v="2"/>
    <x v="1"/>
    <x v="24"/>
    <n v="6"/>
    <n v="0.51666666666666672"/>
    <x v="253"/>
    <x v="0"/>
    <x v="1"/>
    <x v="1042"/>
    <n v="620"/>
    <x v="2"/>
    <x v="12"/>
    <x v="2"/>
    <x v="3"/>
    <x v="0"/>
    <x v="0"/>
    <x v="2"/>
    <x v="21"/>
    <x v="2"/>
    <x v="768"/>
    <x v="1"/>
    <x v="1"/>
    <x v="34"/>
    <x v="1"/>
    <x v="2"/>
    <x v="1"/>
    <x v="0"/>
    <x v="781"/>
    <x v="5"/>
    <x v="1"/>
  </r>
  <r>
    <x v="1364"/>
    <x v="28"/>
    <s v="Male"/>
    <x v="4"/>
    <x v="0"/>
    <x v="3"/>
    <x v="3"/>
    <x v="49"/>
    <n v="4"/>
    <n v="0.625"/>
    <x v="175"/>
    <x v="3"/>
    <x v="0"/>
    <x v="389"/>
    <n v="344"/>
    <x v="1"/>
    <x v="0"/>
    <x v="2"/>
    <x v="2"/>
    <x v="15"/>
    <x v="2"/>
    <x v="2"/>
    <x v="269"/>
    <x v="1"/>
    <x v="2"/>
    <x v="2"/>
    <x v="1"/>
    <x v="4"/>
    <x v="2"/>
    <x v="1"/>
    <x v="2"/>
    <x v="0"/>
    <x v="179"/>
    <x v="1"/>
    <x v="2"/>
  </r>
  <r>
    <x v="1365"/>
    <x v="1"/>
    <s v="Male"/>
    <x v="0"/>
    <x v="5"/>
    <x v="2"/>
    <x v="2"/>
    <x v="6"/>
    <n v="6"/>
    <n v="0.11666666666666667"/>
    <x v="6"/>
    <x v="0"/>
    <x v="4"/>
    <x v="1043"/>
    <n v="2133"/>
    <x v="3"/>
    <x v="11"/>
    <x v="1"/>
    <x v="2"/>
    <x v="4"/>
    <x v="1"/>
    <x v="0"/>
    <x v="164"/>
    <x v="1"/>
    <x v="2"/>
    <x v="5"/>
    <x v="2"/>
    <x v="27"/>
    <x v="2"/>
    <x v="0"/>
    <x v="0"/>
    <x v="0"/>
    <x v="459"/>
    <x v="2"/>
    <x v="0"/>
  </r>
  <r>
    <x v="1366"/>
    <x v="19"/>
    <s v="Male"/>
    <x v="9"/>
    <x v="1"/>
    <x v="6"/>
    <x v="3"/>
    <x v="17"/>
    <n v="3"/>
    <n v="1.1333333333333333"/>
    <x v="299"/>
    <x v="0"/>
    <x v="1"/>
    <x v="5"/>
    <n v="217"/>
    <x v="8"/>
    <x v="6"/>
    <x v="5"/>
    <x v="1"/>
    <x v="8"/>
    <x v="7"/>
    <x v="0"/>
    <x v="159"/>
    <x v="2"/>
    <x v="769"/>
    <x v="2"/>
    <x v="0"/>
    <x v="33"/>
    <x v="0"/>
    <x v="1"/>
    <x v="0"/>
    <x v="0"/>
    <x v="782"/>
    <x v="5"/>
    <x v="1"/>
  </r>
  <r>
    <x v="1367"/>
    <x v="12"/>
    <s v="Female"/>
    <x v="4"/>
    <x v="9"/>
    <x v="1"/>
    <x v="2"/>
    <x v="31"/>
    <n v="6"/>
    <n v="0.28333333333333333"/>
    <x v="69"/>
    <x v="3"/>
    <x v="2"/>
    <x v="1044"/>
    <n v="1226"/>
    <x v="0"/>
    <x v="8"/>
    <x v="4"/>
    <x v="5"/>
    <x v="7"/>
    <x v="7"/>
    <x v="0"/>
    <x v="211"/>
    <x v="2"/>
    <x v="770"/>
    <x v="1"/>
    <x v="0"/>
    <x v="49"/>
    <x v="1"/>
    <x v="2"/>
    <x v="0"/>
    <x v="0"/>
    <x v="783"/>
    <x v="1"/>
    <x v="0"/>
  </r>
  <r>
    <x v="1368"/>
    <x v="5"/>
    <s v="Female"/>
    <x v="2"/>
    <x v="5"/>
    <x v="5"/>
    <x v="2"/>
    <x v="17"/>
    <n v="8"/>
    <n v="0.42499999999999999"/>
    <x v="18"/>
    <x v="0"/>
    <x v="2"/>
    <x v="586"/>
    <n v="698"/>
    <x v="2"/>
    <x v="11"/>
    <x v="7"/>
    <x v="5"/>
    <x v="0"/>
    <x v="1"/>
    <x v="0"/>
    <x v="199"/>
    <x v="2"/>
    <x v="771"/>
    <x v="1"/>
    <x v="2"/>
    <x v="11"/>
    <x v="2"/>
    <x v="1"/>
    <x v="2"/>
    <x v="0"/>
    <x v="299"/>
    <x v="5"/>
    <x v="0"/>
  </r>
  <r>
    <x v="1369"/>
    <x v="12"/>
    <s v="Male"/>
    <x v="7"/>
    <x v="8"/>
    <x v="6"/>
    <x v="3"/>
    <x v="38"/>
    <n v="3"/>
    <n v="0.4"/>
    <x v="109"/>
    <x v="0"/>
    <x v="1"/>
    <x v="379"/>
    <n v="591"/>
    <x v="2"/>
    <x v="12"/>
    <x v="7"/>
    <x v="2"/>
    <x v="2"/>
    <x v="3"/>
    <x v="1"/>
    <x v="293"/>
    <x v="1"/>
    <x v="2"/>
    <x v="4"/>
    <x v="1"/>
    <x v="32"/>
    <x v="0"/>
    <x v="1"/>
    <x v="2"/>
    <x v="0"/>
    <x v="589"/>
    <x v="4"/>
    <x v="0"/>
  </r>
  <r>
    <x v="1370"/>
    <x v="1"/>
    <s v="Prefer not to say"/>
    <x v="8"/>
    <x v="0"/>
    <x v="2"/>
    <x v="1"/>
    <x v="8"/>
    <n v="7"/>
    <n v="0.62833333333333341"/>
    <x v="169"/>
    <x v="2"/>
    <x v="3"/>
    <x v="1045"/>
    <n v="21"/>
    <x v="2"/>
    <x v="6"/>
    <x v="7"/>
    <x v="2"/>
    <x v="16"/>
    <x v="1"/>
    <x v="0"/>
    <x v="293"/>
    <x v="2"/>
    <x v="772"/>
    <x v="0"/>
    <x v="1"/>
    <x v="32"/>
    <x v="0"/>
    <x v="1"/>
    <x v="1"/>
    <x v="0"/>
    <x v="705"/>
    <x v="4"/>
    <x v="2"/>
  </r>
  <r>
    <x v="1371"/>
    <x v="35"/>
    <s v="Male"/>
    <x v="0"/>
    <x v="3"/>
    <x v="5"/>
    <x v="4"/>
    <x v="79"/>
    <n v="15"/>
    <n v="0.45333333333333331"/>
    <x v="348"/>
    <x v="1"/>
    <x v="4"/>
    <x v="1046"/>
    <n v="746"/>
    <x v="1"/>
    <x v="0"/>
    <x v="5"/>
    <x v="3"/>
    <x v="10"/>
    <x v="7"/>
    <x v="0"/>
    <x v="226"/>
    <x v="0"/>
    <x v="773"/>
    <x v="3"/>
    <x v="2"/>
    <x v="6"/>
    <x v="1"/>
    <x v="0"/>
    <x v="2"/>
    <x v="0"/>
    <x v="29"/>
    <x v="1"/>
    <x v="1"/>
  </r>
  <r>
    <x v="1372"/>
    <x v="20"/>
    <s v="Female"/>
    <x v="4"/>
    <x v="8"/>
    <x v="2"/>
    <x v="3"/>
    <x v="10"/>
    <n v="7"/>
    <n v="0.14333333333333334"/>
    <x v="257"/>
    <x v="4"/>
    <x v="4"/>
    <x v="1047"/>
    <n v="209"/>
    <x v="0"/>
    <x v="0"/>
    <x v="4"/>
    <x v="3"/>
    <x v="0"/>
    <x v="1"/>
    <x v="0"/>
    <x v="342"/>
    <x v="1"/>
    <x v="2"/>
    <x v="0"/>
    <x v="0"/>
    <x v="4"/>
    <x v="2"/>
    <x v="2"/>
    <x v="1"/>
    <x v="0"/>
    <x v="765"/>
    <x v="2"/>
    <x v="1"/>
  </r>
  <r>
    <x v="1373"/>
    <x v="30"/>
    <s v="Male"/>
    <x v="0"/>
    <x v="6"/>
    <x v="1"/>
    <x v="2"/>
    <x v="38"/>
    <n v="6"/>
    <n v="0.2"/>
    <x v="41"/>
    <x v="1"/>
    <x v="2"/>
    <x v="1048"/>
    <n v="143"/>
    <x v="3"/>
    <x v="0"/>
    <x v="7"/>
    <x v="3"/>
    <x v="4"/>
    <x v="0"/>
    <x v="0"/>
    <x v="16"/>
    <x v="2"/>
    <x v="774"/>
    <x v="0"/>
    <x v="0"/>
    <x v="49"/>
    <x v="1"/>
    <x v="1"/>
    <x v="1"/>
    <x v="1"/>
    <x v="3"/>
    <x v="1"/>
    <x v="0"/>
  </r>
  <r>
    <x v="1374"/>
    <x v="14"/>
    <s v="Male"/>
    <x v="1"/>
    <x v="2"/>
    <x v="1"/>
    <x v="3"/>
    <x v="12"/>
    <n v="3"/>
    <n v="0.3"/>
    <x v="7"/>
    <x v="0"/>
    <x v="2"/>
    <x v="1049"/>
    <n v="41"/>
    <x v="3"/>
    <x v="4"/>
    <x v="1"/>
    <x v="4"/>
    <x v="0"/>
    <x v="5"/>
    <x v="2"/>
    <x v="56"/>
    <x v="2"/>
    <x v="775"/>
    <x v="0"/>
    <x v="0"/>
    <x v="11"/>
    <x v="1"/>
    <x v="0"/>
    <x v="0"/>
    <x v="0"/>
    <x v="784"/>
    <x v="2"/>
    <x v="0"/>
  </r>
  <r>
    <x v="1375"/>
    <x v="1"/>
    <s v="Female"/>
    <x v="5"/>
    <x v="5"/>
    <x v="5"/>
    <x v="1"/>
    <x v="39"/>
    <n v="2"/>
    <n v="1.1000000000000001"/>
    <x v="116"/>
    <x v="0"/>
    <x v="0"/>
    <x v="491"/>
    <n v="243"/>
    <x v="4"/>
    <x v="7"/>
    <x v="1"/>
    <x v="7"/>
    <x v="4"/>
    <x v="3"/>
    <x v="1"/>
    <x v="71"/>
    <x v="2"/>
    <x v="776"/>
    <x v="0"/>
    <x v="0"/>
    <x v="18"/>
    <x v="1"/>
    <x v="3"/>
    <x v="0"/>
    <x v="0"/>
    <x v="300"/>
    <x v="4"/>
    <x v="0"/>
  </r>
  <r>
    <x v="1376"/>
    <x v="21"/>
    <s v="Female"/>
    <x v="2"/>
    <x v="0"/>
    <x v="2"/>
    <x v="4"/>
    <x v="35"/>
    <n v="5"/>
    <n v="0.66"/>
    <x v="225"/>
    <x v="0"/>
    <x v="3"/>
    <x v="336"/>
    <n v="254"/>
    <x v="2"/>
    <x v="6"/>
    <x v="1"/>
    <x v="0"/>
    <x v="16"/>
    <x v="0"/>
    <x v="0"/>
    <x v="320"/>
    <x v="0"/>
    <x v="777"/>
    <x v="3"/>
    <x v="0"/>
    <x v="0"/>
    <x v="1"/>
    <x v="2"/>
    <x v="0"/>
    <x v="0"/>
    <x v="107"/>
    <x v="5"/>
    <x v="1"/>
  </r>
  <r>
    <x v="1377"/>
    <x v="22"/>
    <s v="Male"/>
    <x v="5"/>
    <x v="6"/>
    <x v="7"/>
    <x v="1"/>
    <x v="34"/>
    <n v="6"/>
    <n v="0.66666666666666663"/>
    <x v="76"/>
    <x v="2"/>
    <x v="3"/>
    <x v="33"/>
    <n v="51"/>
    <x v="2"/>
    <x v="6"/>
    <x v="1"/>
    <x v="2"/>
    <x v="10"/>
    <x v="7"/>
    <x v="2"/>
    <x v="27"/>
    <x v="1"/>
    <x v="2"/>
    <x v="1"/>
    <x v="1"/>
    <x v="49"/>
    <x v="1"/>
    <x v="1"/>
    <x v="1"/>
    <x v="0"/>
    <x v="555"/>
    <x v="3"/>
    <x v="2"/>
  </r>
  <r>
    <x v="1378"/>
    <x v="9"/>
    <s v="Male"/>
    <x v="3"/>
    <x v="1"/>
    <x v="2"/>
    <x v="2"/>
    <x v="24"/>
    <n v="6"/>
    <n v="0.51666666666666672"/>
    <x v="253"/>
    <x v="0"/>
    <x v="3"/>
    <x v="1050"/>
    <n v="41"/>
    <x v="2"/>
    <x v="7"/>
    <x v="4"/>
    <x v="3"/>
    <x v="8"/>
    <x v="1"/>
    <x v="2"/>
    <x v="42"/>
    <x v="2"/>
    <x v="778"/>
    <x v="4"/>
    <x v="2"/>
    <x v="4"/>
    <x v="2"/>
    <x v="2"/>
    <x v="0"/>
    <x v="0"/>
    <x v="785"/>
    <x v="1"/>
    <x v="1"/>
  </r>
  <r>
    <x v="1379"/>
    <x v="18"/>
    <s v="Female"/>
    <x v="5"/>
    <x v="3"/>
    <x v="1"/>
    <x v="2"/>
    <x v="4"/>
    <n v="4"/>
    <n v="0.97499999999999998"/>
    <x v="272"/>
    <x v="2"/>
    <x v="2"/>
    <x v="1051"/>
    <n v="438"/>
    <x v="2"/>
    <x v="3"/>
    <x v="1"/>
    <x v="0"/>
    <x v="4"/>
    <x v="7"/>
    <x v="2"/>
    <x v="27"/>
    <x v="0"/>
    <x v="779"/>
    <x v="2"/>
    <x v="3"/>
    <x v="17"/>
    <x v="0"/>
    <x v="1"/>
    <x v="1"/>
    <x v="0"/>
    <x v="689"/>
    <x v="1"/>
    <x v="1"/>
  </r>
  <r>
    <x v="1380"/>
    <x v="2"/>
    <s v="Female"/>
    <x v="1"/>
    <x v="6"/>
    <x v="6"/>
    <x v="2"/>
    <x v="49"/>
    <n v="1"/>
    <n v="2.5"/>
    <x v="135"/>
    <x v="0"/>
    <x v="3"/>
    <x v="1052"/>
    <n v="696"/>
    <x v="4"/>
    <x v="12"/>
    <x v="2"/>
    <x v="3"/>
    <x v="0"/>
    <x v="7"/>
    <x v="0"/>
    <x v="145"/>
    <x v="1"/>
    <x v="2"/>
    <x v="2"/>
    <x v="1"/>
    <x v="12"/>
    <x v="1"/>
    <x v="1"/>
    <x v="0"/>
    <x v="0"/>
    <x v="245"/>
    <x v="1"/>
    <x v="1"/>
  </r>
  <r>
    <x v="1381"/>
    <x v="5"/>
    <s v="Male"/>
    <x v="7"/>
    <x v="4"/>
    <x v="4"/>
    <x v="2"/>
    <x v="31"/>
    <n v="6"/>
    <n v="0.28333333333333333"/>
    <x v="69"/>
    <x v="0"/>
    <x v="0"/>
    <x v="1053"/>
    <n v="307"/>
    <x v="5"/>
    <x v="11"/>
    <x v="4"/>
    <x v="2"/>
    <x v="2"/>
    <x v="0"/>
    <x v="1"/>
    <x v="288"/>
    <x v="1"/>
    <x v="2"/>
    <x v="1"/>
    <x v="0"/>
    <x v="5"/>
    <x v="0"/>
    <x v="1"/>
    <x v="0"/>
    <x v="0"/>
    <x v="0"/>
    <x v="3"/>
    <x v="0"/>
  </r>
  <r>
    <x v="1382"/>
    <x v="29"/>
    <s v="Male"/>
    <x v="4"/>
    <x v="1"/>
    <x v="0"/>
    <x v="4"/>
    <x v="23"/>
    <n v="8"/>
    <n v="0.16333333333333336"/>
    <x v="338"/>
    <x v="0"/>
    <x v="2"/>
    <x v="1054"/>
    <n v="973"/>
    <x v="5"/>
    <x v="13"/>
    <x v="5"/>
    <x v="1"/>
    <x v="4"/>
    <x v="6"/>
    <x v="0"/>
    <x v="175"/>
    <x v="1"/>
    <x v="2"/>
    <x v="1"/>
    <x v="1"/>
    <x v="20"/>
    <x v="1"/>
    <x v="1"/>
    <x v="1"/>
    <x v="0"/>
    <x v="786"/>
    <x v="1"/>
    <x v="0"/>
  </r>
  <r>
    <x v="1383"/>
    <x v="9"/>
    <s v="Male"/>
    <x v="8"/>
    <x v="7"/>
    <x v="3"/>
    <x v="4"/>
    <x v="9"/>
    <n v="2"/>
    <n v="1.1499999999999999"/>
    <x v="185"/>
    <x v="0"/>
    <x v="4"/>
    <x v="1055"/>
    <n v="220"/>
    <x v="2"/>
    <x v="10"/>
    <x v="3"/>
    <x v="2"/>
    <x v="4"/>
    <x v="1"/>
    <x v="2"/>
    <x v="322"/>
    <x v="1"/>
    <x v="2"/>
    <x v="3"/>
    <x v="0"/>
    <x v="17"/>
    <x v="0"/>
    <x v="2"/>
    <x v="0"/>
    <x v="0"/>
    <x v="787"/>
    <x v="2"/>
    <x v="0"/>
  </r>
  <r>
    <x v="1384"/>
    <x v="2"/>
    <s v="Female"/>
    <x v="1"/>
    <x v="2"/>
    <x v="1"/>
    <x v="2"/>
    <x v="23"/>
    <n v="2"/>
    <n v="0.65"/>
    <x v="49"/>
    <x v="2"/>
    <x v="3"/>
    <x v="1056"/>
    <n v="229"/>
    <x v="3"/>
    <x v="10"/>
    <x v="5"/>
    <x v="3"/>
    <x v="6"/>
    <x v="6"/>
    <x v="0"/>
    <x v="259"/>
    <x v="0"/>
    <x v="332"/>
    <x v="4"/>
    <x v="3"/>
    <x v="55"/>
    <x v="0"/>
    <x v="3"/>
    <x v="0"/>
    <x v="0"/>
    <x v="143"/>
    <x v="3"/>
    <x v="2"/>
  </r>
  <r>
    <x v="1385"/>
    <x v="11"/>
    <s v="Female"/>
    <x v="1"/>
    <x v="5"/>
    <x v="2"/>
    <x v="3"/>
    <x v="35"/>
    <n v="2"/>
    <n v="1.65"/>
    <x v="308"/>
    <x v="0"/>
    <x v="2"/>
    <x v="958"/>
    <n v="81"/>
    <x v="1"/>
    <x v="11"/>
    <x v="10"/>
    <x v="3"/>
    <x v="8"/>
    <x v="4"/>
    <x v="2"/>
    <x v="205"/>
    <x v="1"/>
    <x v="2"/>
    <x v="0"/>
    <x v="2"/>
    <x v="43"/>
    <x v="2"/>
    <x v="1"/>
    <x v="2"/>
    <x v="0"/>
    <x v="788"/>
    <x v="2"/>
    <x v="1"/>
  </r>
  <r>
    <x v="1386"/>
    <x v="25"/>
    <s v="Female"/>
    <x v="8"/>
    <x v="4"/>
    <x v="4"/>
    <x v="0"/>
    <x v="23"/>
    <n v="5"/>
    <n v="0.26"/>
    <x v="86"/>
    <x v="0"/>
    <x v="3"/>
    <x v="724"/>
    <n v="37"/>
    <x v="0"/>
    <x v="5"/>
    <x v="4"/>
    <x v="2"/>
    <x v="9"/>
    <x v="3"/>
    <x v="1"/>
    <x v="343"/>
    <x v="1"/>
    <x v="2"/>
    <x v="2"/>
    <x v="0"/>
    <x v="20"/>
    <x v="0"/>
    <x v="2"/>
    <x v="0"/>
    <x v="0"/>
    <x v="50"/>
    <x v="1"/>
    <x v="2"/>
  </r>
  <r>
    <x v="1387"/>
    <x v="3"/>
    <s v="Male"/>
    <x v="6"/>
    <x v="8"/>
    <x v="0"/>
    <x v="3"/>
    <x v="14"/>
    <n v="7"/>
    <n v="0.25666666666666665"/>
    <x v="220"/>
    <x v="2"/>
    <x v="0"/>
    <x v="240"/>
    <n v="2265"/>
    <x v="0"/>
    <x v="20"/>
    <x v="2"/>
    <x v="0"/>
    <x v="8"/>
    <x v="7"/>
    <x v="0"/>
    <x v="142"/>
    <x v="1"/>
    <x v="2"/>
    <x v="3"/>
    <x v="2"/>
    <x v="45"/>
    <x v="0"/>
    <x v="1"/>
    <x v="1"/>
    <x v="0"/>
    <x v="789"/>
    <x v="4"/>
    <x v="1"/>
  </r>
  <r>
    <x v="1388"/>
    <x v="15"/>
    <s v="Female"/>
    <x v="4"/>
    <x v="9"/>
    <x v="1"/>
    <x v="3"/>
    <x v="61"/>
    <n v="7"/>
    <n v="0.71499999999999997"/>
    <x v="279"/>
    <x v="2"/>
    <x v="1"/>
    <x v="1057"/>
    <n v="951"/>
    <x v="2"/>
    <x v="6"/>
    <x v="4"/>
    <x v="5"/>
    <x v="4"/>
    <x v="6"/>
    <x v="0"/>
    <x v="30"/>
    <x v="0"/>
    <x v="780"/>
    <x v="0"/>
    <x v="3"/>
    <x v="25"/>
    <x v="1"/>
    <x v="1"/>
    <x v="1"/>
    <x v="0"/>
    <x v="350"/>
    <x v="3"/>
    <x v="0"/>
  </r>
  <r>
    <x v="1389"/>
    <x v="24"/>
    <s v="Male"/>
    <x v="4"/>
    <x v="8"/>
    <x v="3"/>
    <x v="2"/>
    <x v="63"/>
    <n v="9"/>
    <n v="0.58833333333333326"/>
    <x v="309"/>
    <x v="0"/>
    <x v="1"/>
    <x v="1058"/>
    <n v="46"/>
    <x v="6"/>
    <x v="6"/>
    <x v="7"/>
    <x v="0"/>
    <x v="8"/>
    <x v="0"/>
    <x v="1"/>
    <x v="147"/>
    <x v="1"/>
    <x v="2"/>
    <x v="2"/>
    <x v="1"/>
    <x v="69"/>
    <x v="2"/>
    <x v="2"/>
    <x v="0"/>
    <x v="0"/>
    <x v="26"/>
    <x v="5"/>
    <x v="2"/>
  </r>
  <r>
    <x v="1390"/>
    <x v="0"/>
    <s v="Female"/>
    <x v="1"/>
    <x v="0"/>
    <x v="5"/>
    <x v="4"/>
    <x v="47"/>
    <n v="4"/>
    <n v="1.3"/>
    <x v="144"/>
    <x v="2"/>
    <x v="1"/>
    <x v="1059"/>
    <n v="294"/>
    <x v="3"/>
    <x v="11"/>
    <x v="10"/>
    <x v="3"/>
    <x v="0"/>
    <x v="5"/>
    <x v="2"/>
    <x v="210"/>
    <x v="2"/>
    <x v="781"/>
    <x v="5"/>
    <x v="0"/>
    <x v="42"/>
    <x v="0"/>
    <x v="0"/>
    <x v="0"/>
    <x v="0"/>
    <x v="338"/>
    <x v="4"/>
    <x v="1"/>
  </r>
  <r>
    <x v="1391"/>
    <x v="21"/>
    <s v="Male"/>
    <x v="1"/>
    <x v="8"/>
    <x v="1"/>
    <x v="4"/>
    <x v="49"/>
    <n v="7"/>
    <n v="0.35666666666666663"/>
    <x v="148"/>
    <x v="0"/>
    <x v="1"/>
    <x v="1060"/>
    <n v="217"/>
    <x v="1"/>
    <x v="2"/>
    <x v="2"/>
    <x v="5"/>
    <x v="8"/>
    <x v="3"/>
    <x v="0"/>
    <x v="322"/>
    <x v="2"/>
    <x v="782"/>
    <x v="4"/>
    <x v="2"/>
    <x v="84"/>
    <x v="1"/>
    <x v="0"/>
    <x v="1"/>
    <x v="0"/>
    <x v="410"/>
    <x v="0"/>
    <x v="2"/>
  </r>
  <r>
    <x v="1392"/>
    <x v="34"/>
    <s v="Non-binary"/>
    <x v="3"/>
    <x v="1"/>
    <x v="1"/>
    <x v="3"/>
    <x v="31"/>
    <n v="5"/>
    <n v="0.33999999999999997"/>
    <x v="127"/>
    <x v="0"/>
    <x v="4"/>
    <x v="1061"/>
    <n v="176"/>
    <x v="4"/>
    <x v="3"/>
    <x v="2"/>
    <x v="2"/>
    <x v="2"/>
    <x v="6"/>
    <x v="1"/>
    <x v="27"/>
    <x v="2"/>
    <x v="783"/>
    <x v="2"/>
    <x v="1"/>
    <x v="52"/>
    <x v="1"/>
    <x v="1"/>
    <x v="0"/>
    <x v="0"/>
    <x v="790"/>
    <x v="3"/>
    <x v="1"/>
  </r>
  <r>
    <x v="1393"/>
    <x v="7"/>
    <s v="Female"/>
    <x v="4"/>
    <x v="1"/>
    <x v="2"/>
    <x v="3"/>
    <x v="16"/>
    <n v="7"/>
    <n v="0.51500000000000001"/>
    <x v="258"/>
    <x v="0"/>
    <x v="1"/>
    <x v="1062"/>
    <n v="149"/>
    <x v="3"/>
    <x v="18"/>
    <x v="7"/>
    <x v="2"/>
    <x v="6"/>
    <x v="6"/>
    <x v="1"/>
    <x v="121"/>
    <x v="2"/>
    <x v="240"/>
    <x v="2"/>
    <x v="3"/>
    <x v="29"/>
    <x v="0"/>
    <x v="2"/>
    <x v="0"/>
    <x v="0"/>
    <x v="791"/>
    <x v="3"/>
    <x v="2"/>
  </r>
  <r>
    <x v="1394"/>
    <x v="17"/>
    <s v="Female"/>
    <x v="3"/>
    <x v="1"/>
    <x v="4"/>
    <x v="3"/>
    <x v="23"/>
    <n v="7"/>
    <n v="0.185"/>
    <x v="97"/>
    <x v="0"/>
    <x v="2"/>
    <x v="50"/>
    <n v="386"/>
    <x v="1"/>
    <x v="0"/>
    <x v="3"/>
    <x v="5"/>
    <x v="6"/>
    <x v="5"/>
    <x v="0"/>
    <x v="48"/>
    <x v="2"/>
    <x v="784"/>
    <x v="0"/>
    <x v="3"/>
    <x v="66"/>
    <x v="0"/>
    <x v="3"/>
    <x v="1"/>
    <x v="0"/>
    <x v="792"/>
    <x v="5"/>
    <x v="0"/>
  </r>
  <r>
    <x v="1395"/>
    <x v="7"/>
    <s v="Male"/>
    <x v="0"/>
    <x v="5"/>
    <x v="5"/>
    <x v="2"/>
    <x v="43"/>
    <n v="3"/>
    <n v="1.3666666666666667"/>
    <x v="237"/>
    <x v="0"/>
    <x v="1"/>
    <x v="746"/>
    <n v="653"/>
    <x v="5"/>
    <x v="16"/>
    <x v="3"/>
    <x v="0"/>
    <x v="7"/>
    <x v="4"/>
    <x v="1"/>
    <x v="21"/>
    <x v="2"/>
    <x v="785"/>
    <x v="1"/>
    <x v="3"/>
    <x v="20"/>
    <x v="1"/>
    <x v="0"/>
    <x v="0"/>
    <x v="0"/>
    <x v="793"/>
    <x v="5"/>
    <x v="1"/>
  </r>
  <r>
    <x v="1396"/>
    <x v="20"/>
    <s v="Female"/>
    <x v="3"/>
    <x v="8"/>
    <x v="3"/>
    <x v="1"/>
    <x v="0"/>
    <n v="5"/>
    <n v="0.32"/>
    <x v="20"/>
    <x v="0"/>
    <x v="3"/>
    <x v="1063"/>
    <n v="396"/>
    <x v="0"/>
    <x v="20"/>
    <x v="1"/>
    <x v="5"/>
    <x v="4"/>
    <x v="7"/>
    <x v="1"/>
    <x v="23"/>
    <x v="0"/>
    <x v="786"/>
    <x v="0"/>
    <x v="2"/>
    <x v="50"/>
    <x v="1"/>
    <x v="2"/>
    <x v="0"/>
    <x v="0"/>
    <x v="348"/>
    <x v="5"/>
    <x v="2"/>
  </r>
  <r>
    <x v="1397"/>
    <x v="12"/>
    <s v="Female"/>
    <x v="8"/>
    <x v="3"/>
    <x v="5"/>
    <x v="0"/>
    <x v="39"/>
    <n v="5"/>
    <n v="0.44"/>
    <x v="79"/>
    <x v="2"/>
    <x v="4"/>
    <x v="1064"/>
    <n v="211"/>
    <x v="8"/>
    <x v="16"/>
    <x v="1"/>
    <x v="0"/>
    <x v="8"/>
    <x v="2"/>
    <x v="1"/>
    <x v="125"/>
    <x v="1"/>
    <x v="2"/>
    <x v="3"/>
    <x v="1"/>
    <x v="3"/>
    <x v="1"/>
    <x v="0"/>
    <x v="0"/>
    <x v="0"/>
    <x v="794"/>
    <x v="2"/>
    <x v="2"/>
  </r>
  <r>
    <x v="1398"/>
    <x v="28"/>
    <s v="Male"/>
    <x v="7"/>
    <x v="5"/>
    <x v="1"/>
    <x v="2"/>
    <x v="41"/>
    <n v="5"/>
    <n v="0.84"/>
    <x v="56"/>
    <x v="2"/>
    <x v="2"/>
    <x v="912"/>
    <n v="202"/>
    <x v="1"/>
    <x v="12"/>
    <x v="1"/>
    <x v="2"/>
    <x v="0"/>
    <x v="1"/>
    <x v="1"/>
    <x v="57"/>
    <x v="1"/>
    <x v="2"/>
    <x v="2"/>
    <x v="2"/>
    <x v="44"/>
    <x v="2"/>
    <x v="2"/>
    <x v="0"/>
    <x v="0"/>
    <x v="795"/>
    <x v="2"/>
    <x v="1"/>
  </r>
  <r>
    <x v="1399"/>
    <x v="21"/>
    <s v="Female"/>
    <x v="1"/>
    <x v="5"/>
    <x v="2"/>
    <x v="0"/>
    <x v="2"/>
    <n v="5"/>
    <n v="0.1"/>
    <x v="32"/>
    <x v="0"/>
    <x v="2"/>
    <x v="1065"/>
    <n v="753"/>
    <x v="0"/>
    <x v="11"/>
    <x v="2"/>
    <x v="5"/>
    <x v="2"/>
    <x v="0"/>
    <x v="2"/>
    <x v="237"/>
    <x v="2"/>
    <x v="787"/>
    <x v="5"/>
    <x v="1"/>
    <x v="28"/>
    <x v="2"/>
    <x v="2"/>
    <x v="0"/>
    <x v="0"/>
    <x v="154"/>
    <x v="4"/>
    <x v="2"/>
  </r>
  <r>
    <x v="1400"/>
    <x v="10"/>
    <s v="Prefer not to say"/>
    <x v="3"/>
    <x v="0"/>
    <x v="2"/>
    <x v="1"/>
    <x v="31"/>
    <n v="8"/>
    <n v="0.21333333333333335"/>
    <x v="223"/>
    <x v="0"/>
    <x v="0"/>
    <x v="1066"/>
    <n v="426"/>
    <x v="5"/>
    <x v="16"/>
    <x v="7"/>
    <x v="2"/>
    <x v="10"/>
    <x v="4"/>
    <x v="0"/>
    <x v="91"/>
    <x v="2"/>
    <x v="788"/>
    <x v="0"/>
    <x v="2"/>
    <x v="64"/>
    <x v="0"/>
    <x v="1"/>
    <x v="1"/>
    <x v="0"/>
    <x v="337"/>
    <x v="1"/>
    <x v="1"/>
  </r>
  <r>
    <x v="1401"/>
    <x v="6"/>
    <s v="Prefer not to say"/>
    <x v="4"/>
    <x v="7"/>
    <x v="1"/>
    <x v="1"/>
    <x v="35"/>
    <n v="2"/>
    <n v="1.65"/>
    <x v="308"/>
    <x v="0"/>
    <x v="2"/>
    <x v="1067"/>
    <n v="266"/>
    <x v="2"/>
    <x v="11"/>
    <x v="7"/>
    <x v="2"/>
    <x v="0"/>
    <x v="3"/>
    <x v="2"/>
    <x v="9"/>
    <x v="0"/>
    <x v="789"/>
    <x v="1"/>
    <x v="2"/>
    <x v="20"/>
    <x v="1"/>
    <x v="0"/>
    <x v="2"/>
    <x v="0"/>
    <x v="747"/>
    <x v="5"/>
    <x v="2"/>
  </r>
  <r>
    <x v="1402"/>
    <x v="28"/>
    <s v="Female"/>
    <x v="3"/>
    <x v="2"/>
    <x v="2"/>
    <x v="2"/>
    <x v="28"/>
    <n v="6"/>
    <n v="0.6333333333333333"/>
    <x v="21"/>
    <x v="0"/>
    <x v="4"/>
    <x v="1068"/>
    <n v="234"/>
    <x v="0"/>
    <x v="13"/>
    <x v="9"/>
    <x v="1"/>
    <x v="0"/>
    <x v="2"/>
    <x v="2"/>
    <x v="124"/>
    <x v="1"/>
    <x v="2"/>
    <x v="3"/>
    <x v="2"/>
    <x v="76"/>
    <x v="2"/>
    <x v="3"/>
    <x v="1"/>
    <x v="0"/>
    <x v="796"/>
    <x v="2"/>
    <x v="0"/>
  </r>
  <r>
    <x v="1403"/>
    <x v="2"/>
    <s v="Female"/>
    <x v="4"/>
    <x v="0"/>
    <x v="3"/>
    <x v="4"/>
    <x v="17"/>
    <n v="6"/>
    <n v="0.56666666666666665"/>
    <x v="40"/>
    <x v="3"/>
    <x v="1"/>
    <x v="1069"/>
    <n v="370"/>
    <x v="4"/>
    <x v="20"/>
    <x v="2"/>
    <x v="0"/>
    <x v="4"/>
    <x v="7"/>
    <x v="2"/>
    <x v="247"/>
    <x v="2"/>
    <x v="790"/>
    <x v="1"/>
    <x v="1"/>
    <x v="28"/>
    <x v="1"/>
    <x v="3"/>
    <x v="0"/>
    <x v="1"/>
    <x v="797"/>
    <x v="2"/>
    <x v="1"/>
  </r>
  <r>
    <x v="1404"/>
    <x v="23"/>
    <s v="Male"/>
    <x v="2"/>
    <x v="7"/>
    <x v="5"/>
    <x v="4"/>
    <x v="39"/>
    <n v="6"/>
    <n v="0.36666666666666664"/>
    <x v="47"/>
    <x v="2"/>
    <x v="1"/>
    <x v="1070"/>
    <n v="139"/>
    <x v="5"/>
    <x v="7"/>
    <x v="4"/>
    <x v="3"/>
    <x v="7"/>
    <x v="3"/>
    <x v="1"/>
    <x v="260"/>
    <x v="1"/>
    <x v="2"/>
    <x v="3"/>
    <x v="0"/>
    <x v="25"/>
    <x v="2"/>
    <x v="1"/>
    <x v="1"/>
    <x v="0"/>
    <x v="364"/>
    <x v="3"/>
    <x v="1"/>
  </r>
  <r>
    <x v="1405"/>
    <x v="24"/>
    <s v="Female"/>
    <x v="3"/>
    <x v="8"/>
    <x v="1"/>
    <x v="0"/>
    <x v="55"/>
    <n v="1"/>
    <n v="4.5"/>
    <x v="230"/>
    <x v="0"/>
    <x v="2"/>
    <x v="1071"/>
    <n v="655"/>
    <x v="3"/>
    <x v="20"/>
    <x v="4"/>
    <x v="3"/>
    <x v="0"/>
    <x v="6"/>
    <x v="0"/>
    <x v="76"/>
    <x v="1"/>
    <x v="2"/>
    <x v="1"/>
    <x v="3"/>
    <x v="38"/>
    <x v="0"/>
    <x v="0"/>
    <x v="0"/>
    <x v="1"/>
    <x v="338"/>
    <x v="0"/>
    <x v="0"/>
  </r>
  <r>
    <x v="1406"/>
    <x v="13"/>
    <s v="Male"/>
    <x v="1"/>
    <x v="9"/>
    <x v="6"/>
    <x v="4"/>
    <x v="38"/>
    <n v="10"/>
    <n v="0.12000000000000001"/>
    <x v="270"/>
    <x v="0"/>
    <x v="2"/>
    <x v="968"/>
    <n v="67"/>
    <x v="3"/>
    <x v="10"/>
    <x v="2"/>
    <x v="0"/>
    <x v="10"/>
    <x v="1"/>
    <x v="0"/>
    <x v="236"/>
    <x v="0"/>
    <x v="159"/>
    <x v="4"/>
    <x v="2"/>
    <x v="24"/>
    <x v="0"/>
    <x v="1"/>
    <x v="1"/>
    <x v="0"/>
    <x v="641"/>
    <x v="5"/>
    <x v="0"/>
  </r>
  <r>
    <x v="1407"/>
    <x v="3"/>
    <s v="Female"/>
    <x v="9"/>
    <x v="6"/>
    <x v="0"/>
    <x v="3"/>
    <x v="38"/>
    <n v="5"/>
    <n v="0.24000000000000002"/>
    <x v="54"/>
    <x v="0"/>
    <x v="1"/>
    <x v="1072"/>
    <n v="149"/>
    <x v="2"/>
    <x v="20"/>
    <x v="2"/>
    <x v="2"/>
    <x v="3"/>
    <x v="6"/>
    <x v="0"/>
    <x v="15"/>
    <x v="2"/>
    <x v="791"/>
    <x v="4"/>
    <x v="2"/>
    <x v="31"/>
    <x v="1"/>
    <x v="2"/>
    <x v="0"/>
    <x v="0"/>
    <x v="798"/>
    <x v="1"/>
    <x v="2"/>
  </r>
  <r>
    <x v="1408"/>
    <x v="17"/>
    <s v="Female"/>
    <x v="2"/>
    <x v="2"/>
    <x v="1"/>
    <x v="3"/>
    <x v="35"/>
    <n v="3"/>
    <n v="1.1000000000000001"/>
    <x v="116"/>
    <x v="0"/>
    <x v="3"/>
    <x v="479"/>
    <n v="509"/>
    <x v="3"/>
    <x v="17"/>
    <x v="5"/>
    <x v="0"/>
    <x v="0"/>
    <x v="5"/>
    <x v="0"/>
    <x v="141"/>
    <x v="0"/>
    <x v="792"/>
    <x v="4"/>
    <x v="1"/>
    <x v="3"/>
    <x v="1"/>
    <x v="2"/>
    <x v="1"/>
    <x v="0"/>
    <x v="620"/>
    <x v="4"/>
    <x v="0"/>
  </r>
  <r>
    <x v="1409"/>
    <x v="17"/>
    <s v="Non-binary"/>
    <x v="2"/>
    <x v="4"/>
    <x v="5"/>
    <x v="1"/>
    <x v="33"/>
    <n v="1"/>
    <n v="1.1000000000000001"/>
    <x v="116"/>
    <x v="1"/>
    <x v="2"/>
    <x v="237"/>
    <n v="62"/>
    <x v="1"/>
    <x v="6"/>
    <x v="2"/>
    <x v="5"/>
    <x v="10"/>
    <x v="1"/>
    <x v="1"/>
    <x v="344"/>
    <x v="1"/>
    <x v="2"/>
    <x v="1"/>
    <x v="1"/>
    <x v="37"/>
    <x v="0"/>
    <x v="3"/>
    <x v="1"/>
    <x v="0"/>
    <x v="115"/>
    <x v="5"/>
    <x v="1"/>
  </r>
  <r>
    <x v="1410"/>
    <x v="25"/>
    <s v="Male"/>
    <x v="4"/>
    <x v="9"/>
    <x v="2"/>
    <x v="2"/>
    <x v="77"/>
    <n v="7"/>
    <n v="1"/>
    <x v="46"/>
    <x v="0"/>
    <x v="0"/>
    <x v="592"/>
    <n v="37"/>
    <x v="2"/>
    <x v="0"/>
    <x v="5"/>
    <x v="0"/>
    <x v="2"/>
    <x v="3"/>
    <x v="2"/>
    <x v="38"/>
    <x v="2"/>
    <x v="793"/>
    <x v="2"/>
    <x v="3"/>
    <x v="25"/>
    <x v="1"/>
    <x v="1"/>
    <x v="0"/>
    <x v="0"/>
    <x v="497"/>
    <x v="3"/>
    <x v="2"/>
  </r>
  <r>
    <x v="1411"/>
    <x v="6"/>
    <s v="Female"/>
    <x v="4"/>
    <x v="4"/>
    <x v="1"/>
    <x v="4"/>
    <x v="31"/>
    <n v="4"/>
    <n v="0.42499999999999999"/>
    <x v="18"/>
    <x v="0"/>
    <x v="4"/>
    <x v="334"/>
    <n v="263"/>
    <x v="6"/>
    <x v="15"/>
    <x v="3"/>
    <x v="2"/>
    <x v="3"/>
    <x v="1"/>
    <x v="1"/>
    <x v="201"/>
    <x v="1"/>
    <x v="2"/>
    <x v="4"/>
    <x v="2"/>
    <x v="51"/>
    <x v="1"/>
    <x v="0"/>
    <x v="0"/>
    <x v="0"/>
    <x v="407"/>
    <x v="2"/>
    <x v="2"/>
  </r>
  <r>
    <x v="1412"/>
    <x v="0"/>
    <s v="Female"/>
    <x v="3"/>
    <x v="2"/>
    <x v="5"/>
    <x v="1"/>
    <x v="8"/>
    <n v="6"/>
    <n v="0.73333333333333328"/>
    <x v="132"/>
    <x v="0"/>
    <x v="4"/>
    <x v="1073"/>
    <n v="31"/>
    <x v="2"/>
    <x v="17"/>
    <x v="4"/>
    <x v="4"/>
    <x v="2"/>
    <x v="7"/>
    <x v="2"/>
    <x v="165"/>
    <x v="2"/>
    <x v="794"/>
    <x v="1"/>
    <x v="2"/>
    <x v="25"/>
    <x v="2"/>
    <x v="2"/>
    <x v="1"/>
    <x v="0"/>
    <x v="799"/>
    <x v="2"/>
    <x v="2"/>
  </r>
  <r>
    <x v="1413"/>
    <x v="29"/>
    <s v="Male"/>
    <x v="4"/>
    <x v="6"/>
    <x v="0"/>
    <x v="3"/>
    <x v="10"/>
    <n v="4"/>
    <n v="0.25"/>
    <x v="10"/>
    <x v="0"/>
    <x v="2"/>
    <x v="466"/>
    <n v="51"/>
    <x v="2"/>
    <x v="16"/>
    <x v="7"/>
    <x v="3"/>
    <x v="0"/>
    <x v="5"/>
    <x v="1"/>
    <x v="258"/>
    <x v="2"/>
    <x v="795"/>
    <x v="2"/>
    <x v="3"/>
    <x v="25"/>
    <x v="0"/>
    <x v="1"/>
    <x v="1"/>
    <x v="0"/>
    <x v="40"/>
    <x v="1"/>
    <x v="2"/>
  </r>
  <r>
    <x v="1414"/>
    <x v="21"/>
    <s v="Male"/>
    <x v="1"/>
    <x v="6"/>
    <x v="2"/>
    <x v="4"/>
    <x v="32"/>
    <n v="2"/>
    <n v="3.05"/>
    <x v="301"/>
    <x v="0"/>
    <x v="0"/>
    <x v="1074"/>
    <n v="606"/>
    <x v="1"/>
    <x v="17"/>
    <x v="1"/>
    <x v="2"/>
    <x v="4"/>
    <x v="4"/>
    <x v="0"/>
    <x v="52"/>
    <x v="0"/>
    <x v="796"/>
    <x v="4"/>
    <x v="3"/>
    <x v="53"/>
    <x v="1"/>
    <x v="2"/>
    <x v="1"/>
    <x v="0"/>
    <x v="800"/>
    <x v="1"/>
    <x v="2"/>
  </r>
  <r>
    <x v="1415"/>
    <x v="23"/>
    <s v="Male"/>
    <x v="3"/>
    <x v="3"/>
    <x v="2"/>
    <x v="4"/>
    <x v="30"/>
    <n v="4"/>
    <n v="0.65"/>
    <x v="49"/>
    <x v="2"/>
    <x v="3"/>
    <x v="1075"/>
    <n v="191"/>
    <x v="2"/>
    <x v="13"/>
    <x v="10"/>
    <x v="0"/>
    <x v="3"/>
    <x v="0"/>
    <x v="2"/>
    <x v="345"/>
    <x v="2"/>
    <x v="797"/>
    <x v="0"/>
    <x v="0"/>
    <x v="11"/>
    <x v="1"/>
    <x v="0"/>
    <x v="2"/>
    <x v="0"/>
    <x v="801"/>
    <x v="0"/>
    <x v="1"/>
  </r>
  <r>
    <x v="1416"/>
    <x v="15"/>
    <s v="Female"/>
    <x v="4"/>
    <x v="6"/>
    <x v="0"/>
    <x v="2"/>
    <x v="31"/>
    <n v="9"/>
    <n v="0.18833333333333335"/>
    <x v="349"/>
    <x v="2"/>
    <x v="3"/>
    <x v="570"/>
    <n v="1144"/>
    <x v="2"/>
    <x v="0"/>
    <x v="7"/>
    <x v="0"/>
    <x v="8"/>
    <x v="1"/>
    <x v="1"/>
    <x v="71"/>
    <x v="0"/>
    <x v="291"/>
    <x v="3"/>
    <x v="2"/>
    <x v="40"/>
    <x v="1"/>
    <x v="2"/>
    <x v="2"/>
    <x v="0"/>
    <x v="802"/>
    <x v="2"/>
    <x v="2"/>
  </r>
  <r>
    <x v="1417"/>
    <x v="11"/>
    <s v="Female"/>
    <x v="9"/>
    <x v="5"/>
    <x v="1"/>
    <x v="4"/>
    <x v="21"/>
    <n v="4"/>
    <n v="0.52500000000000002"/>
    <x v="160"/>
    <x v="0"/>
    <x v="3"/>
    <x v="1076"/>
    <n v="57"/>
    <x v="0"/>
    <x v="11"/>
    <x v="4"/>
    <x v="7"/>
    <x v="6"/>
    <x v="6"/>
    <x v="2"/>
    <x v="133"/>
    <x v="1"/>
    <x v="2"/>
    <x v="1"/>
    <x v="2"/>
    <x v="42"/>
    <x v="2"/>
    <x v="0"/>
    <x v="1"/>
    <x v="1"/>
    <x v="452"/>
    <x v="1"/>
    <x v="0"/>
  </r>
  <r>
    <x v="1418"/>
    <x v="3"/>
    <s v="Female"/>
    <x v="5"/>
    <x v="4"/>
    <x v="7"/>
    <x v="4"/>
    <x v="7"/>
    <n v="5"/>
    <n v="0.3"/>
    <x v="7"/>
    <x v="0"/>
    <x v="2"/>
    <x v="684"/>
    <n v="218"/>
    <x v="0"/>
    <x v="12"/>
    <x v="4"/>
    <x v="5"/>
    <x v="3"/>
    <x v="7"/>
    <x v="0"/>
    <x v="201"/>
    <x v="2"/>
    <x v="153"/>
    <x v="1"/>
    <x v="3"/>
    <x v="16"/>
    <x v="1"/>
    <x v="2"/>
    <x v="0"/>
    <x v="0"/>
    <x v="11"/>
    <x v="5"/>
    <x v="0"/>
  </r>
  <r>
    <x v="1419"/>
    <x v="6"/>
    <s v="Female"/>
    <x v="9"/>
    <x v="4"/>
    <x v="1"/>
    <x v="2"/>
    <x v="39"/>
    <n v="8"/>
    <n v="0.27500000000000002"/>
    <x v="105"/>
    <x v="2"/>
    <x v="4"/>
    <x v="683"/>
    <n v="395"/>
    <x v="0"/>
    <x v="11"/>
    <x v="0"/>
    <x v="1"/>
    <x v="5"/>
    <x v="4"/>
    <x v="2"/>
    <x v="129"/>
    <x v="2"/>
    <x v="798"/>
    <x v="5"/>
    <x v="2"/>
    <x v="55"/>
    <x v="1"/>
    <x v="0"/>
    <x v="0"/>
    <x v="0"/>
    <x v="803"/>
    <x v="1"/>
    <x v="2"/>
  </r>
  <r>
    <x v="1420"/>
    <x v="6"/>
    <s v="Female"/>
    <x v="2"/>
    <x v="3"/>
    <x v="5"/>
    <x v="0"/>
    <x v="10"/>
    <n v="2"/>
    <n v="0.5"/>
    <x v="16"/>
    <x v="0"/>
    <x v="3"/>
    <x v="502"/>
    <n v="60"/>
    <x v="1"/>
    <x v="7"/>
    <x v="1"/>
    <x v="0"/>
    <x v="6"/>
    <x v="1"/>
    <x v="1"/>
    <x v="346"/>
    <x v="1"/>
    <x v="2"/>
    <x v="5"/>
    <x v="1"/>
    <x v="19"/>
    <x v="1"/>
    <x v="1"/>
    <x v="1"/>
    <x v="0"/>
    <x v="804"/>
    <x v="5"/>
    <x v="2"/>
  </r>
  <r>
    <x v="1421"/>
    <x v="22"/>
    <s v="Male"/>
    <x v="9"/>
    <x v="9"/>
    <x v="5"/>
    <x v="4"/>
    <x v="31"/>
    <n v="2"/>
    <n v="0.85"/>
    <x v="31"/>
    <x v="0"/>
    <x v="2"/>
    <x v="1077"/>
    <n v="843"/>
    <x v="1"/>
    <x v="9"/>
    <x v="5"/>
    <x v="1"/>
    <x v="6"/>
    <x v="7"/>
    <x v="2"/>
    <x v="52"/>
    <x v="0"/>
    <x v="799"/>
    <x v="2"/>
    <x v="0"/>
    <x v="5"/>
    <x v="0"/>
    <x v="1"/>
    <x v="0"/>
    <x v="0"/>
    <x v="537"/>
    <x v="4"/>
    <x v="2"/>
  </r>
  <r>
    <x v="1422"/>
    <x v="17"/>
    <s v="Non-binary"/>
    <x v="2"/>
    <x v="7"/>
    <x v="7"/>
    <x v="2"/>
    <x v="8"/>
    <n v="5"/>
    <n v="0.88"/>
    <x v="8"/>
    <x v="0"/>
    <x v="3"/>
    <x v="1078"/>
    <n v="451"/>
    <x v="0"/>
    <x v="9"/>
    <x v="4"/>
    <x v="2"/>
    <x v="10"/>
    <x v="2"/>
    <x v="1"/>
    <x v="43"/>
    <x v="1"/>
    <x v="2"/>
    <x v="5"/>
    <x v="2"/>
    <x v="26"/>
    <x v="0"/>
    <x v="1"/>
    <x v="0"/>
    <x v="0"/>
    <x v="364"/>
    <x v="4"/>
    <x v="1"/>
  </r>
  <r>
    <x v="1423"/>
    <x v="24"/>
    <s v="Female"/>
    <x v="0"/>
    <x v="6"/>
    <x v="5"/>
    <x v="1"/>
    <x v="3"/>
    <n v="4"/>
    <n v="0.75"/>
    <x v="184"/>
    <x v="0"/>
    <x v="4"/>
    <x v="237"/>
    <n v="35"/>
    <x v="2"/>
    <x v="7"/>
    <x v="4"/>
    <x v="3"/>
    <x v="7"/>
    <x v="7"/>
    <x v="0"/>
    <x v="39"/>
    <x v="2"/>
    <x v="800"/>
    <x v="3"/>
    <x v="0"/>
    <x v="24"/>
    <x v="0"/>
    <x v="1"/>
    <x v="0"/>
    <x v="0"/>
    <x v="805"/>
    <x v="2"/>
    <x v="1"/>
  </r>
  <r>
    <x v="1424"/>
    <x v="10"/>
    <s v="Male"/>
    <x v="3"/>
    <x v="7"/>
    <x v="2"/>
    <x v="1"/>
    <x v="38"/>
    <n v="8"/>
    <n v="0.15"/>
    <x v="251"/>
    <x v="0"/>
    <x v="3"/>
    <x v="1079"/>
    <n v="233"/>
    <x v="2"/>
    <x v="19"/>
    <x v="7"/>
    <x v="2"/>
    <x v="5"/>
    <x v="7"/>
    <x v="0"/>
    <x v="11"/>
    <x v="0"/>
    <x v="801"/>
    <x v="1"/>
    <x v="0"/>
    <x v="38"/>
    <x v="2"/>
    <x v="2"/>
    <x v="1"/>
    <x v="0"/>
    <x v="806"/>
    <x v="4"/>
    <x v="1"/>
  </r>
  <r>
    <x v="1425"/>
    <x v="8"/>
    <s v="Male"/>
    <x v="3"/>
    <x v="0"/>
    <x v="5"/>
    <x v="3"/>
    <x v="9"/>
    <n v="6"/>
    <n v="0.38333333333333336"/>
    <x v="94"/>
    <x v="0"/>
    <x v="1"/>
    <x v="1080"/>
    <n v="388"/>
    <x v="6"/>
    <x v="0"/>
    <x v="7"/>
    <x v="3"/>
    <x v="8"/>
    <x v="4"/>
    <x v="0"/>
    <x v="189"/>
    <x v="2"/>
    <x v="802"/>
    <x v="1"/>
    <x v="0"/>
    <x v="15"/>
    <x v="2"/>
    <x v="0"/>
    <x v="1"/>
    <x v="1"/>
    <x v="235"/>
    <x v="2"/>
    <x v="0"/>
  </r>
  <r>
    <x v="1426"/>
    <x v="34"/>
    <s v="Female"/>
    <x v="3"/>
    <x v="5"/>
    <x v="0"/>
    <x v="2"/>
    <x v="63"/>
    <n v="9"/>
    <n v="0.58833333333333326"/>
    <x v="309"/>
    <x v="3"/>
    <x v="3"/>
    <x v="1081"/>
    <n v="120"/>
    <x v="1"/>
    <x v="3"/>
    <x v="5"/>
    <x v="5"/>
    <x v="0"/>
    <x v="0"/>
    <x v="0"/>
    <x v="16"/>
    <x v="1"/>
    <x v="2"/>
    <x v="4"/>
    <x v="0"/>
    <x v="31"/>
    <x v="2"/>
    <x v="0"/>
    <x v="2"/>
    <x v="0"/>
    <x v="807"/>
    <x v="0"/>
    <x v="0"/>
  </r>
  <r>
    <x v="1427"/>
    <x v="10"/>
    <s v="Female"/>
    <x v="4"/>
    <x v="6"/>
    <x v="7"/>
    <x v="4"/>
    <x v="18"/>
    <n v="7"/>
    <n v="0.27166666666666667"/>
    <x v="89"/>
    <x v="0"/>
    <x v="3"/>
    <x v="243"/>
    <n v="41"/>
    <x v="1"/>
    <x v="13"/>
    <x v="7"/>
    <x v="2"/>
    <x v="3"/>
    <x v="7"/>
    <x v="2"/>
    <x v="185"/>
    <x v="2"/>
    <x v="803"/>
    <x v="2"/>
    <x v="3"/>
    <x v="30"/>
    <x v="0"/>
    <x v="1"/>
    <x v="2"/>
    <x v="0"/>
    <x v="77"/>
    <x v="3"/>
    <x v="0"/>
  </r>
  <r>
    <x v="1428"/>
    <x v="1"/>
    <s v="Female"/>
    <x v="6"/>
    <x v="3"/>
    <x v="2"/>
    <x v="1"/>
    <x v="33"/>
    <n v="2"/>
    <n v="0.55000000000000004"/>
    <x v="92"/>
    <x v="0"/>
    <x v="4"/>
    <x v="302"/>
    <n v="341"/>
    <x v="4"/>
    <x v="10"/>
    <x v="4"/>
    <x v="2"/>
    <x v="5"/>
    <x v="3"/>
    <x v="2"/>
    <x v="39"/>
    <x v="1"/>
    <x v="2"/>
    <x v="3"/>
    <x v="0"/>
    <x v="30"/>
    <x v="2"/>
    <x v="3"/>
    <x v="1"/>
    <x v="0"/>
    <x v="808"/>
    <x v="4"/>
    <x v="1"/>
  </r>
  <r>
    <x v="1429"/>
    <x v="17"/>
    <s v="Female"/>
    <x v="3"/>
    <x v="3"/>
    <x v="1"/>
    <x v="4"/>
    <x v="42"/>
    <n v="8"/>
    <n v="0.46333333333333332"/>
    <x v="245"/>
    <x v="0"/>
    <x v="1"/>
    <x v="1082"/>
    <n v="3475"/>
    <x v="3"/>
    <x v="11"/>
    <x v="1"/>
    <x v="2"/>
    <x v="8"/>
    <x v="7"/>
    <x v="0"/>
    <x v="80"/>
    <x v="1"/>
    <x v="2"/>
    <x v="5"/>
    <x v="2"/>
    <x v="34"/>
    <x v="1"/>
    <x v="0"/>
    <x v="0"/>
    <x v="1"/>
    <x v="809"/>
    <x v="1"/>
    <x v="1"/>
  </r>
  <r>
    <x v="1430"/>
    <x v="11"/>
    <s v="Male"/>
    <x v="3"/>
    <x v="2"/>
    <x v="3"/>
    <x v="2"/>
    <x v="2"/>
    <n v="3"/>
    <n v="0.16666666666666666"/>
    <x v="50"/>
    <x v="0"/>
    <x v="0"/>
    <x v="191"/>
    <n v="153"/>
    <x v="1"/>
    <x v="16"/>
    <x v="7"/>
    <x v="4"/>
    <x v="9"/>
    <x v="4"/>
    <x v="0"/>
    <x v="114"/>
    <x v="0"/>
    <x v="804"/>
    <x v="5"/>
    <x v="0"/>
    <x v="68"/>
    <x v="0"/>
    <x v="2"/>
    <x v="1"/>
    <x v="0"/>
    <x v="114"/>
    <x v="0"/>
    <x v="1"/>
  </r>
  <r>
    <x v="1431"/>
    <x v="4"/>
    <s v="Female"/>
    <x v="5"/>
    <x v="5"/>
    <x v="2"/>
    <x v="1"/>
    <x v="21"/>
    <n v="5"/>
    <n v="0.42"/>
    <x v="52"/>
    <x v="0"/>
    <x v="3"/>
    <x v="628"/>
    <n v="1608"/>
    <x v="5"/>
    <x v="6"/>
    <x v="2"/>
    <x v="1"/>
    <x v="4"/>
    <x v="4"/>
    <x v="0"/>
    <x v="10"/>
    <x v="0"/>
    <x v="805"/>
    <x v="1"/>
    <x v="1"/>
    <x v="59"/>
    <x v="0"/>
    <x v="0"/>
    <x v="2"/>
    <x v="0"/>
    <x v="810"/>
    <x v="0"/>
    <x v="2"/>
  </r>
  <r>
    <x v="1432"/>
    <x v="4"/>
    <s v="Male"/>
    <x v="1"/>
    <x v="0"/>
    <x v="3"/>
    <x v="3"/>
    <x v="46"/>
    <n v="4"/>
    <n v="1.4"/>
    <x v="234"/>
    <x v="2"/>
    <x v="3"/>
    <x v="1083"/>
    <n v="99"/>
    <x v="1"/>
    <x v="20"/>
    <x v="2"/>
    <x v="2"/>
    <x v="7"/>
    <x v="6"/>
    <x v="0"/>
    <x v="147"/>
    <x v="1"/>
    <x v="2"/>
    <x v="0"/>
    <x v="1"/>
    <x v="21"/>
    <x v="2"/>
    <x v="2"/>
    <x v="1"/>
    <x v="0"/>
    <x v="101"/>
    <x v="0"/>
    <x v="0"/>
  </r>
  <r>
    <x v="1433"/>
    <x v="9"/>
    <s v="Male"/>
    <x v="4"/>
    <x v="7"/>
    <x v="0"/>
    <x v="1"/>
    <x v="39"/>
    <n v="5"/>
    <n v="0.44"/>
    <x v="79"/>
    <x v="2"/>
    <x v="0"/>
    <x v="1084"/>
    <n v="316"/>
    <x v="5"/>
    <x v="11"/>
    <x v="1"/>
    <x v="5"/>
    <x v="2"/>
    <x v="7"/>
    <x v="1"/>
    <x v="199"/>
    <x v="2"/>
    <x v="806"/>
    <x v="3"/>
    <x v="0"/>
    <x v="17"/>
    <x v="0"/>
    <x v="1"/>
    <x v="0"/>
    <x v="0"/>
    <x v="91"/>
    <x v="3"/>
    <x v="1"/>
  </r>
  <r>
    <x v="1434"/>
    <x v="1"/>
    <s v="Prefer not to say"/>
    <x v="2"/>
    <x v="1"/>
    <x v="3"/>
    <x v="3"/>
    <x v="5"/>
    <n v="4"/>
    <n v="1.1499999999999999"/>
    <x v="185"/>
    <x v="0"/>
    <x v="0"/>
    <x v="1085"/>
    <n v="617"/>
    <x v="2"/>
    <x v="16"/>
    <x v="1"/>
    <x v="1"/>
    <x v="2"/>
    <x v="0"/>
    <x v="2"/>
    <x v="0"/>
    <x v="2"/>
    <x v="807"/>
    <x v="1"/>
    <x v="0"/>
    <x v="31"/>
    <x v="0"/>
    <x v="2"/>
    <x v="0"/>
    <x v="0"/>
    <x v="154"/>
    <x v="3"/>
    <x v="2"/>
  </r>
  <r>
    <x v="1435"/>
    <x v="11"/>
    <s v="Female"/>
    <x v="3"/>
    <x v="3"/>
    <x v="3"/>
    <x v="2"/>
    <x v="33"/>
    <n v="8"/>
    <n v="0.13666666666666666"/>
    <x v="332"/>
    <x v="0"/>
    <x v="2"/>
    <x v="523"/>
    <n v="242"/>
    <x v="1"/>
    <x v="3"/>
    <x v="4"/>
    <x v="2"/>
    <x v="0"/>
    <x v="6"/>
    <x v="2"/>
    <x v="68"/>
    <x v="0"/>
    <x v="808"/>
    <x v="1"/>
    <x v="0"/>
    <x v="5"/>
    <x v="0"/>
    <x v="3"/>
    <x v="1"/>
    <x v="0"/>
    <x v="30"/>
    <x v="0"/>
    <x v="2"/>
  </r>
  <r>
    <x v="1436"/>
    <x v="1"/>
    <s v="Female"/>
    <x v="2"/>
    <x v="7"/>
    <x v="2"/>
    <x v="0"/>
    <x v="39"/>
    <n v="1"/>
    <n v="2.2000000000000002"/>
    <x v="118"/>
    <x v="0"/>
    <x v="4"/>
    <x v="138"/>
    <n v="171"/>
    <x v="1"/>
    <x v="4"/>
    <x v="5"/>
    <x v="0"/>
    <x v="0"/>
    <x v="2"/>
    <x v="0"/>
    <x v="42"/>
    <x v="2"/>
    <x v="809"/>
    <x v="0"/>
    <x v="2"/>
    <x v="5"/>
    <x v="1"/>
    <x v="2"/>
    <x v="0"/>
    <x v="0"/>
    <x v="785"/>
    <x v="2"/>
    <x v="1"/>
  </r>
  <r>
    <x v="1437"/>
    <x v="3"/>
    <s v="Male"/>
    <x v="0"/>
    <x v="6"/>
    <x v="1"/>
    <x v="2"/>
    <x v="50"/>
    <n v="7"/>
    <n v="0.28500000000000003"/>
    <x v="215"/>
    <x v="0"/>
    <x v="1"/>
    <x v="1086"/>
    <n v="584"/>
    <x v="3"/>
    <x v="13"/>
    <x v="2"/>
    <x v="3"/>
    <x v="6"/>
    <x v="7"/>
    <x v="2"/>
    <x v="134"/>
    <x v="0"/>
    <x v="810"/>
    <x v="5"/>
    <x v="0"/>
    <x v="11"/>
    <x v="2"/>
    <x v="2"/>
    <x v="2"/>
    <x v="0"/>
    <x v="811"/>
    <x v="1"/>
    <x v="2"/>
  </r>
  <r>
    <x v="1438"/>
    <x v="0"/>
    <s v="Male"/>
    <x v="4"/>
    <x v="6"/>
    <x v="5"/>
    <x v="3"/>
    <x v="16"/>
    <n v="4"/>
    <n v="0.9"/>
    <x v="115"/>
    <x v="0"/>
    <x v="3"/>
    <x v="1087"/>
    <n v="2367"/>
    <x v="2"/>
    <x v="16"/>
    <x v="4"/>
    <x v="1"/>
    <x v="4"/>
    <x v="5"/>
    <x v="2"/>
    <x v="14"/>
    <x v="2"/>
    <x v="811"/>
    <x v="0"/>
    <x v="0"/>
    <x v="43"/>
    <x v="2"/>
    <x v="1"/>
    <x v="1"/>
    <x v="0"/>
    <x v="66"/>
    <x v="1"/>
    <x v="2"/>
  </r>
  <r>
    <x v="1439"/>
    <x v="2"/>
    <s v="Female"/>
    <x v="1"/>
    <x v="0"/>
    <x v="3"/>
    <x v="4"/>
    <x v="37"/>
    <n v="5"/>
    <n v="0.53999999999999992"/>
    <x v="53"/>
    <x v="0"/>
    <x v="2"/>
    <x v="1088"/>
    <n v="350"/>
    <x v="3"/>
    <x v="13"/>
    <x v="1"/>
    <x v="1"/>
    <x v="2"/>
    <x v="3"/>
    <x v="2"/>
    <x v="347"/>
    <x v="2"/>
    <x v="812"/>
    <x v="4"/>
    <x v="2"/>
    <x v="16"/>
    <x v="0"/>
    <x v="1"/>
    <x v="0"/>
    <x v="0"/>
    <x v="46"/>
    <x v="0"/>
    <x v="0"/>
  </r>
  <r>
    <x v="1440"/>
    <x v="2"/>
    <s v="Female"/>
    <x v="3"/>
    <x v="7"/>
    <x v="1"/>
    <x v="1"/>
    <x v="32"/>
    <n v="2"/>
    <n v="3.05"/>
    <x v="301"/>
    <x v="0"/>
    <x v="3"/>
    <x v="1089"/>
    <n v="131"/>
    <x v="8"/>
    <x v="22"/>
    <x v="1"/>
    <x v="0"/>
    <x v="8"/>
    <x v="5"/>
    <x v="0"/>
    <x v="219"/>
    <x v="2"/>
    <x v="813"/>
    <x v="0"/>
    <x v="0"/>
    <x v="69"/>
    <x v="1"/>
    <x v="1"/>
    <x v="1"/>
    <x v="0"/>
    <x v="687"/>
    <x v="2"/>
    <x v="1"/>
  </r>
  <r>
    <x v="1441"/>
    <x v="28"/>
    <s v="Male"/>
    <x v="8"/>
    <x v="9"/>
    <x v="3"/>
    <x v="1"/>
    <x v="14"/>
    <n v="3"/>
    <n v="0.6"/>
    <x v="15"/>
    <x v="0"/>
    <x v="0"/>
    <x v="26"/>
    <n v="194"/>
    <x v="3"/>
    <x v="0"/>
    <x v="2"/>
    <x v="2"/>
    <x v="11"/>
    <x v="7"/>
    <x v="0"/>
    <x v="141"/>
    <x v="1"/>
    <x v="2"/>
    <x v="5"/>
    <x v="2"/>
    <x v="42"/>
    <x v="1"/>
    <x v="0"/>
    <x v="1"/>
    <x v="0"/>
    <x v="747"/>
    <x v="5"/>
    <x v="1"/>
  </r>
  <r>
    <x v="1442"/>
    <x v="7"/>
    <s v="Male"/>
    <x v="4"/>
    <x v="7"/>
    <x v="5"/>
    <x v="3"/>
    <x v="37"/>
    <n v="3"/>
    <n v="0.9"/>
    <x v="115"/>
    <x v="0"/>
    <x v="3"/>
    <x v="1090"/>
    <n v="5032"/>
    <x v="5"/>
    <x v="2"/>
    <x v="2"/>
    <x v="5"/>
    <x v="4"/>
    <x v="4"/>
    <x v="0"/>
    <x v="99"/>
    <x v="2"/>
    <x v="814"/>
    <x v="0"/>
    <x v="0"/>
    <x v="58"/>
    <x v="1"/>
    <x v="2"/>
    <x v="0"/>
    <x v="0"/>
    <x v="623"/>
    <x v="0"/>
    <x v="1"/>
  </r>
  <r>
    <x v="1443"/>
    <x v="20"/>
    <s v="Male"/>
    <x v="2"/>
    <x v="8"/>
    <x v="0"/>
    <x v="1"/>
    <x v="21"/>
    <n v="1"/>
    <n v="2.1"/>
    <x v="350"/>
    <x v="2"/>
    <x v="1"/>
    <x v="38"/>
    <n v="287"/>
    <x v="0"/>
    <x v="6"/>
    <x v="1"/>
    <x v="1"/>
    <x v="0"/>
    <x v="0"/>
    <x v="0"/>
    <x v="225"/>
    <x v="2"/>
    <x v="815"/>
    <x v="5"/>
    <x v="3"/>
    <x v="52"/>
    <x v="1"/>
    <x v="1"/>
    <x v="2"/>
    <x v="0"/>
    <x v="189"/>
    <x v="0"/>
    <x v="0"/>
  </r>
  <r>
    <x v="1444"/>
    <x v="0"/>
    <s v="Female"/>
    <x v="2"/>
    <x v="4"/>
    <x v="0"/>
    <x v="3"/>
    <x v="30"/>
    <n v="3"/>
    <n v="0.8666666666666667"/>
    <x v="236"/>
    <x v="2"/>
    <x v="4"/>
    <x v="1091"/>
    <n v="119"/>
    <x v="1"/>
    <x v="6"/>
    <x v="4"/>
    <x v="2"/>
    <x v="6"/>
    <x v="5"/>
    <x v="0"/>
    <x v="245"/>
    <x v="1"/>
    <x v="2"/>
    <x v="1"/>
    <x v="2"/>
    <x v="64"/>
    <x v="0"/>
    <x v="1"/>
    <x v="1"/>
    <x v="0"/>
    <x v="546"/>
    <x v="4"/>
    <x v="0"/>
  </r>
  <r>
    <x v="1445"/>
    <x v="21"/>
    <s v="Male"/>
    <x v="3"/>
    <x v="8"/>
    <x v="3"/>
    <x v="4"/>
    <x v="1"/>
    <n v="4"/>
    <n v="0.6"/>
    <x v="15"/>
    <x v="4"/>
    <x v="2"/>
    <x v="1045"/>
    <n v="61"/>
    <x v="3"/>
    <x v="0"/>
    <x v="2"/>
    <x v="2"/>
    <x v="6"/>
    <x v="1"/>
    <x v="2"/>
    <x v="299"/>
    <x v="2"/>
    <x v="460"/>
    <x v="0"/>
    <x v="0"/>
    <x v="45"/>
    <x v="1"/>
    <x v="2"/>
    <x v="2"/>
    <x v="0"/>
    <x v="812"/>
    <x v="1"/>
    <x v="0"/>
  </r>
  <r>
    <x v="1446"/>
    <x v="9"/>
    <s v="Male"/>
    <x v="1"/>
    <x v="1"/>
    <x v="1"/>
    <x v="0"/>
    <x v="23"/>
    <n v="4"/>
    <n v="0.32500000000000001"/>
    <x v="27"/>
    <x v="0"/>
    <x v="1"/>
    <x v="755"/>
    <n v="27"/>
    <x v="6"/>
    <x v="5"/>
    <x v="7"/>
    <x v="2"/>
    <x v="2"/>
    <x v="6"/>
    <x v="2"/>
    <x v="333"/>
    <x v="0"/>
    <x v="816"/>
    <x v="2"/>
    <x v="0"/>
    <x v="41"/>
    <x v="1"/>
    <x v="1"/>
    <x v="1"/>
    <x v="0"/>
    <x v="160"/>
    <x v="1"/>
    <x v="2"/>
  </r>
  <r>
    <x v="1447"/>
    <x v="6"/>
    <s v="Male"/>
    <x v="9"/>
    <x v="3"/>
    <x v="3"/>
    <x v="2"/>
    <x v="41"/>
    <n v="7"/>
    <n v="0.6"/>
    <x v="15"/>
    <x v="0"/>
    <x v="3"/>
    <x v="822"/>
    <n v="378"/>
    <x v="2"/>
    <x v="13"/>
    <x v="4"/>
    <x v="1"/>
    <x v="6"/>
    <x v="6"/>
    <x v="1"/>
    <x v="185"/>
    <x v="2"/>
    <x v="817"/>
    <x v="1"/>
    <x v="2"/>
    <x v="1"/>
    <x v="1"/>
    <x v="1"/>
    <x v="2"/>
    <x v="0"/>
    <x v="605"/>
    <x v="1"/>
    <x v="1"/>
  </r>
  <r>
    <x v="1448"/>
    <x v="28"/>
    <s v="Female"/>
    <x v="6"/>
    <x v="8"/>
    <x v="5"/>
    <x v="4"/>
    <x v="0"/>
    <n v="9"/>
    <n v="0.17833333333333332"/>
    <x v="351"/>
    <x v="0"/>
    <x v="3"/>
    <x v="237"/>
    <n v="536"/>
    <x v="0"/>
    <x v="7"/>
    <x v="4"/>
    <x v="2"/>
    <x v="4"/>
    <x v="5"/>
    <x v="0"/>
    <x v="114"/>
    <x v="2"/>
    <x v="818"/>
    <x v="3"/>
    <x v="1"/>
    <x v="7"/>
    <x v="1"/>
    <x v="1"/>
    <x v="1"/>
    <x v="0"/>
    <x v="813"/>
    <x v="4"/>
    <x v="1"/>
  </r>
  <r>
    <x v="1449"/>
    <x v="15"/>
    <s v="Male"/>
    <x v="2"/>
    <x v="2"/>
    <x v="2"/>
    <x v="4"/>
    <x v="7"/>
    <n v="1"/>
    <n v="1.5"/>
    <x v="14"/>
    <x v="0"/>
    <x v="1"/>
    <x v="1092"/>
    <n v="152"/>
    <x v="1"/>
    <x v="17"/>
    <x v="1"/>
    <x v="0"/>
    <x v="7"/>
    <x v="4"/>
    <x v="0"/>
    <x v="9"/>
    <x v="1"/>
    <x v="2"/>
    <x v="2"/>
    <x v="2"/>
    <x v="39"/>
    <x v="0"/>
    <x v="2"/>
    <x v="1"/>
    <x v="0"/>
    <x v="98"/>
    <x v="5"/>
    <x v="1"/>
  </r>
  <r>
    <x v="1450"/>
    <x v="11"/>
    <s v="Male"/>
    <x v="4"/>
    <x v="3"/>
    <x v="1"/>
    <x v="1"/>
    <x v="6"/>
    <n v="3"/>
    <n v="0.23333333333333334"/>
    <x v="68"/>
    <x v="0"/>
    <x v="4"/>
    <x v="450"/>
    <n v="240"/>
    <x v="1"/>
    <x v="9"/>
    <x v="1"/>
    <x v="2"/>
    <x v="2"/>
    <x v="1"/>
    <x v="2"/>
    <x v="226"/>
    <x v="0"/>
    <x v="819"/>
    <x v="5"/>
    <x v="0"/>
    <x v="29"/>
    <x v="1"/>
    <x v="1"/>
    <x v="2"/>
    <x v="0"/>
    <x v="478"/>
    <x v="2"/>
    <x v="1"/>
  </r>
  <r>
    <x v="1451"/>
    <x v="35"/>
    <s v="Female"/>
    <x v="5"/>
    <x v="4"/>
    <x v="1"/>
    <x v="1"/>
    <x v="14"/>
    <n v="5"/>
    <n v="0.36000000000000004"/>
    <x v="200"/>
    <x v="1"/>
    <x v="4"/>
    <x v="1093"/>
    <n v="60"/>
    <x v="2"/>
    <x v="8"/>
    <x v="7"/>
    <x v="2"/>
    <x v="5"/>
    <x v="5"/>
    <x v="0"/>
    <x v="249"/>
    <x v="1"/>
    <x v="2"/>
    <x v="0"/>
    <x v="2"/>
    <x v="42"/>
    <x v="2"/>
    <x v="2"/>
    <x v="1"/>
    <x v="0"/>
    <x v="814"/>
    <x v="1"/>
    <x v="1"/>
  </r>
  <r>
    <x v="1452"/>
    <x v="7"/>
    <s v="Male"/>
    <x v="9"/>
    <x v="0"/>
    <x v="1"/>
    <x v="0"/>
    <x v="0"/>
    <n v="1"/>
    <n v="1.6"/>
    <x v="78"/>
    <x v="0"/>
    <x v="2"/>
    <x v="1094"/>
    <n v="287"/>
    <x v="2"/>
    <x v="3"/>
    <x v="7"/>
    <x v="4"/>
    <x v="8"/>
    <x v="5"/>
    <x v="0"/>
    <x v="254"/>
    <x v="2"/>
    <x v="176"/>
    <x v="2"/>
    <x v="2"/>
    <x v="5"/>
    <x v="2"/>
    <x v="0"/>
    <x v="1"/>
    <x v="0"/>
    <x v="729"/>
    <x v="1"/>
    <x v="0"/>
  </r>
  <r>
    <x v="1453"/>
    <x v="37"/>
    <s v="Female"/>
    <x v="1"/>
    <x v="8"/>
    <x v="6"/>
    <x v="3"/>
    <x v="2"/>
    <n v="3"/>
    <n v="0.16666666666666666"/>
    <x v="50"/>
    <x v="0"/>
    <x v="4"/>
    <x v="1095"/>
    <n v="436"/>
    <x v="2"/>
    <x v="3"/>
    <x v="5"/>
    <x v="3"/>
    <x v="6"/>
    <x v="3"/>
    <x v="0"/>
    <x v="39"/>
    <x v="2"/>
    <x v="820"/>
    <x v="4"/>
    <x v="2"/>
    <x v="16"/>
    <x v="1"/>
    <x v="1"/>
    <x v="2"/>
    <x v="1"/>
    <x v="191"/>
    <x v="2"/>
    <x v="2"/>
  </r>
  <r>
    <x v="1454"/>
    <x v="6"/>
    <s v="Female"/>
    <x v="4"/>
    <x v="1"/>
    <x v="5"/>
    <x v="3"/>
    <x v="39"/>
    <n v="5"/>
    <n v="0.44"/>
    <x v="79"/>
    <x v="1"/>
    <x v="4"/>
    <x v="1096"/>
    <n v="128"/>
    <x v="2"/>
    <x v="7"/>
    <x v="1"/>
    <x v="0"/>
    <x v="2"/>
    <x v="7"/>
    <x v="2"/>
    <x v="348"/>
    <x v="2"/>
    <x v="336"/>
    <x v="3"/>
    <x v="2"/>
    <x v="69"/>
    <x v="2"/>
    <x v="2"/>
    <x v="2"/>
    <x v="0"/>
    <x v="815"/>
    <x v="1"/>
    <x v="0"/>
  </r>
  <r>
    <x v="1455"/>
    <x v="8"/>
    <s v="Female"/>
    <x v="4"/>
    <x v="2"/>
    <x v="7"/>
    <x v="4"/>
    <x v="59"/>
    <n v="7"/>
    <n v="0.84333333333333338"/>
    <x v="111"/>
    <x v="0"/>
    <x v="2"/>
    <x v="1097"/>
    <n v="1860"/>
    <x v="1"/>
    <x v="10"/>
    <x v="5"/>
    <x v="3"/>
    <x v="4"/>
    <x v="7"/>
    <x v="0"/>
    <x v="287"/>
    <x v="1"/>
    <x v="2"/>
    <x v="4"/>
    <x v="2"/>
    <x v="65"/>
    <x v="1"/>
    <x v="1"/>
    <x v="0"/>
    <x v="0"/>
    <x v="816"/>
    <x v="0"/>
    <x v="1"/>
  </r>
  <r>
    <x v="1456"/>
    <x v="4"/>
    <s v="Female"/>
    <x v="3"/>
    <x v="0"/>
    <x v="5"/>
    <x v="4"/>
    <x v="51"/>
    <n v="4"/>
    <n v="0.2"/>
    <x v="41"/>
    <x v="0"/>
    <x v="4"/>
    <x v="1098"/>
    <n v="89"/>
    <x v="2"/>
    <x v="0"/>
    <x v="4"/>
    <x v="2"/>
    <x v="3"/>
    <x v="4"/>
    <x v="2"/>
    <x v="31"/>
    <x v="2"/>
    <x v="821"/>
    <x v="3"/>
    <x v="1"/>
    <x v="40"/>
    <x v="1"/>
    <x v="3"/>
    <x v="2"/>
    <x v="0"/>
    <x v="104"/>
    <x v="0"/>
    <x v="2"/>
  </r>
  <r>
    <x v="1457"/>
    <x v="0"/>
    <s v="Male"/>
    <x v="2"/>
    <x v="4"/>
    <x v="2"/>
    <x v="1"/>
    <x v="49"/>
    <n v="6"/>
    <n v="0.41666666666666669"/>
    <x v="131"/>
    <x v="0"/>
    <x v="2"/>
    <x v="174"/>
    <n v="343"/>
    <x v="0"/>
    <x v="11"/>
    <x v="2"/>
    <x v="3"/>
    <x v="0"/>
    <x v="4"/>
    <x v="1"/>
    <x v="162"/>
    <x v="2"/>
    <x v="822"/>
    <x v="1"/>
    <x v="1"/>
    <x v="60"/>
    <x v="2"/>
    <x v="0"/>
    <x v="1"/>
    <x v="0"/>
    <x v="675"/>
    <x v="1"/>
    <x v="1"/>
  </r>
  <r>
    <x v="1458"/>
    <x v="25"/>
    <s v="Male"/>
    <x v="3"/>
    <x v="7"/>
    <x v="3"/>
    <x v="3"/>
    <x v="39"/>
    <n v="4"/>
    <n v="0.55000000000000004"/>
    <x v="92"/>
    <x v="0"/>
    <x v="3"/>
    <x v="900"/>
    <n v="677"/>
    <x v="2"/>
    <x v="6"/>
    <x v="5"/>
    <x v="2"/>
    <x v="6"/>
    <x v="4"/>
    <x v="2"/>
    <x v="199"/>
    <x v="2"/>
    <x v="823"/>
    <x v="4"/>
    <x v="1"/>
    <x v="20"/>
    <x v="0"/>
    <x v="0"/>
    <x v="0"/>
    <x v="0"/>
    <x v="674"/>
    <x v="1"/>
    <x v="0"/>
  </r>
  <r>
    <x v="1459"/>
    <x v="2"/>
    <s v="Male"/>
    <x v="9"/>
    <x v="7"/>
    <x v="1"/>
    <x v="0"/>
    <x v="4"/>
    <n v="3"/>
    <n v="1.3"/>
    <x v="144"/>
    <x v="1"/>
    <x v="4"/>
    <x v="644"/>
    <n v="223"/>
    <x v="2"/>
    <x v="0"/>
    <x v="4"/>
    <x v="0"/>
    <x v="0"/>
    <x v="5"/>
    <x v="0"/>
    <x v="154"/>
    <x v="1"/>
    <x v="2"/>
    <x v="4"/>
    <x v="2"/>
    <x v="49"/>
    <x v="1"/>
    <x v="3"/>
    <x v="0"/>
    <x v="0"/>
    <x v="644"/>
    <x v="3"/>
    <x v="2"/>
  </r>
  <r>
    <x v="1460"/>
    <x v="1"/>
    <s v="Female"/>
    <x v="4"/>
    <x v="5"/>
    <x v="2"/>
    <x v="4"/>
    <x v="43"/>
    <n v="5"/>
    <n v="0.82000000000000006"/>
    <x v="151"/>
    <x v="0"/>
    <x v="2"/>
    <x v="209"/>
    <n v="195"/>
    <x v="5"/>
    <x v="0"/>
    <x v="1"/>
    <x v="6"/>
    <x v="3"/>
    <x v="3"/>
    <x v="2"/>
    <x v="33"/>
    <x v="1"/>
    <x v="2"/>
    <x v="3"/>
    <x v="2"/>
    <x v="3"/>
    <x v="2"/>
    <x v="2"/>
    <x v="2"/>
    <x v="0"/>
    <x v="675"/>
    <x v="0"/>
    <x v="0"/>
  </r>
  <r>
    <x v="1461"/>
    <x v="16"/>
    <s v="Male"/>
    <x v="0"/>
    <x v="9"/>
    <x v="3"/>
    <x v="1"/>
    <x v="81"/>
    <n v="4"/>
    <n v="2.15"/>
    <x v="26"/>
    <x v="3"/>
    <x v="4"/>
    <x v="1099"/>
    <n v="44"/>
    <x v="4"/>
    <x v="3"/>
    <x v="1"/>
    <x v="5"/>
    <x v="1"/>
    <x v="1"/>
    <x v="2"/>
    <x v="210"/>
    <x v="0"/>
    <x v="824"/>
    <x v="2"/>
    <x v="2"/>
    <x v="67"/>
    <x v="0"/>
    <x v="0"/>
    <x v="2"/>
    <x v="1"/>
    <x v="307"/>
    <x v="0"/>
    <x v="2"/>
  </r>
  <r>
    <x v="1462"/>
    <x v="1"/>
    <s v="Female"/>
    <x v="2"/>
    <x v="8"/>
    <x v="4"/>
    <x v="2"/>
    <x v="24"/>
    <n v="4"/>
    <n v="0.77500000000000002"/>
    <x v="30"/>
    <x v="0"/>
    <x v="0"/>
    <x v="1100"/>
    <n v="1247"/>
    <x v="0"/>
    <x v="13"/>
    <x v="2"/>
    <x v="2"/>
    <x v="12"/>
    <x v="3"/>
    <x v="1"/>
    <x v="178"/>
    <x v="1"/>
    <x v="2"/>
    <x v="4"/>
    <x v="0"/>
    <x v="16"/>
    <x v="2"/>
    <x v="1"/>
    <x v="1"/>
    <x v="0"/>
    <x v="28"/>
    <x v="4"/>
    <x v="1"/>
  </r>
  <r>
    <x v="1463"/>
    <x v="24"/>
    <s v="Prefer not to say"/>
    <x v="4"/>
    <x v="4"/>
    <x v="2"/>
    <x v="2"/>
    <x v="19"/>
    <n v="4"/>
    <n v="0.35"/>
    <x v="29"/>
    <x v="0"/>
    <x v="2"/>
    <x v="1101"/>
    <n v="199"/>
    <x v="1"/>
    <x v="9"/>
    <x v="7"/>
    <x v="3"/>
    <x v="15"/>
    <x v="1"/>
    <x v="1"/>
    <x v="323"/>
    <x v="2"/>
    <x v="825"/>
    <x v="0"/>
    <x v="1"/>
    <x v="26"/>
    <x v="2"/>
    <x v="2"/>
    <x v="1"/>
    <x v="1"/>
    <x v="376"/>
    <x v="5"/>
    <x v="2"/>
  </r>
  <r>
    <x v="1464"/>
    <x v="9"/>
    <s v="Female"/>
    <x v="1"/>
    <x v="0"/>
    <x v="1"/>
    <x v="2"/>
    <x v="31"/>
    <n v="5"/>
    <n v="0.33999999999999997"/>
    <x v="127"/>
    <x v="0"/>
    <x v="2"/>
    <x v="1102"/>
    <n v="466"/>
    <x v="5"/>
    <x v="1"/>
    <x v="0"/>
    <x v="6"/>
    <x v="12"/>
    <x v="2"/>
    <x v="0"/>
    <x v="237"/>
    <x v="0"/>
    <x v="826"/>
    <x v="5"/>
    <x v="2"/>
    <x v="61"/>
    <x v="2"/>
    <x v="0"/>
    <x v="0"/>
    <x v="0"/>
    <x v="194"/>
    <x v="0"/>
    <x v="2"/>
  </r>
  <r>
    <x v="1465"/>
    <x v="6"/>
    <s v="Male"/>
    <x v="8"/>
    <x v="1"/>
    <x v="2"/>
    <x v="2"/>
    <x v="18"/>
    <n v="4"/>
    <n v="0.47499999999999998"/>
    <x v="207"/>
    <x v="0"/>
    <x v="1"/>
    <x v="48"/>
    <n v="548"/>
    <x v="2"/>
    <x v="4"/>
    <x v="2"/>
    <x v="2"/>
    <x v="12"/>
    <x v="6"/>
    <x v="1"/>
    <x v="43"/>
    <x v="0"/>
    <x v="827"/>
    <x v="5"/>
    <x v="1"/>
    <x v="30"/>
    <x v="0"/>
    <x v="2"/>
    <x v="2"/>
    <x v="0"/>
    <x v="750"/>
    <x v="1"/>
    <x v="1"/>
  </r>
  <r>
    <x v="1466"/>
    <x v="35"/>
    <s v="Male"/>
    <x v="1"/>
    <x v="4"/>
    <x v="4"/>
    <x v="4"/>
    <x v="0"/>
    <n v="8"/>
    <n v="0.2"/>
    <x v="41"/>
    <x v="2"/>
    <x v="3"/>
    <x v="1103"/>
    <n v="115"/>
    <x v="2"/>
    <x v="13"/>
    <x v="3"/>
    <x v="2"/>
    <x v="3"/>
    <x v="0"/>
    <x v="2"/>
    <x v="165"/>
    <x v="1"/>
    <x v="2"/>
    <x v="2"/>
    <x v="2"/>
    <x v="37"/>
    <x v="0"/>
    <x v="3"/>
    <x v="1"/>
    <x v="0"/>
    <x v="275"/>
    <x v="1"/>
    <x v="0"/>
  </r>
  <r>
    <x v="1467"/>
    <x v="0"/>
    <s v="Female"/>
    <x v="4"/>
    <x v="1"/>
    <x v="3"/>
    <x v="3"/>
    <x v="79"/>
    <n v="3"/>
    <n v="2.2666666666666666"/>
    <x v="319"/>
    <x v="2"/>
    <x v="3"/>
    <x v="1104"/>
    <n v="193"/>
    <x v="2"/>
    <x v="11"/>
    <x v="4"/>
    <x v="3"/>
    <x v="2"/>
    <x v="7"/>
    <x v="2"/>
    <x v="142"/>
    <x v="1"/>
    <x v="2"/>
    <x v="0"/>
    <x v="2"/>
    <x v="4"/>
    <x v="2"/>
    <x v="0"/>
    <x v="1"/>
    <x v="0"/>
    <x v="752"/>
    <x v="3"/>
    <x v="0"/>
  </r>
  <r>
    <x v="1468"/>
    <x v="16"/>
    <s v="Male"/>
    <x v="9"/>
    <x v="3"/>
    <x v="4"/>
    <x v="3"/>
    <x v="4"/>
    <n v="5"/>
    <n v="0.77999999999999992"/>
    <x v="181"/>
    <x v="0"/>
    <x v="4"/>
    <x v="242"/>
    <n v="1213"/>
    <x v="6"/>
    <x v="7"/>
    <x v="7"/>
    <x v="1"/>
    <x v="6"/>
    <x v="3"/>
    <x v="2"/>
    <x v="37"/>
    <x v="1"/>
    <x v="2"/>
    <x v="3"/>
    <x v="0"/>
    <x v="38"/>
    <x v="1"/>
    <x v="0"/>
    <x v="1"/>
    <x v="0"/>
    <x v="817"/>
    <x v="3"/>
    <x v="2"/>
  </r>
  <r>
    <x v="1469"/>
    <x v="0"/>
    <s v="Female"/>
    <x v="3"/>
    <x v="2"/>
    <x v="2"/>
    <x v="3"/>
    <x v="15"/>
    <n v="4"/>
    <n v="0.875"/>
    <x v="87"/>
    <x v="0"/>
    <x v="3"/>
    <x v="907"/>
    <n v="64"/>
    <x v="6"/>
    <x v="6"/>
    <x v="4"/>
    <x v="5"/>
    <x v="8"/>
    <x v="5"/>
    <x v="0"/>
    <x v="249"/>
    <x v="1"/>
    <x v="2"/>
    <x v="2"/>
    <x v="0"/>
    <x v="42"/>
    <x v="2"/>
    <x v="1"/>
    <x v="0"/>
    <x v="0"/>
    <x v="484"/>
    <x v="4"/>
    <x v="0"/>
  </r>
  <r>
    <x v="1470"/>
    <x v="28"/>
    <s v="Male"/>
    <x v="4"/>
    <x v="9"/>
    <x v="7"/>
    <x v="0"/>
    <x v="33"/>
    <n v="3"/>
    <n v="0.36666666666666664"/>
    <x v="47"/>
    <x v="0"/>
    <x v="3"/>
    <x v="1105"/>
    <n v="3144"/>
    <x v="0"/>
    <x v="0"/>
    <x v="2"/>
    <x v="0"/>
    <x v="2"/>
    <x v="4"/>
    <x v="0"/>
    <x v="91"/>
    <x v="1"/>
    <x v="2"/>
    <x v="5"/>
    <x v="1"/>
    <x v="82"/>
    <x v="1"/>
    <x v="1"/>
    <x v="1"/>
    <x v="0"/>
    <x v="150"/>
    <x v="2"/>
    <x v="1"/>
  </r>
  <r>
    <x v="1471"/>
    <x v="9"/>
    <s v="Female"/>
    <x v="1"/>
    <x v="2"/>
    <x v="5"/>
    <x v="0"/>
    <x v="34"/>
    <n v="5"/>
    <n v="0.8"/>
    <x v="0"/>
    <x v="3"/>
    <x v="3"/>
    <x v="856"/>
    <n v="100"/>
    <x v="2"/>
    <x v="11"/>
    <x v="1"/>
    <x v="2"/>
    <x v="0"/>
    <x v="7"/>
    <x v="2"/>
    <x v="125"/>
    <x v="0"/>
    <x v="828"/>
    <x v="5"/>
    <x v="2"/>
    <x v="64"/>
    <x v="2"/>
    <x v="0"/>
    <x v="1"/>
    <x v="0"/>
    <x v="232"/>
    <x v="1"/>
    <x v="1"/>
  </r>
  <r>
    <x v="1472"/>
    <x v="1"/>
    <s v="Female"/>
    <x v="7"/>
    <x v="1"/>
    <x v="5"/>
    <x v="3"/>
    <x v="20"/>
    <n v="5"/>
    <n v="1.02"/>
    <x v="23"/>
    <x v="1"/>
    <x v="2"/>
    <x v="1106"/>
    <n v="59"/>
    <x v="3"/>
    <x v="19"/>
    <x v="5"/>
    <x v="0"/>
    <x v="3"/>
    <x v="3"/>
    <x v="2"/>
    <x v="96"/>
    <x v="1"/>
    <x v="2"/>
    <x v="1"/>
    <x v="2"/>
    <x v="51"/>
    <x v="1"/>
    <x v="0"/>
    <x v="0"/>
    <x v="0"/>
    <x v="493"/>
    <x v="1"/>
    <x v="0"/>
  </r>
  <r>
    <x v="1473"/>
    <x v="15"/>
    <s v="Male"/>
    <x v="8"/>
    <x v="9"/>
    <x v="6"/>
    <x v="4"/>
    <x v="39"/>
    <n v="5"/>
    <n v="0.44"/>
    <x v="79"/>
    <x v="1"/>
    <x v="4"/>
    <x v="1107"/>
    <n v="286"/>
    <x v="2"/>
    <x v="12"/>
    <x v="1"/>
    <x v="2"/>
    <x v="6"/>
    <x v="5"/>
    <x v="1"/>
    <x v="22"/>
    <x v="0"/>
    <x v="829"/>
    <x v="5"/>
    <x v="0"/>
    <x v="18"/>
    <x v="0"/>
    <x v="2"/>
    <x v="0"/>
    <x v="1"/>
    <x v="651"/>
    <x v="4"/>
    <x v="2"/>
  </r>
  <r>
    <x v="1474"/>
    <x v="24"/>
    <s v="Male"/>
    <x v="4"/>
    <x v="5"/>
    <x v="5"/>
    <x v="2"/>
    <x v="31"/>
    <n v="2"/>
    <n v="0.85"/>
    <x v="31"/>
    <x v="1"/>
    <x v="4"/>
    <x v="346"/>
    <n v="3463"/>
    <x v="1"/>
    <x v="3"/>
    <x v="2"/>
    <x v="1"/>
    <x v="6"/>
    <x v="3"/>
    <x v="0"/>
    <x v="205"/>
    <x v="0"/>
    <x v="465"/>
    <x v="0"/>
    <x v="0"/>
    <x v="55"/>
    <x v="0"/>
    <x v="1"/>
    <x v="0"/>
    <x v="0"/>
    <x v="810"/>
    <x v="1"/>
    <x v="0"/>
  </r>
  <r>
    <x v="1475"/>
    <x v="2"/>
    <s v="Male"/>
    <x v="6"/>
    <x v="5"/>
    <x v="3"/>
    <x v="2"/>
    <x v="78"/>
    <n v="4"/>
    <n v="1.55"/>
    <x v="173"/>
    <x v="2"/>
    <x v="3"/>
    <x v="1108"/>
    <n v="24"/>
    <x v="2"/>
    <x v="10"/>
    <x v="2"/>
    <x v="3"/>
    <x v="6"/>
    <x v="6"/>
    <x v="0"/>
    <x v="258"/>
    <x v="2"/>
    <x v="830"/>
    <x v="4"/>
    <x v="1"/>
    <x v="2"/>
    <x v="1"/>
    <x v="1"/>
    <x v="0"/>
    <x v="0"/>
    <x v="209"/>
    <x v="2"/>
    <x v="2"/>
  </r>
  <r>
    <x v="1476"/>
    <x v="19"/>
    <s v="Male"/>
    <x v="9"/>
    <x v="2"/>
    <x v="3"/>
    <x v="3"/>
    <x v="7"/>
    <n v="4"/>
    <n v="0.375"/>
    <x v="153"/>
    <x v="0"/>
    <x v="2"/>
    <x v="1109"/>
    <n v="206"/>
    <x v="0"/>
    <x v="13"/>
    <x v="2"/>
    <x v="5"/>
    <x v="8"/>
    <x v="3"/>
    <x v="0"/>
    <x v="269"/>
    <x v="2"/>
    <x v="831"/>
    <x v="4"/>
    <x v="1"/>
    <x v="19"/>
    <x v="0"/>
    <x v="2"/>
    <x v="0"/>
    <x v="0"/>
    <x v="464"/>
    <x v="2"/>
    <x v="2"/>
  </r>
  <r>
    <x v="1477"/>
    <x v="0"/>
    <s v="Female"/>
    <x v="3"/>
    <x v="0"/>
    <x v="1"/>
    <x v="1"/>
    <x v="19"/>
    <n v="7"/>
    <n v="0.2"/>
    <x v="41"/>
    <x v="0"/>
    <x v="4"/>
    <x v="13"/>
    <n v="433"/>
    <x v="0"/>
    <x v="21"/>
    <x v="4"/>
    <x v="0"/>
    <x v="10"/>
    <x v="5"/>
    <x v="0"/>
    <x v="165"/>
    <x v="1"/>
    <x v="2"/>
    <x v="4"/>
    <x v="1"/>
    <x v="68"/>
    <x v="1"/>
    <x v="3"/>
    <x v="1"/>
    <x v="0"/>
    <x v="711"/>
    <x v="5"/>
    <x v="2"/>
  </r>
  <r>
    <x v="1478"/>
    <x v="12"/>
    <s v="Female"/>
    <x v="4"/>
    <x v="4"/>
    <x v="0"/>
    <x v="4"/>
    <x v="23"/>
    <n v="2"/>
    <n v="0.65"/>
    <x v="49"/>
    <x v="0"/>
    <x v="3"/>
    <x v="380"/>
    <n v="254"/>
    <x v="0"/>
    <x v="4"/>
    <x v="0"/>
    <x v="2"/>
    <x v="0"/>
    <x v="3"/>
    <x v="0"/>
    <x v="349"/>
    <x v="0"/>
    <x v="832"/>
    <x v="4"/>
    <x v="1"/>
    <x v="23"/>
    <x v="1"/>
    <x v="1"/>
    <x v="1"/>
    <x v="0"/>
    <x v="304"/>
    <x v="4"/>
    <x v="0"/>
  </r>
  <r>
    <x v="1479"/>
    <x v="5"/>
    <s v="Female"/>
    <x v="1"/>
    <x v="5"/>
    <x v="4"/>
    <x v="1"/>
    <x v="49"/>
    <n v="3"/>
    <n v="0.83333333333333337"/>
    <x v="177"/>
    <x v="2"/>
    <x v="0"/>
    <x v="841"/>
    <n v="386"/>
    <x v="2"/>
    <x v="20"/>
    <x v="1"/>
    <x v="5"/>
    <x v="2"/>
    <x v="5"/>
    <x v="0"/>
    <x v="233"/>
    <x v="0"/>
    <x v="833"/>
    <x v="5"/>
    <x v="2"/>
    <x v="45"/>
    <x v="1"/>
    <x v="1"/>
    <x v="0"/>
    <x v="0"/>
    <x v="509"/>
    <x v="3"/>
    <x v="1"/>
  </r>
  <r>
    <x v="1480"/>
    <x v="2"/>
    <s v="Male"/>
    <x v="1"/>
    <x v="6"/>
    <x v="5"/>
    <x v="1"/>
    <x v="24"/>
    <n v="4"/>
    <n v="0.77500000000000002"/>
    <x v="30"/>
    <x v="0"/>
    <x v="3"/>
    <x v="1110"/>
    <n v="103"/>
    <x v="2"/>
    <x v="7"/>
    <x v="2"/>
    <x v="3"/>
    <x v="4"/>
    <x v="7"/>
    <x v="1"/>
    <x v="199"/>
    <x v="1"/>
    <x v="2"/>
    <x v="1"/>
    <x v="1"/>
    <x v="4"/>
    <x v="0"/>
    <x v="1"/>
    <x v="0"/>
    <x v="0"/>
    <x v="356"/>
    <x v="4"/>
    <x v="1"/>
  </r>
  <r>
    <x v="1481"/>
    <x v="17"/>
    <s v="Female"/>
    <x v="3"/>
    <x v="7"/>
    <x v="2"/>
    <x v="4"/>
    <x v="25"/>
    <n v="5"/>
    <n v="0.94"/>
    <x v="161"/>
    <x v="0"/>
    <x v="1"/>
    <x v="414"/>
    <n v="119"/>
    <x v="2"/>
    <x v="3"/>
    <x v="2"/>
    <x v="3"/>
    <x v="0"/>
    <x v="0"/>
    <x v="0"/>
    <x v="350"/>
    <x v="1"/>
    <x v="2"/>
    <x v="0"/>
    <x v="2"/>
    <x v="0"/>
    <x v="1"/>
    <x v="0"/>
    <x v="1"/>
    <x v="0"/>
    <x v="552"/>
    <x v="1"/>
    <x v="2"/>
  </r>
  <r>
    <x v="1482"/>
    <x v="35"/>
    <s v="Female"/>
    <x v="0"/>
    <x v="6"/>
    <x v="1"/>
    <x v="4"/>
    <x v="16"/>
    <n v="7"/>
    <n v="0.51500000000000001"/>
    <x v="258"/>
    <x v="0"/>
    <x v="2"/>
    <x v="1111"/>
    <n v="204"/>
    <x v="5"/>
    <x v="6"/>
    <x v="4"/>
    <x v="0"/>
    <x v="8"/>
    <x v="1"/>
    <x v="2"/>
    <x v="245"/>
    <x v="2"/>
    <x v="533"/>
    <x v="3"/>
    <x v="0"/>
    <x v="74"/>
    <x v="2"/>
    <x v="1"/>
    <x v="1"/>
    <x v="0"/>
    <x v="264"/>
    <x v="5"/>
    <x v="0"/>
  </r>
  <r>
    <x v="1483"/>
    <x v="5"/>
    <s v="Male"/>
    <x v="2"/>
    <x v="0"/>
    <x v="0"/>
    <x v="0"/>
    <x v="16"/>
    <n v="5"/>
    <n v="0.72000000000000008"/>
    <x v="71"/>
    <x v="0"/>
    <x v="2"/>
    <x v="847"/>
    <n v="63"/>
    <x v="5"/>
    <x v="6"/>
    <x v="2"/>
    <x v="2"/>
    <x v="8"/>
    <x v="7"/>
    <x v="1"/>
    <x v="48"/>
    <x v="0"/>
    <x v="834"/>
    <x v="5"/>
    <x v="1"/>
    <x v="13"/>
    <x v="1"/>
    <x v="0"/>
    <x v="1"/>
    <x v="0"/>
    <x v="818"/>
    <x v="2"/>
    <x v="2"/>
  </r>
  <r>
    <x v="1484"/>
    <x v="7"/>
    <s v="Female"/>
    <x v="3"/>
    <x v="0"/>
    <x v="2"/>
    <x v="0"/>
    <x v="46"/>
    <n v="3"/>
    <n v="1.8666666666666667"/>
    <x v="70"/>
    <x v="0"/>
    <x v="3"/>
    <x v="1112"/>
    <n v="231"/>
    <x v="5"/>
    <x v="20"/>
    <x v="4"/>
    <x v="2"/>
    <x v="0"/>
    <x v="2"/>
    <x v="2"/>
    <x v="142"/>
    <x v="1"/>
    <x v="2"/>
    <x v="5"/>
    <x v="0"/>
    <x v="11"/>
    <x v="0"/>
    <x v="0"/>
    <x v="2"/>
    <x v="0"/>
    <x v="819"/>
    <x v="4"/>
    <x v="1"/>
  </r>
  <r>
    <x v="1485"/>
    <x v="23"/>
    <s v="Male"/>
    <x v="0"/>
    <x v="8"/>
    <x v="0"/>
    <x v="2"/>
    <x v="38"/>
    <n v="2"/>
    <n v="0.6"/>
    <x v="15"/>
    <x v="0"/>
    <x v="1"/>
    <x v="1113"/>
    <n v="153"/>
    <x v="2"/>
    <x v="7"/>
    <x v="4"/>
    <x v="3"/>
    <x v="4"/>
    <x v="4"/>
    <x v="0"/>
    <x v="109"/>
    <x v="1"/>
    <x v="2"/>
    <x v="5"/>
    <x v="2"/>
    <x v="45"/>
    <x v="0"/>
    <x v="1"/>
    <x v="2"/>
    <x v="0"/>
    <x v="820"/>
    <x v="3"/>
    <x v="0"/>
  </r>
  <r>
    <x v="1486"/>
    <x v="13"/>
    <s v="Female"/>
    <x v="6"/>
    <x v="9"/>
    <x v="5"/>
    <x v="0"/>
    <x v="51"/>
    <n v="5"/>
    <n v="0.16"/>
    <x v="191"/>
    <x v="2"/>
    <x v="1"/>
    <x v="78"/>
    <n v="139"/>
    <x v="0"/>
    <x v="32"/>
    <x v="1"/>
    <x v="3"/>
    <x v="4"/>
    <x v="3"/>
    <x v="0"/>
    <x v="46"/>
    <x v="2"/>
    <x v="835"/>
    <x v="2"/>
    <x v="0"/>
    <x v="8"/>
    <x v="0"/>
    <x v="1"/>
    <x v="0"/>
    <x v="0"/>
    <x v="265"/>
    <x v="3"/>
    <x v="1"/>
  </r>
  <r>
    <x v="1487"/>
    <x v="8"/>
    <s v="Male"/>
    <x v="6"/>
    <x v="5"/>
    <x v="0"/>
    <x v="1"/>
    <x v="28"/>
    <n v="7"/>
    <n v="0.54333333333333333"/>
    <x v="282"/>
    <x v="1"/>
    <x v="4"/>
    <x v="1114"/>
    <n v="359"/>
    <x v="1"/>
    <x v="6"/>
    <x v="5"/>
    <x v="2"/>
    <x v="0"/>
    <x v="2"/>
    <x v="2"/>
    <x v="153"/>
    <x v="0"/>
    <x v="836"/>
    <x v="2"/>
    <x v="2"/>
    <x v="30"/>
    <x v="1"/>
    <x v="0"/>
    <x v="0"/>
    <x v="0"/>
    <x v="390"/>
    <x v="4"/>
    <x v="1"/>
  </r>
  <r>
    <x v="1488"/>
    <x v="30"/>
    <s v="Female"/>
    <x v="1"/>
    <x v="3"/>
    <x v="2"/>
    <x v="4"/>
    <x v="1"/>
    <n v="5"/>
    <n v="0.48000000000000004"/>
    <x v="1"/>
    <x v="4"/>
    <x v="3"/>
    <x v="1115"/>
    <n v="27"/>
    <x v="1"/>
    <x v="17"/>
    <x v="0"/>
    <x v="3"/>
    <x v="2"/>
    <x v="7"/>
    <x v="2"/>
    <x v="29"/>
    <x v="0"/>
    <x v="435"/>
    <x v="5"/>
    <x v="1"/>
    <x v="19"/>
    <x v="2"/>
    <x v="1"/>
    <x v="1"/>
    <x v="1"/>
    <x v="527"/>
    <x v="4"/>
    <x v="2"/>
  </r>
  <r>
    <x v="1489"/>
    <x v="25"/>
    <s v="Non-binary"/>
    <x v="4"/>
    <x v="4"/>
    <x v="1"/>
    <x v="2"/>
    <x v="25"/>
    <n v="5"/>
    <n v="0.94"/>
    <x v="161"/>
    <x v="0"/>
    <x v="2"/>
    <x v="722"/>
    <n v="185"/>
    <x v="6"/>
    <x v="3"/>
    <x v="5"/>
    <x v="5"/>
    <x v="1"/>
    <x v="0"/>
    <x v="2"/>
    <x v="333"/>
    <x v="1"/>
    <x v="2"/>
    <x v="0"/>
    <x v="2"/>
    <x v="42"/>
    <x v="0"/>
    <x v="0"/>
    <x v="2"/>
    <x v="0"/>
    <x v="720"/>
    <x v="4"/>
    <x v="2"/>
  </r>
  <r>
    <x v="1490"/>
    <x v="9"/>
    <s v="Female"/>
    <x v="4"/>
    <x v="6"/>
    <x v="4"/>
    <x v="0"/>
    <x v="49"/>
    <n v="7"/>
    <n v="0.35666666666666663"/>
    <x v="148"/>
    <x v="0"/>
    <x v="2"/>
    <x v="855"/>
    <n v="3947"/>
    <x v="1"/>
    <x v="6"/>
    <x v="7"/>
    <x v="1"/>
    <x v="0"/>
    <x v="2"/>
    <x v="0"/>
    <x v="186"/>
    <x v="1"/>
    <x v="2"/>
    <x v="4"/>
    <x v="0"/>
    <x v="5"/>
    <x v="1"/>
    <x v="2"/>
    <x v="2"/>
    <x v="0"/>
    <x v="420"/>
    <x v="3"/>
    <x v="2"/>
  </r>
  <r>
    <x v="1491"/>
    <x v="37"/>
    <s v="Male"/>
    <x v="5"/>
    <x v="7"/>
    <x v="2"/>
    <x v="2"/>
    <x v="31"/>
    <n v="7"/>
    <n v="0.24333333333333332"/>
    <x v="107"/>
    <x v="0"/>
    <x v="4"/>
    <x v="1116"/>
    <n v="66"/>
    <x v="1"/>
    <x v="6"/>
    <x v="7"/>
    <x v="1"/>
    <x v="6"/>
    <x v="7"/>
    <x v="0"/>
    <x v="60"/>
    <x v="2"/>
    <x v="837"/>
    <x v="4"/>
    <x v="1"/>
    <x v="73"/>
    <x v="1"/>
    <x v="2"/>
    <x v="1"/>
    <x v="0"/>
    <x v="561"/>
    <x v="5"/>
    <x v="0"/>
  </r>
  <r>
    <x v="1492"/>
    <x v="9"/>
    <s v="Female"/>
    <x v="9"/>
    <x v="4"/>
    <x v="7"/>
    <x v="3"/>
    <x v="28"/>
    <n v="10"/>
    <n v="0.38"/>
    <x v="42"/>
    <x v="0"/>
    <x v="2"/>
    <x v="1117"/>
    <n v="1144"/>
    <x v="0"/>
    <x v="2"/>
    <x v="3"/>
    <x v="1"/>
    <x v="3"/>
    <x v="1"/>
    <x v="2"/>
    <x v="43"/>
    <x v="1"/>
    <x v="2"/>
    <x v="3"/>
    <x v="1"/>
    <x v="69"/>
    <x v="0"/>
    <x v="3"/>
    <x v="2"/>
    <x v="0"/>
    <x v="83"/>
    <x v="3"/>
    <x v="2"/>
  </r>
  <r>
    <x v="1493"/>
    <x v="7"/>
    <s v="Female"/>
    <x v="1"/>
    <x v="1"/>
    <x v="2"/>
    <x v="0"/>
    <x v="37"/>
    <n v="4"/>
    <n v="0.67500000000000004"/>
    <x v="136"/>
    <x v="2"/>
    <x v="0"/>
    <x v="887"/>
    <n v="261"/>
    <x v="1"/>
    <x v="3"/>
    <x v="3"/>
    <x v="2"/>
    <x v="6"/>
    <x v="3"/>
    <x v="0"/>
    <x v="162"/>
    <x v="1"/>
    <x v="2"/>
    <x v="1"/>
    <x v="0"/>
    <x v="15"/>
    <x v="2"/>
    <x v="2"/>
    <x v="0"/>
    <x v="0"/>
    <x v="821"/>
    <x v="4"/>
    <x v="1"/>
  </r>
  <r>
    <x v="1494"/>
    <x v="3"/>
    <s v="Non-binary"/>
    <x v="2"/>
    <x v="4"/>
    <x v="7"/>
    <x v="2"/>
    <x v="49"/>
    <n v="4"/>
    <n v="0.625"/>
    <x v="175"/>
    <x v="2"/>
    <x v="3"/>
    <x v="1118"/>
    <n v="118"/>
    <x v="1"/>
    <x v="10"/>
    <x v="2"/>
    <x v="2"/>
    <x v="2"/>
    <x v="3"/>
    <x v="2"/>
    <x v="94"/>
    <x v="1"/>
    <x v="2"/>
    <x v="1"/>
    <x v="1"/>
    <x v="5"/>
    <x v="1"/>
    <x v="1"/>
    <x v="0"/>
    <x v="1"/>
    <x v="44"/>
    <x v="0"/>
    <x v="2"/>
  </r>
  <r>
    <x v="1495"/>
    <x v="34"/>
    <s v="Male"/>
    <x v="8"/>
    <x v="6"/>
    <x v="6"/>
    <x v="4"/>
    <x v="91"/>
    <n v="1"/>
    <n v="9.5"/>
    <x v="352"/>
    <x v="2"/>
    <x v="3"/>
    <x v="848"/>
    <n v="50"/>
    <x v="3"/>
    <x v="11"/>
    <x v="2"/>
    <x v="3"/>
    <x v="8"/>
    <x v="1"/>
    <x v="0"/>
    <x v="29"/>
    <x v="0"/>
    <x v="838"/>
    <x v="2"/>
    <x v="2"/>
    <x v="28"/>
    <x v="2"/>
    <x v="1"/>
    <x v="0"/>
    <x v="0"/>
    <x v="525"/>
    <x v="2"/>
    <x v="2"/>
  </r>
  <r>
    <x v="1496"/>
    <x v="34"/>
    <s v="Female"/>
    <x v="7"/>
    <x v="5"/>
    <x v="1"/>
    <x v="1"/>
    <x v="63"/>
    <n v="3"/>
    <n v="1.7666666666666666"/>
    <x v="273"/>
    <x v="0"/>
    <x v="2"/>
    <x v="1119"/>
    <n v="289"/>
    <x v="0"/>
    <x v="17"/>
    <x v="1"/>
    <x v="1"/>
    <x v="10"/>
    <x v="2"/>
    <x v="2"/>
    <x v="236"/>
    <x v="2"/>
    <x v="839"/>
    <x v="1"/>
    <x v="2"/>
    <x v="11"/>
    <x v="0"/>
    <x v="1"/>
    <x v="1"/>
    <x v="0"/>
    <x v="587"/>
    <x v="2"/>
    <x v="2"/>
  </r>
  <r>
    <x v="1497"/>
    <x v="28"/>
    <s v="Female"/>
    <x v="2"/>
    <x v="4"/>
    <x v="0"/>
    <x v="4"/>
    <x v="43"/>
    <n v="3"/>
    <n v="1.3666666666666667"/>
    <x v="237"/>
    <x v="2"/>
    <x v="2"/>
    <x v="1120"/>
    <n v="1399"/>
    <x v="8"/>
    <x v="7"/>
    <x v="2"/>
    <x v="2"/>
    <x v="12"/>
    <x v="0"/>
    <x v="2"/>
    <x v="201"/>
    <x v="1"/>
    <x v="2"/>
    <x v="1"/>
    <x v="3"/>
    <x v="52"/>
    <x v="1"/>
    <x v="0"/>
    <x v="2"/>
    <x v="0"/>
    <x v="822"/>
    <x v="2"/>
    <x v="2"/>
  </r>
  <r>
    <x v="1498"/>
    <x v="22"/>
    <s v="Male"/>
    <x v="4"/>
    <x v="1"/>
    <x v="2"/>
    <x v="3"/>
    <x v="27"/>
    <n v="2"/>
    <n v="1.4"/>
    <x v="234"/>
    <x v="0"/>
    <x v="4"/>
    <x v="1121"/>
    <n v="153"/>
    <x v="5"/>
    <x v="3"/>
    <x v="1"/>
    <x v="1"/>
    <x v="0"/>
    <x v="6"/>
    <x v="2"/>
    <x v="62"/>
    <x v="1"/>
    <x v="2"/>
    <x v="2"/>
    <x v="0"/>
    <x v="34"/>
    <x v="0"/>
    <x v="0"/>
    <x v="1"/>
    <x v="1"/>
    <x v="326"/>
    <x v="2"/>
    <x v="0"/>
  </r>
  <r>
    <x v="1499"/>
    <x v="6"/>
    <s v="Male"/>
    <x v="0"/>
    <x v="7"/>
    <x v="3"/>
    <x v="0"/>
    <x v="30"/>
    <n v="9"/>
    <n v="0.28833333333333333"/>
    <x v="293"/>
    <x v="0"/>
    <x v="3"/>
    <x v="343"/>
    <n v="222"/>
    <x v="1"/>
    <x v="20"/>
    <x v="5"/>
    <x v="2"/>
    <x v="6"/>
    <x v="7"/>
    <x v="0"/>
    <x v="22"/>
    <x v="1"/>
    <x v="2"/>
    <x v="4"/>
    <x v="2"/>
    <x v="43"/>
    <x v="0"/>
    <x v="0"/>
    <x v="0"/>
    <x v="0"/>
    <x v="823"/>
    <x v="3"/>
    <x v="0"/>
  </r>
  <r>
    <x v="1500"/>
    <x v="4"/>
    <s v="Male"/>
    <x v="7"/>
    <x v="4"/>
    <x v="0"/>
    <x v="3"/>
    <x v="21"/>
    <n v="8"/>
    <n v="0.26333333333333336"/>
    <x v="287"/>
    <x v="0"/>
    <x v="2"/>
    <x v="1122"/>
    <n v="822"/>
    <x v="0"/>
    <x v="6"/>
    <x v="4"/>
    <x v="3"/>
    <x v="8"/>
    <x v="4"/>
    <x v="0"/>
    <x v="101"/>
    <x v="2"/>
    <x v="840"/>
    <x v="3"/>
    <x v="0"/>
    <x v="7"/>
    <x v="0"/>
    <x v="3"/>
    <x v="2"/>
    <x v="0"/>
    <x v="418"/>
    <x v="5"/>
    <x v="0"/>
  </r>
  <r>
    <x v="1501"/>
    <x v="9"/>
    <s v="Female"/>
    <x v="2"/>
    <x v="6"/>
    <x v="6"/>
    <x v="1"/>
    <x v="3"/>
    <n v="8"/>
    <n v="0.375"/>
    <x v="153"/>
    <x v="0"/>
    <x v="2"/>
    <x v="1123"/>
    <n v="368"/>
    <x v="1"/>
    <x v="9"/>
    <x v="7"/>
    <x v="6"/>
    <x v="2"/>
    <x v="5"/>
    <x v="2"/>
    <x v="23"/>
    <x v="2"/>
    <x v="841"/>
    <x v="5"/>
    <x v="1"/>
    <x v="16"/>
    <x v="2"/>
    <x v="3"/>
    <x v="0"/>
    <x v="1"/>
    <x v="824"/>
    <x v="0"/>
    <x v="1"/>
  </r>
  <r>
    <x v="1502"/>
    <x v="24"/>
    <s v="Male"/>
    <x v="1"/>
    <x v="4"/>
    <x v="1"/>
    <x v="0"/>
    <x v="14"/>
    <n v="4"/>
    <n v="0.45"/>
    <x v="65"/>
    <x v="0"/>
    <x v="3"/>
    <x v="1124"/>
    <n v="37"/>
    <x v="3"/>
    <x v="17"/>
    <x v="1"/>
    <x v="0"/>
    <x v="10"/>
    <x v="5"/>
    <x v="1"/>
    <x v="215"/>
    <x v="1"/>
    <x v="2"/>
    <x v="5"/>
    <x v="1"/>
    <x v="11"/>
    <x v="2"/>
    <x v="0"/>
    <x v="2"/>
    <x v="0"/>
    <x v="462"/>
    <x v="0"/>
    <x v="0"/>
  </r>
  <r>
    <x v="1503"/>
    <x v="19"/>
    <s v="Female"/>
    <x v="3"/>
    <x v="2"/>
    <x v="0"/>
    <x v="0"/>
    <x v="10"/>
    <n v="10"/>
    <n v="0.1"/>
    <x v="32"/>
    <x v="0"/>
    <x v="2"/>
    <x v="746"/>
    <n v="275"/>
    <x v="0"/>
    <x v="10"/>
    <x v="11"/>
    <x v="1"/>
    <x v="10"/>
    <x v="7"/>
    <x v="0"/>
    <x v="305"/>
    <x v="2"/>
    <x v="842"/>
    <x v="1"/>
    <x v="0"/>
    <x v="27"/>
    <x v="1"/>
    <x v="1"/>
    <x v="1"/>
    <x v="0"/>
    <x v="825"/>
    <x v="1"/>
    <x v="2"/>
  </r>
  <r>
    <x v="1504"/>
    <x v="1"/>
    <s v="Female"/>
    <x v="1"/>
    <x v="1"/>
    <x v="3"/>
    <x v="1"/>
    <x v="49"/>
    <n v="3"/>
    <n v="0.83333333333333337"/>
    <x v="177"/>
    <x v="1"/>
    <x v="1"/>
    <x v="1125"/>
    <n v="1502"/>
    <x v="2"/>
    <x v="3"/>
    <x v="3"/>
    <x v="5"/>
    <x v="8"/>
    <x v="2"/>
    <x v="1"/>
    <x v="351"/>
    <x v="2"/>
    <x v="843"/>
    <x v="3"/>
    <x v="0"/>
    <x v="38"/>
    <x v="1"/>
    <x v="1"/>
    <x v="2"/>
    <x v="0"/>
    <x v="826"/>
    <x v="2"/>
    <x v="1"/>
  </r>
  <r>
    <x v="1505"/>
    <x v="5"/>
    <s v="Female"/>
    <x v="9"/>
    <x v="9"/>
    <x v="1"/>
    <x v="3"/>
    <x v="24"/>
    <n v="2"/>
    <n v="1.55"/>
    <x v="173"/>
    <x v="0"/>
    <x v="3"/>
    <x v="1126"/>
    <n v="234"/>
    <x v="10"/>
    <x v="13"/>
    <x v="1"/>
    <x v="4"/>
    <x v="2"/>
    <x v="7"/>
    <x v="1"/>
    <x v="352"/>
    <x v="0"/>
    <x v="844"/>
    <x v="4"/>
    <x v="3"/>
    <x v="67"/>
    <x v="1"/>
    <x v="0"/>
    <x v="0"/>
    <x v="0"/>
    <x v="17"/>
    <x v="4"/>
    <x v="2"/>
  </r>
  <r>
    <x v="1506"/>
    <x v="2"/>
    <s v="Female"/>
    <x v="3"/>
    <x v="0"/>
    <x v="1"/>
    <x v="4"/>
    <x v="25"/>
    <n v="2"/>
    <n v="2.35"/>
    <x v="150"/>
    <x v="1"/>
    <x v="1"/>
    <x v="1127"/>
    <n v="9"/>
    <x v="1"/>
    <x v="16"/>
    <x v="0"/>
    <x v="2"/>
    <x v="0"/>
    <x v="1"/>
    <x v="0"/>
    <x v="114"/>
    <x v="0"/>
    <x v="845"/>
    <x v="2"/>
    <x v="3"/>
    <x v="69"/>
    <x v="2"/>
    <x v="3"/>
    <x v="0"/>
    <x v="0"/>
    <x v="642"/>
    <x v="2"/>
    <x v="1"/>
  </r>
  <r>
    <x v="1507"/>
    <x v="23"/>
    <s v="Male"/>
    <x v="4"/>
    <x v="4"/>
    <x v="3"/>
    <x v="1"/>
    <x v="19"/>
    <n v="2"/>
    <n v="0.7"/>
    <x v="88"/>
    <x v="0"/>
    <x v="2"/>
    <x v="1128"/>
    <n v="389"/>
    <x v="2"/>
    <x v="10"/>
    <x v="3"/>
    <x v="3"/>
    <x v="0"/>
    <x v="1"/>
    <x v="2"/>
    <x v="62"/>
    <x v="2"/>
    <x v="846"/>
    <x v="5"/>
    <x v="3"/>
    <x v="18"/>
    <x v="2"/>
    <x v="3"/>
    <x v="2"/>
    <x v="0"/>
    <x v="509"/>
    <x v="3"/>
    <x v="2"/>
  </r>
  <r>
    <x v="1508"/>
    <x v="15"/>
    <s v="Male"/>
    <x v="3"/>
    <x v="5"/>
    <x v="2"/>
    <x v="2"/>
    <x v="37"/>
    <n v="6"/>
    <n v="0.45"/>
    <x v="65"/>
    <x v="0"/>
    <x v="3"/>
    <x v="1129"/>
    <n v="192"/>
    <x v="1"/>
    <x v="13"/>
    <x v="1"/>
    <x v="4"/>
    <x v="6"/>
    <x v="3"/>
    <x v="1"/>
    <x v="19"/>
    <x v="0"/>
    <x v="561"/>
    <x v="2"/>
    <x v="3"/>
    <x v="37"/>
    <x v="2"/>
    <x v="1"/>
    <x v="2"/>
    <x v="0"/>
    <x v="576"/>
    <x v="4"/>
    <x v="0"/>
  </r>
  <r>
    <x v="1509"/>
    <x v="14"/>
    <s v="Female"/>
    <x v="4"/>
    <x v="0"/>
    <x v="2"/>
    <x v="4"/>
    <x v="16"/>
    <n v="2"/>
    <n v="1.8"/>
    <x v="19"/>
    <x v="0"/>
    <x v="4"/>
    <x v="580"/>
    <n v="27"/>
    <x v="1"/>
    <x v="7"/>
    <x v="2"/>
    <x v="2"/>
    <x v="5"/>
    <x v="2"/>
    <x v="2"/>
    <x v="92"/>
    <x v="1"/>
    <x v="2"/>
    <x v="4"/>
    <x v="2"/>
    <x v="18"/>
    <x v="2"/>
    <x v="0"/>
    <x v="1"/>
    <x v="0"/>
    <x v="677"/>
    <x v="0"/>
    <x v="1"/>
  </r>
  <r>
    <x v="1510"/>
    <x v="16"/>
    <s v="Male"/>
    <x v="4"/>
    <x v="7"/>
    <x v="5"/>
    <x v="0"/>
    <x v="16"/>
    <n v="9"/>
    <n v="0.4"/>
    <x v="109"/>
    <x v="0"/>
    <x v="4"/>
    <x v="237"/>
    <n v="32"/>
    <x v="3"/>
    <x v="13"/>
    <x v="1"/>
    <x v="5"/>
    <x v="12"/>
    <x v="6"/>
    <x v="0"/>
    <x v="342"/>
    <x v="2"/>
    <x v="847"/>
    <x v="3"/>
    <x v="3"/>
    <x v="13"/>
    <x v="1"/>
    <x v="2"/>
    <x v="2"/>
    <x v="0"/>
    <x v="827"/>
    <x v="1"/>
    <x v="1"/>
  </r>
  <r>
    <x v="1511"/>
    <x v="1"/>
    <s v="Female"/>
    <x v="2"/>
    <x v="8"/>
    <x v="0"/>
    <x v="1"/>
    <x v="89"/>
    <n v="8"/>
    <n v="0.82499999999999996"/>
    <x v="48"/>
    <x v="0"/>
    <x v="4"/>
    <x v="741"/>
    <n v="788"/>
    <x v="7"/>
    <x v="12"/>
    <x v="1"/>
    <x v="2"/>
    <x v="5"/>
    <x v="6"/>
    <x v="0"/>
    <x v="45"/>
    <x v="1"/>
    <x v="2"/>
    <x v="4"/>
    <x v="1"/>
    <x v="33"/>
    <x v="2"/>
    <x v="2"/>
    <x v="1"/>
    <x v="0"/>
    <x v="108"/>
    <x v="1"/>
    <x v="2"/>
  </r>
  <r>
    <x v="1512"/>
    <x v="21"/>
    <s v="Female"/>
    <x v="4"/>
    <x v="5"/>
    <x v="0"/>
    <x v="1"/>
    <x v="21"/>
    <n v="4"/>
    <n v="0.52500000000000002"/>
    <x v="160"/>
    <x v="0"/>
    <x v="2"/>
    <x v="1130"/>
    <n v="101"/>
    <x v="2"/>
    <x v="2"/>
    <x v="5"/>
    <x v="5"/>
    <x v="10"/>
    <x v="2"/>
    <x v="2"/>
    <x v="55"/>
    <x v="1"/>
    <x v="2"/>
    <x v="1"/>
    <x v="0"/>
    <x v="73"/>
    <x v="0"/>
    <x v="1"/>
    <x v="1"/>
    <x v="0"/>
    <x v="554"/>
    <x v="2"/>
    <x v="2"/>
  </r>
  <r>
    <x v="1513"/>
    <x v="8"/>
    <s v="Female"/>
    <x v="8"/>
    <x v="9"/>
    <x v="6"/>
    <x v="2"/>
    <x v="23"/>
    <n v="4"/>
    <n v="0.32500000000000001"/>
    <x v="27"/>
    <x v="0"/>
    <x v="4"/>
    <x v="834"/>
    <n v="82"/>
    <x v="5"/>
    <x v="17"/>
    <x v="7"/>
    <x v="0"/>
    <x v="6"/>
    <x v="1"/>
    <x v="2"/>
    <x v="291"/>
    <x v="2"/>
    <x v="848"/>
    <x v="5"/>
    <x v="1"/>
    <x v="15"/>
    <x v="2"/>
    <x v="2"/>
    <x v="0"/>
    <x v="0"/>
    <x v="828"/>
    <x v="2"/>
    <x v="1"/>
  </r>
  <r>
    <x v="1514"/>
    <x v="19"/>
    <s v="Male"/>
    <x v="7"/>
    <x v="9"/>
    <x v="2"/>
    <x v="3"/>
    <x v="27"/>
    <n v="3"/>
    <n v="0.93333333333333335"/>
    <x v="62"/>
    <x v="2"/>
    <x v="3"/>
    <x v="550"/>
    <n v="234"/>
    <x v="2"/>
    <x v="11"/>
    <x v="4"/>
    <x v="3"/>
    <x v="11"/>
    <x v="7"/>
    <x v="1"/>
    <x v="201"/>
    <x v="1"/>
    <x v="2"/>
    <x v="1"/>
    <x v="1"/>
    <x v="29"/>
    <x v="0"/>
    <x v="1"/>
    <x v="2"/>
    <x v="0"/>
    <x v="726"/>
    <x v="1"/>
    <x v="2"/>
  </r>
  <r>
    <x v="1515"/>
    <x v="19"/>
    <s v="Male"/>
    <x v="4"/>
    <x v="6"/>
    <x v="3"/>
    <x v="2"/>
    <x v="39"/>
    <n v="9"/>
    <n v="0.245"/>
    <x v="283"/>
    <x v="0"/>
    <x v="3"/>
    <x v="1131"/>
    <n v="112"/>
    <x v="0"/>
    <x v="12"/>
    <x v="1"/>
    <x v="5"/>
    <x v="4"/>
    <x v="1"/>
    <x v="1"/>
    <x v="69"/>
    <x v="1"/>
    <x v="2"/>
    <x v="1"/>
    <x v="0"/>
    <x v="55"/>
    <x v="2"/>
    <x v="1"/>
    <x v="1"/>
    <x v="0"/>
    <x v="557"/>
    <x v="1"/>
    <x v="1"/>
  </r>
  <r>
    <x v="1516"/>
    <x v="3"/>
    <s v="Male"/>
    <x v="8"/>
    <x v="9"/>
    <x v="0"/>
    <x v="2"/>
    <x v="18"/>
    <n v="10"/>
    <n v="0.19"/>
    <x v="334"/>
    <x v="0"/>
    <x v="3"/>
    <x v="1132"/>
    <n v="275"/>
    <x v="1"/>
    <x v="13"/>
    <x v="5"/>
    <x v="2"/>
    <x v="1"/>
    <x v="0"/>
    <x v="2"/>
    <x v="255"/>
    <x v="1"/>
    <x v="2"/>
    <x v="4"/>
    <x v="1"/>
    <x v="28"/>
    <x v="1"/>
    <x v="3"/>
    <x v="1"/>
    <x v="0"/>
    <x v="829"/>
    <x v="2"/>
    <x v="0"/>
  </r>
  <r>
    <x v="1517"/>
    <x v="2"/>
    <s v="Male"/>
    <x v="4"/>
    <x v="2"/>
    <x v="5"/>
    <x v="3"/>
    <x v="14"/>
    <n v="5"/>
    <n v="0.36000000000000004"/>
    <x v="200"/>
    <x v="0"/>
    <x v="3"/>
    <x v="822"/>
    <n v="191"/>
    <x v="1"/>
    <x v="11"/>
    <x v="1"/>
    <x v="5"/>
    <x v="7"/>
    <x v="2"/>
    <x v="1"/>
    <x v="31"/>
    <x v="1"/>
    <x v="2"/>
    <x v="1"/>
    <x v="2"/>
    <x v="69"/>
    <x v="2"/>
    <x v="3"/>
    <x v="2"/>
    <x v="0"/>
    <x v="830"/>
    <x v="0"/>
    <x v="0"/>
  </r>
  <r>
    <x v="1518"/>
    <x v="10"/>
    <s v="Male"/>
    <x v="4"/>
    <x v="1"/>
    <x v="2"/>
    <x v="0"/>
    <x v="57"/>
    <n v="5"/>
    <n v="0.64"/>
    <x v="159"/>
    <x v="0"/>
    <x v="2"/>
    <x v="1133"/>
    <n v="57"/>
    <x v="5"/>
    <x v="12"/>
    <x v="1"/>
    <x v="5"/>
    <x v="8"/>
    <x v="4"/>
    <x v="0"/>
    <x v="186"/>
    <x v="1"/>
    <x v="2"/>
    <x v="4"/>
    <x v="1"/>
    <x v="15"/>
    <x v="1"/>
    <x v="2"/>
    <x v="2"/>
    <x v="0"/>
    <x v="324"/>
    <x v="3"/>
    <x v="2"/>
  </r>
  <r>
    <x v="1519"/>
    <x v="18"/>
    <s v="Male"/>
    <x v="7"/>
    <x v="4"/>
    <x v="0"/>
    <x v="1"/>
    <x v="0"/>
    <n v="9"/>
    <n v="0.17833333333333332"/>
    <x v="351"/>
    <x v="0"/>
    <x v="0"/>
    <x v="661"/>
    <n v="132"/>
    <x v="5"/>
    <x v="23"/>
    <x v="4"/>
    <x v="2"/>
    <x v="10"/>
    <x v="5"/>
    <x v="0"/>
    <x v="295"/>
    <x v="2"/>
    <x v="849"/>
    <x v="3"/>
    <x v="1"/>
    <x v="18"/>
    <x v="0"/>
    <x v="2"/>
    <x v="0"/>
    <x v="0"/>
    <x v="44"/>
    <x v="3"/>
    <x v="0"/>
  </r>
  <r>
    <x v="1520"/>
    <x v="28"/>
    <s v="Male"/>
    <x v="1"/>
    <x v="4"/>
    <x v="2"/>
    <x v="4"/>
    <x v="43"/>
    <n v="2"/>
    <n v="2.0499999999999998"/>
    <x v="292"/>
    <x v="0"/>
    <x v="1"/>
    <x v="1134"/>
    <n v="416"/>
    <x v="1"/>
    <x v="19"/>
    <x v="7"/>
    <x v="5"/>
    <x v="0"/>
    <x v="0"/>
    <x v="2"/>
    <x v="226"/>
    <x v="2"/>
    <x v="850"/>
    <x v="3"/>
    <x v="3"/>
    <x v="41"/>
    <x v="2"/>
    <x v="2"/>
    <x v="2"/>
    <x v="1"/>
    <x v="809"/>
    <x v="5"/>
    <x v="1"/>
  </r>
  <r>
    <x v="1521"/>
    <x v="6"/>
    <s v="Male"/>
    <x v="3"/>
    <x v="7"/>
    <x v="1"/>
    <x v="0"/>
    <x v="34"/>
    <n v="5"/>
    <n v="0.8"/>
    <x v="0"/>
    <x v="0"/>
    <x v="3"/>
    <x v="1135"/>
    <n v="257"/>
    <x v="1"/>
    <x v="6"/>
    <x v="5"/>
    <x v="1"/>
    <x v="8"/>
    <x v="0"/>
    <x v="0"/>
    <x v="333"/>
    <x v="1"/>
    <x v="2"/>
    <x v="4"/>
    <x v="0"/>
    <x v="32"/>
    <x v="0"/>
    <x v="1"/>
    <x v="2"/>
    <x v="0"/>
    <x v="208"/>
    <x v="0"/>
    <x v="0"/>
  </r>
  <r>
    <x v="1522"/>
    <x v="1"/>
    <s v="Male"/>
    <x v="3"/>
    <x v="9"/>
    <x v="3"/>
    <x v="0"/>
    <x v="35"/>
    <n v="5"/>
    <n v="0.66"/>
    <x v="225"/>
    <x v="0"/>
    <x v="1"/>
    <x v="98"/>
    <n v="221"/>
    <x v="4"/>
    <x v="13"/>
    <x v="4"/>
    <x v="2"/>
    <x v="5"/>
    <x v="6"/>
    <x v="0"/>
    <x v="201"/>
    <x v="1"/>
    <x v="2"/>
    <x v="0"/>
    <x v="1"/>
    <x v="64"/>
    <x v="1"/>
    <x v="0"/>
    <x v="1"/>
    <x v="0"/>
    <x v="75"/>
    <x v="3"/>
    <x v="2"/>
  </r>
  <r>
    <x v="1523"/>
    <x v="12"/>
    <s v="Female"/>
    <x v="3"/>
    <x v="2"/>
    <x v="5"/>
    <x v="0"/>
    <x v="38"/>
    <n v="8"/>
    <n v="0.15"/>
    <x v="251"/>
    <x v="0"/>
    <x v="1"/>
    <x v="1136"/>
    <n v="2502"/>
    <x v="1"/>
    <x v="16"/>
    <x v="1"/>
    <x v="0"/>
    <x v="0"/>
    <x v="0"/>
    <x v="2"/>
    <x v="281"/>
    <x v="2"/>
    <x v="851"/>
    <x v="5"/>
    <x v="2"/>
    <x v="2"/>
    <x v="0"/>
    <x v="1"/>
    <x v="1"/>
    <x v="0"/>
    <x v="831"/>
    <x v="4"/>
    <x v="1"/>
  </r>
  <r>
    <x v="1524"/>
    <x v="17"/>
    <s v="Female"/>
    <x v="4"/>
    <x v="3"/>
    <x v="2"/>
    <x v="4"/>
    <x v="24"/>
    <n v="6"/>
    <n v="0.51666666666666672"/>
    <x v="253"/>
    <x v="0"/>
    <x v="0"/>
    <x v="1064"/>
    <n v="588"/>
    <x v="4"/>
    <x v="6"/>
    <x v="3"/>
    <x v="1"/>
    <x v="1"/>
    <x v="0"/>
    <x v="2"/>
    <x v="167"/>
    <x v="1"/>
    <x v="2"/>
    <x v="5"/>
    <x v="1"/>
    <x v="3"/>
    <x v="0"/>
    <x v="3"/>
    <x v="2"/>
    <x v="0"/>
    <x v="307"/>
    <x v="2"/>
    <x v="2"/>
  </r>
  <r>
    <x v="1525"/>
    <x v="22"/>
    <s v="Female"/>
    <x v="4"/>
    <x v="2"/>
    <x v="5"/>
    <x v="1"/>
    <x v="62"/>
    <n v="6"/>
    <n v="0.81666666666666665"/>
    <x v="166"/>
    <x v="0"/>
    <x v="3"/>
    <x v="511"/>
    <n v="680"/>
    <x v="2"/>
    <x v="11"/>
    <x v="4"/>
    <x v="1"/>
    <x v="3"/>
    <x v="2"/>
    <x v="0"/>
    <x v="196"/>
    <x v="2"/>
    <x v="367"/>
    <x v="0"/>
    <x v="2"/>
    <x v="43"/>
    <x v="1"/>
    <x v="1"/>
    <x v="0"/>
    <x v="0"/>
    <x v="447"/>
    <x v="0"/>
    <x v="1"/>
  </r>
  <r>
    <x v="1526"/>
    <x v="26"/>
    <s v="Non-binary"/>
    <x v="0"/>
    <x v="7"/>
    <x v="2"/>
    <x v="0"/>
    <x v="22"/>
    <n v="7"/>
    <n v="0.61499999999999999"/>
    <x v="335"/>
    <x v="1"/>
    <x v="3"/>
    <x v="1137"/>
    <n v="200"/>
    <x v="1"/>
    <x v="3"/>
    <x v="1"/>
    <x v="1"/>
    <x v="8"/>
    <x v="7"/>
    <x v="1"/>
    <x v="97"/>
    <x v="2"/>
    <x v="852"/>
    <x v="1"/>
    <x v="2"/>
    <x v="27"/>
    <x v="2"/>
    <x v="1"/>
    <x v="2"/>
    <x v="0"/>
    <x v="77"/>
    <x v="2"/>
    <x v="1"/>
  </r>
  <r>
    <x v="1527"/>
    <x v="3"/>
    <s v="Female"/>
    <x v="9"/>
    <x v="7"/>
    <x v="2"/>
    <x v="2"/>
    <x v="4"/>
    <n v="5"/>
    <n v="0.77999999999999992"/>
    <x v="181"/>
    <x v="0"/>
    <x v="2"/>
    <x v="431"/>
    <n v="318"/>
    <x v="2"/>
    <x v="4"/>
    <x v="2"/>
    <x v="3"/>
    <x v="8"/>
    <x v="0"/>
    <x v="1"/>
    <x v="97"/>
    <x v="0"/>
    <x v="853"/>
    <x v="1"/>
    <x v="0"/>
    <x v="64"/>
    <x v="1"/>
    <x v="0"/>
    <x v="0"/>
    <x v="0"/>
    <x v="150"/>
    <x v="0"/>
    <x v="2"/>
  </r>
  <r>
    <x v="1528"/>
    <x v="5"/>
    <s v="Female"/>
    <x v="3"/>
    <x v="4"/>
    <x v="5"/>
    <x v="4"/>
    <x v="30"/>
    <n v="5"/>
    <n v="0.52"/>
    <x v="57"/>
    <x v="1"/>
    <x v="2"/>
    <x v="1138"/>
    <n v="145"/>
    <x v="1"/>
    <x v="9"/>
    <x v="5"/>
    <x v="2"/>
    <x v="2"/>
    <x v="3"/>
    <x v="1"/>
    <x v="164"/>
    <x v="0"/>
    <x v="446"/>
    <x v="3"/>
    <x v="2"/>
    <x v="27"/>
    <x v="2"/>
    <x v="3"/>
    <x v="0"/>
    <x v="1"/>
    <x v="832"/>
    <x v="0"/>
    <x v="2"/>
  </r>
  <r>
    <x v="1529"/>
    <x v="10"/>
    <s v="Male"/>
    <x v="3"/>
    <x v="4"/>
    <x v="7"/>
    <x v="3"/>
    <x v="30"/>
    <n v="7"/>
    <n v="0.3716666666666667"/>
    <x v="353"/>
    <x v="2"/>
    <x v="2"/>
    <x v="1139"/>
    <n v="622"/>
    <x v="5"/>
    <x v="20"/>
    <x v="7"/>
    <x v="5"/>
    <x v="5"/>
    <x v="4"/>
    <x v="1"/>
    <x v="220"/>
    <x v="1"/>
    <x v="2"/>
    <x v="4"/>
    <x v="2"/>
    <x v="31"/>
    <x v="1"/>
    <x v="1"/>
    <x v="2"/>
    <x v="0"/>
    <x v="700"/>
    <x v="2"/>
    <x v="2"/>
  </r>
  <r>
    <x v="1530"/>
    <x v="7"/>
    <s v="Female"/>
    <x v="4"/>
    <x v="0"/>
    <x v="2"/>
    <x v="1"/>
    <x v="29"/>
    <n v="4"/>
    <n v="1.35"/>
    <x v="37"/>
    <x v="0"/>
    <x v="0"/>
    <x v="1140"/>
    <n v="214"/>
    <x v="0"/>
    <x v="20"/>
    <x v="1"/>
    <x v="3"/>
    <x v="8"/>
    <x v="6"/>
    <x v="2"/>
    <x v="182"/>
    <x v="2"/>
    <x v="854"/>
    <x v="3"/>
    <x v="2"/>
    <x v="63"/>
    <x v="0"/>
    <x v="2"/>
    <x v="2"/>
    <x v="0"/>
    <x v="833"/>
    <x v="1"/>
    <x v="1"/>
  </r>
  <r>
    <x v="1531"/>
    <x v="8"/>
    <s v="Male"/>
    <x v="3"/>
    <x v="8"/>
    <x v="6"/>
    <x v="2"/>
    <x v="24"/>
    <n v="4"/>
    <n v="0.77500000000000002"/>
    <x v="30"/>
    <x v="2"/>
    <x v="3"/>
    <x v="28"/>
    <n v="319"/>
    <x v="3"/>
    <x v="11"/>
    <x v="2"/>
    <x v="0"/>
    <x v="4"/>
    <x v="4"/>
    <x v="2"/>
    <x v="295"/>
    <x v="1"/>
    <x v="2"/>
    <x v="4"/>
    <x v="3"/>
    <x v="18"/>
    <x v="0"/>
    <x v="2"/>
    <x v="1"/>
    <x v="0"/>
    <x v="629"/>
    <x v="5"/>
    <x v="0"/>
  </r>
  <r>
    <x v="1532"/>
    <x v="11"/>
    <s v="Female"/>
    <x v="6"/>
    <x v="5"/>
    <x v="5"/>
    <x v="4"/>
    <x v="24"/>
    <n v="6"/>
    <n v="0.51666666666666672"/>
    <x v="253"/>
    <x v="0"/>
    <x v="2"/>
    <x v="1141"/>
    <n v="296"/>
    <x v="3"/>
    <x v="4"/>
    <x v="0"/>
    <x v="5"/>
    <x v="15"/>
    <x v="1"/>
    <x v="2"/>
    <x v="64"/>
    <x v="2"/>
    <x v="855"/>
    <x v="4"/>
    <x v="1"/>
    <x v="15"/>
    <x v="2"/>
    <x v="1"/>
    <x v="0"/>
    <x v="0"/>
    <x v="834"/>
    <x v="0"/>
    <x v="2"/>
  </r>
  <r>
    <x v="1533"/>
    <x v="1"/>
    <s v="Female"/>
    <x v="8"/>
    <x v="9"/>
    <x v="1"/>
    <x v="4"/>
    <x v="92"/>
    <n v="6"/>
    <n v="1.85"/>
    <x v="347"/>
    <x v="0"/>
    <x v="3"/>
    <x v="1142"/>
    <n v="239"/>
    <x v="5"/>
    <x v="2"/>
    <x v="4"/>
    <x v="3"/>
    <x v="5"/>
    <x v="5"/>
    <x v="1"/>
    <x v="273"/>
    <x v="2"/>
    <x v="856"/>
    <x v="4"/>
    <x v="2"/>
    <x v="43"/>
    <x v="1"/>
    <x v="1"/>
    <x v="0"/>
    <x v="0"/>
    <x v="42"/>
    <x v="0"/>
    <x v="0"/>
  </r>
  <r>
    <x v="1534"/>
    <x v="5"/>
    <s v="Female"/>
    <x v="4"/>
    <x v="3"/>
    <x v="4"/>
    <x v="3"/>
    <x v="21"/>
    <n v="4"/>
    <n v="0.52500000000000002"/>
    <x v="160"/>
    <x v="0"/>
    <x v="3"/>
    <x v="1143"/>
    <n v="8315"/>
    <x v="3"/>
    <x v="3"/>
    <x v="5"/>
    <x v="0"/>
    <x v="11"/>
    <x v="6"/>
    <x v="0"/>
    <x v="205"/>
    <x v="1"/>
    <x v="2"/>
    <x v="5"/>
    <x v="1"/>
    <x v="55"/>
    <x v="0"/>
    <x v="2"/>
    <x v="1"/>
    <x v="0"/>
    <x v="222"/>
    <x v="5"/>
    <x v="1"/>
  </r>
  <r>
    <x v="1535"/>
    <x v="30"/>
    <s v="Non-binary"/>
    <x v="0"/>
    <x v="3"/>
    <x v="5"/>
    <x v="4"/>
    <x v="2"/>
    <n v="3"/>
    <n v="0.16666666666666666"/>
    <x v="50"/>
    <x v="2"/>
    <x v="4"/>
    <x v="1144"/>
    <n v="109"/>
    <x v="2"/>
    <x v="0"/>
    <x v="4"/>
    <x v="2"/>
    <x v="0"/>
    <x v="4"/>
    <x v="0"/>
    <x v="194"/>
    <x v="1"/>
    <x v="2"/>
    <x v="0"/>
    <x v="0"/>
    <x v="73"/>
    <x v="1"/>
    <x v="0"/>
    <x v="0"/>
    <x v="0"/>
    <x v="547"/>
    <x v="1"/>
    <x v="0"/>
  </r>
  <r>
    <x v="1536"/>
    <x v="6"/>
    <s v="Female"/>
    <x v="3"/>
    <x v="8"/>
    <x v="4"/>
    <x v="1"/>
    <x v="9"/>
    <n v="3"/>
    <n v="0.76666666666666672"/>
    <x v="85"/>
    <x v="0"/>
    <x v="3"/>
    <x v="1145"/>
    <n v="108"/>
    <x v="2"/>
    <x v="2"/>
    <x v="4"/>
    <x v="3"/>
    <x v="0"/>
    <x v="2"/>
    <x v="2"/>
    <x v="274"/>
    <x v="0"/>
    <x v="857"/>
    <x v="1"/>
    <x v="2"/>
    <x v="5"/>
    <x v="2"/>
    <x v="2"/>
    <x v="0"/>
    <x v="0"/>
    <x v="785"/>
    <x v="0"/>
    <x v="1"/>
  </r>
  <r>
    <x v="1537"/>
    <x v="9"/>
    <s v="Female"/>
    <x v="3"/>
    <x v="9"/>
    <x v="5"/>
    <x v="2"/>
    <x v="1"/>
    <n v="10"/>
    <n v="0.24000000000000002"/>
    <x v="54"/>
    <x v="0"/>
    <x v="1"/>
    <x v="438"/>
    <n v="562"/>
    <x v="1"/>
    <x v="17"/>
    <x v="1"/>
    <x v="3"/>
    <x v="6"/>
    <x v="3"/>
    <x v="2"/>
    <x v="283"/>
    <x v="2"/>
    <x v="3"/>
    <x v="2"/>
    <x v="1"/>
    <x v="32"/>
    <x v="2"/>
    <x v="0"/>
    <x v="0"/>
    <x v="0"/>
    <x v="360"/>
    <x v="2"/>
    <x v="1"/>
  </r>
  <r>
    <x v="1538"/>
    <x v="16"/>
    <s v="Male"/>
    <x v="6"/>
    <x v="2"/>
    <x v="1"/>
    <x v="4"/>
    <x v="24"/>
    <n v="6"/>
    <n v="0.51666666666666672"/>
    <x v="253"/>
    <x v="0"/>
    <x v="3"/>
    <x v="1146"/>
    <n v="119"/>
    <x v="0"/>
    <x v="3"/>
    <x v="4"/>
    <x v="3"/>
    <x v="2"/>
    <x v="0"/>
    <x v="2"/>
    <x v="31"/>
    <x v="2"/>
    <x v="858"/>
    <x v="3"/>
    <x v="0"/>
    <x v="32"/>
    <x v="2"/>
    <x v="0"/>
    <x v="0"/>
    <x v="1"/>
    <x v="264"/>
    <x v="3"/>
    <x v="2"/>
  </r>
  <r>
    <x v="1539"/>
    <x v="8"/>
    <s v="Female"/>
    <x v="5"/>
    <x v="9"/>
    <x v="0"/>
    <x v="3"/>
    <x v="16"/>
    <n v="6"/>
    <n v="0.6"/>
    <x v="15"/>
    <x v="0"/>
    <x v="3"/>
    <x v="515"/>
    <n v="172"/>
    <x v="1"/>
    <x v="6"/>
    <x v="7"/>
    <x v="5"/>
    <x v="6"/>
    <x v="4"/>
    <x v="0"/>
    <x v="262"/>
    <x v="0"/>
    <x v="859"/>
    <x v="5"/>
    <x v="0"/>
    <x v="51"/>
    <x v="2"/>
    <x v="0"/>
    <x v="0"/>
    <x v="0"/>
    <x v="278"/>
    <x v="0"/>
    <x v="1"/>
  </r>
  <r>
    <x v="1540"/>
    <x v="19"/>
    <s v="Female"/>
    <x v="3"/>
    <x v="3"/>
    <x v="4"/>
    <x v="1"/>
    <x v="2"/>
    <n v="4"/>
    <n v="0.125"/>
    <x v="73"/>
    <x v="0"/>
    <x v="1"/>
    <x v="423"/>
    <n v="66"/>
    <x v="5"/>
    <x v="0"/>
    <x v="3"/>
    <x v="3"/>
    <x v="0"/>
    <x v="7"/>
    <x v="0"/>
    <x v="330"/>
    <x v="0"/>
    <x v="860"/>
    <x v="4"/>
    <x v="0"/>
    <x v="41"/>
    <x v="1"/>
    <x v="2"/>
    <x v="0"/>
    <x v="0"/>
    <x v="835"/>
    <x v="3"/>
    <x v="0"/>
  </r>
  <r>
    <x v="1541"/>
    <x v="18"/>
    <s v="Female"/>
    <x v="2"/>
    <x v="6"/>
    <x v="2"/>
    <x v="4"/>
    <x v="16"/>
    <n v="1"/>
    <n v="3.6"/>
    <x v="143"/>
    <x v="3"/>
    <x v="1"/>
    <x v="1147"/>
    <n v="441"/>
    <x v="3"/>
    <x v="4"/>
    <x v="3"/>
    <x v="2"/>
    <x v="4"/>
    <x v="7"/>
    <x v="2"/>
    <x v="339"/>
    <x v="0"/>
    <x v="861"/>
    <x v="3"/>
    <x v="3"/>
    <x v="56"/>
    <x v="0"/>
    <x v="1"/>
    <x v="0"/>
    <x v="0"/>
    <x v="433"/>
    <x v="4"/>
    <x v="0"/>
  </r>
  <r>
    <x v="1542"/>
    <x v="35"/>
    <s v="Female"/>
    <x v="1"/>
    <x v="5"/>
    <x v="2"/>
    <x v="0"/>
    <x v="49"/>
    <n v="5"/>
    <n v="0.5"/>
    <x v="16"/>
    <x v="0"/>
    <x v="1"/>
    <x v="438"/>
    <n v="448"/>
    <x v="1"/>
    <x v="0"/>
    <x v="4"/>
    <x v="5"/>
    <x v="0"/>
    <x v="2"/>
    <x v="1"/>
    <x v="12"/>
    <x v="1"/>
    <x v="2"/>
    <x v="1"/>
    <x v="2"/>
    <x v="23"/>
    <x v="1"/>
    <x v="1"/>
    <x v="2"/>
    <x v="0"/>
    <x v="582"/>
    <x v="2"/>
    <x v="1"/>
  </r>
  <r>
    <x v="1543"/>
    <x v="5"/>
    <s v="Male"/>
    <x v="9"/>
    <x v="6"/>
    <x v="1"/>
    <x v="0"/>
    <x v="39"/>
    <n v="7"/>
    <n v="0.315"/>
    <x v="170"/>
    <x v="1"/>
    <x v="1"/>
    <x v="1148"/>
    <n v="167"/>
    <x v="2"/>
    <x v="12"/>
    <x v="0"/>
    <x v="2"/>
    <x v="6"/>
    <x v="3"/>
    <x v="1"/>
    <x v="269"/>
    <x v="1"/>
    <x v="2"/>
    <x v="4"/>
    <x v="2"/>
    <x v="43"/>
    <x v="2"/>
    <x v="0"/>
    <x v="2"/>
    <x v="0"/>
    <x v="836"/>
    <x v="5"/>
    <x v="2"/>
  </r>
  <r>
    <x v="1544"/>
    <x v="9"/>
    <s v="Male"/>
    <x v="3"/>
    <x v="6"/>
    <x v="5"/>
    <x v="3"/>
    <x v="6"/>
    <n v="4"/>
    <n v="0.17499999999999999"/>
    <x v="81"/>
    <x v="0"/>
    <x v="3"/>
    <x v="164"/>
    <n v="576"/>
    <x v="1"/>
    <x v="0"/>
    <x v="1"/>
    <x v="2"/>
    <x v="10"/>
    <x v="4"/>
    <x v="0"/>
    <x v="353"/>
    <x v="2"/>
    <x v="862"/>
    <x v="5"/>
    <x v="2"/>
    <x v="65"/>
    <x v="0"/>
    <x v="1"/>
    <x v="0"/>
    <x v="0"/>
    <x v="837"/>
    <x v="1"/>
    <x v="0"/>
  </r>
  <r>
    <x v="1545"/>
    <x v="0"/>
    <s v="Female"/>
    <x v="5"/>
    <x v="9"/>
    <x v="4"/>
    <x v="0"/>
    <x v="58"/>
    <n v="3"/>
    <n v="2"/>
    <x v="113"/>
    <x v="0"/>
    <x v="1"/>
    <x v="963"/>
    <n v="26"/>
    <x v="4"/>
    <x v="20"/>
    <x v="4"/>
    <x v="3"/>
    <x v="4"/>
    <x v="2"/>
    <x v="2"/>
    <x v="146"/>
    <x v="1"/>
    <x v="2"/>
    <x v="4"/>
    <x v="2"/>
    <x v="40"/>
    <x v="0"/>
    <x v="1"/>
    <x v="1"/>
    <x v="0"/>
    <x v="838"/>
    <x v="1"/>
    <x v="0"/>
  </r>
  <r>
    <x v="1546"/>
    <x v="12"/>
    <s v="Female"/>
    <x v="4"/>
    <x v="1"/>
    <x v="4"/>
    <x v="0"/>
    <x v="18"/>
    <n v="5"/>
    <n v="0.38"/>
    <x v="42"/>
    <x v="0"/>
    <x v="0"/>
    <x v="1149"/>
    <n v="104"/>
    <x v="3"/>
    <x v="2"/>
    <x v="1"/>
    <x v="2"/>
    <x v="4"/>
    <x v="0"/>
    <x v="1"/>
    <x v="354"/>
    <x v="2"/>
    <x v="863"/>
    <x v="5"/>
    <x v="1"/>
    <x v="43"/>
    <x v="1"/>
    <x v="1"/>
    <x v="0"/>
    <x v="0"/>
    <x v="367"/>
    <x v="1"/>
    <x v="0"/>
  </r>
  <r>
    <x v="1547"/>
    <x v="11"/>
    <s v="Male"/>
    <x v="4"/>
    <x v="8"/>
    <x v="3"/>
    <x v="1"/>
    <x v="4"/>
    <n v="7"/>
    <n v="0.55666666666666664"/>
    <x v="4"/>
    <x v="0"/>
    <x v="0"/>
    <x v="1150"/>
    <n v="199"/>
    <x v="4"/>
    <x v="13"/>
    <x v="7"/>
    <x v="1"/>
    <x v="2"/>
    <x v="6"/>
    <x v="0"/>
    <x v="39"/>
    <x v="0"/>
    <x v="864"/>
    <x v="1"/>
    <x v="3"/>
    <x v="75"/>
    <x v="2"/>
    <x v="2"/>
    <x v="1"/>
    <x v="0"/>
    <x v="384"/>
    <x v="1"/>
    <x v="2"/>
  </r>
  <r>
    <x v="1548"/>
    <x v="4"/>
    <s v="Male"/>
    <x v="9"/>
    <x v="1"/>
    <x v="6"/>
    <x v="1"/>
    <x v="19"/>
    <n v="9"/>
    <n v="0.155"/>
    <x v="261"/>
    <x v="0"/>
    <x v="3"/>
    <x v="1151"/>
    <n v="59"/>
    <x v="2"/>
    <x v="6"/>
    <x v="5"/>
    <x v="5"/>
    <x v="3"/>
    <x v="1"/>
    <x v="0"/>
    <x v="242"/>
    <x v="2"/>
    <x v="262"/>
    <x v="4"/>
    <x v="0"/>
    <x v="56"/>
    <x v="0"/>
    <x v="1"/>
    <x v="0"/>
    <x v="0"/>
    <x v="211"/>
    <x v="2"/>
    <x v="0"/>
  </r>
  <r>
    <x v="1549"/>
    <x v="28"/>
    <s v="Male"/>
    <x v="2"/>
    <x v="2"/>
    <x v="0"/>
    <x v="2"/>
    <x v="57"/>
    <n v="2"/>
    <n v="1.6"/>
    <x v="78"/>
    <x v="4"/>
    <x v="1"/>
    <x v="1152"/>
    <n v="30"/>
    <x v="6"/>
    <x v="13"/>
    <x v="5"/>
    <x v="0"/>
    <x v="8"/>
    <x v="3"/>
    <x v="0"/>
    <x v="67"/>
    <x v="2"/>
    <x v="865"/>
    <x v="0"/>
    <x v="0"/>
    <x v="16"/>
    <x v="0"/>
    <x v="0"/>
    <x v="2"/>
    <x v="0"/>
    <x v="100"/>
    <x v="4"/>
    <x v="0"/>
  </r>
  <r>
    <x v="1550"/>
    <x v="19"/>
    <s v="Female"/>
    <x v="5"/>
    <x v="0"/>
    <x v="3"/>
    <x v="2"/>
    <x v="39"/>
    <n v="6"/>
    <n v="0.36666666666666664"/>
    <x v="47"/>
    <x v="3"/>
    <x v="1"/>
    <x v="1153"/>
    <n v="169"/>
    <x v="1"/>
    <x v="10"/>
    <x v="5"/>
    <x v="2"/>
    <x v="4"/>
    <x v="2"/>
    <x v="0"/>
    <x v="336"/>
    <x v="1"/>
    <x v="2"/>
    <x v="1"/>
    <x v="0"/>
    <x v="74"/>
    <x v="0"/>
    <x v="0"/>
    <x v="2"/>
    <x v="0"/>
    <x v="631"/>
    <x v="4"/>
    <x v="1"/>
  </r>
  <r>
    <x v="1551"/>
    <x v="1"/>
    <s v="Male"/>
    <x v="7"/>
    <x v="4"/>
    <x v="5"/>
    <x v="2"/>
    <x v="4"/>
    <n v="2"/>
    <n v="1.95"/>
    <x v="44"/>
    <x v="0"/>
    <x v="2"/>
    <x v="607"/>
    <n v="562"/>
    <x v="5"/>
    <x v="16"/>
    <x v="4"/>
    <x v="2"/>
    <x v="6"/>
    <x v="1"/>
    <x v="2"/>
    <x v="256"/>
    <x v="1"/>
    <x v="2"/>
    <x v="2"/>
    <x v="2"/>
    <x v="3"/>
    <x v="1"/>
    <x v="0"/>
    <x v="0"/>
    <x v="0"/>
    <x v="566"/>
    <x v="4"/>
    <x v="0"/>
  </r>
  <r>
    <x v="1552"/>
    <x v="12"/>
    <s v="Male"/>
    <x v="7"/>
    <x v="5"/>
    <x v="1"/>
    <x v="1"/>
    <x v="21"/>
    <n v="3"/>
    <n v="0.7"/>
    <x v="88"/>
    <x v="0"/>
    <x v="3"/>
    <x v="1154"/>
    <n v="1139"/>
    <x v="3"/>
    <x v="11"/>
    <x v="4"/>
    <x v="1"/>
    <x v="10"/>
    <x v="6"/>
    <x v="0"/>
    <x v="355"/>
    <x v="1"/>
    <x v="2"/>
    <x v="4"/>
    <x v="2"/>
    <x v="17"/>
    <x v="2"/>
    <x v="1"/>
    <x v="0"/>
    <x v="0"/>
    <x v="15"/>
    <x v="3"/>
    <x v="2"/>
  </r>
  <r>
    <x v="1553"/>
    <x v="24"/>
    <s v="Male"/>
    <x v="6"/>
    <x v="4"/>
    <x v="1"/>
    <x v="1"/>
    <x v="19"/>
    <n v="5"/>
    <n v="0.28000000000000003"/>
    <x v="22"/>
    <x v="4"/>
    <x v="3"/>
    <x v="866"/>
    <n v="126"/>
    <x v="1"/>
    <x v="7"/>
    <x v="2"/>
    <x v="0"/>
    <x v="0"/>
    <x v="2"/>
    <x v="2"/>
    <x v="239"/>
    <x v="2"/>
    <x v="866"/>
    <x v="5"/>
    <x v="1"/>
    <x v="27"/>
    <x v="2"/>
    <x v="0"/>
    <x v="0"/>
    <x v="0"/>
    <x v="303"/>
    <x v="1"/>
    <x v="2"/>
  </r>
  <r>
    <x v="1554"/>
    <x v="1"/>
    <s v="Non-binary"/>
    <x v="6"/>
    <x v="5"/>
    <x v="1"/>
    <x v="1"/>
    <x v="30"/>
    <n v="3"/>
    <n v="0.8666666666666667"/>
    <x v="236"/>
    <x v="0"/>
    <x v="1"/>
    <x v="247"/>
    <n v="589"/>
    <x v="0"/>
    <x v="7"/>
    <x v="7"/>
    <x v="2"/>
    <x v="7"/>
    <x v="7"/>
    <x v="1"/>
    <x v="80"/>
    <x v="2"/>
    <x v="867"/>
    <x v="1"/>
    <x v="1"/>
    <x v="52"/>
    <x v="0"/>
    <x v="1"/>
    <x v="0"/>
    <x v="0"/>
    <x v="270"/>
    <x v="3"/>
    <x v="1"/>
  </r>
  <r>
    <x v="1555"/>
    <x v="11"/>
    <s v="Male"/>
    <x v="3"/>
    <x v="2"/>
    <x v="3"/>
    <x v="0"/>
    <x v="49"/>
    <n v="4"/>
    <n v="0.625"/>
    <x v="175"/>
    <x v="0"/>
    <x v="3"/>
    <x v="231"/>
    <n v="525"/>
    <x v="3"/>
    <x v="7"/>
    <x v="1"/>
    <x v="4"/>
    <x v="10"/>
    <x v="5"/>
    <x v="0"/>
    <x v="255"/>
    <x v="0"/>
    <x v="868"/>
    <x v="4"/>
    <x v="2"/>
    <x v="64"/>
    <x v="2"/>
    <x v="1"/>
    <x v="2"/>
    <x v="0"/>
    <x v="839"/>
    <x v="2"/>
    <x v="2"/>
  </r>
  <r>
    <x v="1556"/>
    <x v="23"/>
    <s v="Male"/>
    <x v="3"/>
    <x v="9"/>
    <x v="1"/>
    <x v="2"/>
    <x v="3"/>
    <n v="5"/>
    <n v="0.6"/>
    <x v="15"/>
    <x v="0"/>
    <x v="2"/>
    <x v="444"/>
    <n v="1056"/>
    <x v="4"/>
    <x v="20"/>
    <x v="4"/>
    <x v="3"/>
    <x v="3"/>
    <x v="6"/>
    <x v="0"/>
    <x v="78"/>
    <x v="1"/>
    <x v="2"/>
    <x v="5"/>
    <x v="2"/>
    <x v="6"/>
    <x v="1"/>
    <x v="1"/>
    <x v="1"/>
    <x v="0"/>
    <x v="88"/>
    <x v="3"/>
    <x v="2"/>
  </r>
  <r>
    <x v="1557"/>
    <x v="24"/>
    <s v="Female"/>
    <x v="5"/>
    <x v="3"/>
    <x v="5"/>
    <x v="0"/>
    <x v="5"/>
    <n v="4"/>
    <n v="1.1499999999999999"/>
    <x v="185"/>
    <x v="0"/>
    <x v="2"/>
    <x v="1155"/>
    <n v="160"/>
    <x v="10"/>
    <x v="3"/>
    <x v="7"/>
    <x v="5"/>
    <x v="10"/>
    <x v="0"/>
    <x v="1"/>
    <x v="68"/>
    <x v="1"/>
    <x v="2"/>
    <x v="4"/>
    <x v="2"/>
    <x v="16"/>
    <x v="0"/>
    <x v="2"/>
    <x v="0"/>
    <x v="0"/>
    <x v="637"/>
    <x v="3"/>
    <x v="2"/>
  </r>
  <r>
    <x v="1558"/>
    <x v="14"/>
    <s v="Female"/>
    <x v="9"/>
    <x v="7"/>
    <x v="2"/>
    <x v="2"/>
    <x v="38"/>
    <n v="5"/>
    <n v="0.24000000000000002"/>
    <x v="54"/>
    <x v="0"/>
    <x v="2"/>
    <x v="357"/>
    <n v="28"/>
    <x v="1"/>
    <x v="6"/>
    <x v="2"/>
    <x v="3"/>
    <x v="0"/>
    <x v="5"/>
    <x v="1"/>
    <x v="0"/>
    <x v="0"/>
    <x v="420"/>
    <x v="4"/>
    <x v="1"/>
    <x v="12"/>
    <x v="1"/>
    <x v="1"/>
    <x v="1"/>
    <x v="0"/>
    <x v="334"/>
    <x v="3"/>
    <x v="0"/>
  </r>
  <r>
    <x v="1559"/>
    <x v="17"/>
    <s v="Female"/>
    <x v="4"/>
    <x v="4"/>
    <x v="3"/>
    <x v="3"/>
    <x v="55"/>
    <n v="2"/>
    <n v="2.25"/>
    <x v="228"/>
    <x v="3"/>
    <x v="4"/>
    <x v="1156"/>
    <n v="266"/>
    <x v="0"/>
    <x v="16"/>
    <x v="4"/>
    <x v="0"/>
    <x v="3"/>
    <x v="4"/>
    <x v="0"/>
    <x v="356"/>
    <x v="0"/>
    <x v="869"/>
    <x v="3"/>
    <x v="2"/>
    <x v="4"/>
    <x v="1"/>
    <x v="0"/>
    <x v="1"/>
    <x v="0"/>
    <x v="425"/>
    <x v="4"/>
    <x v="0"/>
  </r>
  <r>
    <x v="1560"/>
    <x v="19"/>
    <s v="Male"/>
    <x v="1"/>
    <x v="5"/>
    <x v="5"/>
    <x v="0"/>
    <x v="10"/>
    <n v="4"/>
    <n v="0.25"/>
    <x v="10"/>
    <x v="0"/>
    <x v="2"/>
    <x v="1157"/>
    <n v="72"/>
    <x v="2"/>
    <x v="0"/>
    <x v="4"/>
    <x v="5"/>
    <x v="9"/>
    <x v="1"/>
    <x v="2"/>
    <x v="11"/>
    <x v="0"/>
    <x v="870"/>
    <x v="3"/>
    <x v="1"/>
    <x v="17"/>
    <x v="2"/>
    <x v="2"/>
    <x v="2"/>
    <x v="0"/>
    <x v="117"/>
    <x v="2"/>
    <x v="0"/>
  </r>
  <r>
    <x v="1561"/>
    <x v="21"/>
    <s v="Female"/>
    <x v="1"/>
    <x v="6"/>
    <x v="0"/>
    <x v="2"/>
    <x v="28"/>
    <n v="5"/>
    <n v="0.76"/>
    <x v="80"/>
    <x v="0"/>
    <x v="1"/>
    <x v="1158"/>
    <n v="102"/>
    <x v="1"/>
    <x v="3"/>
    <x v="2"/>
    <x v="5"/>
    <x v="2"/>
    <x v="4"/>
    <x v="1"/>
    <x v="226"/>
    <x v="1"/>
    <x v="2"/>
    <x v="5"/>
    <x v="1"/>
    <x v="47"/>
    <x v="0"/>
    <x v="1"/>
    <x v="0"/>
    <x v="0"/>
    <x v="118"/>
    <x v="1"/>
    <x v="0"/>
  </r>
  <r>
    <x v="1562"/>
    <x v="8"/>
    <s v="Male"/>
    <x v="2"/>
    <x v="6"/>
    <x v="1"/>
    <x v="4"/>
    <x v="4"/>
    <n v="6"/>
    <n v="0.65"/>
    <x v="49"/>
    <x v="0"/>
    <x v="2"/>
    <x v="429"/>
    <n v="170"/>
    <x v="3"/>
    <x v="17"/>
    <x v="8"/>
    <x v="3"/>
    <x v="9"/>
    <x v="0"/>
    <x v="0"/>
    <x v="291"/>
    <x v="0"/>
    <x v="871"/>
    <x v="4"/>
    <x v="3"/>
    <x v="26"/>
    <x v="0"/>
    <x v="2"/>
    <x v="2"/>
    <x v="0"/>
    <x v="384"/>
    <x v="2"/>
    <x v="0"/>
  </r>
  <r>
    <x v="1563"/>
    <x v="23"/>
    <s v="Female"/>
    <x v="7"/>
    <x v="6"/>
    <x v="2"/>
    <x v="3"/>
    <x v="18"/>
    <n v="10"/>
    <n v="0.19"/>
    <x v="334"/>
    <x v="0"/>
    <x v="3"/>
    <x v="1159"/>
    <n v="162"/>
    <x v="1"/>
    <x v="0"/>
    <x v="4"/>
    <x v="3"/>
    <x v="8"/>
    <x v="5"/>
    <x v="2"/>
    <x v="85"/>
    <x v="1"/>
    <x v="2"/>
    <x v="4"/>
    <x v="1"/>
    <x v="63"/>
    <x v="0"/>
    <x v="0"/>
    <x v="2"/>
    <x v="0"/>
    <x v="121"/>
    <x v="1"/>
    <x v="0"/>
  </r>
  <r>
    <x v="1564"/>
    <x v="2"/>
    <s v="Male"/>
    <x v="4"/>
    <x v="7"/>
    <x v="7"/>
    <x v="0"/>
    <x v="7"/>
    <n v="5"/>
    <n v="0.3"/>
    <x v="7"/>
    <x v="2"/>
    <x v="3"/>
    <x v="1160"/>
    <n v="289"/>
    <x v="4"/>
    <x v="20"/>
    <x v="1"/>
    <x v="3"/>
    <x v="2"/>
    <x v="5"/>
    <x v="0"/>
    <x v="142"/>
    <x v="2"/>
    <x v="872"/>
    <x v="2"/>
    <x v="2"/>
    <x v="28"/>
    <x v="1"/>
    <x v="2"/>
    <x v="2"/>
    <x v="0"/>
    <x v="840"/>
    <x v="3"/>
    <x v="0"/>
  </r>
  <r>
    <x v="1565"/>
    <x v="17"/>
    <s v="Female"/>
    <x v="3"/>
    <x v="4"/>
    <x v="3"/>
    <x v="0"/>
    <x v="19"/>
    <n v="6"/>
    <n v="0.23333333333333334"/>
    <x v="68"/>
    <x v="2"/>
    <x v="1"/>
    <x v="835"/>
    <n v="568"/>
    <x v="1"/>
    <x v="0"/>
    <x v="1"/>
    <x v="5"/>
    <x v="6"/>
    <x v="0"/>
    <x v="1"/>
    <x v="80"/>
    <x v="2"/>
    <x v="873"/>
    <x v="5"/>
    <x v="1"/>
    <x v="43"/>
    <x v="1"/>
    <x v="2"/>
    <x v="1"/>
    <x v="0"/>
    <x v="428"/>
    <x v="3"/>
    <x v="2"/>
  </r>
  <r>
    <x v="1566"/>
    <x v="15"/>
    <s v="Female"/>
    <x v="2"/>
    <x v="5"/>
    <x v="5"/>
    <x v="4"/>
    <x v="37"/>
    <n v="7"/>
    <n v="0.38500000000000001"/>
    <x v="354"/>
    <x v="0"/>
    <x v="2"/>
    <x v="4"/>
    <n v="157"/>
    <x v="6"/>
    <x v="7"/>
    <x v="1"/>
    <x v="3"/>
    <x v="7"/>
    <x v="4"/>
    <x v="2"/>
    <x v="210"/>
    <x v="1"/>
    <x v="2"/>
    <x v="5"/>
    <x v="2"/>
    <x v="25"/>
    <x v="0"/>
    <x v="2"/>
    <x v="0"/>
    <x v="0"/>
    <x v="234"/>
    <x v="1"/>
    <x v="1"/>
  </r>
  <r>
    <x v="1567"/>
    <x v="6"/>
    <s v="Female"/>
    <x v="4"/>
    <x v="2"/>
    <x v="3"/>
    <x v="1"/>
    <x v="34"/>
    <n v="4"/>
    <n v="1"/>
    <x v="46"/>
    <x v="0"/>
    <x v="3"/>
    <x v="346"/>
    <n v="393"/>
    <x v="3"/>
    <x v="16"/>
    <x v="4"/>
    <x v="3"/>
    <x v="0"/>
    <x v="4"/>
    <x v="1"/>
    <x v="16"/>
    <x v="0"/>
    <x v="559"/>
    <x v="5"/>
    <x v="1"/>
    <x v="43"/>
    <x v="0"/>
    <x v="1"/>
    <x v="0"/>
    <x v="0"/>
    <x v="68"/>
    <x v="0"/>
    <x v="2"/>
  </r>
  <r>
    <x v="1568"/>
    <x v="30"/>
    <s v="Male"/>
    <x v="0"/>
    <x v="7"/>
    <x v="4"/>
    <x v="4"/>
    <x v="1"/>
    <n v="7"/>
    <n v="0.34333333333333338"/>
    <x v="33"/>
    <x v="0"/>
    <x v="1"/>
    <x v="1161"/>
    <n v="249"/>
    <x v="2"/>
    <x v="12"/>
    <x v="1"/>
    <x v="0"/>
    <x v="2"/>
    <x v="6"/>
    <x v="1"/>
    <x v="49"/>
    <x v="0"/>
    <x v="874"/>
    <x v="2"/>
    <x v="3"/>
    <x v="9"/>
    <x v="0"/>
    <x v="1"/>
    <x v="0"/>
    <x v="1"/>
    <x v="256"/>
    <x v="0"/>
    <x v="2"/>
  </r>
  <r>
    <x v="1569"/>
    <x v="9"/>
    <s v="Male"/>
    <x v="9"/>
    <x v="7"/>
    <x v="1"/>
    <x v="1"/>
    <x v="2"/>
    <n v="6"/>
    <n v="8.3333333333333329E-2"/>
    <x v="2"/>
    <x v="0"/>
    <x v="2"/>
    <x v="50"/>
    <n v="751"/>
    <x v="2"/>
    <x v="20"/>
    <x v="10"/>
    <x v="3"/>
    <x v="0"/>
    <x v="2"/>
    <x v="0"/>
    <x v="11"/>
    <x v="2"/>
    <x v="875"/>
    <x v="0"/>
    <x v="1"/>
    <x v="69"/>
    <x v="1"/>
    <x v="2"/>
    <x v="1"/>
    <x v="0"/>
    <x v="225"/>
    <x v="1"/>
    <x v="1"/>
  </r>
  <r>
    <x v="1570"/>
    <x v="4"/>
    <s v="Female"/>
    <x v="4"/>
    <x v="3"/>
    <x v="7"/>
    <x v="0"/>
    <x v="14"/>
    <n v="2"/>
    <n v="0.9"/>
    <x v="115"/>
    <x v="0"/>
    <x v="2"/>
    <x v="383"/>
    <n v="195"/>
    <x v="0"/>
    <x v="10"/>
    <x v="5"/>
    <x v="0"/>
    <x v="0"/>
    <x v="0"/>
    <x v="1"/>
    <x v="46"/>
    <x v="2"/>
    <x v="876"/>
    <x v="3"/>
    <x v="1"/>
    <x v="29"/>
    <x v="0"/>
    <x v="2"/>
    <x v="2"/>
    <x v="0"/>
    <x v="13"/>
    <x v="0"/>
    <x v="2"/>
  </r>
  <r>
    <x v="1571"/>
    <x v="20"/>
    <s v="Male"/>
    <x v="3"/>
    <x v="4"/>
    <x v="0"/>
    <x v="1"/>
    <x v="31"/>
    <n v="3"/>
    <n v="0.56666666666666665"/>
    <x v="40"/>
    <x v="0"/>
    <x v="3"/>
    <x v="1162"/>
    <n v="222"/>
    <x v="5"/>
    <x v="18"/>
    <x v="7"/>
    <x v="3"/>
    <x v="4"/>
    <x v="4"/>
    <x v="1"/>
    <x v="315"/>
    <x v="0"/>
    <x v="877"/>
    <x v="5"/>
    <x v="0"/>
    <x v="13"/>
    <x v="0"/>
    <x v="3"/>
    <x v="1"/>
    <x v="0"/>
    <x v="759"/>
    <x v="2"/>
    <x v="0"/>
  </r>
  <r>
    <x v="1572"/>
    <x v="11"/>
    <s v="Male"/>
    <x v="9"/>
    <x v="3"/>
    <x v="5"/>
    <x v="4"/>
    <x v="15"/>
    <n v="4"/>
    <n v="0.875"/>
    <x v="87"/>
    <x v="0"/>
    <x v="1"/>
    <x v="1163"/>
    <n v="156"/>
    <x v="3"/>
    <x v="10"/>
    <x v="7"/>
    <x v="5"/>
    <x v="2"/>
    <x v="1"/>
    <x v="0"/>
    <x v="4"/>
    <x v="0"/>
    <x v="878"/>
    <x v="2"/>
    <x v="2"/>
    <x v="14"/>
    <x v="1"/>
    <x v="0"/>
    <x v="1"/>
    <x v="0"/>
    <x v="685"/>
    <x v="3"/>
    <x v="2"/>
  </r>
  <r>
    <x v="1573"/>
    <x v="20"/>
    <s v="Female"/>
    <x v="6"/>
    <x v="3"/>
    <x v="0"/>
    <x v="2"/>
    <x v="42"/>
    <n v="4"/>
    <n v="0.92500000000000004"/>
    <x v="58"/>
    <x v="0"/>
    <x v="2"/>
    <x v="1097"/>
    <n v="201"/>
    <x v="1"/>
    <x v="0"/>
    <x v="1"/>
    <x v="5"/>
    <x v="4"/>
    <x v="4"/>
    <x v="2"/>
    <x v="290"/>
    <x v="2"/>
    <x v="398"/>
    <x v="5"/>
    <x v="2"/>
    <x v="4"/>
    <x v="0"/>
    <x v="1"/>
    <x v="0"/>
    <x v="0"/>
    <x v="453"/>
    <x v="0"/>
    <x v="0"/>
  </r>
  <r>
    <x v="1574"/>
    <x v="0"/>
    <s v="Male"/>
    <x v="6"/>
    <x v="3"/>
    <x v="2"/>
    <x v="3"/>
    <x v="13"/>
    <n v="5"/>
    <n v="0.57999999999999996"/>
    <x v="13"/>
    <x v="0"/>
    <x v="2"/>
    <x v="1164"/>
    <n v="95"/>
    <x v="3"/>
    <x v="0"/>
    <x v="4"/>
    <x v="0"/>
    <x v="8"/>
    <x v="6"/>
    <x v="0"/>
    <x v="66"/>
    <x v="1"/>
    <x v="2"/>
    <x v="4"/>
    <x v="0"/>
    <x v="5"/>
    <x v="2"/>
    <x v="0"/>
    <x v="1"/>
    <x v="0"/>
    <x v="527"/>
    <x v="0"/>
    <x v="2"/>
  </r>
  <r>
    <x v="1575"/>
    <x v="19"/>
    <s v="Female"/>
    <x v="7"/>
    <x v="9"/>
    <x v="4"/>
    <x v="0"/>
    <x v="55"/>
    <n v="7"/>
    <n v="0.64333333333333331"/>
    <x v="264"/>
    <x v="0"/>
    <x v="1"/>
    <x v="1165"/>
    <n v="84"/>
    <x v="3"/>
    <x v="20"/>
    <x v="2"/>
    <x v="3"/>
    <x v="8"/>
    <x v="6"/>
    <x v="0"/>
    <x v="151"/>
    <x v="1"/>
    <x v="2"/>
    <x v="2"/>
    <x v="1"/>
    <x v="15"/>
    <x v="2"/>
    <x v="0"/>
    <x v="0"/>
    <x v="0"/>
    <x v="156"/>
    <x v="2"/>
    <x v="0"/>
  </r>
  <r>
    <x v="1576"/>
    <x v="30"/>
    <s v="Female"/>
    <x v="6"/>
    <x v="8"/>
    <x v="3"/>
    <x v="3"/>
    <x v="25"/>
    <n v="3"/>
    <n v="1.5666666666666667"/>
    <x v="294"/>
    <x v="2"/>
    <x v="3"/>
    <x v="1166"/>
    <n v="620"/>
    <x v="1"/>
    <x v="8"/>
    <x v="1"/>
    <x v="0"/>
    <x v="8"/>
    <x v="0"/>
    <x v="2"/>
    <x v="305"/>
    <x v="1"/>
    <x v="2"/>
    <x v="0"/>
    <x v="2"/>
    <x v="60"/>
    <x v="0"/>
    <x v="1"/>
    <x v="1"/>
    <x v="0"/>
    <x v="841"/>
    <x v="0"/>
    <x v="2"/>
  </r>
  <r>
    <x v="1577"/>
    <x v="28"/>
    <s v="Female"/>
    <x v="4"/>
    <x v="1"/>
    <x v="0"/>
    <x v="4"/>
    <x v="14"/>
    <n v="3"/>
    <n v="0.6"/>
    <x v="15"/>
    <x v="2"/>
    <x v="3"/>
    <x v="1167"/>
    <n v="66"/>
    <x v="3"/>
    <x v="10"/>
    <x v="1"/>
    <x v="2"/>
    <x v="6"/>
    <x v="5"/>
    <x v="1"/>
    <x v="174"/>
    <x v="2"/>
    <x v="879"/>
    <x v="3"/>
    <x v="1"/>
    <x v="3"/>
    <x v="1"/>
    <x v="1"/>
    <x v="2"/>
    <x v="0"/>
    <x v="802"/>
    <x v="2"/>
    <x v="2"/>
  </r>
  <r>
    <x v="1578"/>
    <x v="21"/>
    <s v="Male"/>
    <x v="3"/>
    <x v="7"/>
    <x v="1"/>
    <x v="3"/>
    <x v="19"/>
    <n v="6"/>
    <n v="0.23333333333333334"/>
    <x v="68"/>
    <x v="1"/>
    <x v="1"/>
    <x v="1168"/>
    <n v="166"/>
    <x v="2"/>
    <x v="0"/>
    <x v="9"/>
    <x v="0"/>
    <x v="2"/>
    <x v="6"/>
    <x v="0"/>
    <x v="7"/>
    <x v="1"/>
    <x v="2"/>
    <x v="2"/>
    <x v="1"/>
    <x v="17"/>
    <x v="2"/>
    <x v="1"/>
    <x v="2"/>
    <x v="0"/>
    <x v="766"/>
    <x v="1"/>
    <x v="2"/>
  </r>
  <r>
    <x v="1579"/>
    <x v="24"/>
    <s v="Female"/>
    <x v="1"/>
    <x v="3"/>
    <x v="7"/>
    <x v="2"/>
    <x v="49"/>
    <n v="3"/>
    <n v="0.83333333333333337"/>
    <x v="177"/>
    <x v="0"/>
    <x v="3"/>
    <x v="1148"/>
    <n v="827"/>
    <x v="2"/>
    <x v="11"/>
    <x v="3"/>
    <x v="2"/>
    <x v="8"/>
    <x v="0"/>
    <x v="0"/>
    <x v="235"/>
    <x v="1"/>
    <x v="2"/>
    <x v="0"/>
    <x v="2"/>
    <x v="28"/>
    <x v="0"/>
    <x v="0"/>
    <x v="2"/>
    <x v="0"/>
    <x v="178"/>
    <x v="0"/>
    <x v="1"/>
  </r>
  <r>
    <x v="1580"/>
    <x v="7"/>
    <s v="Female"/>
    <x v="2"/>
    <x v="6"/>
    <x v="5"/>
    <x v="2"/>
    <x v="13"/>
    <n v="9"/>
    <n v="0.32166666666666666"/>
    <x v="341"/>
    <x v="0"/>
    <x v="1"/>
    <x v="1169"/>
    <n v="160"/>
    <x v="0"/>
    <x v="3"/>
    <x v="1"/>
    <x v="3"/>
    <x v="0"/>
    <x v="0"/>
    <x v="0"/>
    <x v="265"/>
    <x v="0"/>
    <x v="880"/>
    <x v="4"/>
    <x v="1"/>
    <x v="25"/>
    <x v="2"/>
    <x v="0"/>
    <x v="0"/>
    <x v="0"/>
    <x v="224"/>
    <x v="1"/>
    <x v="2"/>
  </r>
  <r>
    <x v="1581"/>
    <x v="28"/>
    <s v="Female"/>
    <x v="3"/>
    <x v="4"/>
    <x v="6"/>
    <x v="2"/>
    <x v="14"/>
    <n v="7"/>
    <n v="0.25666666666666665"/>
    <x v="220"/>
    <x v="3"/>
    <x v="3"/>
    <x v="296"/>
    <n v="661"/>
    <x v="3"/>
    <x v="7"/>
    <x v="7"/>
    <x v="3"/>
    <x v="4"/>
    <x v="7"/>
    <x v="0"/>
    <x v="77"/>
    <x v="1"/>
    <x v="2"/>
    <x v="2"/>
    <x v="1"/>
    <x v="49"/>
    <x v="0"/>
    <x v="1"/>
    <x v="1"/>
    <x v="0"/>
    <x v="133"/>
    <x v="1"/>
    <x v="1"/>
  </r>
  <r>
    <x v="1582"/>
    <x v="10"/>
    <s v="Female"/>
    <x v="0"/>
    <x v="5"/>
    <x v="1"/>
    <x v="4"/>
    <x v="66"/>
    <n v="5"/>
    <n v="2.4"/>
    <x v="55"/>
    <x v="4"/>
    <x v="3"/>
    <x v="1170"/>
    <n v="120"/>
    <x v="2"/>
    <x v="20"/>
    <x v="5"/>
    <x v="1"/>
    <x v="0"/>
    <x v="7"/>
    <x v="0"/>
    <x v="196"/>
    <x v="2"/>
    <x v="881"/>
    <x v="4"/>
    <x v="2"/>
    <x v="4"/>
    <x v="1"/>
    <x v="0"/>
    <x v="0"/>
    <x v="0"/>
    <x v="489"/>
    <x v="4"/>
    <x v="2"/>
  </r>
  <r>
    <x v="1583"/>
    <x v="15"/>
    <s v="Female"/>
    <x v="8"/>
    <x v="9"/>
    <x v="1"/>
    <x v="2"/>
    <x v="11"/>
    <n v="6"/>
    <n v="0.96666666666666667"/>
    <x v="291"/>
    <x v="2"/>
    <x v="4"/>
    <x v="1171"/>
    <n v="69"/>
    <x v="1"/>
    <x v="20"/>
    <x v="7"/>
    <x v="2"/>
    <x v="9"/>
    <x v="1"/>
    <x v="0"/>
    <x v="49"/>
    <x v="1"/>
    <x v="2"/>
    <x v="0"/>
    <x v="1"/>
    <x v="15"/>
    <x v="1"/>
    <x v="2"/>
    <x v="2"/>
    <x v="0"/>
    <x v="523"/>
    <x v="2"/>
    <x v="0"/>
  </r>
  <r>
    <x v="1584"/>
    <x v="0"/>
    <s v="Female"/>
    <x v="2"/>
    <x v="8"/>
    <x v="1"/>
    <x v="0"/>
    <x v="31"/>
    <n v="6"/>
    <n v="0.28333333333333333"/>
    <x v="69"/>
    <x v="2"/>
    <x v="3"/>
    <x v="1172"/>
    <n v="36"/>
    <x v="2"/>
    <x v="15"/>
    <x v="1"/>
    <x v="6"/>
    <x v="3"/>
    <x v="0"/>
    <x v="2"/>
    <x v="51"/>
    <x v="2"/>
    <x v="537"/>
    <x v="0"/>
    <x v="2"/>
    <x v="9"/>
    <x v="1"/>
    <x v="0"/>
    <x v="0"/>
    <x v="1"/>
    <x v="688"/>
    <x v="3"/>
    <x v="1"/>
  </r>
  <r>
    <x v="1585"/>
    <x v="2"/>
    <s v="Male"/>
    <x v="0"/>
    <x v="7"/>
    <x v="1"/>
    <x v="2"/>
    <x v="38"/>
    <n v="3"/>
    <n v="0.4"/>
    <x v="109"/>
    <x v="2"/>
    <x v="1"/>
    <x v="400"/>
    <n v="1182"/>
    <x v="2"/>
    <x v="16"/>
    <x v="10"/>
    <x v="0"/>
    <x v="11"/>
    <x v="1"/>
    <x v="1"/>
    <x v="249"/>
    <x v="2"/>
    <x v="882"/>
    <x v="1"/>
    <x v="0"/>
    <x v="2"/>
    <x v="1"/>
    <x v="2"/>
    <x v="1"/>
    <x v="0"/>
    <x v="113"/>
    <x v="0"/>
    <x v="1"/>
  </r>
  <r>
    <x v="1586"/>
    <x v="7"/>
    <s v="Female"/>
    <x v="0"/>
    <x v="7"/>
    <x v="2"/>
    <x v="4"/>
    <x v="0"/>
    <n v="8"/>
    <n v="0.2"/>
    <x v="41"/>
    <x v="0"/>
    <x v="0"/>
    <x v="1173"/>
    <n v="62"/>
    <x v="1"/>
    <x v="20"/>
    <x v="2"/>
    <x v="1"/>
    <x v="3"/>
    <x v="3"/>
    <x v="2"/>
    <x v="175"/>
    <x v="0"/>
    <x v="883"/>
    <x v="3"/>
    <x v="1"/>
    <x v="74"/>
    <x v="2"/>
    <x v="1"/>
    <x v="1"/>
    <x v="0"/>
    <x v="73"/>
    <x v="3"/>
    <x v="0"/>
  </r>
  <r>
    <x v="1587"/>
    <x v="17"/>
    <s v="Female"/>
    <x v="1"/>
    <x v="2"/>
    <x v="3"/>
    <x v="2"/>
    <x v="25"/>
    <n v="10"/>
    <n v="0.47"/>
    <x v="355"/>
    <x v="3"/>
    <x v="2"/>
    <x v="1174"/>
    <n v="599"/>
    <x v="3"/>
    <x v="6"/>
    <x v="0"/>
    <x v="2"/>
    <x v="8"/>
    <x v="4"/>
    <x v="1"/>
    <x v="153"/>
    <x v="2"/>
    <x v="884"/>
    <x v="0"/>
    <x v="1"/>
    <x v="49"/>
    <x v="1"/>
    <x v="0"/>
    <x v="0"/>
    <x v="0"/>
    <x v="9"/>
    <x v="4"/>
    <x v="1"/>
  </r>
  <r>
    <x v="1588"/>
    <x v="24"/>
    <s v="Female"/>
    <x v="4"/>
    <x v="7"/>
    <x v="2"/>
    <x v="3"/>
    <x v="48"/>
    <n v="6"/>
    <n v="0.8"/>
    <x v="0"/>
    <x v="0"/>
    <x v="0"/>
    <x v="98"/>
    <n v="73"/>
    <x v="6"/>
    <x v="3"/>
    <x v="3"/>
    <x v="4"/>
    <x v="4"/>
    <x v="0"/>
    <x v="0"/>
    <x v="197"/>
    <x v="1"/>
    <x v="2"/>
    <x v="4"/>
    <x v="0"/>
    <x v="11"/>
    <x v="1"/>
    <x v="3"/>
    <x v="0"/>
    <x v="0"/>
    <x v="442"/>
    <x v="2"/>
    <x v="2"/>
  </r>
  <r>
    <x v="1589"/>
    <x v="15"/>
    <s v="Female"/>
    <x v="1"/>
    <x v="9"/>
    <x v="6"/>
    <x v="2"/>
    <x v="59"/>
    <n v="7"/>
    <n v="0.84333333333333338"/>
    <x v="111"/>
    <x v="1"/>
    <x v="4"/>
    <x v="962"/>
    <n v="1188"/>
    <x v="0"/>
    <x v="6"/>
    <x v="2"/>
    <x v="2"/>
    <x v="2"/>
    <x v="7"/>
    <x v="0"/>
    <x v="276"/>
    <x v="0"/>
    <x v="885"/>
    <x v="5"/>
    <x v="1"/>
    <x v="12"/>
    <x v="0"/>
    <x v="1"/>
    <x v="1"/>
    <x v="0"/>
    <x v="576"/>
    <x v="3"/>
    <x v="1"/>
  </r>
  <r>
    <x v="1590"/>
    <x v="10"/>
    <s v="Male"/>
    <x v="8"/>
    <x v="1"/>
    <x v="4"/>
    <x v="4"/>
    <x v="19"/>
    <n v="2"/>
    <n v="0.7"/>
    <x v="88"/>
    <x v="0"/>
    <x v="1"/>
    <x v="1175"/>
    <n v="3456"/>
    <x v="3"/>
    <x v="2"/>
    <x v="1"/>
    <x v="0"/>
    <x v="12"/>
    <x v="1"/>
    <x v="2"/>
    <x v="125"/>
    <x v="0"/>
    <x v="886"/>
    <x v="0"/>
    <x v="2"/>
    <x v="43"/>
    <x v="0"/>
    <x v="2"/>
    <x v="0"/>
    <x v="0"/>
    <x v="735"/>
    <x v="4"/>
    <x v="0"/>
  </r>
  <r>
    <x v="1591"/>
    <x v="8"/>
    <s v="Non-binary"/>
    <x v="8"/>
    <x v="9"/>
    <x v="4"/>
    <x v="3"/>
    <x v="15"/>
    <n v="5"/>
    <n v="0.7"/>
    <x v="88"/>
    <x v="0"/>
    <x v="0"/>
    <x v="661"/>
    <n v="32"/>
    <x v="1"/>
    <x v="12"/>
    <x v="5"/>
    <x v="1"/>
    <x v="4"/>
    <x v="5"/>
    <x v="2"/>
    <x v="152"/>
    <x v="0"/>
    <x v="887"/>
    <x v="1"/>
    <x v="2"/>
    <x v="25"/>
    <x v="1"/>
    <x v="1"/>
    <x v="2"/>
    <x v="0"/>
    <x v="254"/>
    <x v="2"/>
    <x v="0"/>
  </r>
  <r>
    <x v="1592"/>
    <x v="0"/>
    <s v="Female"/>
    <x v="0"/>
    <x v="3"/>
    <x v="2"/>
    <x v="1"/>
    <x v="7"/>
    <n v="8"/>
    <n v="0.18666666666666665"/>
    <x v="149"/>
    <x v="0"/>
    <x v="0"/>
    <x v="1176"/>
    <n v="66"/>
    <x v="5"/>
    <x v="9"/>
    <x v="5"/>
    <x v="2"/>
    <x v="8"/>
    <x v="5"/>
    <x v="0"/>
    <x v="317"/>
    <x v="2"/>
    <x v="888"/>
    <x v="4"/>
    <x v="2"/>
    <x v="69"/>
    <x v="1"/>
    <x v="1"/>
    <x v="1"/>
    <x v="0"/>
    <x v="22"/>
    <x v="5"/>
    <x v="0"/>
  </r>
  <r>
    <x v="1593"/>
    <x v="23"/>
    <s v="Female"/>
    <x v="4"/>
    <x v="2"/>
    <x v="0"/>
    <x v="0"/>
    <x v="89"/>
    <n v="6"/>
    <n v="1.1000000000000001"/>
    <x v="116"/>
    <x v="0"/>
    <x v="3"/>
    <x v="1177"/>
    <n v="618"/>
    <x v="2"/>
    <x v="6"/>
    <x v="1"/>
    <x v="5"/>
    <x v="4"/>
    <x v="3"/>
    <x v="2"/>
    <x v="31"/>
    <x v="2"/>
    <x v="889"/>
    <x v="5"/>
    <x v="1"/>
    <x v="65"/>
    <x v="1"/>
    <x v="0"/>
    <x v="2"/>
    <x v="0"/>
    <x v="326"/>
    <x v="1"/>
    <x v="1"/>
  </r>
  <r>
    <x v="1594"/>
    <x v="8"/>
    <s v="Female"/>
    <x v="1"/>
    <x v="2"/>
    <x v="5"/>
    <x v="2"/>
    <x v="19"/>
    <n v="2"/>
    <n v="0.7"/>
    <x v="88"/>
    <x v="2"/>
    <x v="0"/>
    <x v="354"/>
    <n v="452"/>
    <x v="4"/>
    <x v="3"/>
    <x v="5"/>
    <x v="5"/>
    <x v="2"/>
    <x v="3"/>
    <x v="2"/>
    <x v="245"/>
    <x v="1"/>
    <x v="2"/>
    <x v="4"/>
    <x v="2"/>
    <x v="53"/>
    <x v="2"/>
    <x v="2"/>
    <x v="0"/>
    <x v="0"/>
    <x v="414"/>
    <x v="3"/>
    <x v="2"/>
  </r>
  <r>
    <x v="1595"/>
    <x v="10"/>
    <s v="Female"/>
    <x v="5"/>
    <x v="7"/>
    <x v="1"/>
    <x v="4"/>
    <x v="10"/>
    <n v="3"/>
    <n v="0.33333333333333331"/>
    <x v="208"/>
    <x v="0"/>
    <x v="3"/>
    <x v="1178"/>
    <n v="621"/>
    <x v="2"/>
    <x v="0"/>
    <x v="5"/>
    <x v="2"/>
    <x v="6"/>
    <x v="3"/>
    <x v="2"/>
    <x v="142"/>
    <x v="1"/>
    <x v="2"/>
    <x v="1"/>
    <x v="2"/>
    <x v="65"/>
    <x v="2"/>
    <x v="2"/>
    <x v="0"/>
    <x v="0"/>
    <x v="612"/>
    <x v="2"/>
    <x v="1"/>
  </r>
  <r>
    <x v="1596"/>
    <x v="6"/>
    <s v="Male"/>
    <x v="0"/>
    <x v="0"/>
    <x v="2"/>
    <x v="0"/>
    <x v="33"/>
    <n v="10"/>
    <n v="0.11"/>
    <x v="224"/>
    <x v="0"/>
    <x v="1"/>
    <x v="418"/>
    <n v="122"/>
    <x v="2"/>
    <x v="3"/>
    <x v="10"/>
    <x v="2"/>
    <x v="10"/>
    <x v="4"/>
    <x v="2"/>
    <x v="5"/>
    <x v="2"/>
    <x v="890"/>
    <x v="4"/>
    <x v="0"/>
    <x v="78"/>
    <x v="0"/>
    <x v="2"/>
    <x v="2"/>
    <x v="0"/>
    <x v="774"/>
    <x v="1"/>
    <x v="0"/>
  </r>
  <r>
    <x v="1597"/>
    <x v="34"/>
    <s v="Female"/>
    <x v="3"/>
    <x v="0"/>
    <x v="5"/>
    <x v="3"/>
    <x v="30"/>
    <n v="3"/>
    <n v="0.8666666666666667"/>
    <x v="236"/>
    <x v="0"/>
    <x v="3"/>
    <x v="1007"/>
    <n v="2657"/>
    <x v="2"/>
    <x v="4"/>
    <x v="2"/>
    <x v="3"/>
    <x v="6"/>
    <x v="6"/>
    <x v="1"/>
    <x v="346"/>
    <x v="2"/>
    <x v="891"/>
    <x v="2"/>
    <x v="2"/>
    <x v="16"/>
    <x v="0"/>
    <x v="2"/>
    <x v="0"/>
    <x v="0"/>
    <x v="842"/>
    <x v="1"/>
    <x v="1"/>
  </r>
  <r>
    <x v="1598"/>
    <x v="15"/>
    <s v="Male"/>
    <x v="4"/>
    <x v="5"/>
    <x v="5"/>
    <x v="4"/>
    <x v="34"/>
    <n v="4"/>
    <n v="1"/>
    <x v="46"/>
    <x v="0"/>
    <x v="1"/>
    <x v="334"/>
    <n v="281"/>
    <x v="1"/>
    <x v="13"/>
    <x v="4"/>
    <x v="0"/>
    <x v="5"/>
    <x v="0"/>
    <x v="0"/>
    <x v="262"/>
    <x v="1"/>
    <x v="2"/>
    <x v="5"/>
    <x v="2"/>
    <x v="30"/>
    <x v="2"/>
    <x v="3"/>
    <x v="1"/>
    <x v="0"/>
    <x v="676"/>
    <x v="5"/>
    <x v="1"/>
  </r>
  <r>
    <x v="1599"/>
    <x v="21"/>
    <s v="Female"/>
    <x v="4"/>
    <x v="3"/>
    <x v="1"/>
    <x v="2"/>
    <x v="28"/>
    <n v="9"/>
    <n v="0.42166666666666669"/>
    <x v="342"/>
    <x v="2"/>
    <x v="4"/>
    <x v="1179"/>
    <n v="56"/>
    <x v="2"/>
    <x v="6"/>
    <x v="4"/>
    <x v="2"/>
    <x v="4"/>
    <x v="5"/>
    <x v="2"/>
    <x v="146"/>
    <x v="0"/>
    <x v="892"/>
    <x v="4"/>
    <x v="0"/>
    <x v="19"/>
    <x v="1"/>
    <x v="2"/>
    <x v="2"/>
    <x v="0"/>
    <x v="412"/>
    <x v="0"/>
    <x v="1"/>
  </r>
  <r>
    <x v="1600"/>
    <x v="1"/>
    <s v="Non-binary"/>
    <x v="6"/>
    <x v="4"/>
    <x v="6"/>
    <x v="2"/>
    <x v="38"/>
    <n v="2"/>
    <n v="0.6"/>
    <x v="15"/>
    <x v="0"/>
    <x v="3"/>
    <x v="455"/>
    <n v="180"/>
    <x v="0"/>
    <x v="9"/>
    <x v="2"/>
    <x v="3"/>
    <x v="12"/>
    <x v="4"/>
    <x v="0"/>
    <x v="103"/>
    <x v="1"/>
    <x v="2"/>
    <x v="3"/>
    <x v="2"/>
    <x v="69"/>
    <x v="1"/>
    <x v="1"/>
    <x v="1"/>
    <x v="0"/>
    <x v="843"/>
    <x v="1"/>
    <x v="1"/>
  </r>
  <r>
    <x v="1601"/>
    <x v="25"/>
    <s v="Male"/>
    <x v="1"/>
    <x v="1"/>
    <x v="1"/>
    <x v="1"/>
    <x v="50"/>
    <n v="5"/>
    <n v="0.4"/>
    <x v="109"/>
    <x v="3"/>
    <x v="0"/>
    <x v="1180"/>
    <n v="57"/>
    <x v="5"/>
    <x v="0"/>
    <x v="1"/>
    <x v="1"/>
    <x v="8"/>
    <x v="3"/>
    <x v="2"/>
    <x v="48"/>
    <x v="2"/>
    <x v="762"/>
    <x v="2"/>
    <x v="1"/>
    <x v="42"/>
    <x v="0"/>
    <x v="1"/>
    <x v="2"/>
    <x v="0"/>
    <x v="36"/>
    <x v="5"/>
    <x v="0"/>
  </r>
  <r>
    <x v="1602"/>
    <x v="21"/>
    <s v="Female"/>
    <x v="4"/>
    <x v="8"/>
    <x v="0"/>
    <x v="0"/>
    <x v="14"/>
    <n v="1"/>
    <n v="1.8"/>
    <x v="19"/>
    <x v="0"/>
    <x v="3"/>
    <x v="561"/>
    <n v="1650"/>
    <x v="1"/>
    <x v="7"/>
    <x v="4"/>
    <x v="5"/>
    <x v="8"/>
    <x v="2"/>
    <x v="1"/>
    <x v="18"/>
    <x v="2"/>
    <x v="893"/>
    <x v="0"/>
    <x v="2"/>
    <x v="67"/>
    <x v="0"/>
    <x v="2"/>
    <x v="1"/>
    <x v="0"/>
    <x v="140"/>
    <x v="1"/>
    <x v="2"/>
  </r>
  <r>
    <x v="1603"/>
    <x v="24"/>
    <s v="Non-binary"/>
    <x v="6"/>
    <x v="8"/>
    <x v="3"/>
    <x v="2"/>
    <x v="10"/>
    <n v="5"/>
    <n v="0.2"/>
    <x v="41"/>
    <x v="2"/>
    <x v="3"/>
    <x v="1181"/>
    <n v="110"/>
    <x v="6"/>
    <x v="9"/>
    <x v="2"/>
    <x v="5"/>
    <x v="6"/>
    <x v="4"/>
    <x v="0"/>
    <x v="4"/>
    <x v="0"/>
    <x v="894"/>
    <x v="1"/>
    <x v="2"/>
    <x v="25"/>
    <x v="0"/>
    <x v="2"/>
    <x v="1"/>
    <x v="0"/>
    <x v="376"/>
    <x v="1"/>
    <x v="0"/>
  </r>
  <r>
    <x v="1604"/>
    <x v="5"/>
    <s v="Male"/>
    <x v="0"/>
    <x v="8"/>
    <x v="0"/>
    <x v="3"/>
    <x v="14"/>
    <n v="9"/>
    <n v="0.2"/>
    <x v="41"/>
    <x v="4"/>
    <x v="3"/>
    <x v="519"/>
    <n v="441"/>
    <x v="7"/>
    <x v="3"/>
    <x v="2"/>
    <x v="3"/>
    <x v="2"/>
    <x v="0"/>
    <x v="1"/>
    <x v="51"/>
    <x v="1"/>
    <x v="2"/>
    <x v="3"/>
    <x v="3"/>
    <x v="1"/>
    <x v="2"/>
    <x v="3"/>
    <x v="2"/>
    <x v="0"/>
    <x v="844"/>
    <x v="3"/>
    <x v="1"/>
  </r>
  <r>
    <x v="1605"/>
    <x v="12"/>
    <s v="Male"/>
    <x v="5"/>
    <x v="6"/>
    <x v="4"/>
    <x v="3"/>
    <x v="54"/>
    <n v="2"/>
    <n v="2.85"/>
    <x v="95"/>
    <x v="2"/>
    <x v="4"/>
    <x v="233"/>
    <n v="139"/>
    <x v="2"/>
    <x v="5"/>
    <x v="4"/>
    <x v="1"/>
    <x v="6"/>
    <x v="5"/>
    <x v="0"/>
    <x v="143"/>
    <x v="0"/>
    <x v="895"/>
    <x v="0"/>
    <x v="1"/>
    <x v="84"/>
    <x v="1"/>
    <x v="0"/>
    <x v="2"/>
    <x v="0"/>
    <x v="794"/>
    <x v="3"/>
    <x v="1"/>
  </r>
  <r>
    <x v="1606"/>
    <x v="15"/>
    <s v="Female"/>
    <x v="1"/>
    <x v="0"/>
    <x v="5"/>
    <x v="3"/>
    <x v="12"/>
    <n v="5"/>
    <n v="0.18000000000000002"/>
    <x v="28"/>
    <x v="0"/>
    <x v="1"/>
    <x v="1182"/>
    <n v="116"/>
    <x v="5"/>
    <x v="11"/>
    <x v="7"/>
    <x v="3"/>
    <x v="6"/>
    <x v="7"/>
    <x v="2"/>
    <x v="171"/>
    <x v="2"/>
    <x v="896"/>
    <x v="3"/>
    <x v="0"/>
    <x v="29"/>
    <x v="0"/>
    <x v="3"/>
    <x v="1"/>
    <x v="0"/>
    <x v="845"/>
    <x v="5"/>
    <x v="2"/>
  </r>
  <r>
    <x v="1607"/>
    <x v="3"/>
    <s v="Female"/>
    <x v="0"/>
    <x v="9"/>
    <x v="4"/>
    <x v="3"/>
    <x v="3"/>
    <n v="6"/>
    <n v="0.5"/>
    <x v="16"/>
    <x v="2"/>
    <x v="3"/>
    <x v="1183"/>
    <n v="24"/>
    <x v="0"/>
    <x v="3"/>
    <x v="2"/>
    <x v="0"/>
    <x v="7"/>
    <x v="5"/>
    <x v="1"/>
    <x v="129"/>
    <x v="2"/>
    <x v="897"/>
    <x v="2"/>
    <x v="1"/>
    <x v="5"/>
    <x v="2"/>
    <x v="1"/>
    <x v="2"/>
    <x v="0"/>
    <x v="846"/>
    <x v="1"/>
    <x v="1"/>
  </r>
  <r>
    <x v="1608"/>
    <x v="11"/>
    <s v="Male"/>
    <x v="3"/>
    <x v="5"/>
    <x v="1"/>
    <x v="0"/>
    <x v="11"/>
    <n v="7"/>
    <n v="0.82833333333333337"/>
    <x v="356"/>
    <x v="0"/>
    <x v="2"/>
    <x v="1184"/>
    <n v="501"/>
    <x v="3"/>
    <x v="0"/>
    <x v="4"/>
    <x v="5"/>
    <x v="12"/>
    <x v="3"/>
    <x v="0"/>
    <x v="49"/>
    <x v="2"/>
    <x v="898"/>
    <x v="0"/>
    <x v="0"/>
    <x v="73"/>
    <x v="2"/>
    <x v="1"/>
    <x v="1"/>
    <x v="0"/>
    <x v="786"/>
    <x v="4"/>
    <x v="2"/>
  </r>
  <r>
    <x v="1609"/>
    <x v="17"/>
    <s v="Male"/>
    <x v="3"/>
    <x v="1"/>
    <x v="1"/>
    <x v="1"/>
    <x v="46"/>
    <n v="3"/>
    <n v="1.8666666666666667"/>
    <x v="70"/>
    <x v="2"/>
    <x v="4"/>
    <x v="1185"/>
    <n v="1163"/>
    <x v="3"/>
    <x v="6"/>
    <x v="4"/>
    <x v="1"/>
    <x v="11"/>
    <x v="5"/>
    <x v="0"/>
    <x v="254"/>
    <x v="2"/>
    <x v="899"/>
    <x v="3"/>
    <x v="0"/>
    <x v="66"/>
    <x v="1"/>
    <x v="2"/>
    <x v="1"/>
    <x v="0"/>
    <x v="847"/>
    <x v="4"/>
    <x v="0"/>
  </r>
  <r>
    <x v="1610"/>
    <x v="17"/>
    <s v="Male"/>
    <x v="1"/>
    <x v="8"/>
    <x v="0"/>
    <x v="1"/>
    <x v="79"/>
    <n v="7"/>
    <n v="0.97166666666666657"/>
    <x v="254"/>
    <x v="0"/>
    <x v="2"/>
    <x v="722"/>
    <n v="81"/>
    <x v="2"/>
    <x v="11"/>
    <x v="2"/>
    <x v="5"/>
    <x v="7"/>
    <x v="3"/>
    <x v="2"/>
    <x v="110"/>
    <x v="1"/>
    <x v="2"/>
    <x v="2"/>
    <x v="0"/>
    <x v="28"/>
    <x v="1"/>
    <x v="1"/>
    <x v="1"/>
    <x v="0"/>
    <x v="71"/>
    <x v="0"/>
    <x v="0"/>
  </r>
  <r>
    <x v="1611"/>
    <x v="30"/>
    <s v="Male"/>
    <x v="1"/>
    <x v="6"/>
    <x v="0"/>
    <x v="4"/>
    <x v="57"/>
    <n v="7"/>
    <n v="0.45666666666666667"/>
    <x v="233"/>
    <x v="0"/>
    <x v="1"/>
    <x v="380"/>
    <n v="38"/>
    <x v="3"/>
    <x v="12"/>
    <x v="7"/>
    <x v="0"/>
    <x v="3"/>
    <x v="3"/>
    <x v="0"/>
    <x v="89"/>
    <x v="1"/>
    <x v="2"/>
    <x v="4"/>
    <x v="2"/>
    <x v="84"/>
    <x v="0"/>
    <x v="0"/>
    <x v="1"/>
    <x v="0"/>
    <x v="800"/>
    <x v="2"/>
    <x v="0"/>
  </r>
  <r>
    <x v="1612"/>
    <x v="23"/>
    <s v="Female"/>
    <x v="0"/>
    <x v="3"/>
    <x v="0"/>
    <x v="0"/>
    <x v="15"/>
    <n v="6"/>
    <n v="0.58333333333333337"/>
    <x v="82"/>
    <x v="0"/>
    <x v="3"/>
    <x v="1186"/>
    <n v="641"/>
    <x v="1"/>
    <x v="4"/>
    <x v="11"/>
    <x v="2"/>
    <x v="9"/>
    <x v="4"/>
    <x v="1"/>
    <x v="196"/>
    <x v="2"/>
    <x v="900"/>
    <x v="2"/>
    <x v="2"/>
    <x v="0"/>
    <x v="1"/>
    <x v="1"/>
    <x v="0"/>
    <x v="0"/>
    <x v="537"/>
    <x v="1"/>
    <x v="2"/>
  </r>
  <r>
    <x v="1613"/>
    <x v="19"/>
    <s v="Female"/>
    <x v="1"/>
    <x v="6"/>
    <x v="3"/>
    <x v="4"/>
    <x v="14"/>
    <n v="4"/>
    <n v="0.45"/>
    <x v="65"/>
    <x v="2"/>
    <x v="1"/>
    <x v="362"/>
    <n v="33"/>
    <x v="2"/>
    <x v="6"/>
    <x v="3"/>
    <x v="3"/>
    <x v="3"/>
    <x v="4"/>
    <x v="0"/>
    <x v="357"/>
    <x v="2"/>
    <x v="901"/>
    <x v="5"/>
    <x v="1"/>
    <x v="6"/>
    <x v="2"/>
    <x v="2"/>
    <x v="0"/>
    <x v="0"/>
    <x v="747"/>
    <x v="4"/>
    <x v="1"/>
  </r>
  <r>
    <x v="1614"/>
    <x v="1"/>
    <s v="Female"/>
    <x v="2"/>
    <x v="6"/>
    <x v="2"/>
    <x v="2"/>
    <x v="12"/>
    <n v="10"/>
    <n v="9.0000000000000011E-2"/>
    <x v="357"/>
    <x v="0"/>
    <x v="2"/>
    <x v="1187"/>
    <n v="1057"/>
    <x v="5"/>
    <x v="10"/>
    <x v="4"/>
    <x v="5"/>
    <x v="16"/>
    <x v="4"/>
    <x v="0"/>
    <x v="207"/>
    <x v="0"/>
    <x v="902"/>
    <x v="1"/>
    <x v="0"/>
    <x v="13"/>
    <x v="0"/>
    <x v="2"/>
    <x v="0"/>
    <x v="0"/>
    <x v="106"/>
    <x v="2"/>
    <x v="2"/>
  </r>
  <r>
    <x v="1615"/>
    <x v="38"/>
    <s v="Male"/>
    <x v="1"/>
    <x v="8"/>
    <x v="0"/>
    <x v="4"/>
    <x v="1"/>
    <n v="6"/>
    <n v="0.4"/>
    <x v="109"/>
    <x v="0"/>
    <x v="0"/>
    <x v="1066"/>
    <n v="82"/>
    <x v="1"/>
    <x v="6"/>
    <x v="2"/>
    <x v="3"/>
    <x v="6"/>
    <x v="2"/>
    <x v="0"/>
    <x v="43"/>
    <x v="2"/>
    <x v="903"/>
    <x v="1"/>
    <x v="0"/>
    <x v="35"/>
    <x v="1"/>
    <x v="2"/>
    <x v="0"/>
    <x v="0"/>
    <x v="848"/>
    <x v="5"/>
    <x v="1"/>
  </r>
  <r>
    <x v="1616"/>
    <x v="11"/>
    <s v="Male"/>
    <x v="1"/>
    <x v="9"/>
    <x v="5"/>
    <x v="3"/>
    <x v="20"/>
    <n v="8"/>
    <n v="0.63666666666666671"/>
    <x v="358"/>
    <x v="0"/>
    <x v="2"/>
    <x v="243"/>
    <n v="65"/>
    <x v="2"/>
    <x v="10"/>
    <x v="4"/>
    <x v="2"/>
    <x v="0"/>
    <x v="2"/>
    <x v="2"/>
    <x v="318"/>
    <x v="0"/>
    <x v="904"/>
    <x v="3"/>
    <x v="2"/>
    <x v="2"/>
    <x v="0"/>
    <x v="2"/>
    <x v="0"/>
    <x v="0"/>
    <x v="849"/>
    <x v="5"/>
    <x v="1"/>
  </r>
  <r>
    <x v="1617"/>
    <x v="24"/>
    <s v="Female"/>
    <x v="1"/>
    <x v="7"/>
    <x v="0"/>
    <x v="1"/>
    <x v="2"/>
    <n v="3"/>
    <n v="0.16666666666666666"/>
    <x v="50"/>
    <x v="0"/>
    <x v="1"/>
    <x v="519"/>
    <n v="329"/>
    <x v="1"/>
    <x v="17"/>
    <x v="4"/>
    <x v="2"/>
    <x v="4"/>
    <x v="0"/>
    <x v="0"/>
    <x v="196"/>
    <x v="1"/>
    <x v="2"/>
    <x v="1"/>
    <x v="2"/>
    <x v="43"/>
    <x v="0"/>
    <x v="0"/>
    <x v="1"/>
    <x v="0"/>
    <x v="446"/>
    <x v="1"/>
    <x v="2"/>
  </r>
  <r>
    <x v="1618"/>
    <x v="5"/>
    <s v="Female"/>
    <x v="9"/>
    <x v="7"/>
    <x v="2"/>
    <x v="1"/>
    <x v="18"/>
    <n v="6"/>
    <n v="0.31666666666666665"/>
    <x v="129"/>
    <x v="0"/>
    <x v="2"/>
    <x v="1188"/>
    <n v="70"/>
    <x v="3"/>
    <x v="6"/>
    <x v="2"/>
    <x v="4"/>
    <x v="0"/>
    <x v="2"/>
    <x v="0"/>
    <x v="91"/>
    <x v="0"/>
    <x v="905"/>
    <x v="5"/>
    <x v="0"/>
    <x v="20"/>
    <x v="1"/>
    <x v="1"/>
    <x v="1"/>
    <x v="0"/>
    <x v="247"/>
    <x v="3"/>
    <x v="0"/>
  </r>
  <r>
    <x v="1619"/>
    <x v="28"/>
    <s v="Male"/>
    <x v="4"/>
    <x v="8"/>
    <x v="6"/>
    <x v="1"/>
    <x v="42"/>
    <n v="9"/>
    <n v="0.41166666666666668"/>
    <x v="359"/>
    <x v="1"/>
    <x v="3"/>
    <x v="1189"/>
    <n v="104"/>
    <x v="0"/>
    <x v="11"/>
    <x v="7"/>
    <x v="0"/>
    <x v="10"/>
    <x v="5"/>
    <x v="2"/>
    <x v="137"/>
    <x v="2"/>
    <x v="906"/>
    <x v="5"/>
    <x v="3"/>
    <x v="64"/>
    <x v="0"/>
    <x v="0"/>
    <x v="0"/>
    <x v="0"/>
    <x v="850"/>
    <x v="0"/>
    <x v="0"/>
  </r>
  <r>
    <x v="1620"/>
    <x v="15"/>
    <s v="Male"/>
    <x v="1"/>
    <x v="0"/>
    <x v="5"/>
    <x v="0"/>
    <x v="30"/>
    <n v="3"/>
    <n v="0.8666666666666667"/>
    <x v="236"/>
    <x v="0"/>
    <x v="4"/>
    <x v="606"/>
    <n v="374"/>
    <x v="0"/>
    <x v="6"/>
    <x v="8"/>
    <x v="0"/>
    <x v="8"/>
    <x v="7"/>
    <x v="1"/>
    <x v="197"/>
    <x v="1"/>
    <x v="2"/>
    <x v="1"/>
    <x v="1"/>
    <x v="45"/>
    <x v="2"/>
    <x v="1"/>
    <x v="1"/>
    <x v="0"/>
    <x v="313"/>
    <x v="3"/>
    <x v="2"/>
  </r>
  <r>
    <x v="1621"/>
    <x v="13"/>
    <s v="Female"/>
    <x v="3"/>
    <x v="0"/>
    <x v="3"/>
    <x v="3"/>
    <x v="29"/>
    <n v="7"/>
    <n v="0.77166666666666661"/>
    <x v="123"/>
    <x v="0"/>
    <x v="1"/>
    <x v="737"/>
    <n v="13"/>
    <x v="2"/>
    <x v="11"/>
    <x v="4"/>
    <x v="3"/>
    <x v="0"/>
    <x v="1"/>
    <x v="1"/>
    <x v="215"/>
    <x v="2"/>
    <x v="822"/>
    <x v="0"/>
    <x v="2"/>
    <x v="0"/>
    <x v="1"/>
    <x v="1"/>
    <x v="1"/>
    <x v="0"/>
    <x v="433"/>
    <x v="5"/>
    <x v="2"/>
  </r>
  <r>
    <x v="1622"/>
    <x v="23"/>
    <s v="Female"/>
    <x v="4"/>
    <x v="9"/>
    <x v="0"/>
    <x v="4"/>
    <x v="48"/>
    <n v="4"/>
    <n v="1.2"/>
    <x v="17"/>
    <x v="0"/>
    <x v="3"/>
    <x v="1190"/>
    <n v="1756"/>
    <x v="1"/>
    <x v="2"/>
    <x v="3"/>
    <x v="3"/>
    <x v="3"/>
    <x v="5"/>
    <x v="0"/>
    <x v="117"/>
    <x v="1"/>
    <x v="2"/>
    <x v="4"/>
    <x v="2"/>
    <x v="17"/>
    <x v="2"/>
    <x v="1"/>
    <x v="0"/>
    <x v="1"/>
    <x v="851"/>
    <x v="5"/>
    <x v="1"/>
  </r>
  <r>
    <x v="1623"/>
    <x v="21"/>
    <s v="Female"/>
    <x v="2"/>
    <x v="1"/>
    <x v="2"/>
    <x v="2"/>
    <x v="51"/>
    <n v="3"/>
    <n v="0.26666666666666666"/>
    <x v="165"/>
    <x v="0"/>
    <x v="1"/>
    <x v="519"/>
    <n v="257"/>
    <x v="2"/>
    <x v="13"/>
    <x v="1"/>
    <x v="5"/>
    <x v="2"/>
    <x v="2"/>
    <x v="0"/>
    <x v="106"/>
    <x v="0"/>
    <x v="907"/>
    <x v="3"/>
    <x v="2"/>
    <x v="31"/>
    <x v="0"/>
    <x v="2"/>
    <x v="0"/>
    <x v="0"/>
    <x v="852"/>
    <x v="5"/>
    <x v="2"/>
  </r>
  <r>
    <x v="1624"/>
    <x v="18"/>
    <s v="Male"/>
    <x v="1"/>
    <x v="4"/>
    <x v="1"/>
    <x v="0"/>
    <x v="37"/>
    <n v="9"/>
    <n v="0.3"/>
    <x v="7"/>
    <x v="2"/>
    <x v="3"/>
    <x v="962"/>
    <n v="51"/>
    <x v="5"/>
    <x v="7"/>
    <x v="2"/>
    <x v="4"/>
    <x v="9"/>
    <x v="0"/>
    <x v="0"/>
    <x v="142"/>
    <x v="1"/>
    <x v="2"/>
    <x v="0"/>
    <x v="2"/>
    <x v="49"/>
    <x v="2"/>
    <x v="1"/>
    <x v="1"/>
    <x v="0"/>
    <x v="489"/>
    <x v="4"/>
    <x v="0"/>
  </r>
  <r>
    <x v="1625"/>
    <x v="22"/>
    <s v="Female"/>
    <x v="3"/>
    <x v="2"/>
    <x v="1"/>
    <x v="2"/>
    <x v="7"/>
    <n v="4"/>
    <n v="0.375"/>
    <x v="153"/>
    <x v="0"/>
    <x v="1"/>
    <x v="1"/>
    <n v="72"/>
    <x v="1"/>
    <x v="11"/>
    <x v="4"/>
    <x v="2"/>
    <x v="0"/>
    <x v="4"/>
    <x v="0"/>
    <x v="72"/>
    <x v="2"/>
    <x v="908"/>
    <x v="2"/>
    <x v="2"/>
    <x v="25"/>
    <x v="1"/>
    <x v="1"/>
    <x v="2"/>
    <x v="0"/>
    <x v="842"/>
    <x v="0"/>
    <x v="0"/>
  </r>
  <r>
    <x v="1626"/>
    <x v="5"/>
    <s v="Male"/>
    <x v="6"/>
    <x v="7"/>
    <x v="5"/>
    <x v="0"/>
    <x v="7"/>
    <n v="4"/>
    <n v="0.375"/>
    <x v="153"/>
    <x v="4"/>
    <x v="3"/>
    <x v="1191"/>
    <n v="804"/>
    <x v="0"/>
    <x v="7"/>
    <x v="2"/>
    <x v="3"/>
    <x v="2"/>
    <x v="1"/>
    <x v="2"/>
    <x v="19"/>
    <x v="1"/>
    <x v="2"/>
    <x v="2"/>
    <x v="2"/>
    <x v="47"/>
    <x v="0"/>
    <x v="2"/>
    <x v="2"/>
    <x v="0"/>
    <x v="853"/>
    <x v="4"/>
    <x v="0"/>
  </r>
  <r>
    <x v="1627"/>
    <x v="25"/>
    <s v="Female"/>
    <x v="0"/>
    <x v="0"/>
    <x v="5"/>
    <x v="3"/>
    <x v="12"/>
    <n v="3"/>
    <n v="0.3"/>
    <x v="7"/>
    <x v="0"/>
    <x v="3"/>
    <x v="1192"/>
    <n v="503"/>
    <x v="3"/>
    <x v="3"/>
    <x v="1"/>
    <x v="3"/>
    <x v="2"/>
    <x v="6"/>
    <x v="0"/>
    <x v="312"/>
    <x v="0"/>
    <x v="909"/>
    <x v="2"/>
    <x v="2"/>
    <x v="19"/>
    <x v="0"/>
    <x v="3"/>
    <x v="2"/>
    <x v="0"/>
    <x v="174"/>
    <x v="2"/>
    <x v="1"/>
  </r>
  <r>
    <x v="1628"/>
    <x v="15"/>
    <s v="Female"/>
    <x v="2"/>
    <x v="3"/>
    <x v="1"/>
    <x v="0"/>
    <x v="3"/>
    <n v="2"/>
    <n v="1.5"/>
    <x v="14"/>
    <x v="2"/>
    <x v="1"/>
    <x v="1193"/>
    <n v="1292"/>
    <x v="2"/>
    <x v="7"/>
    <x v="2"/>
    <x v="4"/>
    <x v="10"/>
    <x v="1"/>
    <x v="0"/>
    <x v="80"/>
    <x v="1"/>
    <x v="2"/>
    <x v="2"/>
    <x v="2"/>
    <x v="55"/>
    <x v="1"/>
    <x v="2"/>
    <x v="0"/>
    <x v="0"/>
    <x v="728"/>
    <x v="2"/>
    <x v="0"/>
  </r>
  <r>
    <x v="1629"/>
    <x v="4"/>
    <s v="Male"/>
    <x v="9"/>
    <x v="8"/>
    <x v="0"/>
    <x v="2"/>
    <x v="26"/>
    <n v="3"/>
    <n v="1.8333333333333333"/>
    <x v="157"/>
    <x v="2"/>
    <x v="3"/>
    <x v="633"/>
    <n v="107"/>
    <x v="4"/>
    <x v="0"/>
    <x v="2"/>
    <x v="2"/>
    <x v="0"/>
    <x v="3"/>
    <x v="0"/>
    <x v="271"/>
    <x v="0"/>
    <x v="910"/>
    <x v="4"/>
    <x v="1"/>
    <x v="35"/>
    <x v="0"/>
    <x v="0"/>
    <x v="1"/>
    <x v="0"/>
    <x v="852"/>
    <x v="4"/>
    <x v="0"/>
  </r>
  <r>
    <x v="1630"/>
    <x v="0"/>
    <s v="Prefer not to say"/>
    <x v="5"/>
    <x v="4"/>
    <x v="2"/>
    <x v="0"/>
    <x v="57"/>
    <n v="6"/>
    <n v="0.53333333333333333"/>
    <x v="140"/>
    <x v="1"/>
    <x v="2"/>
    <x v="1194"/>
    <n v="349"/>
    <x v="2"/>
    <x v="20"/>
    <x v="2"/>
    <x v="0"/>
    <x v="13"/>
    <x v="6"/>
    <x v="1"/>
    <x v="239"/>
    <x v="0"/>
    <x v="911"/>
    <x v="0"/>
    <x v="0"/>
    <x v="67"/>
    <x v="2"/>
    <x v="1"/>
    <x v="0"/>
    <x v="0"/>
    <x v="316"/>
    <x v="0"/>
    <x v="1"/>
  </r>
  <r>
    <x v="1631"/>
    <x v="24"/>
    <s v="Male"/>
    <x v="3"/>
    <x v="3"/>
    <x v="3"/>
    <x v="3"/>
    <x v="51"/>
    <n v="12"/>
    <n v="6.6666666666666666E-2"/>
    <x v="360"/>
    <x v="0"/>
    <x v="1"/>
    <x v="1195"/>
    <n v="408"/>
    <x v="3"/>
    <x v="16"/>
    <x v="2"/>
    <x v="3"/>
    <x v="0"/>
    <x v="6"/>
    <x v="0"/>
    <x v="33"/>
    <x v="1"/>
    <x v="2"/>
    <x v="4"/>
    <x v="0"/>
    <x v="31"/>
    <x v="1"/>
    <x v="0"/>
    <x v="1"/>
    <x v="1"/>
    <x v="264"/>
    <x v="4"/>
    <x v="0"/>
  </r>
  <r>
    <x v="1632"/>
    <x v="21"/>
    <s v="Male"/>
    <x v="3"/>
    <x v="9"/>
    <x v="3"/>
    <x v="1"/>
    <x v="49"/>
    <n v="7"/>
    <n v="0.35666666666666663"/>
    <x v="148"/>
    <x v="0"/>
    <x v="3"/>
    <x v="1196"/>
    <n v="563"/>
    <x v="0"/>
    <x v="12"/>
    <x v="7"/>
    <x v="0"/>
    <x v="2"/>
    <x v="4"/>
    <x v="2"/>
    <x v="238"/>
    <x v="2"/>
    <x v="912"/>
    <x v="1"/>
    <x v="0"/>
    <x v="18"/>
    <x v="0"/>
    <x v="2"/>
    <x v="2"/>
    <x v="0"/>
    <x v="315"/>
    <x v="2"/>
    <x v="1"/>
  </r>
  <r>
    <x v="1633"/>
    <x v="22"/>
    <s v="Female"/>
    <x v="3"/>
    <x v="0"/>
    <x v="4"/>
    <x v="0"/>
    <x v="16"/>
    <n v="4"/>
    <n v="0.9"/>
    <x v="115"/>
    <x v="0"/>
    <x v="1"/>
    <x v="719"/>
    <n v="946"/>
    <x v="4"/>
    <x v="7"/>
    <x v="1"/>
    <x v="6"/>
    <x v="10"/>
    <x v="3"/>
    <x v="0"/>
    <x v="305"/>
    <x v="1"/>
    <x v="2"/>
    <x v="3"/>
    <x v="2"/>
    <x v="23"/>
    <x v="2"/>
    <x v="1"/>
    <x v="1"/>
    <x v="0"/>
    <x v="293"/>
    <x v="0"/>
    <x v="0"/>
  </r>
  <r>
    <x v="1634"/>
    <x v="17"/>
    <s v="Male"/>
    <x v="4"/>
    <x v="1"/>
    <x v="7"/>
    <x v="2"/>
    <x v="1"/>
    <n v="7"/>
    <n v="0.34333333333333338"/>
    <x v="33"/>
    <x v="0"/>
    <x v="1"/>
    <x v="1197"/>
    <n v="103"/>
    <x v="3"/>
    <x v="3"/>
    <x v="4"/>
    <x v="4"/>
    <x v="6"/>
    <x v="5"/>
    <x v="2"/>
    <x v="282"/>
    <x v="1"/>
    <x v="2"/>
    <x v="3"/>
    <x v="3"/>
    <x v="55"/>
    <x v="0"/>
    <x v="0"/>
    <x v="2"/>
    <x v="1"/>
    <x v="854"/>
    <x v="0"/>
    <x v="0"/>
  </r>
  <r>
    <x v="1635"/>
    <x v="5"/>
    <s v="Male"/>
    <x v="4"/>
    <x v="7"/>
    <x v="1"/>
    <x v="2"/>
    <x v="57"/>
    <n v="5"/>
    <n v="0.64"/>
    <x v="159"/>
    <x v="0"/>
    <x v="2"/>
    <x v="1198"/>
    <n v="213"/>
    <x v="3"/>
    <x v="0"/>
    <x v="9"/>
    <x v="2"/>
    <x v="12"/>
    <x v="6"/>
    <x v="1"/>
    <x v="39"/>
    <x v="1"/>
    <x v="2"/>
    <x v="0"/>
    <x v="2"/>
    <x v="38"/>
    <x v="1"/>
    <x v="0"/>
    <x v="2"/>
    <x v="0"/>
    <x v="855"/>
    <x v="1"/>
    <x v="1"/>
  </r>
  <r>
    <x v="1636"/>
    <x v="12"/>
    <s v="Female"/>
    <x v="4"/>
    <x v="8"/>
    <x v="2"/>
    <x v="0"/>
    <x v="0"/>
    <n v="8"/>
    <n v="0.2"/>
    <x v="41"/>
    <x v="0"/>
    <x v="2"/>
    <x v="1125"/>
    <n v="117"/>
    <x v="3"/>
    <x v="20"/>
    <x v="4"/>
    <x v="0"/>
    <x v="10"/>
    <x v="7"/>
    <x v="0"/>
    <x v="238"/>
    <x v="2"/>
    <x v="913"/>
    <x v="0"/>
    <x v="0"/>
    <x v="29"/>
    <x v="0"/>
    <x v="0"/>
    <x v="2"/>
    <x v="0"/>
    <x v="286"/>
    <x v="5"/>
    <x v="1"/>
  </r>
  <r>
    <x v="1637"/>
    <x v="0"/>
    <s v="Female"/>
    <x v="4"/>
    <x v="7"/>
    <x v="5"/>
    <x v="3"/>
    <x v="39"/>
    <n v="4"/>
    <n v="0.55000000000000004"/>
    <x v="92"/>
    <x v="0"/>
    <x v="1"/>
    <x v="1125"/>
    <n v="229"/>
    <x v="3"/>
    <x v="10"/>
    <x v="1"/>
    <x v="3"/>
    <x v="6"/>
    <x v="6"/>
    <x v="1"/>
    <x v="22"/>
    <x v="1"/>
    <x v="2"/>
    <x v="0"/>
    <x v="0"/>
    <x v="5"/>
    <x v="0"/>
    <x v="0"/>
    <x v="1"/>
    <x v="0"/>
    <x v="226"/>
    <x v="2"/>
    <x v="2"/>
  </r>
  <r>
    <x v="1638"/>
    <x v="34"/>
    <s v="Male"/>
    <x v="9"/>
    <x v="4"/>
    <x v="2"/>
    <x v="4"/>
    <x v="21"/>
    <n v="7"/>
    <n v="0.3"/>
    <x v="7"/>
    <x v="0"/>
    <x v="3"/>
    <x v="1199"/>
    <n v="565"/>
    <x v="0"/>
    <x v="7"/>
    <x v="1"/>
    <x v="0"/>
    <x v="0"/>
    <x v="3"/>
    <x v="0"/>
    <x v="117"/>
    <x v="2"/>
    <x v="914"/>
    <x v="4"/>
    <x v="2"/>
    <x v="36"/>
    <x v="1"/>
    <x v="1"/>
    <x v="0"/>
    <x v="0"/>
    <x v="856"/>
    <x v="2"/>
    <x v="0"/>
  </r>
  <r>
    <x v="1639"/>
    <x v="10"/>
    <s v="Female"/>
    <x v="8"/>
    <x v="9"/>
    <x v="5"/>
    <x v="1"/>
    <x v="32"/>
    <n v="5"/>
    <n v="1.22"/>
    <x v="312"/>
    <x v="3"/>
    <x v="0"/>
    <x v="1200"/>
    <n v="33"/>
    <x v="1"/>
    <x v="11"/>
    <x v="5"/>
    <x v="1"/>
    <x v="4"/>
    <x v="7"/>
    <x v="2"/>
    <x v="78"/>
    <x v="1"/>
    <x v="2"/>
    <x v="5"/>
    <x v="3"/>
    <x v="17"/>
    <x v="1"/>
    <x v="0"/>
    <x v="0"/>
    <x v="0"/>
    <x v="650"/>
    <x v="0"/>
    <x v="0"/>
  </r>
  <r>
    <x v="1640"/>
    <x v="15"/>
    <s v="Female"/>
    <x v="4"/>
    <x v="5"/>
    <x v="2"/>
    <x v="3"/>
    <x v="38"/>
    <n v="2"/>
    <n v="0.6"/>
    <x v="15"/>
    <x v="0"/>
    <x v="4"/>
    <x v="1201"/>
    <n v="926"/>
    <x v="5"/>
    <x v="17"/>
    <x v="2"/>
    <x v="2"/>
    <x v="10"/>
    <x v="5"/>
    <x v="0"/>
    <x v="41"/>
    <x v="0"/>
    <x v="915"/>
    <x v="0"/>
    <x v="3"/>
    <x v="22"/>
    <x v="0"/>
    <x v="2"/>
    <x v="2"/>
    <x v="0"/>
    <x v="818"/>
    <x v="4"/>
    <x v="1"/>
  </r>
  <r>
    <x v="1641"/>
    <x v="14"/>
    <s v="Male"/>
    <x v="8"/>
    <x v="7"/>
    <x v="2"/>
    <x v="4"/>
    <x v="2"/>
    <n v="4"/>
    <n v="0.125"/>
    <x v="73"/>
    <x v="0"/>
    <x v="2"/>
    <x v="1202"/>
    <n v="62"/>
    <x v="1"/>
    <x v="11"/>
    <x v="7"/>
    <x v="5"/>
    <x v="0"/>
    <x v="2"/>
    <x v="0"/>
    <x v="132"/>
    <x v="2"/>
    <x v="916"/>
    <x v="5"/>
    <x v="0"/>
    <x v="40"/>
    <x v="0"/>
    <x v="2"/>
    <x v="1"/>
    <x v="0"/>
    <x v="77"/>
    <x v="1"/>
    <x v="0"/>
  </r>
  <r>
    <x v="1642"/>
    <x v="19"/>
    <s v="Female"/>
    <x v="7"/>
    <x v="9"/>
    <x v="1"/>
    <x v="2"/>
    <x v="59"/>
    <n v="6"/>
    <n v="0.98333333333333328"/>
    <x v="361"/>
    <x v="2"/>
    <x v="0"/>
    <x v="986"/>
    <n v="169"/>
    <x v="5"/>
    <x v="7"/>
    <x v="7"/>
    <x v="2"/>
    <x v="10"/>
    <x v="0"/>
    <x v="2"/>
    <x v="46"/>
    <x v="2"/>
    <x v="917"/>
    <x v="5"/>
    <x v="1"/>
    <x v="31"/>
    <x v="1"/>
    <x v="1"/>
    <x v="0"/>
    <x v="0"/>
    <x v="321"/>
    <x v="3"/>
    <x v="2"/>
  </r>
  <r>
    <x v="1643"/>
    <x v="0"/>
    <s v="Female"/>
    <x v="7"/>
    <x v="1"/>
    <x v="2"/>
    <x v="0"/>
    <x v="27"/>
    <n v="6"/>
    <n v="0.46666666666666667"/>
    <x v="121"/>
    <x v="0"/>
    <x v="1"/>
    <x v="1203"/>
    <n v="1088"/>
    <x v="1"/>
    <x v="12"/>
    <x v="0"/>
    <x v="5"/>
    <x v="11"/>
    <x v="1"/>
    <x v="0"/>
    <x v="50"/>
    <x v="1"/>
    <x v="2"/>
    <x v="3"/>
    <x v="0"/>
    <x v="47"/>
    <x v="2"/>
    <x v="1"/>
    <x v="0"/>
    <x v="0"/>
    <x v="639"/>
    <x v="0"/>
    <x v="2"/>
  </r>
  <r>
    <x v="1644"/>
    <x v="10"/>
    <s v="Male"/>
    <x v="8"/>
    <x v="8"/>
    <x v="2"/>
    <x v="2"/>
    <x v="10"/>
    <n v="4"/>
    <n v="0.25"/>
    <x v="10"/>
    <x v="2"/>
    <x v="3"/>
    <x v="174"/>
    <n v="362"/>
    <x v="6"/>
    <x v="28"/>
    <x v="1"/>
    <x v="2"/>
    <x v="8"/>
    <x v="7"/>
    <x v="0"/>
    <x v="288"/>
    <x v="1"/>
    <x v="2"/>
    <x v="4"/>
    <x v="1"/>
    <x v="52"/>
    <x v="0"/>
    <x v="1"/>
    <x v="1"/>
    <x v="0"/>
    <x v="369"/>
    <x v="1"/>
    <x v="0"/>
  </r>
  <r>
    <x v="1645"/>
    <x v="0"/>
    <s v="Male"/>
    <x v="8"/>
    <x v="9"/>
    <x v="0"/>
    <x v="0"/>
    <x v="55"/>
    <n v="3"/>
    <n v="1.5"/>
    <x v="14"/>
    <x v="0"/>
    <x v="4"/>
    <x v="1204"/>
    <n v="367"/>
    <x v="2"/>
    <x v="20"/>
    <x v="1"/>
    <x v="3"/>
    <x v="4"/>
    <x v="5"/>
    <x v="1"/>
    <x v="5"/>
    <x v="0"/>
    <x v="918"/>
    <x v="0"/>
    <x v="1"/>
    <x v="69"/>
    <x v="1"/>
    <x v="0"/>
    <x v="0"/>
    <x v="0"/>
    <x v="689"/>
    <x v="5"/>
    <x v="1"/>
  </r>
  <r>
    <x v="1646"/>
    <x v="1"/>
    <s v="Female"/>
    <x v="5"/>
    <x v="7"/>
    <x v="2"/>
    <x v="1"/>
    <x v="42"/>
    <n v="4"/>
    <n v="0.92500000000000004"/>
    <x v="58"/>
    <x v="0"/>
    <x v="2"/>
    <x v="194"/>
    <n v="59"/>
    <x v="3"/>
    <x v="3"/>
    <x v="4"/>
    <x v="0"/>
    <x v="2"/>
    <x v="0"/>
    <x v="0"/>
    <x v="43"/>
    <x v="0"/>
    <x v="919"/>
    <x v="0"/>
    <x v="0"/>
    <x v="17"/>
    <x v="0"/>
    <x v="1"/>
    <x v="1"/>
    <x v="0"/>
    <x v="131"/>
    <x v="4"/>
    <x v="1"/>
  </r>
  <r>
    <x v="1647"/>
    <x v="23"/>
    <s v="Female"/>
    <x v="3"/>
    <x v="6"/>
    <x v="4"/>
    <x v="0"/>
    <x v="36"/>
    <n v="5"/>
    <n v="1.34"/>
    <x v="250"/>
    <x v="0"/>
    <x v="1"/>
    <x v="1205"/>
    <n v="69"/>
    <x v="0"/>
    <x v="10"/>
    <x v="2"/>
    <x v="3"/>
    <x v="2"/>
    <x v="5"/>
    <x v="2"/>
    <x v="114"/>
    <x v="2"/>
    <x v="920"/>
    <x v="5"/>
    <x v="0"/>
    <x v="2"/>
    <x v="0"/>
    <x v="2"/>
    <x v="0"/>
    <x v="0"/>
    <x v="857"/>
    <x v="3"/>
    <x v="0"/>
  </r>
  <r>
    <x v="1648"/>
    <x v="28"/>
    <s v="Female"/>
    <x v="4"/>
    <x v="5"/>
    <x v="1"/>
    <x v="2"/>
    <x v="3"/>
    <n v="7"/>
    <n v="0.42833333333333334"/>
    <x v="3"/>
    <x v="0"/>
    <x v="3"/>
    <x v="1206"/>
    <n v="757"/>
    <x v="0"/>
    <x v="17"/>
    <x v="0"/>
    <x v="6"/>
    <x v="6"/>
    <x v="3"/>
    <x v="2"/>
    <x v="282"/>
    <x v="2"/>
    <x v="921"/>
    <x v="4"/>
    <x v="0"/>
    <x v="2"/>
    <x v="0"/>
    <x v="0"/>
    <x v="1"/>
    <x v="0"/>
    <x v="85"/>
    <x v="0"/>
    <x v="0"/>
  </r>
  <r>
    <x v="1649"/>
    <x v="37"/>
    <s v="Male"/>
    <x v="9"/>
    <x v="2"/>
    <x v="2"/>
    <x v="4"/>
    <x v="91"/>
    <n v="10"/>
    <n v="0.95"/>
    <x v="61"/>
    <x v="0"/>
    <x v="1"/>
    <x v="1145"/>
    <n v="120"/>
    <x v="3"/>
    <x v="11"/>
    <x v="0"/>
    <x v="3"/>
    <x v="10"/>
    <x v="1"/>
    <x v="2"/>
    <x v="46"/>
    <x v="1"/>
    <x v="2"/>
    <x v="2"/>
    <x v="2"/>
    <x v="27"/>
    <x v="1"/>
    <x v="1"/>
    <x v="1"/>
    <x v="0"/>
    <x v="741"/>
    <x v="4"/>
    <x v="0"/>
  </r>
  <r>
    <x v="1650"/>
    <x v="6"/>
    <s v="Female"/>
    <x v="9"/>
    <x v="8"/>
    <x v="0"/>
    <x v="4"/>
    <x v="1"/>
    <n v="7"/>
    <n v="0.34333333333333338"/>
    <x v="33"/>
    <x v="0"/>
    <x v="1"/>
    <x v="4"/>
    <n v="135"/>
    <x v="2"/>
    <x v="17"/>
    <x v="4"/>
    <x v="0"/>
    <x v="0"/>
    <x v="4"/>
    <x v="1"/>
    <x v="110"/>
    <x v="1"/>
    <x v="2"/>
    <x v="0"/>
    <x v="0"/>
    <x v="23"/>
    <x v="0"/>
    <x v="0"/>
    <x v="0"/>
    <x v="0"/>
    <x v="586"/>
    <x v="5"/>
    <x v="1"/>
  </r>
  <r>
    <x v="1651"/>
    <x v="11"/>
    <s v="Male"/>
    <x v="1"/>
    <x v="3"/>
    <x v="2"/>
    <x v="4"/>
    <x v="42"/>
    <n v="5"/>
    <n v="0.74"/>
    <x v="252"/>
    <x v="0"/>
    <x v="1"/>
    <x v="671"/>
    <n v="778"/>
    <x v="2"/>
    <x v="17"/>
    <x v="1"/>
    <x v="4"/>
    <x v="2"/>
    <x v="5"/>
    <x v="1"/>
    <x v="242"/>
    <x v="2"/>
    <x v="922"/>
    <x v="4"/>
    <x v="2"/>
    <x v="49"/>
    <x v="1"/>
    <x v="1"/>
    <x v="0"/>
    <x v="0"/>
    <x v="262"/>
    <x v="1"/>
    <x v="2"/>
  </r>
  <r>
    <x v="1652"/>
    <x v="7"/>
    <s v="Male"/>
    <x v="1"/>
    <x v="6"/>
    <x v="3"/>
    <x v="0"/>
    <x v="43"/>
    <n v="3"/>
    <n v="1.3666666666666667"/>
    <x v="237"/>
    <x v="0"/>
    <x v="4"/>
    <x v="1125"/>
    <n v="69"/>
    <x v="2"/>
    <x v="9"/>
    <x v="0"/>
    <x v="3"/>
    <x v="4"/>
    <x v="1"/>
    <x v="2"/>
    <x v="41"/>
    <x v="2"/>
    <x v="923"/>
    <x v="2"/>
    <x v="2"/>
    <x v="41"/>
    <x v="0"/>
    <x v="2"/>
    <x v="1"/>
    <x v="0"/>
    <x v="499"/>
    <x v="0"/>
    <x v="2"/>
  </r>
  <r>
    <x v="1653"/>
    <x v="17"/>
    <s v="Male"/>
    <x v="0"/>
    <x v="2"/>
    <x v="5"/>
    <x v="3"/>
    <x v="66"/>
    <n v="4"/>
    <n v="3"/>
    <x v="108"/>
    <x v="2"/>
    <x v="1"/>
    <x v="1207"/>
    <n v="338"/>
    <x v="1"/>
    <x v="6"/>
    <x v="1"/>
    <x v="5"/>
    <x v="8"/>
    <x v="4"/>
    <x v="2"/>
    <x v="4"/>
    <x v="1"/>
    <x v="2"/>
    <x v="3"/>
    <x v="2"/>
    <x v="7"/>
    <x v="0"/>
    <x v="0"/>
    <x v="0"/>
    <x v="0"/>
    <x v="382"/>
    <x v="3"/>
    <x v="1"/>
  </r>
  <r>
    <x v="1654"/>
    <x v="11"/>
    <s v="Male"/>
    <x v="2"/>
    <x v="7"/>
    <x v="5"/>
    <x v="2"/>
    <x v="18"/>
    <n v="4"/>
    <n v="0.47499999999999998"/>
    <x v="207"/>
    <x v="0"/>
    <x v="1"/>
    <x v="225"/>
    <n v="257"/>
    <x v="1"/>
    <x v="3"/>
    <x v="5"/>
    <x v="3"/>
    <x v="6"/>
    <x v="7"/>
    <x v="2"/>
    <x v="92"/>
    <x v="1"/>
    <x v="2"/>
    <x v="3"/>
    <x v="2"/>
    <x v="6"/>
    <x v="0"/>
    <x v="1"/>
    <x v="0"/>
    <x v="0"/>
    <x v="40"/>
    <x v="5"/>
    <x v="1"/>
  </r>
  <r>
    <x v="1655"/>
    <x v="17"/>
    <s v="Female"/>
    <x v="1"/>
    <x v="0"/>
    <x v="5"/>
    <x v="2"/>
    <x v="18"/>
    <n v="8"/>
    <n v="0.23666666666666666"/>
    <x v="239"/>
    <x v="0"/>
    <x v="3"/>
    <x v="400"/>
    <n v="243"/>
    <x v="2"/>
    <x v="6"/>
    <x v="3"/>
    <x v="3"/>
    <x v="8"/>
    <x v="5"/>
    <x v="0"/>
    <x v="291"/>
    <x v="2"/>
    <x v="924"/>
    <x v="0"/>
    <x v="3"/>
    <x v="25"/>
    <x v="0"/>
    <x v="2"/>
    <x v="1"/>
    <x v="0"/>
    <x v="685"/>
    <x v="5"/>
    <x v="0"/>
  </r>
  <r>
    <x v="1656"/>
    <x v="7"/>
    <s v="Male"/>
    <x v="0"/>
    <x v="0"/>
    <x v="2"/>
    <x v="3"/>
    <x v="43"/>
    <n v="8"/>
    <n v="0.5116666666666666"/>
    <x v="269"/>
    <x v="0"/>
    <x v="3"/>
    <x v="65"/>
    <n v="131"/>
    <x v="1"/>
    <x v="0"/>
    <x v="2"/>
    <x v="2"/>
    <x v="0"/>
    <x v="2"/>
    <x v="1"/>
    <x v="7"/>
    <x v="0"/>
    <x v="925"/>
    <x v="4"/>
    <x v="0"/>
    <x v="42"/>
    <x v="1"/>
    <x v="1"/>
    <x v="0"/>
    <x v="0"/>
    <x v="858"/>
    <x v="5"/>
    <x v="1"/>
  </r>
  <r>
    <x v="1657"/>
    <x v="25"/>
    <s v="Male"/>
    <x v="9"/>
    <x v="6"/>
    <x v="1"/>
    <x v="4"/>
    <x v="12"/>
    <n v="4"/>
    <n v="0.22500000000000001"/>
    <x v="125"/>
    <x v="0"/>
    <x v="3"/>
    <x v="164"/>
    <n v="122"/>
    <x v="3"/>
    <x v="11"/>
    <x v="8"/>
    <x v="5"/>
    <x v="10"/>
    <x v="5"/>
    <x v="2"/>
    <x v="250"/>
    <x v="1"/>
    <x v="2"/>
    <x v="4"/>
    <x v="1"/>
    <x v="40"/>
    <x v="2"/>
    <x v="3"/>
    <x v="1"/>
    <x v="0"/>
    <x v="409"/>
    <x v="0"/>
    <x v="1"/>
  </r>
  <r>
    <x v="1658"/>
    <x v="10"/>
    <s v="Female"/>
    <x v="3"/>
    <x v="8"/>
    <x v="6"/>
    <x v="4"/>
    <x v="7"/>
    <n v="4"/>
    <n v="0.375"/>
    <x v="153"/>
    <x v="2"/>
    <x v="1"/>
    <x v="1208"/>
    <n v="67"/>
    <x v="1"/>
    <x v="17"/>
    <x v="3"/>
    <x v="2"/>
    <x v="7"/>
    <x v="5"/>
    <x v="1"/>
    <x v="226"/>
    <x v="1"/>
    <x v="2"/>
    <x v="5"/>
    <x v="2"/>
    <x v="16"/>
    <x v="1"/>
    <x v="2"/>
    <x v="2"/>
    <x v="0"/>
    <x v="163"/>
    <x v="2"/>
    <x v="0"/>
  </r>
  <r>
    <x v="1659"/>
    <x v="28"/>
    <s v="Female"/>
    <x v="1"/>
    <x v="6"/>
    <x v="5"/>
    <x v="2"/>
    <x v="1"/>
    <n v="8"/>
    <n v="0.3"/>
    <x v="7"/>
    <x v="0"/>
    <x v="4"/>
    <x v="1209"/>
    <n v="436"/>
    <x v="2"/>
    <x v="13"/>
    <x v="4"/>
    <x v="3"/>
    <x v="13"/>
    <x v="4"/>
    <x v="1"/>
    <x v="46"/>
    <x v="1"/>
    <x v="2"/>
    <x v="5"/>
    <x v="1"/>
    <x v="67"/>
    <x v="1"/>
    <x v="2"/>
    <x v="1"/>
    <x v="0"/>
    <x v="478"/>
    <x v="4"/>
    <x v="2"/>
  </r>
  <r>
    <x v="1660"/>
    <x v="25"/>
    <s v="Male"/>
    <x v="4"/>
    <x v="5"/>
    <x v="7"/>
    <x v="0"/>
    <x v="89"/>
    <n v="4"/>
    <n v="1.65"/>
    <x v="308"/>
    <x v="2"/>
    <x v="4"/>
    <x v="1210"/>
    <n v="109"/>
    <x v="0"/>
    <x v="12"/>
    <x v="4"/>
    <x v="3"/>
    <x v="8"/>
    <x v="2"/>
    <x v="0"/>
    <x v="300"/>
    <x v="1"/>
    <x v="2"/>
    <x v="3"/>
    <x v="2"/>
    <x v="15"/>
    <x v="2"/>
    <x v="1"/>
    <x v="2"/>
    <x v="0"/>
    <x v="188"/>
    <x v="4"/>
    <x v="2"/>
  </r>
  <r>
    <x v="1661"/>
    <x v="19"/>
    <s v="Female"/>
    <x v="8"/>
    <x v="1"/>
    <x v="1"/>
    <x v="0"/>
    <x v="43"/>
    <n v="6"/>
    <n v="0.68333333333333335"/>
    <x v="93"/>
    <x v="2"/>
    <x v="2"/>
    <x v="1211"/>
    <n v="782"/>
    <x v="3"/>
    <x v="3"/>
    <x v="9"/>
    <x v="0"/>
    <x v="2"/>
    <x v="0"/>
    <x v="1"/>
    <x v="10"/>
    <x v="1"/>
    <x v="2"/>
    <x v="1"/>
    <x v="0"/>
    <x v="30"/>
    <x v="1"/>
    <x v="0"/>
    <x v="0"/>
    <x v="0"/>
    <x v="382"/>
    <x v="1"/>
    <x v="0"/>
  </r>
  <r>
    <x v="1662"/>
    <x v="8"/>
    <s v="Female"/>
    <x v="1"/>
    <x v="2"/>
    <x v="2"/>
    <x v="1"/>
    <x v="37"/>
    <n v="6"/>
    <n v="0.45"/>
    <x v="65"/>
    <x v="0"/>
    <x v="3"/>
    <x v="1212"/>
    <n v="186"/>
    <x v="1"/>
    <x v="10"/>
    <x v="1"/>
    <x v="3"/>
    <x v="7"/>
    <x v="2"/>
    <x v="0"/>
    <x v="283"/>
    <x v="0"/>
    <x v="926"/>
    <x v="0"/>
    <x v="1"/>
    <x v="25"/>
    <x v="0"/>
    <x v="1"/>
    <x v="0"/>
    <x v="0"/>
    <x v="859"/>
    <x v="5"/>
    <x v="0"/>
  </r>
  <r>
    <x v="1663"/>
    <x v="9"/>
    <s v="Male"/>
    <x v="0"/>
    <x v="8"/>
    <x v="1"/>
    <x v="4"/>
    <x v="14"/>
    <n v="1"/>
    <n v="1.8"/>
    <x v="19"/>
    <x v="1"/>
    <x v="2"/>
    <x v="110"/>
    <n v="68"/>
    <x v="3"/>
    <x v="13"/>
    <x v="7"/>
    <x v="3"/>
    <x v="8"/>
    <x v="6"/>
    <x v="1"/>
    <x v="26"/>
    <x v="2"/>
    <x v="927"/>
    <x v="2"/>
    <x v="3"/>
    <x v="20"/>
    <x v="2"/>
    <x v="1"/>
    <x v="2"/>
    <x v="0"/>
    <x v="737"/>
    <x v="2"/>
    <x v="1"/>
  </r>
  <r>
    <x v="1664"/>
    <x v="25"/>
    <s v="Female"/>
    <x v="9"/>
    <x v="2"/>
    <x v="5"/>
    <x v="2"/>
    <x v="88"/>
    <n v="5"/>
    <n v="1.62"/>
    <x v="362"/>
    <x v="1"/>
    <x v="3"/>
    <x v="1213"/>
    <n v="183"/>
    <x v="2"/>
    <x v="20"/>
    <x v="9"/>
    <x v="2"/>
    <x v="4"/>
    <x v="2"/>
    <x v="2"/>
    <x v="14"/>
    <x v="0"/>
    <x v="928"/>
    <x v="5"/>
    <x v="3"/>
    <x v="46"/>
    <x v="2"/>
    <x v="1"/>
    <x v="2"/>
    <x v="0"/>
    <x v="617"/>
    <x v="5"/>
    <x v="2"/>
  </r>
  <r>
    <x v="1665"/>
    <x v="19"/>
    <s v="Male"/>
    <x v="8"/>
    <x v="0"/>
    <x v="4"/>
    <x v="0"/>
    <x v="49"/>
    <n v="3"/>
    <n v="0.83333333333333337"/>
    <x v="177"/>
    <x v="0"/>
    <x v="3"/>
    <x v="891"/>
    <n v="149"/>
    <x v="3"/>
    <x v="12"/>
    <x v="7"/>
    <x v="3"/>
    <x v="6"/>
    <x v="2"/>
    <x v="1"/>
    <x v="160"/>
    <x v="2"/>
    <x v="929"/>
    <x v="2"/>
    <x v="2"/>
    <x v="64"/>
    <x v="2"/>
    <x v="2"/>
    <x v="1"/>
    <x v="0"/>
    <x v="801"/>
    <x v="2"/>
    <x v="0"/>
  </r>
  <r>
    <x v="1666"/>
    <x v="12"/>
    <s v="Female"/>
    <x v="8"/>
    <x v="0"/>
    <x v="0"/>
    <x v="1"/>
    <x v="7"/>
    <n v="9"/>
    <n v="0.16666666666666666"/>
    <x v="50"/>
    <x v="1"/>
    <x v="3"/>
    <x v="1214"/>
    <n v="821"/>
    <x v="5"/>
    <x v="10"/>
    <x v="7"/>
    <x v="3"/>
    <x v="6"/>
    <x v="5"/>
    <x v="2"/>
    <x v="64"/>
    <x v="2"/>
    <x v="930"/>
    <x v="3"/>
    <x v="2"/>
    <x v="4"/>
    <x v="2"/>
    <x v="0"/>
    <x v="2"/>
    <x v="0"/>
    <x v="469"/>
    <x v="3"/>
    <x v="1"/>
  </r>
  <r>
    <x v="1667"/>
    <x v="9"/>
    <s v="Prefer not to say"/>
    <x v="1"/>
    <x v="2"/>
    <x v="5"/>
    <x v="3"/>
    <x v="80"/>
    <n v="4"/>
    <n v="2.2749999999999999"/>
    <x v="260"/>
    <x v="0"/>
    <x v="3"/>
    <x v="1215"/>
    <n v="157"/>
    <x v="5"/>
    <x v="13"/>
    <x v="1"/>
    <x v="0"/>
    <x v="4"/>
    <x v="0"/>
    <x v="0"/>
    <x v="1"/>
    <x v="2"/>
    <x v="931"/>
    <x v="5"/>
    <x v="2"/>
    <x v="4"/>
    <x v="1"/>
    <x v="3"/>
    <x v="1"/>
    <x v="0"/>
    <x v="104"/>
    <x v="2"/>
    <x v="0"/>
  </r>
  <r>
    <x v="1668"/>
    <x v="4"/>
    <s v="Female"/>
    <x v="9"/>
    <x v="2"/>
    <x v="5"/>
    <x v="0"/>
    <x v="10"/>
    <n v="8"/>
    <n v="0.125"/>
    <x v="73"/>
    <x v="0"/>
    <x v="1"/>
    <x v="1125"/>
    <n v="175"/>
    <x v="2"/>
    <x v="11"/>
    <x v="2"/>
    <x v="0"/>
    <x v="2"/>
    <x v="5"/>
    <x v="2"/>
    <x v="358"/>
    <x v="1"/>
    <x v="2"/>
    <x v="2"/>
    <x v="1"/>
    <x v="70"/>
    <x v="1"/>
    <x v="0"/>
    <x v="1"/>
    <x v="0"/>
    <x v="841"/>
    <x v="4"/>
    <x v="2"/>
  </r>
  <r>
    <x v="1669"/>
    <x v="6"/>
    <s v="Male"/>
    <x v="4"/>
    <x v="5"/>
    <x v="4"/>
    <x v="0"/>
    <x v="46"/>
    <n v="8"/>
    <n v="0.7"/>
    <x v="88"/>
    <x v="0"/>
    <x v="2"/>
    <x v="1216"/>
    <n v="1331"/>
    <x v="1"/>
    <x v="20"/>
    <x v="1"/>
    <x v="2"/>
    <x v="2"/>
    <x v="7"/>
    <x v="2"/>
    <x v="317"/>
    <x v="0"/>
    <x v="932"/>
    <x v="4"/>
    <x v="0"/>
    <x v="59"/>
    <x v="1"/>
    <x v="1"/>
    <x v="0"/>
    <x v="0"/>
    <x v="117"/>
    <x v="5"/>
    <x v="1"/>
  </r>
  <r>
    <x v="1670"/>
    <x v="1"/>
    <s v="Non-binary"/>
    <x v="4"/>
    <x v="5"/>
    <x v="5"/>
    <x v="2"/>
    <x v="30"/>
    <n v="2"/>
    <n v="1.3"/>
    <x v="144"/>
    <x v="0"/>
    <x v="3"/>
    <x v="139"/>
    <n v="450"/>
    <x v="1"/>
    <x v="8"/>
    <x v="2"/>
    <x v="3"/>
    <x v="11"/>
    <x v="6"/>
    <x v="0"/>
    <x v="71"/>
    <x v="2"/>
    <x v="933"/>
    <x v="2"/>
    <x v="2"/>
    <x v="16"/>
    <x v="1"/>
    <x v="1"/>
    <x v="2"/>
    <x v="0"/>
    <x v="850"/>
    <x v="5"/>
    <x v="2"/>
  </r>
  <r>
    <x v="1671"/>
    <x v="17"/>
    <s v="Female"/>
    <x v="9"/>
    <x v="3"/>
    <x v="4"/>
    <x v="4"/>
    <x v="43"/>
    <n v="6"/>
    <n v="0.68333333333333335"/>
    <x v="93"/>
    <x v="2"/>
    <x v="2"/>
    <x v="1217"/>
    <n v="1799"/>
    <x v="0"/>
    <x v="10"/>
    <x v="0"/>
    <x v="5"/>
    <x v="10"/>
    <x v="2"/>
    <x v="2"/>
    <x v="316"/>
    <x v="1"/>
    <x v="2"/>
    <x v="1"/>
    <x v="2"/>
    <x v="13"/>
    <x v="0"/>
    <x v="3"/>
    <x v="0"/>
    <x v="0"/>
    <x v="789"/>
    <x v="4"/>
    <x v="2"/>
  </r>
  <r>
    <x v="1672"/>
    <x v="5"/>
    <s v="Male"/>
    <x v="8"/>
    <x v="8"/>
    <x v="3"/>
    <x v="2"/>
    <x v="42"/>
    <n v="9"/>
    <n v="0.41166666666666668"/>
    <x v="359"/>
    <x v="2"/>
    <x v="3"/>
    <x v="929"/>
    <n v="1108"/>
    <x v="2"/>
    <x v="7"/>
    <x v="5"/>
    <x v="2"/>
    <x v="0"/>
    <x v="5"/>
    <x v="0"/>
    <x v="34"/>
    <x v="0"/>
    <x v="934"/>
    <x v="2"/>
    <x v="1"/>
    <x v="71"/>
    <x v="1"/>
    <x v="3"/>
    <x v="2"/>
    <x v="0"/>
    <x v="635"/>
    <x v="5"/>
    <x v="1"/>
  </r>
  <r>
    <x v="1673"/>
    <x v="12"/>
    <s v="Female"/>
    <x v="4"/>
    <x v="6"/>
    <x v="3"/>
    <x v="3"/>
    <x v="43"/>
    <n v="4"/>
    <n v="1.0249999999999999"/>
    <x v="59"/>
    <x v="0"/>
    <x v="1"/>
    <x v="1007"/>
    <n v="84"/>
    <x v="2"/>
    <x v="12"/>
    <x v="1"/>
    <x v="3"/>
    <x v="4"/>
    <x v="6"/>
    <x v="0"/>
    <x v="5"/>
    <x v="2"/>
    <x v="935"/>
    <x v="4"/>
    <x v="0"/>
    <x v="45"/>
    <x v="1"/>
    <x v="1"/>
    <x v="2"/>
    <x v="0"/>
    <x v="777"/>
    <x v="1"/>
    <x v="2"/>
  </r>
  <r>
    <x v="1674"/>
    <x v="3"/>
    <s v="Female"/>
    <x v="1"/>
    <x v="6"/>
    <x v="2"/>
    <x v="4"/>
    <x v="91"/>
    <n v="4"/>
    <n v="2.375"/>
    <x v="363"/>
    <x v="2"/>
    <x v="3"/>
    <x v="1218"/>
    <n v="802"/>
    <x v="0"/>
    <x v="12"/>
    <x v="1"/>
    <x v="2"/>
    <x v="0"/>
    <x v="1"/>
    <x v="0"/>
    <x v="79"/>
    <x v="0"/>
    <x v="936"/>
    <x v="1"/>
    <x v="1"/>
    <x v="27"/>
    <x v="0"/>
    <x v="1"/>
    <x v="0"/>
    <x v="0"/>
    <x v="566"/>
    <x v="1"/>
    <x v="2"/>
  </r>
  <r>
    <x v="1675"/>
    <x v="17"/>
    <s v="Female"/>
    <x v="0"/>
    <x v="8"/>
    <x v="2"/>
    <x v="2"/>
    <x v="93"/>
    <n v="6"/>
    <n v="1.45"/>
    <x v="268"/>
    <x v="0"/>
    <x v="3"/>
    <x v="276"/>
    <n v="1525"/>
    <x v="6"/>
    <x v="9"/>
    <x v="0"/>
    <x v="0"/>
    <x v="2"/>
    <x v="2"/>
    <x v="2"/>
    <x v="74"/>
    <x v="1"/>
    <x v="2"/>
    <x v="4"/>
    <x v="2"/>
    <x v="65"/>
    <x v="1"/>
    <x v="1"/>
    <x v="0"/>
    <x v="0"/>
    <x v="703"/>
    <x v="2"/>
    <x v="1"/>
  </r>
  <r>
    <x v="1676"/>
    <x v="28"/>
    <s v="Female"/>
    <x v="1"/>
    <x v="6"/>
    <x v="0"/>
    <x v="0"/>
    <x v="0"/>
    <n v="13"/>
    <n v="0.12333333333333334"/>
    <x v="364"/>
    <x v="0"/>
    <x v="2"/>
    <x v="1219"/>
    <n v="1539"/>
    <x v="1"/>
    <x v="17"/>
    <x v="5"/>
    <x v="6"/>
    <x v="2"/>
    <x v="6"/>
    <x v="0"/>
    <x v="153"/>
    <x v="2"/>
    <x v="937"/>
    <x v="3"/>
    <x v="2"/>
    <x v="43"/>
    <x v="1"/>
    <x v="2"/>
    <x v="0"/>
    <x v="0"/>
    <x v="407"/>
    <x v="2"/>
    <x v="1"/>
  </r>
  <r>
    <x v="1677"/>
    <x v="3"/>
    <s v="Male"/>
    <x v="0"/>
    <x v="7"/>
    <x v="1"/>
    <x v="2"/>
    <x v="16"/>
    <n v="6"/>
    <n v="0.6"/>
    <x v="15"/>
    <x v="0"/>
    <x v="3"/>
    <x v="1220"/>
    <n v="800"/>
    <x v="0"/>
    <x v="7"/>
    <x v="1"/>
    <x v="5"/>
    <x v="4"/>
    <x v="4"/>
    <x v="1"/>
    <x v="98"/>
    <x v="0"/>
    <x v="938"/>
    <x v="5"/>
    <x v="0"/>
    <x v="0"/>
    <x v="2"/>
    <x v="0"/>
    <x v="1"/>
    <x v="1"/>
    <x v="859"/>
    <x v="3"/>
    <x v="1"/>
  </r>
  <r>
    <x v="1678"/>
    <x v="23"/>
    <s v="Male"/>
    <x v="3"/>
    <x v="8"/>
    <x v="5"/>
    <x v="4"/>
    <x v="45"/>
    <n v="8"/>
    <n v="7.4999999999999997E-2"/>
    <x v="126"/>
    <x v="0"/>
    <x v="3"/>
    <x v="1221"/>
    <n v="781"/>
    <x v="5"/>
    <x v="6"/>
    <x v="2"/>
    <x v="3"/>
    <x v="2"/>
    <x v="3"/>
    <x v="0"/>
    <x v="14"/>
    <x v="2"/>
    <x v="939"/>
    <x v="5"/>
    <x v="1"/>
    <x v="86"/>
    <x v="2"/>
    <x v="2"/>
    <x v="0"/>
    <x v="0"/>
    <x v="860"/>
    <x v="5"/>
    <x v="2"/>
  </r>
  <r>
    <x v="1679"/>
    <x v="5"/>
    <s v="Male"/>
    <x v="5"/>
    <x v="5"/>
    <x v="1"/>
    <x v="1"/>
    <x v="8"/>
    <n v="8"/>
    <n v="0.55000000000000004"/>
    <x v="92"/>
    <x v="0"/>
    <x v="2"/>
    <x v="1222"/>
    <n v="170"/>
    <x v="3"/>
    <x v="6"/>
    <x v="10"/>
    <x v="2"/>
    <x v="11"/>
    <x v="6"/>
    <x v="2"/>
    <x v="295"/>
    <x v="1"/>
    <x v="2"/>
    <x v="5"/>
    <x v="2"/>
    <x v="36"/>
    <x v="1"/>
    <x v="2"/>
    <x v="1"/>
    <x v="0"/>
    <x v="711"/>
    <x v="2"/>
    <x v="2"/>
  </r>
  <r>
    <x v="1680"/>
    <x v="0"/>
    <s v="Male"/>
    <x v="3"/>
    <x v="1"/>
    <x v="5"/>
    <x v="1"/>
    <x v="61"/>
    <n v="1"/>
    <n v="5"/>
    <x v="186"/>
    <x v="0"/>
    <x v="3"/>
    <x v="887"/>
    <n v="89"/>
    <x v="2"/>
    <x v="13"/>
    <x v="5"/>
    <x v="3"/>
    <x v="6"/>
    <x v="0"/>
    <x v="0"/>
    <x v="120"/>
    <x v="1"/>
    <x v="2"/>
    <x v="3"/>
    <x v="2"/>
    <x v="5"/>
    <x v="0"/>
    <x v="1"/>
    <x v="1"/>
    <x v="0"/>
    <x v="285"/>
    <x v="2"/>
    <x v="2"/>
  </r>
  <r>
    <x v="1681"/>
    <x v="19"/>
    <s v="Female"/>
    <x v="9"/>
    <x v="4"/>
    <x v="3"/>
    <x v="3"/>
    <x v="2"/>
    <n v="8"/>
    <n v="6.3333333333333325E-2"/>
    <x v="179"/>
    <x v="0"/>
    <x v="2"/>
    <x v="1223"/>
    <n v="160"/>
    <x v="4"/>
    <x v="6"/>
    <x v="1"/>
    <x v="3"/>
    <x v="6"/>
    <x v="7"/>
    <x v="0"/>
    <x v="86"/>
    <x v="0"/>
    <x v="940"/>
    <x v="2"/>
    <x v="3"/>
    <x v="31"/>
    <x v="1"/>
    <x v="0"/>
    <x v="0"/>
    <x v="0"/>
    <x v="790"/>
    <x v="5"/>
    <x v="1"/>
  </r>
  <r>
    <x v="1682"/>
    <x v="12"/>
    <s v="Female"/>
    <x v="6"/>
    <x v="7"/>
    <x v="2"/>
    <x v="2"/>
    <x v="30"/>
    <n v="4"/>
    <n v="0.65"/>
    <x v="49"/>
    <x v="3"/>
    <x v="3"/>
    <x v="1224"/>
    <n v="33"/>
    <x v="5"/>
    <x v="6"/>
    <x v="1"/>
    <x v="4"/>
    <x v="8"/>
    <x v="0"/>
    <x v="0"/>
    <x v="114"/>
    <x v="1"/>
    <x v="2"/>
    <x v="1"/>
    <x v="2"/>
    <x v="52"/>
    <x v="1"/>
    <x v="1"/>
    <x v="2"/>
    <x v="0"/>
    <x v="421"/>
    <x v="2"/>
    <x v="2"/>
  </r>
  <r>
    <x v="1683"/>
    <x v="11"/>
    <s v="Male"/>
    <x v="4"/>
    <x v="1"/>
    <x v="7"/>
    <x v="0"/>
    <x v="43"/>
    <n v="4"/>
    <n v="1.0249999999999999"/>
    <x v="59"/>
    <x v="0"/>
    <x v="2"/>
    <x v="684"/>
    <n v="1225"/>
    <x v="2"/>
    <x v="20"/>
    <x v="2"/>
    <x v="3"/>
    <x v="3"/>
    <x v="7"/>
    <x v="1"/>
    <x v="359"/>
    <x v="1"/>
    <x v="2"/>
    <x v="2"/>
    <x v="1"/>
    <x v="2"/>
    <x v="1"/>
    <x v="1"/>
    <x v="0"/>
    <x v="0"/>
    <x v="311"/>
    <x v="0"/>
    <x v="1"/>
  </r>
  <r>
    <x v="1684"/>
    <x v="16"/>
    <s v="Female"/>
    <x v="1"/>
    <x v="9"/>
    <x v="0"/>
    <x v="3"/>
    <x v="35"/>
    <n v="2"/>
    <n v="1.65"/>
    <x v="308"/>
    <x v="0"/>
    <x v="1"/>
    <x v="1225"/>
    <n v="174"/>
    <x v="4"/>
    <x v="12"/>
    <x v="2"/>
    <x v="0"/>
    <x v="2"/>
    <x v="6"/>
    <x v="0"/>
    <x v="300"/>
    <x v="2"/>
    <x v="941"/>
    <x v="5"/>
    <x v="2"/>
    <x v="9"/>
    <x v="1"/>
    <x v="1"/>
    <x v="1"/>
    <x v="1"/>
    <x v="779"/>
    <x v="3"/>
    <x v="2"/>
  </r>
  <r>
    <x v="1685"/>
    <x v="28"/>
    <s v="Male"/>
    <x v="8"/>
    <x v="8"/>
    <x v="1"/>
    <x v="3"/>
    <x v="10"/>
    <n v="6"/>
    <n v="0.16666666666666666"/>
    <x v="50"/>
    <x v="0"/>
    <x v="1"/>
    <x v="1226"/>
    <n v="1152"/>
    <x v="3"/>
    <x v="12"/>
    <x v="4"/>
    <x v="2"/>
    <x v="2"/>
    <x v="6"/>
    <x v="2"/>
    <x v="44"/>
    <x v="2"/>
    <x v="942"/>
    <x v="3"/>
    <x v="2"/>
    <x v="20"/>
    <x v="1"/>
    <x v="1"/>
    <x v="2"/>
    <x v="0"/>
    <x v="581"/>
    <x v="5"/>
    <x v="1"/>
  </r>
  <r>
    <x v="1686"/>
    <x v="5"/>
    <s v="Male"/>
    <x v="1"/>
    <x v="8"/>
    <x v="7"/>
    <x v="3"/>
    <x v="33"/>
    <n v="6"/>
    <n v="0.18333333333333332"/>
    <x v="45"/>
    <x v="0"/>
    <x v="3"/>
    <x v="487"/>
    <n v="55"/>
    <x v="0"/>
    <x v="6"/>
    <x v="4"/>
    <x v="2"/>
    <x v="10"/>
    <x v="4"/>
    <x v="2"/>
    <x v="360"/>
    <x v="2"/>
    <x v="943"/>
    <x v="3"/>
    <x v="0"/>
    <x v="13"/>
    <x v="0"/>
    <x v="1"/>
    <x v="2"/>
    <x v="0"/>
    <x v="574"/>
    <x v="4"/>
    <x v="0"/>
  </r>
  <r>
    <x v="1687"/>
    <x v="7"/>
    <s v="Female"/>
    <x v="9"/>
    <x v="1"/>
    <x v="2"/>
    <x v="4"/>
    <x v="1"/>
    <n v="3"/>
    <n v="0.8"/>
    <x v="0"/>
    <x v="0"/>
    <x v="1"/>
    <x v="16"/>
    <n v="897"/>
    <x v="5"/>
    <x v="0"/>
    <x v="1"/>
    <x v="3"/>
    <x v="7"/>
    <x v="3"/>
    <x v="0"/>
    <x v="361"/>
    <x v="0"/>
    <x v="944"/>
    <x v="0"/>
    <x v="3"/>
    <x v="31"/>
    <x v="0"/>
    <x v="0"/>
    <x v="2"/>
    <x v="0"/>
    <x v="363"/>
    <x v="3"/>
    <x v="2"/>
  </r>
  <r>
    <x v="1688"/>
    <x v="11"/>
    <s v="Female"/>
    <x v="0"/>
    <x v="4"/>
    <x v="3"/>
    <x v="1"/>
    <x v="18"/>
    <n v="5"/>
    <n v="0.38"/>
    <x v="42"/>
    <x v="2"/>
    <x v="1"/>
    <x v="1227"/>
    <n v="135"/>
    <x v="10"/>
    <x v="11"/>
    <x v="7"/>
    <x v="2"/>
    <x v="4"/>
    <x v="0"/>
    <x v="2"/>
    <x v="102"/>
    <x v="2"/>
    <x v="945"/>
    <x v="1"/>
    <x v="0"/>
    <x v="34"/>
    <x v="0"/>
    <x v="2"/>
    <x v="1"/>
    <x v="0"/>
    <x v="27"/>
    <x v="3"/>
    <x v="2"/>
  </r>
  <r>
    <x v="1689"/>
    <x v="17"/>
    <s v="Female"/>
    <x v="4"/>
    <x v="8"/>
    <x v="2"/>
    <x v="4"/>
    <x v="21"/>
    <n v="8"/>
    <n v="0.26333333333333336"/>
    <x v="287"/>
    <x v="2"/>
    <x v="1"/>
    <x v="832"/>
    <n v="52"/>
    <x v="1"/>
    <x v="11"/>
    <x v="4"/>
    <x v="5"/>
    <x v="8"/>
    <x v="1"/>
    <x v="0"/>
    <x v="349"/>
    <x v="1"/>
    <x v="2"/>
    <x v="1"/>
    <x v="2"/>
    <x v="52"/>
    <x v="1"/>
    <x v="2"/>
    <x v="1"/>
    <x v="0"/>
    <x v="216"/>
    <x v="3"/>
    <x v="2"/>
  </r>
  <r>
    <x v="1690"/>
    <x v="6"/>
    <s v="Male"/>
    <x v="3"/>
    <x v="0"/>
    <x v="6"/>
    <x v="1"/>
    <x v="12"/>
    <n v="9"/>
    <n v="0.1"/>
    <x v="32"/>
    <x v="0"/>
    <x v="3"/>
    <x v="1228"/>
    <n v="1724"/>
    <x v="1"/>
    <x v="28"/>
    <x v="7"/>
    <x v="5"/>
    <x v="0"/>
    <x v="1"/>
    <x v="1"/>
    <x v="37"/>
    <x v="1"/>
    <x v="2"/>
    <x v="2"/>
    <x v="1"/>
    <x v="15"/>
    <x v="1"/>
    <x v="0"/>
    <x v="0"/>
    <x v="1"/>
    <x v="170"/>
    <x v="5"/>
    <x v="1"/>
  </r>
  <r>
    <x v="1691"/>
    <x v="5"/>
    <s v="Female"/>
    <x v="9"/>
    <x v="1"/>
    <x v="3"/>
    <x v="2"/>
    <x v="37"/>
    <n v="3"/>
    <n v="0.9"/>
    <x v="115"/>
    <x v="0"/>
    <x v="3"/>
    <x v="1229"/>
    <n v="924"/>
    <x v="3"/>
    <x v="10"/>
    <x v="6"/>
    <x v="2"/>
    <x v="11"/>
    <x v="4"/>
    <x v="2"/>
    <x v="362"/>
    <x v="2"/>
    <x v="946"/>
    <x v="4"/>
    <x v="2"/>
    <x v="4"/>
    <x v="0"/>
    <x v="1"/>
    <x v="1"/>
    <x v="0"/>
    <x v="861"/>
    <x v="1"/>
    <x v="2"/>
  </r>
  <r>
    <x v="1692"/>
    <x v="4"/>
    <s v="Male"/>
    <x v="5"/>
    <x v="6"/>
    <x v="1"/>
    <x v="4"/>
    <x v="89"/>
    <n v="2"/>
    <n v="3.3"/>
    <x v="307"/>
    <x v="0"/>
    <x v="4"/>
    <x v="1230"/>
    <n v="315"/>
    <x v="3"/>
    <x v="20"/>
    <x v="2"/>
    <x v="2"/>
    <x v="3"/>
    <x v="7"/>
    <x v="2"/>
    <x v="363"/>
    <x v="2"/>
    <x v="947"/>
    <x v="2"/>
    <x v="0"/>
    <x v="6"/>
    <x v="2"/>
    <x v="1"/>
    <x v="0"/>
    <x v="0"/>
    <x v="862"/>
    <x v="2"/>
    <x v="1"/>
  </r>
  <r>
    <x v="1693"/>
    <x v="20"/>
    <s v="Male"/>
    <x v="3"/>
    <x v="0"/>
    <x v="5"/>
    <x v="0"/>
    <x v="10"/>
    <n v="7"/>
    <n v="0.14333333333333334"/>
    <x v="257"/>
    <x v="2"/>
    <x v="0"/>
    <x v="548"/>
    <n v="254"/>
    <x v="0"/>
    <x v="7"/>
    <x v="3"/>
    <x v="2"/>
    <x v="10"/>
    <x v="6"/>
    <x v="0"/>
    <x v="39"/>
    <x v="0"/>
    <x v="948"/>
    <x v="2"/>
    <x v="3"/>
    <x v="27"/>
    <x v="2"/>
    <x v="1"/>
    <x v="1"/>
    <x v="0"/>
    <x v="255"/>
    <x v="1"/>
    <x v="0"/>
  </r>
  <r>
    <x v="1694"/>
    <x v="7"/>
    <s v="Male"/>
    <x v="7"/>
    <x v="1"/>
    <x v="5"/>
    <x v="2"/>
    <x v="39"/>
    <n v="6"/>
    <n v="0.36666666666666664"/>
    <x v="47"/>
    <x v="0"/>
    <x v="1"/>
    <x v="926"/>
    <n v="414"/>
    <x v="6"/>
    <x v="7"/>
    <x v="5"/>
    <x v="2"/>
    <x v="10"/>
    <x v="3"/>
    <x v="2"/>
    <x v="364"/>
    <x v="2"/>
    <x v="949"/>
    <x v="5"/>
    <x v="0"/>
    <x v="58"/>
    <x v="1"/>
    <x v="1"/>
    <x v="0"/>
    <x v="0"/>
    <x v="269"/>
    <x v="3"/>
    <x v="2"/>
  </r>
  <r>
    <x v="1695"/>
    <x v="26"/>
    <s v="Female"/>
    <x v="4"/>
    <x v="2"/>
    <x v="1"/>
    <x v="4"/>
    <x v="28"/>
    <n v="6"/>
    <n v="0.6333333333333333"/>
    <x v="21"/>
    <x v="4"/>
    <x v="2"/>
    <x v="1231"/>
    <n v="309"/>
    <x v="2"/>
    <x v="3"/>
    <x v="2"/>
    <x v="5"/>
    <x v="0"/>
    <x v="1"/>
    <x v="2"/>
    <x v="210"/>
    <x v="2"/>
    <x v="950"/>
    <x v="5"/>
    <x v="0"/>
    <x v="26"/>
    <x v="2"/>
    <x v="0"/>
    <x v="0"/>
    <x v="0"/>
    <x v="809"/>
    <x v="3"/>
    <x v="0"/>
  </r>
  <r>
    <x v="1696"/>
    <x v="10"/>
    <s v="Female"/>
    <x v="2"/>
    <x v="4"/>
    <x v="1"/>
    <x v="0"/>
    <x v="6"/>
    <n v="6"/>
    <n v="0.11666666666666667"/>
    <x v="6"/>
    <x v="2"/>
    <x v="3"/>
    <x v="1232"/>
    <n v="94"/>
    <x v="1"/>
    <x v="8"/>
    <x v="4"/>
    <x v="2"/>
    <x v="2"/>
    <x v="7"/>
    <x v="1"/>
    <x v="18"/>
    <x v="1"/>
    <x v="2"/>
    <x v="1"/>
    <x v="0"/>
    <x v="34"/>
    <x v="0"/>
    <x v="1"/>
    <x v="2"/>
    <x v="0"/>
    <x v="863"/>
    <x v="5"/>
    <x v="1"/>
  </r>
  <r>
    <x v="1697"/>
    <x v="21"/>
    <s v="Male"/>
    <x v="2"/>
    <x v="3"/>
    <x v="2"/>
    <x v="2"/>
    <x v="37"/>
    <n v="4"/>
    <n v="0.67500000000000004"/>
    <x v="136"/>
    <x v="0"/>
    <x v="2"/>
    <x v="336"/>
    <n v="149"/>
    <x v="4"/>
    <x v="20"/>
    <x v="4"/>
    <x v="2"/>
    <x v="10"/>
    <x v="6"/>
    <x v="2"/>
    <x v="171"/>
    <x v="1"/>
    <x v="2"/>
    <x v="3"/>
    <x v="2"/>
    <x v="4"/>
    <x v="0"/>
    <x v="1"/>
    <x v="2"/>
    <x v="0"/>
    <x v="211"/>
    <x v="0"/>
    <x v="1"/>
  </r>
  <r>
    <x v="1698"/>
    <x v="6"/>
    <s v="Female"/>
    <x v="2"/>
    <x v="8"/>
    <x v="5"/>
    <x v="2"/>
    <x v="62"/>
    <n v="6"/>
    <n v="0.81666666666666665"/>
    <x v="166"/>
    <x v="2"/>
    <x v="3"/>
    <x v="265"/>
    <n v="2573"/>
    <x v="1"/>
    <x v="9"/>
    <x v="7"/>
    <x v="3"/>
    <x v="6"/>
    <x v="1"/>
    <x v="2"/>
    <x v="312"/>
    <x v="2"/>
    <x v="951"/>
    <x v="4"/>
    <x v="3"/>
    <x v="16"/>
    <x v="2"/>
    <x v="1"/>
    <x v="2"/>
    <x v="0"/>
    <x v="864"/>
    <x v="1"/>
    <x v="2"/>
  </r>
  <r>
    <x v="1699"/>
    <x v="7"/>
    <s v="Female"/>
    <x v="6"/>
    <x v="4"/>
    <x v="5"/>
    <x v="0"/>
    <x v="38"/>
    <n v="10"/>
    <n v="0.12000000000000001"/>
    <x v="270"/>
    <x v="1"/>
    <x v="1"/>
    <x v="171"/>
    <n v="6042"/>
    <x v="1"/>
    <x v="7"/>
    <x v="1"/>
    <x v="2"/>
    <x v="2"/>
    <x v="5"/>
    <x v="0"/>
    <x v="240"/>
    <x v="2"/>
    <x v="952"/>
    <x v="1"/>
    <x v="3"/>
    <x v="6"/>
    <x v="1"/>
    <x v="1"/>
    <x v="1"/>
    <x v="0"/>
    <x v="865"/>
    <x v="0"/>
    <x v="1"/>
  </r>
  <r>
    <x v="1700"/>
    <x v="11"/>
    <s v="Female"/>
    <x v="7"/>
    <x v="6"/>
    <x v="0"/>
    <x v="0"/>
    <x v="27"/>
    <n v="4"/>
    <n v="0.7"/>
    <x v="88"/>
    <x v="0"/>
    <x v="3"/>
    <x v="1233"/>
    <n v="1595"/>
    <x v="2"/>
    <x v="3"/>
    <x v="7"/>
    <x v="0"/>
    <x v="9"/>
    <x v="6"/>
    <x v="0"/>
    <x v="44"/>
    <x v="2"/>
    <x v="953"/>
    <x v="0"/>
    <x v="1"/>
    <x v="22"/>
    <x v="1"/>
    <x v="2"/>
    <x v="2"/>
    <x v="0"/>
    <x v="653"/>
    <x v="2"/>
    <x v="2"/>
  </r>
  <r>
    <x v="1701"/>
    <x v="0"/>
    <s v="Male"/>
    <x v="4"/>
    <x v="7"/>
    <x v="5"/>
    <x v="3"/>
    <x v="25"/>
    <n v="3"/>
    <n v="1.5666666666666667"/>
    <x v="294"/>
    <x v="3"/>
    <x v="3"/>
    <x v="1234"/>
    <n v="434"/>
    <x v="3"/>
    <x v="10"/>
    <x v="5"/>
    <x v="4"/>
    <x v="1"/>
    <x v="2"/>
    <x v="0"/>
    <x v="365"/>
    <x v="0"/>
    <x v="954"/>
    <x v="0"/>
    <x v="1"/>
    <x v="21"/>
    <x v="1"/>
    <x v="0"/>
    <x v="2"/>
    <x v="1"/>
    <x v="538"/>
    <x v="4"/>
    <x v="1"/>
  </r>
  <r>
    <x v="1702"/>
    <x v="2"/>
    <s v="Female"/>
    <x v="1"/>
    <x v="9"/>
    <x v="2"/>
    <x v="4"/>
    <x v="86"/>
    <n v="1"/>
    <n v="9.1999999999999993"/>
    <x v="365"/>
    <x v="0"/>
    <x v="2"/>
    <x v="463"/>
    <n v="163"/>
    <x v="3"/>
    <x v="13"/>
    <x v="0"/>
    <x v="4"/>
    <x v="8"/>
    <x v="6"/>
    <x v="2"/>
    <x v="36"/>
    <x v="2"/>
    <x v="955"/>
    <x v="4"/>
    <x v="1"/>
    <x v="49"/>
    <x v="2"/>
    <x v="1"/>
    <x v="1"/>
    <x v="0"/>
    <x v="97"/>
    <x v="0"/>
    <x v="1"/>
  </r>
  <r>
    <x v="1703"/>
    <x v="22"/>
    <s v="Female"/>
    <x v="0"/>
    <x v="7"/>
    <x v="0"/>
    <x v="1"/>
    <x v="27"/>
    <n v="8"/>
    <n v="0.35"/>
    <x v="29"/>
    <x v="4"/>
    <x v="0"/>
    <x v="1184"/>
    <n v="93"/>
    <x v="0"/>
    <x v="3"/>
    <x v="3"/>
    <x v="0"/>
    <x v="8"/>
    <x v="2"/>
    <x v="1"/>
    <x v="204"/>
    <x v="1"/>
    <x v="2"/>
    <x v="0"/>
    <x v="1"/>
    <x v="65"/>
    <x v="2"/>
    <x v="1"/>
    <x v="0"/>
    <x v="0"/>
    <x v="697"/>
    <x v="0"/>
    <x v="2"/>
  </r>
  <r>
    <x v="1704"/>
    <x v="0"/>
    <s v="Male"/>
    <x v="4"/>
    <x v="6"/>
    <x v="1"/>
    <x v="0"/>
    <x v="7"/>
    <n v="3"/>
    <n v="0.5"/>
    <x v="16"/>
    <x v="2"/>
    <x v="4"/>
    <x v="1235"/>
    <n v="101"/>
    <x v="1"/>
    <x v="6"/>
    <x v="1"/>
    <x v="3"/>
    <x v="6"/>
    <x v="7"/>
    <x v="0"/>
    <x v="162"/>
    <x v="1"/>
    <x v="2"/>
    <x v="5"/>
    <x v="1"/>
    <x v="62"/>
    <x v="1"/>
    <x v="2"/>
    <x v="0"/>
    <x v="0"/>
    <x v="866"/>
    <x v="5"/>
    <x v="1"/>
  </r>
  <r>
    <x v="1705"/>
    <x v="1"/>
    <s v="Female"/>
    <x v="3"/>
    <x v="2"/>
    <x v="7"/>
    <x v="1"/>
    <x v="2"/>
    <n v="4"/>
    <n v="0.125"/>
    <x v="73"/>
    <x v="2"/>
    <x v="1"/>
    <x v="681"/>
    <n v="125"/>
    <x v="10"/>
    <x v="20"/>
    <x v="7"/>
    <x v="2"/>
    <x v="2"/>
    <x v="5"/>
    <x v="2"/>
    <x v="190"/>
    <x v="2"/>
    <x v="956"/>
    <x v="3"/>
    <x v="2"/>
    <x v="3"/>
    <x v="0"/>
    <x v="1"/>
    <x v="0"/>
    <x v="0"/>
    <x v="798"/>
    <x v="4"/>
    <x v="2"/>
  </r>
  <r>
    <x v="1706"/>
    <x v="2"/>
    <s v="Female"/>
    <x v="0"/>
    <x v="4"/>
    <x v="3"/>
    <x v="3"/>
    <x v="7"/>
    <n v="5"/>
    <n v="0.3"/>
    <x v="7"/>
    <x v="0"/>
    <x v="1"/>
    <x v="637"/>
    <n v="3233"/>
    <x v="2"/>
    <x v="12"/>
    <x v="1"/>
    <x v="3"/>
    <x v="5"/>
    <x v="4"/>
    <x v="1"/>
    <x v="273"/>
    <x v="2"/>
    <x v="957"/>
    <x v="2"/>
    <x v="0"/>
    <x v="57"/>
    <x v="1"/>
    <x v="1"/>
    <x v="0"/>
    <x v="0"/>
    <x v="724"/>
    <x v="5"/>
    <x v="1"/>
  </r>
  <r>
    <x v="1707"/>
    <x v="26"/>
    <s v="Male"/>
    <x v="1"/>
    <x v="7"/>
    <x v="2"/>
    <x v="1"/>
    <x v="51"/>
    <n v="3"/>
    <n v="0.26666666666666666"/>
    <x v="165"/>
    <x v="0"/>
    <x v="3"/>
    <x v="1236"/>
    <n v="2137"/>
    <x v="2"/>
    <x v="3"/>
    <x v="7"/>
    <x v="0"/>
    <x v="10"/>
    <x v="7"/>
    <x v="2"/>
    <x v="215"/>
    <x v="1"/>
    <x v="2"/>
    <x v="0"/>
    <x v="2"/>
    <x v="1"/>
    <x v="2"/>
    <x v="2"/>
    <x v="1"/>
    <x v="0"/>
    <x v="867"/>
    <x v="1"/>
    <x v="0"/>
  </r>
  <r>
    <x v="1708"/>
    <x v="1"/>
    <s v="Male"/>
    <x v="6"/>
    <x v="8"/>
    <x v="2"/>
    <x v="0"/>
    <x v="71"/>
    <n v="2"/>
    <n v="3.45"/>
    <x v="366"/>
    <x v="0"/>
    <x v="0"/>
    <x v="1237"/>
    <n v="599"/>
    <x v="2"/>
    <x v="3"/>
    <x v="2"/>
    <x v="3"/>
    <x v="7"/>
    <x v="3"/>
    <x v="2"/>
    <x v="19"/>
    <x v="1"/>
    <x v="2"/>
    <x v="3"/>
    <x v="0"/>
    <x v="41"/>
    <x v="2"/>
    <x v="0"/>
    <x v="2"/>
    <x v="1"/>
    <x v="824"/>
    <x v="1"/>
    <x v="2"/>
  </r>
  <r>
    <x v="1709"/>
    <x v="12"/>
    <s v="Female"/>
    <x v="3"/>
    <x v="6"/>
    <x v="4"/>
    <x v="4"/>
    <x v="55"/>
    <n v="8"/>
    <n v="0.56333333333333324"/>
    <x v="367"/>
    <x v="1"/>
    <x v="3"/>
    <x v="1238"/>
    <n v="77"/>
    <x v="1"/>
    <x v="13"/>
    <x v="4"/>
    <x v="2"/>
    <x v="0"/>
    <x v="7"/>
    <x v="0"/>
    <x v="10"/>
    <x v="1"/>
    <x v="2"/>
    <x v="0"/>
    <x v="3"/>
    <x v="5"/>
    <x v="2"/>
    <x v="2"/>
    <x v="0"/>
    <x v="0"/>
    <x v="710"/>
    <x v="1"/>
    <x v="1"/>
  </r>
  <r>
    <x v="1710"/>
    <x v="22"/>
    <s v="Non-binary"/>
    <x v="3"/>
    <x v="5"/>
    <x v="5"/>
    <x v="1"/>
    <x v="33"/>
    <n v="4"/>
    <n v="0.27500000000000002"/>
    <x v="105"/>
    <x v="2"/>
    <x v="1"/>
    <x v="927"/>
    <n v="714"/>
    <x v="1"/>
    <x v="11"/>
    <x v="2"/>
    <x v="5"/>
    <x v="2"/>
    <x v="3"/>
    <x v="1"/>
    <x v="23"/>
    <x v="1"/>
    <x v="2"/>
    <x v="4"/>
    <x v="1"/>
    <x v="32"/>
    <x v="2"/>
    <x v="2"/>
    <x v="0"/>
    <x v="0"/>
    <x v="204"/>
    <x v="4"/>
    <x v="0"/>
  </r>
  <r>
    <x v="1711"/>
    <x v="19"/>
    <s v="Female"/>
    <x v="0"/>
    <x v="9"/>
    <x v="3"/>
    <x v="2"/>
    <x v="7"/>
    <n v="3"/>
    <n v="0.5"/>
    <x v="16"/>
    <x v="2"/>
    <x v="2"/>
    <x v="591"/>
    <n v="183"/>
    <x v="1"/>
    <x v="9"/>
    <x v="1"/>
    <x v="0"/>
    <x v="8"/>
    <x v="3"/>
    <x v="2"/>
    <x v="268"/>
    <x v="2"/>
    <x v="958"/>
    <x v="1"/>
    <x v="0"/>
    <x v="28"/>
    <x v="0"/>
    <x v="1"/>
    <x v="0"/>
    <x v="0"/>
    <x v="868"/>
    <x v="5"/>
    <x v="1"/>
  </r>
  <r>
    <x v="1712"/>
    <x v="8"/>
    <s v="Female"/>
    <x v="3"/>
    <x v="0"/>
    <x v="2"/>
    <x v="1"/>
    <x v="37"/>
    <n v="8"/>
    <n v="0.33666666666666667"/>
    <x v="178"/>
    <x v="0"/>
    <x v="3"/>
    <x v="1239"/>
    <n v="18"/>
    <x v="0"/>
    <x v="0"/>
    <x v="5"/>
    <x v="3"/>
    <x v="4"/>
    <x v="3"/>
    <x v="2"/>
    <x v="200"/>
    <x v="2"/>
    <x v="825"/>
    <x v="0"/>
    <x v="0"/>
    <x v="40"/>
    <x v="1"/>
    <x v="1"/>
    <x v="0"/>
    <x v="0"/>
    <x v="12"/>
    <x v="0"/>
    <x v="0"/>
  </r>
  <r>
    <x v="1713"/>
    <x v="4"/>
    <s v="Male"/>
    <x v="8"/>
    <x v="3"/>
    <x v="3"/>
    <x v="3"/>
    <x v="62"/>
    <n v="5"/>
    <n v="0.98"/>
    <x v="240"/>
    <x v="0"/>
    <x v="3"/>
    <x v="151"/>
    <n v="345"/>
    <x v="5"/>
    <x v="11"/>
    <x v="3"/>
    <x v="3"/>
    <x v="3"/>
    <x v="0"/>
    <x v="1"/>
    <x v="90"/>
    <x v="1"/>
    <x v="2"/>
    <x v="1"/>
    <x v="3"/>
    <x v="27"/>
    <x v="2"/>
    <x v="2"/>
    <x v="0"/>
    <x v="0"/>
    <x v="869"/>
    <x v="4"/>
    <x v="0"/>
  </r>
  <r>
    <x v="1714"/>
    <x v="9"/>
    <s v="Male"/>
    <x v="1"/>
    <x v="0"/>
    <x v="2"/>
    <x v="3"/>
    <x v="16"/>
    <n v="6"/>
    <n v="0.6"/>
    <x v="15"/>
    <x v="0"/>
    <x v="2"/>
    <x v="1240"/>
    <n v="89"/>
    <x v="4"/>
    <x v="1"/>
    <x v="0"/>
    <x v="3"/>
    <x v="2"/>
    <x v="5"/>
    <x v="0"/>
    <x v="31"/>
    <x v="2"/>
    <x v="959"/>
    <x v="0"/>
    <x v="1"/>
    <x v="32"/>
    <x v="1"/>
    <x v="1"/>
    <x v="1"/>
    <x v="1"/>
    <x v="870"/>
    <x v="5"/>
    <x v="0"/>
  </r>
  <r>
    <x v="1715"/>
    <x v="19"/>
    <s v="Male"/>
    <x v="4"/>
    <x v="2"/>
    <x v="0"/>
    <x v="0"/>
    <x v="17"/>
    <n v="7"/>
    <n v="0.48500000000000004"/>
    <x v="211"/>
    <x v="0"/>
    <x v="2"/>
    <x v="1241"/>
    <n v="92"/>
    <x v="2"/>
    <x v="6"/>
    <x v="5"/>
    <x v="3"/>
    <x v="10"/>
    <x v="1"/>
    <x v="1"/>
    <x v="366"/>
    <x v="1"/>
    <x v="2"/>
    <x v="0"/>
    <x v="2"/>
    <x v="15"/>
    <x v="1"/>
    <x v="1"/>
    <x v="0"/>
    <x v="0"/>
    <x v="643"/>
    <x v="5"/>
    <x v="0"/>
  </r>
  <r>
    <x v="1716"/>
    <x v="11"/>
    <s v="Male"/>
    <x v="3"/>
    <x v="8"/>
    <x v="7"/>
    <x v="4"/>
    <x v="3"/>
    <n v="10"/>
    <n v="0.3"/>
    <x v="7"/>
    <x v="2"/>
    <x v="0"/>
    <x v="1242"/>
    <n v="181"/>
    <x v="4"/>
    <x v="16"/>
    <x v="1"/>
    <x v="3"/>
    <x v="10"/>
    <x v="1"/>
    <x v="1"/>
    <x v="155"/>
    <x v="0"/>
    <x v="960"/>
    <x v="3"/>
    <x v="0"/>
    <x v="33"/>
    <x v="0"/>
    <x v="1"/>
    <x v="1"/>
    <x v="0"/>
    <x v="265"/>
    <x v="3"/>
    <x v="2"/>
  </r>
  <r>
    <x v="1717"/>
    <x v="7"/>
    <s v="Female"/>
    <x v="7"/>
    <x v="7"/>
    <x v="0"/>
    <x v="1"/>
    <x v="33"/>
    <n v="7"/>
    <n v="0.15666666666666668"/>
    <x v="172"/>
    <x v="2"/>
    <x v="3"/>
    <x v="284"/>
    <n v="134"/>
    <x v="1"/>
    <x v="10"/>
    <x v="2"/>
    <x v="0"/>
    <x v="2"/>
    <x v="1"/>
    <x v="1"/>
    <x v="74"/>
    <x v="0"/>
    <x v="961"/>
    <x v="4"/>
    <x v="0"/>
    <x v="44"/>
    <x v="0"/>
    <x v="0"/>
    <x v="2"/>
    <x v="0"/>
    <x v="871"/>
    <x v="0"/>
    <x v="1"/>
  </r>
  <r>
    <x v="1718"/>
    <x v="2"/>
    <s v="Male"/>
    <x v="4"/>
    <x v="9"/>
    <x v="3"/>
    <x v="0"/>
    <x v="37"/>
    <n v="3"/>
    <n v="0.9"/>
    <x v="115"/>
    <x v="0"/>
    <x v="2"/>
    <x v="1243"/>
    <n v="234"/>
    <x v="2"/>
    <x v="6"/>
    <x v="5"/>
    <x v="0"/>
    <x v="0"/>
    <x v="7"/>
    <x v="0"/>
    <x v="46"/>
    <x v="1"/>
    <x v="2"/>
    <x v="4"/>
    <x v="1"/>
    <x v="52"/>
    <x v="1"/>
    <x v="1"/>
    <x v="0"/>
    <x v="0"/>
    <x v="684"/>
    <x v="2"/>
    <x v="1"/>
  </r>
  <r>
    <x v="1719"/>
    <x v="5"/>
    <s v="Male"/>
    <x v="4"/>
    <x v="0"/>
    <x v="3"/>
    <x v="4"/>
    <x v="49"/>
    <n v="3"/>
    <n v="0.83333333333333337"/>
    <x v="177"/>
    <x v="0"/>
    <x v="4"/>
    <x v="1244"/>
    <n v="221"/>
    <x v="1"/>
    <x v="3"/>
    <x v="2"/>
    <x v="0"/>
    <x v="11"/>
    <x v="3"/>
    <x v="2"/>
    <x v="7"/>
    <x v="1"/>
    <x v="2"/>
    <x v="5"/>
    <x v="1"/>
    <x v="31"/>
    <x v="2"/>
    <x v="3"/>
    <x v="2"/>
    <x v="0"/>
    <x v="501"/>
    <x v="3"/>
    <x v="0"/>
  </r>
  <r>
    <x v="1720"/>
    <x v="6"/>
    <s v="Female"/>
    <x v="2"/>
    <x v="3"/>
    <x v="0"/>
    <x v="3"/>
    <x v="51"/>
    <n v="7"/>
    <n v="0.115"/>
    <x v="321"/>
    <x v="0"/>
    <x v="0"/>
    <x v="1245"/>
    <n v="25"/>
    <x v="2"/>
    <x v="4"/>
    <x v="2"/>
    <x v="3"/>
    <x v="10"/>
    <x v="3"/>
    <x v="1"/>
    <x v="224"/>
    <x v="0"/>
    <x v="962"/>
    <x v="4"/>
    <x v="0"/>
    <x v="31"/>
    <x v="1"/>
    <x v="0"/>
    <x v="0"/>
    <x v="0"/>
    <x v="872"/>
    <x v="0"/>
    <x v="1"/>
  </r>
  <r>
    <x v="1721"/>
    <x v="17"/>
    <s v="Female"/>
    <x v="3"/>
    <x v="9"/>
    <x v="1"/>
    <x v="1"/>
    <x v="79"/>
    <n v="3"/>
    <n v="2.2666666666666666"/>
    <x v="319"/>
    <x v="0"/>
    <x v="4"/>
    <x v="847"/>
    <n v="1516"/>
    <x v="5"/>
    <x v="7"/>
    <x v="2"/>
    <x v="5"/>
    <x v="2"/>
    <x v="7"/>
    <x v="2"/>
    <x v="132"/>
    <x v="2"/>
    <x v="963"/>
    <x v="2"/>
    <x v="0"/>
    <x v="29"/>
    <x v="0"/>
    <x v="2"/>
    <x v="1"/>
    <x v="0"/>
    <x v="406"/>
    <x v="0"/>
    <x v="1"/>
  </r>
  <r>
    <x v="1722"/>
    <x v="2"/>
    <s v="Male"/>
    <x v="3"/>
    <x v="0"/>
    <x v="5"/>
    <x v="0"/>
    <x v="31"/>
    <n v="3"/>
    <n v="0.56666666666666665"/>
    <x v="40"/>
    <x v="2"/>
    <x v="2"/>
    <x v="1246"/>
    <n v="75"/>
    <x v="2"/>
    <x v="20"/>
    <x v="11"/>
    <x v="1"/>
    <x v="11"/>
    <x v="4"/>
    <x v="2"/>
    <x v="264"/>
    <x v="1"/>
    <x v="2"/>
    <x v="3"/>
    <x v="2"/>
    <x v="61"/>
    <x v="0"/>
    <x v="2"/>
    <x v="1"/>
    <x v="0"/>
    <x v="577"/>
    <x v="4"/>
    <x v="1"/>
  </r>
  <r>
    <x v="1723"/>
    <x v="6"/>
    <s v="Female"/>
    <x v="0"/>
    <x v="7"/>
    <x v="7"/>
    <x v="1"/>
    <x v="51"/>
    <n v="3"/>
    <n v="0.26666666666666666"/>
    <x v="165"/>
    <x v="0"/>
    <x v="4"/>
    <x v="293"/>
    <n v="78"/>
    <x v="2"/>
    <x v="9"/>
    <x v="2"/>
    <x v="3"/>
    <x v="5"/>
    <x v="7"/>
    <x v="0"/>
    <x v="68"/>
    <x v="2"/>
    <x v="964"/>
    <x v="5"/>
    <x v="1"/>
    <x v="18"/>
    <x v="2"/>
    <x v="1"/>
    <x v="0"/>
    <x v="0"/>
    <x v="83"/>
    <x v="4"/>
    <x v="0"/>
  </r>
  <r>
    <x v="1724"/>
    <x v="12"/>
    <s v="Female"/>
    <x v="3"/>
    <x v="7"/>
    <x v="3"/>
    <x v="1"/>
    <x v="18"/>
    <n v="8"/>
    <n v="0.23666666666666666"/>
    <x v="239"/>
    <x v="0"/>
    <x v="4"/>
    <x v="74"/>
    <n v="164"/>
    <x v="2"/>
    <x v="7"/>
    <x v="0"/>
    <x v="1"/>
    <x v="8"/>
    <x v="1"/>
    <x v="2"/>
    <x v="266"/>
    <x v="0"/>
    <x v="965"/>
    <x v="0"/>
    <x v="3"/>
    <x v="27"/>
    <x v="1"/>
    <x v="1"/>
    <x v="1"/>
    <x v="0"/>
    <x v="873"/>
    <x v="1"/>
    <x v="2"/>
  </r>
  <r>
    <x v="1725"/>
    <x v="22"/>
    <s v="Male"/>
    <x v="6"/>
    <x v="6"/>
    <x v="3"/>
    <x v="2"/>
    <x v="39"/>
    <n v="2"/>
    <n v="1.1000000000000001"/>
    <x v="116"/>
    <x v="0"/>
    <x v="0"/>
    <x v="1247"/>
    <n v="214"/>
    <x v="5"/>
    <x v="3"/>
    <x v="4"/>
    <x v="2"/>
    <x v="7"/>
    <x v="7"/>
    <x v="2"/>
    <x v="99"/>
    <x v="2"/>
    <x v="966"/>
    <x v="4"/>
    <x v="1"/>
    <x v="27"/>
    <x v="2"/>
    <x v="2"/>
    <x v="0"/>
    <x v="0"/>
    <x v="380"/>
    <x v="4"/>
    <x v="1"/>
  </r>
  <r>
    <x v="1726"/>
    <x v="9"/>
    <s v="Male"/>
    <x v="1"/>
    <x v="4"/>
    <x v="0"/>
    <x v="3"/>
    <x v="49"/>
    <n v="5"/>
    <n v="0.5"/>
    <x v="16"/>
    <x v="0"/>
    <x v="3"/>
    <x v="203"/>
    <n v="1409"/>
    <x v="3"/>
    <x v="11"/>
    <x v="5"/>
    <x v="3"/>
    <x v="7"/>
    <x v="5"/>
    <x v="2"/>
    <x v="237"/>
    <x v="0"/>
    <x v="967"/>
    <x v="3"/>
    <x v="1"/>
    <x v="42"/>
    <x v="1"/>
    <x v="1"/>
    <x v="2"/>
    <x v="0"/>
    <x v="637"/>
    <x v="5"/>
    <x v="1"/>
  </r>
  <r>
    <x v="1727"/>
    <x v="4"/>
    <s v="Female"/>
    <x v="3"/>
    <x v="1"/>
    <x v="3"/>
    <x v="4"/>
    <x v="21"/>
    <n v="4"/>
    <n v="0.52500000000000002"/>
    <x v="160"/>
    <x v="0"/>
    <x v="1"/>
    <x v="1248"/>
    <n v="338"/>
    <x v="2"/>
    <x v="6"/>
    <x v="7"/>
    <x v="1"/>
    <x v="0"/>
    <x v="1"/>
    <x v="2"/>
    <x v="205"/>
    <x v="0"/>
    <x v="968"/>
    <x v="4"/>
    <x v="1"/>
    <x v="42"/>
    <x v="0"/>
    <x v="1"/>
    <x v="0"/>
    <x v="0"/>
    <x v="316"/>
    <x v="0"/>
    <x v="1"/>
  </r>
  <r>
    <x v="1728"/>
    <x v="11"/>
    <s v="Female"/>
    <x v="3"/>
    <x v="2"/>
    <x v="0"/>
    <x v="3"/>
    <x v="30"/>
    <n v="2"/>
    <n v="1.3"/>
    <x v="144"/>
    <x v="2"/>
    <x v="2"/>
    <x v="1249"/>
    <n v="482"/>
    <x v="0"/>
    <x v="3"/>
    <x v="8"/>
    <x v="1"/>
    <x v="4"/>
    <x v="5"/>
    <x v="1"/>
    <x v="245"/>
    <x v="0"/>
    <x v="969"/>
    <x v="1"/>
    <x v="2"/>
    <x v="65"/>
    <x v="0"/>
    <x v="1"/>
    <x v="1"/>
    <x v="0"/>
    <x v="210"/>
    <x v="3"/>
    <x v="0"/>
  </r>
  <r>
    <x v="1729"/>
    <x v="18"/>
    <s v="Non-binary"/>
    <x v="0"/>
    <x v="1"/>
    <x v="1"/>
    <x v="0"/>
    <x v="13"/>
    <n v="3"/>
    <n v="0.96666666666666667"/>
    <x v="291"/>
    <x v="0"/>
    <x v="1"/>
    <x v="511"/>
    <n v="340"/>
    <x v="3"/>
    <x v="11"/>
    <x v="4"/>
    <x v="1"/>
    <x v="2"/>
    <x v="5"/>
    <x v="0"/>
    <x v="240"/>
    <x v="0"/>
    <x v="24"/>
    <x v="2"/>
    <x v="0"/>
    <x v="27"/>
    <x v="1"/>
    <x v="0"/>
    <x v="0"/>
    <x v="0"/>
    <x v="546"/>
    <x v="3"/>
    <x v="0"/>
  </r>
  <r>
    <x v="1730"/>
    <x v="1"/>
    <s v="Female"/>
    <x v="1"/>
    <x v="3"/>
    <x v="0"/>
    <x v="3"/>
    <x v="27"/>
    <n v="2"/>
    <n v="1.4"/>
    <x v="234"/>
    <x v="0"/>
    <x v="0"/>
    <x v="732"/>
    <n v="323"/>
    <x v="0"/>
    <x v="19"/>
    <x v="1"/>
    <x v="1"/>
    <x v="16"/>
    <x v="7"/>
    <x v="0"/>
    <x v="118"/>
    <x v="0"/>
    <x v="970"/>
    <x v="5"/>
    <x v="0"/>
    <x v="29"/>
    <x v="1"/>
    <x v="1"/>
    <x v="1"/>
    <x v="0"/>
    <x v="173"/>
    <x v="5"/>
    <x v="1"/>
  </r>
  <r>
    <x v="1731"/>
    <x v="17"/>
    <s v="Male"/>
    <x v="3"/>
    <x v="8"/>
    <x v="0"/>
    <x v="0"/>
    <x v="17"/>
    <n v="6"/>
    <n v="0.56666666666666665"/>
    <x v="40"/>
    <x v="2"/>
    <x v="1"/>
    <x v="421"/>
    <n v="354"/>
    <x v="8"/>
    <x v="3"/>
    <x v="9"/>
    <x v="3"/>
    <x v="10"/>
    <x v="7"/>
    <x v="0"/>
    <x v="284"/>
    <x v="0"/>
    <x v="971"/>
    <x v="4"/>
    <x v="0"/>
    <x v="3"/>
    <x v="1"/>
    <x v="0"/>
    <x v="1"/>
    <x v="0"/>
    <x v="691"/>
    <x v="1"/>
    <x v="2"/>
  </r>
  <r>
    <x v="1732"/>
    <x v="19"/>
    <s v="Female"/>
    <x v="7"/>
    <x v="2"/>
    <x v="4"/>
    <x v="3"/>
    <x v="15"/>
    <n v="3"/>
    <n v="1.1666666666666667"/>
    <x v="117"/>
    <x v="2"/>
    <x v="1"/>
    <x v="1250"/>
    <n v="24"/>
    <x v="5"/>
    <x v="9"/>
    <x v="7"/>
    <x v="3"/>
    <x v="5"/>
    <x v="5"/>
    <x v="0"/>
    <x v="339"/>
    <x v="0"/>
    <x v="103"/>
    <x v="2"/>
    <x v="3"/>
    <x v="33"/>
    <x v="1"/>
    <x v="1"/>
    <x v="0"/>
    <x v="0"/>
    <x v="362"/>
    <x v="4"/>
    <x v="1"/>
  </r>
  <r>
    <x v="1733"/>
    <x v="17"/>
    <s v="Male"/>
    <x v="6"/>
    <x v="4"/>
    <x v="1"/>
    <x v="0"/>
    <x v="15"/>
    <n v="6"/>
    <n v="0.58333333333333337"/>
    <x v="82"/>
    <x v="0"/>
    <x v="3"/>
    <x v="804"/>
    <n v="181"/>
    <x v="3"/>
    <x v="28"/>
    <x v="1"/>
    <x v="1"/>
    <x v="7"/>
    <x v="1"/>
    <x v="2"/>
    <x v="101"/>
    <x v="2"/>
    <x v="972"/>
    <x v="1"/>
    <x v="3"/>
    <x v="29"/>
    <x v="1"/>
    <x v="3"/>
    <x v="0"/>
    <x v="0"/>
    <x v="874"/>
    <x v="0"/>
    <x v="1"/>
  </r>
  <r>
    <x v="1734"/>
    <x v="4"/>
    <s v="Female"/>
    <x v="3"/>
    <x v="6"/>
    <x v="0"/>
    <x v="0"/>
    <x v="43"/>
    <n v="5"/>
    <n v="0.82000000000000006"/>
    <x v="151"/>
    <x v="0"/>
    <x v="1"/>
    <x v="1251"/>
    <n v="987"/>
    <x v="8"/>
    <x v="3"/>
    <x v="2"/>
    <x v="3"/>
    <x v="0"/>
    <x v="3"/>
    <x v="2"/>
    <x v="367"/>
    <x v="1"/>
    <x v="2"/>
    <x v="5"/>
    <x v="0"/>
    <x v="4"/>
    <x v="0"/>
    <x v="2"/>
    <x v="2"/>
    <x v="1"/>
    <x v="10"/>
    <x v="0"/>
    <x v="1"/>
  </r>
  <r>
    <x v="1735"/>
    <x v="30"/>
    <s v="Male"/>
    <x v="4"/>
    <x v="4"/>
    <x v="1"/>
    <x v="1"/>
    <x v="0"/>
    <n v="4"/>
    <n v="0.4"/>
    <x v="109"/>
    <x v="1"/>
    <x v="4"/>
    <x v="1252"/>
    <n v="10000"/>
    <x v="3"/>
    <x v="17"/>
    <x v="0"/>
    <x v="3"/>
    <x v="0"/>
    <x v="5"/>
    <x v="1"/>
    <x v="204"/>
    <x v="1"/>
    <x v="2"/>
    <x v="2"/>
    <x v="2"/>
    <x v="4"/>
    <x v="0"/>
    <x v="0"/>
    <x v="0"/>
    <x v="0"/>
    <x v="705"/>
    <x v="4"/>
    <x v="1"/>
  </r>
  <r>
    <x v="1736"/>
    <x v="10"/>
    <s v="Male"/>
    <x v="1"/>
    <x v="1"/>
    <x v="6"/>
    <x v="2"/>
    <x v="0"/>
    <n v="6"/>
    <n v="0.26666666666666666"/>
    <x v="165"/>
    <x v="1"/>
    <x v="4"/>
    <x v="998"/>
    <n v="57"/>
    <x v="8"/>
    <x v="9"/>
    <x v="7"/>
    <x v="3"/>
    <x v="10"/>
    <x v="1"/>
    <x v="0"/>
    <x v="350"/>
    <x v="0"/>
    <x v="973"/>
    <x v="0"/>
    <x v="2"/>
    <x v="38"/>
    <x v="0"/>
    <x v="1"/>
    <x v="1"/>
    <x v="0"/>
    <x v="703"/>
    <x v="4"/>
    <x v="0"/>
  </r>
  <r>
    <x v="1737"/>
    <x v="10"/>
    <s v="Male"/>
    <x v="8"/>
    <x v="9"/>
    <x v="1"/>
    <x v="2"/>
    <x v="62"/>
    <n v="6"/>
    <n v="0.81666666666666665"/>
    <x v="166"/>
    <x v="0"/>
    <x v="2"/>
    <x v="1056"/>
    <n v="406"/>
    <x v="3"/>
    <x v="6"/>
    <x v="1"/>
    <x v="3"/>
    <x v="2"/>
    <x v="0"/>
    <x v="2"/>
    <x v="176"/>
    <x v="1"/>
    <x v="2"/>
    <x v="5"/>
    <x v="1"/>
    <x v="41"/>
    <x v="0"/>
    <x v="1"/>
    <x v="1"/>
    <x v="0"/>
    <x v="28"/>
    <x v="3"/>
    <x v="1"/>
  </r>
  <r>
    <x v="1738"/>
    <x v="23"/>
    <s v="Female"/>
    <x v="1"/>
    <x v="1"/>
    <x v="1"/>
    <x v="1"/>
    <x v="18"/>
    <n v="6"/>
    <n v="0.31666666666666665"/>
    <x v="129"/>
    <x v="2"/>
    <x v="2"/>
    <x v="1253"/>
    <n v="123"/>
    <x v="2"/>
    <x v="5"/>
    <x v="2"/>
    <x v="1"/>
    <x v="0"/>
    <x v="6"/>
    <x v="0"/>
    <x v="8"/>
    <x v="1"/>
    <x v="2"/>
    <x v="4"/>
    <x v="2"/>
    <x v="4"/>
    <x v="1"/>
    <x v="1"/>
    <x v="0"/>
    <x v="0"/>
    <x v="75"/>
    <x v="2"/>
    <x v="1"/>
  </r>
  <r>
    <x v="1739"/>
    <x v="35"/>
    <s v="Female"/>
    <x v="2"/>
    <x v="9"/>
    <x v="2"/>
    <x v="2"/>
    <x v="1"/>
    <n v="7"/>
    <n v="0.34333333333333338"/>
    <x v="33"/>
    <x v="0"/>
    <x v="0"/>
    <x v="1254"/>
    <n v="2856"/>
    <x v="0"/>
    <x v="6"/>
    <x v="1"/>
    <x v="2"/>
    <x v="4"/>
    <x v="6"/>
    <x v="2"/>
    <x v="23"/>
    <x v="2"/>
    <x v="974"/>
    <x v="5"/>
    <x v="0"/>
    <x v="69"/>
    <x v="1"/>
    <x v="2"/>
    <x v="0"/>
    <x v="0"/>
    <x v="784"/>
    <x v="4"/>
    <x v="0"/>
  </r>
  <r>
    <x v="1740"/>
    <x v="19"/>
    <s v="Male"/>
    <x v="5"/>
    <x v="3"/>
    <x v="1"/>
    <x v="4"/>
    <x v="39"/>
    <n v="10"/>
    <n v="0.22"/>
    <x v="104"/>
    <x v="0"/>
    <x v="0"/>
    <x v="1255"/>
    <n v="48"/>
    <x v="2"/>
    <x v="6"/>
    <x v="2"/>
    <x v="2"/>
    <x v="8"/>
    <x v="7"/>
    <x v="0"/>
    <x v="43"/>
    <x v="1"/>
    <x v="2"/>
    <x v="2"/>
    <x v="1"/>
    <x v="64"/>
    <x v="0"/>
    <x v="1"/>
    <x v="0"/>
    <x v="0"/>
    <x v="824"/>
    <x v="4"/>
    <x v="1"/>
  </r>
  <r>
    <x v="1741"/>
    <x v="1"/>
    <s v="Female"/>
    <x v="0"/>
    <x v="0"/>
    <x v="0"/>
    <x v="1"/>
    <x v="82"/>
    <n v="12"/>
    <n v="0.75"/>
    <x v="184"/>
    <x v="0"/>
    <x v="1"/>
    <x v="1256"/>
    <n v="517"/>
    <x v="0"/>
    <x v="17"/>
    <x v="10"/>
    <x v="5"/>
    <x v="7"/>
    <x v="7"/>
    <x v="0"/>
    <x v="222"/>
    <x v="0"/>
    <x v="975"/>
    <x v="0"/>
    <x v="3"/>
    <x v="42"/>
    <x v="0"/>
    <x v="1"/>
    <x v="2"/>
    <x v="0"/>
    <x v="875"/>
    <x v="3"/>
    <x v="1"/>
  </r>
  <r>
    <x v="1742"/>
    <x v="15"/>
    <s v="Female"/>
    <x v="0"/>
    <x v="7"/>
    <x v="2"/>
    <x v="2"/>
    <x v="19"/>
    <n v="5"/>
    <n v="0.28000000000000003"/>
    <x v="22"/>
    <x v="0"/>
    <x v="3"/>
    <x v="314"/>
    <n v="45"/>
    <x v="3"/>
    <x v="12"/>
    <x v="1"/>
    <x v="6"/>
    <x v="2"/>
    <x v="3"/>
    <x v="0"/>
    <x v="199"/>
    <x v="0"/>
    <x v="976"/>
    <x v="4"/>
    <x v="0"/>
    <x v="52"/>
    <x v="0"/>
    <x v="0"/>
    <x v="1"/>
    <x v="0"/>
    <x v="584"/>
    <x v="0"/>
    <x v="2"/>
  </r>
  <r>
    <x v="1743"/>
    <x v="28"/>
    <s v="Male"/>
    <x v="8"/>
    <x v="5"/>
    <x v="3"/>
    <x v="1"/>
    <x v="23"/>
    <n v="7"/>
    <n v="0.185"/>
    <x v="97"/>
    <x v="1"/>
    <x v="0"/>
    <x v="1257"/>
    <n v="166"/>
    <x v="2"/>
    <x v="16"/>
    <x v="1"/>
    <x v="2"/>
    <x v="10"/>
    <x v="5"/>
    <x v="1"/>
    <x v="282"/>
    <x v="1"/>
    <x v="2"/>
    <x v="4"/>
    <x v="0"/>
    <x v="22"/>
    <x v="2"/>
    <x v="2"/>
    <x v="2"/>
    <x v="0"/>
    <x v="738"/>
    <x v="4"/>
    <x v="2"/>
  </r>
  <r>
    <x v="1744"/>
    <x v="12"/>
    <s v="Female"/>
    <x v="4"/>
    <x v="1"/>
    <x v="6"/>
    <x v="1"/>
    <x v="30"/>
    <n v="10"/>
    <n v="0.26"/>
    <x v="86"/>
    <x v="2"/>
    <x v="2"/>
    <x v="1258"/>
    <n v="234"/>
    <x v="2"/>
    <x v="9"/>
    <x v="2"/>
    <x v="0"/>
    <x v="11"/>
    <x v="4"/>
    <x v="2"/>
    <x v="199"/>
    <x v="1"/>
    <x v="2"/>
    <x v="3"/>
    <x v="2"/>
    <x v="21"/>
    <x v="1"/>
    <x v="1"/>
    <x v="2"/>
    <x v="0"/>
    <x v="23"/>
    <x v="3"/>
    <x v="0"/>
  </r>
  <r>
    <x v="1745"/>
    <x v="7"/>
    <s v="Female"/>
    <x v="3"/>
    <x v="6"/>
    <x v="4"/>
    <x v="1"/>
    <x v="9"/>
    <n v="2"/>
    <n v="1.1499999999999999"/>
    <x v="185"/>
    <x v="0"/>
    <x v="1"/>
    <x v="1259"/>
    <n v="883"/>
    <x v="2"/>
    <x v="3"/>
    <x v="7"/>
    <x v="2"/>
    <x v="0"/>
    <x v="0"/>
    <x v="0"/>
    <x v="304"/>
    <x v="2"/>
    <x v="977"/>
    <x v="3"/>
    <x v="1"/>
    <x v="46"/>
    <x v="2"/>
    <x v="1"/>
    <x v="1"/>
    <x v="0"/>
    <x v="535"/>
    <x v="2"/>
    <x v="2"/>
  </r>
  <r>
    <x v="1746"/>
    <x v="23"/>
    <s v="Male"/>
    <x v="3"/>
    <x v="3"/>
    <x v="3"/>
    <x v="2"/>
    <x v="33"/>
    <n v="4"/>
    <n v="0.27500000000000002"/>
    <x v="105"/>
    <x v="3"/>
    <x v="2"/>
    <x v="1260"/>
    <n v="67"/>
    <x v="1"/>
    <x v="16"/>
    <x v="4"/>
    <x v="2"/>
    <x v="2"/>
    <x v="3"/>
    <x v="0"/>
    <x v="133"/>
    <x v="1"/>
    <x v="2"/>
    <x v="2"/>
    <x v="0"/>
    <x v="21"/>
    <x v="2"/>
    <x v="1"/>
    <x v="1"/>
    <x v="0"/>
    <x v="876"/>
    <x v="5"/>
    <x v="0"/>
  </r>
  <r>
    <x v="1747"/>
    <x v="6"/>
    <s v="Female"/>
    <x v="3"/>
    <x v="9"/>
    <x v="1"/>
    <x v="2"/>
    <x v="1"/>
    <n v="6"/>
    <n v="0.4"/>
    <x v="109"/>
    <x v="0"/>
    <x v="1"/>
    <x v="855"/>
    <n v="542"/>
    <x v="3"/>
    <x v="6"/>
    <x v="2"/>
    <x v="0"/>
    <x v="3"/>
    <x v="1"/>
    <x v="2"/>
    <x v="126"/>
    <x v="1"/>
    <x v="2"/>
    <x v="5"/>
    <x v="2"/>
    <x v="49"/>
    <x v="2"/>
    <x v="0"/>
    <x v="0"/>
    <x v="0"/>
    <x v="877"/>
    <x v="2"/>
    <x v="2"/>
  </r>
  <r>
    <x v="1748"/>
    <x v="7"/>
    <s v="Female"/>
    <x v="1"/>
    <x v="5"/>
    <x v="1"/>
    <x v="4"/>
    <x v="30"/>
    <n v="4"/>
    <n v="0.65"/>
    <x v="49"/>
    <x v="0"/>
    <x v="2"/>
    <x v="822"/>
    <n v="250"/>
    <x v="4"/>
    <x v="4"/>
    <x v="0"/>
    <x v="1"/>
    <x v="16"/>
    <x v="0"/>
    <x v="0"/>
    <x v="275"/>
    <x v="2"/>
    <x v="978"/>
    <x v="4"/>
    <x v="1"/>
    <x v="31"/>
    <x v="0"/>
    <x v="1"/>
    <x v="0"/>
    <x v="0"/>
    <x v="779"/>
    <x v="1"/>
    <x v="1"/>
  </r>
  <r>
    <x v="1749"/>
    <x v="22"/>
    <s v="Female"/>
    <x v="9"/>
    <x v="7"/>
    <x v="1"/>
    <x v="1"/>
    <x v="14"/>
    <n v="5"/>
    <n v="0.36000000000000004"/>
    <x v="200"/>
    <x v="0"/>
    <x v="4"/>
    <x v="1261"/>
    <n v="339"/>
    <x v="0"/>
    <x v="17"/>
    <x v="2"/>
    <x v="3"/>
    <x v="8"/>
    <x v="0"/>
    <x v="0"/>
    <x v="58"/>
    <x v="0"/>
    <x v="979"/>
    <x v="1"/>
    <x v="0"/>
    <x v="20"/>
    <x v="2"/>
    <x v="2"/>
    <x v="0"/>
    <x v="0"/>
    <x v="215"/>
    <x v="2"/>
    <x v="1"/>
  </r>
  <r>
    <x v="1750"/>
    <x v="8"/>
    <s v="Male"/>
    <x v="0"/>
    <x v="2"/>
    <x v="2"/>
    <x v="2"/>
    <x v="9"/>
    <n v="3"/>
    <n v="0.76666666666666672"/>
    <x v="85"/>
    <x v="0"/>
    <x v="4"/>
    <x v="1262"/>
    <n v="772"/>
    <x v="4"/>
    <x v="3"/>
    <x v="7"/>
    <x v="2"/>
    <x v="4"/>
    <x v="4"/>
    <x v="2"/>
    <x v="162"/>
    <x v="0"/>
    <x v="980"/>
    <x v="4"/>
    <x v="0"/>
    <x v="62"/>
    <x v="2"/>
    <x v="1"/>
    <x v="1"/>
    <x v="1"/>
    <x v="257"/>
    <x v="4"/>
    <x v="1"/>
  </r>
  <r>
    <x v="1751"/>
    <x v="2"/>
    <s v="Male"/>
    <x v="5"/>
    <x v="8"/>
    <x v="0"/>
    <x v="4"/>
    <x v="7"/>
    <n v="3"/>
    <n v="0.5"/>
    <x v="16"/>
    <x v="0"/>
    <x v="2"/>
    <x v="109"/>
    <n v="52"/>
    <x v="8"/>
    <x v="11"/>
    <x v="2"/>
    <x v="3"/>
    <x v="5"/>
    <x v="4"/>
    <x v="2"/>
    <x v="64"/>
    <x v="2"/>
    <x v="981"/>
    <x v="4"/>
    <x v="3"/>
    <x v="61"/>
    <x v="0"/>
    <x v="2"/>
    <x v="0"/>
    <x v="0"/>
    <x v="103"/>
    <x v="2"/>
    <x v="1"/>
  </r>
  <r>
    <x v="1752"/>
    <x v="21"/>
    <s v="Female"/>
    <x v="6"/>
    <x v="1"/>
    <x v="5"/>
    <x v="3"/>
    <x v="33"/>
    <n v="3"/>
    <n v="0.36666666666666664"/>
    <x v="47"/>
    <x v="0"/>
    <x v="1"/>
    <x v="1263"/>
    <n v="647"/>
    <x v="1"/>
    <x v="8"/>
    <x v="0"/>
    <x v="2"/>
    <x v="0"/>
    <x v="1"/>
    <x v="2"/>
    <x v="272"/>
    <x v="1"/>
    <x v="2"/>
    <x v="3"/>
    <x v="1"/>
    <x v="8"/>
    <x v="2"/>
    <x v="1"/>
    <x v="0"/>
    <x v="0"/>
    <x v="344"/>
    <x v="0"/>
    <x v="1"/>
  </r>
  <r>
    <x v="1753"/>
    <x v="8"/>
    <s v="Male"/>
    <x v="1"/>
    <x v="3"/>
    <x v="2"/>
    <x v="4"/>
    <x v="18"/>
    <n v="6"/>
    <n v="0.31666666666666665"/>
    <x v="129"/>
    <x v="0"/>
    <x v="4"/>
    <x v="649"/>
    <n v="123"/>
    <x v="2"/>
    <x v="1"/>
    <x v="4"/>
    <x v="3"/>
    <x v="10"/>
    <x v="7"/>
    <x v="0"/>
    <x v="66"/>
    <x v="1"/>
    <x v="2"/>
    <x v="2"/>
    <x v="1"/>
    <x v="26"/>
    <x v="2"/>
    <x v="1"/>
    <x v="1"/>
    <x v="0"/>
    <x v="635"/>
    <x v="1"/>
    <x v="2"/>
  </r>
  <r>
    <x v="1754"/>
    <x v="6"/>
    <s v="Female"/>
    <x v="0"/>
    <x v="4"/>
    <x v="1"/>
    <x v="2"/>
    <x v="38"/>
    <n v="5"/>
    <n v="0.24000000000000002"/>
    <x v="54"/>
    <x v="3"/>
    <x v="3"/>
    <x v="577"/>
    <n v="911"/>
    <x v="0"/>
    <x v="20"/>
    <x v="5"/>
    <x v="0"/>
    <x v="8"/>
    <x v="5"/>
    <x v="2"/>
    <x v="368"/>
    <x v="2"/>
    <x v="982"/>
    <x v="3"/>
    <x v="0"/>
    <x v="65"/>
    <x v="1"/>
    <x v="1"/>
    <x v="2"/>
    <x v="0"/>
    <x v="878"/>
    <x v="2"/>
    <x v="0"/>
  </r>
  <r>
    <x v="1755"/>
    <x v="25"/>
    <s v="Male"/>
    <x v="8"/>
    <x v="1"/>
    <x v="6"/>
    <x v="3"/>
    <x v="12"/>
    <n v="9"/>
    <n v="0.1"/>
    <x v="32"/>
    <x v="0"/>
    <x v="2"/>
    <x v="845"/>
    <n v="365"/>
    <x v="1"/>
    <x v="12"/>
    <x v="1"/>
    <x v="0"/>
    <x v="6"/>
    <x v="6"/>
    <x v="0"/>
    <x v="99"/>
    <x v="2"/>
    <x v="983"/>
    <x v="2"/>
    <x v="1"/>
    <x v="61"/>
    <x v="0"/>
    <x v="0"/>
    <x v="0"/>
    <x v="0"/>
    <x v="522"/>
    <x v="0"/>
    <x v="1"/>
  </r>
  <r>
    <x v="1756"/>
    <x v="1"/>
    <s v="Male"/>
    <x v="4"/>
    <x v="7"/>
    <x v="2"/>
    <x v="0"/>
    <x v="2"/>
    <n v="1"/>
    <n v="0.5"/>
    <x v="16"/>
    <x v="0"/>
    <x v="2"/>
    <x v="497"/>
    <n v="190"/>
    <x v="1"/>
    <x v="0"/>
    <x v="4"/>
    <x v="2"/>
    <x v="5"/>
    <x v="4"/>
    <x v="1"/>
    <x v="118"/>
    <x v="1"/>
    <x v="2"/>
    <x v="4"/>
    <x v="2"/>
    <x v="20"/>
    <x v="0"/>
    <x v="0"/>
    <x v="1"/>
    <x v="0"/>
    <x v="43"/>
    <x v="3"/>
    <x v="2"/>
  </r>
  <r>
    <x v="1757"/>
    <x v="23"/>
    <s v="Female"/>
    <x v="6"/>
    <x v="3"/>
    <x v="2"/>
    <x v="2"/>
    <x v="3"/>
    <n v="5"/>
    <n v="0.6"/>
    <x v="15"/>
    <x v="0"/>
    <x v="1"/>
    <x v="1264"/>
    <n v="120"/>
    <x v="2"/>
    <x v="20"/>
    <x v="1"/>
    <x v="0"/>
    <x v="12"/>
    <x v="4"/>
    <x v="1"/>
    <x v="127"/>
    <x v="2"/>
    <x v="984"/>
    <x v="5"/>
    <x v="0"/>
    <x v="42"/>
    <x v="1"/>
    <x v="2"/>
    <x v="0"/>
    <x v="0"/>
    <x v="879"/>
    <x v="0"/>
    <x v="1"/>
  </r>
  <r>
    <x v="1758"/>
    <x v="3"/>
    <s v="Female"/>
    <x v="1"/>
    <x v="5"/>
    <x v="3"/>
    <x v="4"/>
    <x v="18"/>
    <n v="6"/>
    <n v="0.31666666666666665"/>
    <x v="129"/>
    <x v="1"/>
    <x v="0"/>
    <x v="156"/>
    <n v="657"/>
    <x v="2"/>
    <x v="0"/>
    <x v="11"/>
    <x v="2"/>
    <x v="8"/>
    <x v="6"/>
    <x v="0"/>
    <x v="52"/>
    <x v="1"/>
    <x v="2"/>
    <x v="4"/>
    <x v="2"/>
    <x v="66"/>
    <x v="1"/>
    <x v="1"/>
    <x v="0"/>
    <x v="0"/>
    <x v="880"/>
    <x v="4"/>
    <x v="1"/>
  </r>
  <r>
    <x v="1759"/>
    <x v="25"/>
    <s v="Male"/>
    <x v="8"/>
    <x v="3"/>
    <x v="3"/>
    <x v="3"/>
    <x v="62"/>
    <n v="5"/>
    <n v="0.98"/>
    <x v="240"/>
    <x v="0"/>
    <x v="1"/>
    <x v="859"/>
    <n v="1111"/>
    <x v="3"/>
    <x v="15"/>
    <x v="2"/>
    <x v="2"/>
    <x v="5"/>
    <x v="5"/>
    <x v="1"/>
    <x v="282"/>
    <x v="0"/>
    <x v="985"/>
    <x v="1"/>
    <x v="3"/>
    <x v="64"/>
    <x v="1"/>
    <x v="3"/>
    <x v="0"/>
    <x v="0"/>
    <x v="881"/>
    <x v="0"/>
    <x v="2"/>
  </r>
  <r>
    <x v="1760"/>
    <x v="35"/>
    <s v="Male"/>
    <x v="8"/>
    <x v="9"/>
    <x v="0"/>
    <x v="1"/>
    <x v="50"/>
    <n v="8"/>
    <n v="0.25"/>
    <x v="10"/>
    <x v="1"/>
    <x v="4"/>
    <x v="610"/>
    <n v="129"/>
    <x v="6"/>
    <x v="2"/>
    <x v="1"/>
    <x v="3"/>
    <x v="0"/>
    <x v="5"/>
    <x v="2"/>
    <x v="336"/>
    <x v="2"/>
    <x v="986"/>
    <x v="1"/>
    <x v="3"/>
    <x v="2"/>
    <x v="0"/>
    <x v="1"/>
    <x v="0"/>
    <x v="0"/>
    <x v="882"/>
    <x v="2"/>
    <x v="2"/>
  </r>
  <r>
    <x v="1761"/>
    <x v="2"/>
    <s v="Female"/>
    <x v="4"/>
    <x v="5"/>
    <x v="0"/>
    <x v="4"/>
    <x v="3"/>
    <n v="4"/>
    <n v="0.75"/>
    <x v="184"/>
    <x v="0"/>
    <x v="2"/>
    <x v="98"/>
    <n v="62"/>
    <x v="1"/>
    <x v="15"/>
    <x v="1"/>
    <x v="0"/>
    <x v="4"/>
    <x v="2"/>
    <x v="2"/>
    <x v="184"/>
    <x v="2"/>
    <x v="987"/>
    <x v="2"/>
    <x v="2"/>
    <x v="65"/>
    <x v="1"/>
    <x v="2"/>
    <x v="0"/>
    <x v="0"/>
    <x v="883"/>
    <x v="1"/>
    <x v="0"/>
  </r>
  <r>
    <x v="1762"/>
    <x v="15"/>
    <s v="Female"/>
    <x v="2"/>
    <x v="9"/>
    <x v="0"/>
    <x v="2"/>
    <x v="0"/>
    <n v="6"/>
    <n v="0.26666666666666666"/>
    <x v="165"/>
    <x v="0"/>
    <x v="2"/>
    <x v="1265"/>
    <n v="562"/>
    <x v="2"/>
    <x v="20"/>
    <x v="0"/>
    <x v="3"/>
    <x v="0"/>
    <x v="2"/>
    <x v="0"/>
    <x v="207"/>
    <x v="2"/>
    <x v="988"/>
    <x v="3"/>
    <x v="3"/>
    <x v="44"/>
    <x v="0"/>
    <x v="1"/>
    <x v="1"/>
    <x v="0"/>
    <x v="684"/>
    <x v="5"/>
    <x v="2"/>
  </r>
  <r>
    <x v="1763"/>
    <x v="30"/>
    <s v="Female"/>
    <x v="9"/>
    <x v="2"/>
    <x v="1"/>
    <x v="4"/>
    <x v="49"/>
    <n v="5"/>
    <n v="0.5"/>
    <x v="16"/>
    <x v="2"/>
    <x v="3"/>
    <x v="883"/>
    <n v="43"/>
    <x v="3"/>
    <x v="20"/>
    <x v="1"/>
    <x v="0"/>
    <x v="3"/>
    <x v="5"/>
    <x v="0"/>
    <x v="304"/>
    <x v="1"/>
    <x v="2"/>
    <x v="4"/>
    <x v="2"/>
    <x v="83"/>
    <x v="2"/>
    <x v="2"/>
    <x v="0"/>
    <x v="0"/>
    <x v="33"/>
    <x v="0"/>
    <x v="1"/>
  </r>
  <r>
    <x v="1764"/>
    <x v="1"/>
    <s v="Male"/>
    <x v="3"/>
    <x v="3"/>
    <x v="2"/>
    <x v="1"/>
    <x v="2"/>
    <n v="7"/>
    <n v="7.166666666666667E-2"/>
    <x v="77"/>
    <x v="2"/>
    <x v="4"/>
    <x v="681"/>
    <n v="51"/>
    <x v="0"/>
    <x v="28"/>
    <x v="5"/>
    <x v="5"/>
    <x v="3"/>
    <x v="3"/>
    <x v="2"/>
    <x v="202"/>
    <x v="2"/>
    <x v="989"/>
    <x v="5"/>
    <x v="0"/>
    <x v="38"/>
    <x v="0"/>
    <x v="1"/>
    <x v="1"/>
    <x v="0"/>
    <x v="884"/>
    <x v="4"/>
    <x v="2"/>
  </r>
  <r>
    <x v="1765"/>
    <x v="24"/>
    <s v="Female"/>
    <x v="4"/>
    <x v="0"/>
    <x v="5"/>
    <x v="0"/>
    <x v="18"/>
    <n v="4"/>
    <n v="0.47499999999999998"/>
    <x v="207"/>
    <x v="0"/>
    <x v="3"/>
    <x v="333"/>
    <n v="68"/>
    <x v="0"/>
    <x v="10"/>
    <x v="1"/>
    <x v="0"/>
    <x v="2"/>
    <x v="6"/>
    <x v="2"/>
    <x v="200"/>
    <x v="1"/>
    <x v="2"/>
    <x v="3"/>
    <x v="0"/>
    <x v="41"/>
    <x v="1"/>
    <x v="0"/>
    <x v="1"/>
    <x v="0"/>
    <x v="35"/>
    <x v="3"/>
    <x v="2"/>
  </r>
  <r>
    <x v="1766"/>
    <x v="29"/>
    <s v="Male"/>
    <x v="6"/>
    <x v="8"/>
    <x v="2"/>
    <x v="4"/>
    <x v="19"/>
    <n v="7"/>
    <n v="0.2"/>
    <x v="41"/>
    <x v="0"/>
    <x v="4"/>
    <x v="49"/>
    <n v="148"/>
    <x v="2"/>
    <x v="9"/>
    <x v="1"/>
    <x v="1"/>
    <x v="6"/>
    <x v="1"/>
    <x v="2"/>
    <x v="369"/>
    <x v="2"/>
    <x v="990"/>
    <x v="4"/>
    <x v="2"/>
    <x v="42"/>
    <x v="1"/>
    <x v="2"/>
    <x v="1"/>
    <x v="0"/>
    <x v="762"/>
    <x v="1"/>
    <x v="2"/>
  </r>
  <r>
    <x v="1767"/>
    <x v="1"/>
    <s v="Male"/>
    <x v="8"/>
    <x v="5"/>
    <x v="7"/>
    <x v="2"/>
    <x v="5"/>
    <n v="4"/>
    <n v="1.1499999999999999"/>
    <x v="185"/>
    <x v="0"/>
    <x v="4"/>
    <x v="1266"/>
    <n v="49"/>
    <x v="2"/>
    <x v="12"/>
    <x v="10"/>
    <x v="3"/>
    <x v="7"/>
    <x v="6"/>
    <x v="0"/>
    <x v="151"/>
    <x v="0"/>
    <x v="991"/>
    <x v="5"/>
    <x v="1"/>
    <x v="7"/>
    <x v="2"/>
    <x v="1"/>
    <x v="1"/>
    <x v="0"/>
    <x v="885"/>
    <x v="2"/>
    <x v="2"/>
  </r>
  <r>
    <x v="1768"/>
    <x v="15"/>
    <s v="Male"/>
    <x v="1"/>
    <x v="9"/>
    <x v="2"/>
    <x v="3"/>
    <x v="13"/>
    <n v="5"/>
    <n v="0.57999999999999996"/>
    <x v="13"/>
    <x v="0"/>
    <x v="4"/>
    <x v="1267"/>
    <n v="23"/>
    <x v="2"/>
    <x v="13"/>
    <x v="1"/>
    <x v="5"/>
    <x v="16"/>
    <x v="2"/>
    <x v="1"/>
    <x v="101"/>
    <x v="0"/>
    <x v="949"/>
    <x v="4"/>
    <x v="0"/>
    <x v="17"/>
    <x v="0"/>
    <x v="1"/>
    <x v="1"/>
    <x v="0"/>
    <x v="500"/>
    <x v="5"/>
    <x v="0"/>
  </r>
  <r>
    <x v="1769"/>
    <x v="6"/>
    <s v="Female"/>
    <x v="5"/>
    <x v="4"/>
    <x v="2"/>
    <x v="0"/>
    <x v="41"/>
    <n v="5"/>
    <n v="0.84"/>
    <x v="56"/>
    <x v="0"/>
    <x v="1"/>
    <x v="1268"/>
    <n v="62"/>
    <x v="3"/>
    <x v="16"/>
    <x v="1"/>
    <x v="3"/>
    <x v="8"/>
    <x v="6"/>
    <x v="2"/>
    <x v="370"/>
    <x v="1"/>
    <x v="2"/>
    <x v="2"/>
    <x v="0"/>
    <x v="43"/>
    <x v="2"/>
    <x v="3"/>
    <x v="1"/>
    <x v="1"/>
    <x v="694"/>
    <x v="1"/>
    <x v="1"/>
  </r>
  <r>
    <x v="1770"/>
    <x v="15"/>
    <s v="Female"/>
    <x v="4"/>
    <x v="2"/>
    <x v="1"/>
    <x v="0"/>
    <x v="47"/>
    <n v="5"/>
    <n v="1.04"/>
    <x v="368"/>
    <x v="2"/>
    <x v="4"/>
    <x v="192"/>
    <n v="528"/>
    <x v="1"/>
    <x v="8"/>
    <x v="2"/>
    <x v="0"/>
    <x v="10"/>
    <x v="3"/>
    <x v="2"/>
    <x v="15"/>
    <x v="1"/>
    <x v="2"/>
    <x v="1"/>
    <x v="2"/>
    <x v="17"/>
    <x v="1"/>
    <x v="0"/>
    <x v="2"/>
    <x v="0"/>
    <x v="653"/>
    <x v="4"/>
    <x v="2"/>
  </r>
  <r>
    <x v="1771"/>
    <x v="35"/>
    <s v="Non-binary"/>
    <x v="0"/>
    <x v="3"/>
    <x v="3"/>
    <x v="1"/>
    <x v="14"/>
    <n v="6"/>
    <n v="0.3"/>
    <x v="7"/>
    <x v="0"/>
    <x v="2"/>
    <x v="1269"/>
    <n v="53"/>
    <x v="3"/>
    <x v="13"/>
    <x v="5"/>
    <x v="1"/>
    <x v="10"/>
    <x v="0"/>
    <x v="2"/>
    <x v="235"/>
    <x v="2"/>
    <x v="992"/>
    <x v="2"/>
    <x v="0"/>
    <x v="15"/>
    <x v="1"/>
    <x v="2"/>
    <x v="1"/>
    <x v="0"/>
    <x v="886"/>
    <x v="2"/>
    <x v="2"/>
  </r>
  <r>
    <x v="1772"/>
    <x v="9"/>
    <s v="Male"/>
    <x v="1"/>
    <x v="4"/>
    <x v="2"/>
    <x v="0"/>
    <x v="27"/>
    <n v="5"/>
    <n v="0.56000000000000005"/>
    <x v="168"/>
    <x v="0"/>
    <x v="2"/>
    <x v="291"/>
    <n v="162"/>
    <x v="5"/>
    <x v="10"/>
    <x v="2"/>
    <x v="2"/>
    <x v="13"/>
    <x v="1"/>
    <x v="1"/>
    <x v="271"/>
    <x v="0"/>
    <x v="596"/>
    <x v="0"/>
    <x v="2"/>
    <x v="44"/>
    <x v="1"/>
    <x v="2"/>
    <x v="0"/>
    <x v="0"/>
    <x v="232"/>
    <x v="5"/>
    <x v="0"/>
  </r>
  <r>
    <x v="1773"/>
    <x v="7"/>
    <s v="Male"/>
    <x v="5"/>
    <x v="6"/>
    <x v="2"/>
    <x v="0"/>
    <x v="33"/>
    <n v="3"/>
    <n v="0.36666666666666664"/>
    <x v="47"/>
    <x v="3"/>
    <x v="3"/>
    <x v="1270"/>
    <n v="2530"/>
    <x v="5"/>
    <x v="10"/>
    <x v="1"/>
    <x v="5"/>
    <x v="2"/>
    <x v="1"/>
    <x v="2"/>
    <x v="143"/>
    <x v="2"/>
    <x v="993"/>
    <x v="3"/>
    <x v="0"/>
    <x v="20"/>
    <x v="1"/>
    <x v="2"/>
    <x v="0"/>
    <x v="0"/>
    <x v="94"/>
    <x v="2"/>
    <x v="2"/>
  </r>
  <r>
    <x v="1774"/>
    <x v="21"/>
    <s v="Female"/>
    <x v="4"/>
    <x v="0"/>
    <x v="6"/>
    <x v="0"/>
    <x v="35"/>
    <n v="3"/>
    <n v="1.1000000000000001"/>
    <x v="116"/>
    <x v="2"/>
    <x v="1"/>
    <x v="1271"/>
    <n v="230"/>
    <x v="5"/>
    <x v="0"/>
    <x v="7"/>
    <x v="1"/>
    <x v="10"/>
    <x v="3"/>
    <x v="2"/>
    <x v="209"/>
    <x v="2"/>
    <x v="994"/>
    <x v="3"/>
    <x v="1"/>
    <x v="51"/>
    <x v="1"/>
    <x v="2"/>
    <x v="1"/>
    <x v="0"/>
    <x v="420"/>
    <x v="0"/>
    <x v="1"/>
  </r>
  <r>
    <x v="1775"/>
    <x v="20"/>
    <s v="Male"/>
    <x v="6"/>
    <x v="4"/>
    <x v="3"/>
    <x v="2"/>
    <x v="16"/>
    <n v="5"/>
    <n v="0.72000000000000008"/>
    <x v="71"/>
    <x v="0"/>
    <x v="1"/>
    <x v="34"/>
    <n v="369"/>
    <x v="0"/>
    <x v="7"/>
    <x v="9"/>
    <x v="0"/>
    <x v="10"/>
    <x v="5"/>
    <x v="0"/>
    <x v="195"/>
    <x v="2"/>
    <x v="385"/>
    <x v="5"/>
    <x v="3"/>
    <x v="49"/>
    <x v="1"/>
    <x v="1"/>
    <x v="2"/>
    <x v="0"/>
    <x v="45"/>
    <x v="1"/>
    <x v="0"/>
  </r>
  <r>
    <x v="1776"/>
    <x v="9"/>
    <s v="Male"/>
    <x v="4"/>
    <x v="5"/>
    <x v="2"/>
    <x v="0"/>
    <x v="24"/>
    <n v="4"/>
    <n v="0.77500000000000002"/>
    <x v="30"/>
    <x v="2"/>
    <x v="1"/>
    <x v="1272"/>
    <n v="78"/>
    <x v="0"/>
    <x v="20"/>
    <x v="7"/>
    <x v="2"/>
    <x v="2"/>
    <x v="5"/>
    <x v="2"/>
    <x v="66"/>
    <x v="1"/>
    <x v="2"/>
    <x v="2"/>
    <x v="1"/>
    <x v="36"/>
    <x v="1"/>
    <x v="1"/>
    <x v="0"/>
    <x v="0"/>
    <x v="887"/>
    <x v="4"/>
    <x v="0"/>
  </r>
  <r>
    <x v="1777"/>
    <x v="19"/>
    <s v="Female"/>
    <x v="2"/>
    <x v="2"/>
    <x v="1"/>
    <x v="4"/>
    <x v="14"/>
    <n v="5"/>
    <n v="0.36000000000000004"/>
    <x v="200"/>
    <x v="0"/>
    <x v="4"/>
    <x v="699"/>
    <n v="3281"/>
    <x v="0"/>
    <x v="11"/>
    <x v="4"/>
    <x v="0"/>
    <x v="0"/>
    <x v="4"/>
    <x v="0"/>
    <x v="37"/>
    <x v="2"/>
    <x v="995"/>
    <x v="1"/>
    <x v="0"/>
    <x v="18"/>
    <x v="1"/>
    <x v="2"/>
    <x v="0"/>
    <x v="0"/>
    <x v="621"/>
    <x v="1"/>
    <x v="1"/>
  </r>
  <r>
    <x v="1778"/>
    <x v="5"/>
    <s v="Male"/>
    <x v="4"/>
    <x v="2"/>
    <x v="0"/>
    <x v="0"/>
    <x v="60"/>
    <n v="2"/>
    <n v="3.6"/>
    <x v="143"/>
    <x v="0"/>
    <x v="1"/>
    <x v="1273"/>
    <n v="127"/>
    <x v="5"/>
    <x v="16"/>
    <x v="2"/>
    <x v="3"/>
    <x v="8"/>
    <x v="4"/>
    <x v="0"/>
    <x v="120"/>
    <x v="2"/>
    <x v="996"/>
    <x v="0"/>
    <x v="2"/>
    <x v="0"/>
    <x v="0"/>
    <x v="1"/>
    <x v="0"/>
    <x v="0"/>
    <x v="888"/>
    <x v="5"/>
    <x v="1"/>
  </r>
  <r>
    <x v="1779"/>
    <x v="21"/>
    <s v="Male"/>
    <x v="5"/>
    <x v="3"/>
    <x v="2"/>
    <x v="1"/>
    <x v="30"/>
    <n v="8"/>
    <n v="0.32500000000000001"/>
    <x v="27"/>
    <x v="0"/>
    <x v="3"/>
    <x v="1274"/>
    <n v="186"/>
    <x v="5"/>
    <x v="8"/>
    <x v="0"/>
    <x v="3"/>
    <x v="10"/>
    <x v="2"/>
    <x v="0"/>
    <x v="57"/>
    <x v="1"/>
    <x v="2"/>
    <x v="5"/>
    <x v="0"/>
    <x v="82"/>
    <x v="0"/>
    <x v="2"/>
    <x v="1"/>
    <x v="0"/>
    <x v="20"/>
    <x v="4"/>
    <x v="0"/>
  </r>
  <r>
    <x v="1780"/>
    <x v="13"/>
    <s v="Male"/>
    <x v="8"/>
    <x v="1"/>
    <x v="7"/>
    <x v="0"/>
    <x v="33"/>
    <n v="4"/>
    <n v="0.27500000000000002"/>
    <x v="105"/>
    <x v="2"/>
    <x v="2"/>
    <x v="1275"/>
    <n v="1188"/>
    <x v="5"/>
    <x v="2"/>
    <x v="4"/>
    <x v="3"/>
    <x v="2"/>
    <x v="4"/>
    <x v="2"/>
    <x v="291"/>
    <x v="2"/>
    <x v="997"/>
    <x v="1"/>
    <x v="0"/>
    <x v="43"/>
    <x v="1"/>
    <x v="3"/>
    <x v="0"/>
    <x v="0"/>
    <x v="763"/>
    <x v="3"/>
    <x v="1"/>
  </r>
  <r>
    <x v="1781"/>
    <x v="19"/>
    <s v="Female"/>
    <x v="8"/>
    <x v="8"/>
    <x v="3"/>
    <x v="4"/>
    <x v="28"/>
    <n v="1"/>
    <n v="3.8"/>
    <x v="369"/>
    <x v="0"/>
    <x v="4"/>
    <x v="1276"/>
    <n v="196"/>
    <x v="0"/>
    <x v="6"/>
    <x v="5"/>
    <x v="2"/>
    <x v="7"/>
    <x v="6"/>
    <x v="1"/>
    <x v="336"/>
    <x v="1"/>
    <x v="2"/>
    <x v="5"/>
    <x v="2"/>
    <x v="26"/>
    <x v="2"/>
    <x v="0"/>
    <x v="1"/>
    <x v="0"/>
    <x v="109"/>
    <x v="2"/>
    <x v="2"/>
  </r>
  <r>
    <x v="1782"/>
    <x v="30"/>
    <s v="Female"/>
    <x v="4"/>
    <x v="3"/>
    <x v="6"/>
    <x v="1"/>
    <x v="25"/>
    <n v="3"/>
    <n v="1.5666666666666667"/>
    <x v="294"/>
    <x v="0"/>
    <x v="3"/>
    <x v="1277"/>
    <n v="259"/>
    <x v="1"/>
    <x v="2"/>
    <x v="2"/>
    <x v="0"/>
    <x v="8"/>
    <x v="4"/>
    <x v="2"/>
    <x v="32"/>
    <x v="1"/>
    <x v="2"/>
    <x v="4"/>
    <x v="2"/>
    <x v="45"/>
    <x v="1"/>
    <x v="2"/>
    <x v="1"/>
    <x v="0"/>
    <x v="749"/>
    <x v="1"/>
    <x v="0"/>
  </r>
  <r>
    <x v="1783"/>
    <x v="4"/>
    <s v="Female"/>
    <x v="0"/>
    <x v="2"/>
    <x v="3"/>
    <x v="2"/>
    <x v="33"/>
    <n v="6"/>
    <n v="0.18333333333333332"/>
    <x v="45"/>
    <x v="4"/>
    <x v="4"/>
    <x v="1278"/>
    <n v="174"/>
    <x v="2"/>
    <x v="9"/>
    <x v="1"/>
    <x v="2"/>
    <x v="6"/>
    <x v="4"/>
    <x v="2"/>
    <x v="282"/>
    <x v="0"/>
    <x v="998"/>
    <x v="4"/>
    <x v="0"/>
    <x v="73"/>
    <x v="1"/>
    <x v="2"/>
    <x v="0"/>
    <x v="0"/>
    <x v="631"/>
    <x v="1"/>
    <x v="2"/>
  </r>
  <r>
    <x v="1784"/>
    <x v="15"/>
    <s v="Female"/>
    <x v="7"/>
    <x v="5"/>
    <x v="2"/>
    <x v="1"/>
    <x v="39"/>
    <n v="7"/>
    <n v="0.315"/>
    <x v="170"/>
    <x v="2"/>
    <x v="3"/>
    <x v="1279"/>
    <n v="175"/>
    <x v="2"/>
    <x v="13"/>
    <x v="0"/>
    <x v="2"/>
    <x v="4"/>
    <x v="1"/>
    <x v="0"/>
    <x v="12"/>
    <x v="2"/>
    <x v="786"/>
    <x v="2"/>
    <x v="2"/>
    <x v="32"/>
    <x v="1"/>
    <x v="3"/>
    <x v="1"/>
    <x v="0"/>
    <x v="306"/>
    <x v="0"/>
    <x v="2"/>
  </r>
  <r>
    <x v="1785"/>
    <x v="13"/>
    <s v="Female"/>
    <x v="0"/>
    <x v="2"/>
    <x v="2"/>
    <x v="4"/>
    <x v="51"/>
    <n v="5"/>
    <n v="0.16"/>
    <x v="191"/>
    <x v="0"/>
    <x v="2"/>
    <x v="227"/>
    <n v="381"/>
    <x v="2"/>
    <x v="3"/>
    <x v="2"/>
    <x v="0"/>
    <x v="5"/>
    <x v="5"/>
    <x v="0"/>
    <x v="21"/>
    <x v="0"/>
    <x v="999"/>
    <x v="3"/>
    <x v="2"/>
    <x v="49"/>
    <x v="1"/>
    <x v="2"/>
    <x v="1"/>
    <x v="0"/>
    <x v="747"/>
    <x v="2"/>
    <x v="2"/>
  </r>
  <r>
    <x v="1786"/>
    <x v="17"/>
    <s v="Male"/>
    <x v="7"/>
    <x v="7"/>
    <x v="3"/>
    <x v="1"/>
    <x v="29"/>
    <n v="3"/>
    <n v="1.8"/>
    <x v="19"/>
    <x v="0"/>
    <x v="2"/>
    <x v="633"/>
    <n v="475"/>
    <x v="2"/>
    <x v="12"/>
    <x v="4"/>
    <x v="0"/>
    <x v="6"/>
    <x v="3"/>
    <x v="0"/>
    <x v="371"/>
    <x v="1"/>
    <x v="2"/>
    <x v="5"/>
    <x v="2"/>
    <x v="11"/>
    <x v="0"/>
    <x v="2"/>
    <x v="0"/>
    <x v="0"/>
    <x v="609"/>
    <x v="0"/>
    <x v="0"/>
  </r>
  <r>
    <x v="1787"/>
    <x v="24"/>
    <s v="Non-binary"/>
    <x v="3"/>
    <x v="3"/>
    <x v="2"/>
    <x v="3"/>
    <x v="1"/>
    <n v="5"/>
    <n v="0.48000000000000004"/>
    <x v="1"/>
    <x v="0"/>
    <x v="3"/>
    <x v="851"/>
    <n v="113"/>
    <x v="0"/>
    <x v="6"/>
    <x v="2"/>
    <x v="0"/>
    <x v="2"/>
    <x v="0"/>
    <x v="2"/>
    <x v="0"/>
    <x v="1"/>
    <x v="2"/>
    <x v="0"/>
    <x v="2"/>
    <x v="39"/>
    <x v="1"/>
    <x v="2"/>
    <x v="1"/>
    <x v="0"/>
    <x v="889"/>
    <x v="2"/>
    <x v="0"/>
  </r>
  <r>
    <x v="1788"/>
    <x v="11"/>
    <s v="Female"/>
    <x v="3"/>
    <x v="5"/>
    <x v="5"/>
    <x v="4"/>
    <x v="19"/>
    <n v="4"/>
    <n v="0.35"/>
    <x v="29"/>
    <x v="0"/>
    <x v="3"/>
    <x v="383"/>
    <n v="97"/>
    <x v="1"/>
    <x v="6"/>
    <x v="1"/>
    <x v="1"/>
    <x v="2"/>
    <x v="1"/>
    <x v="1"/>
    <x v="87"/>
    <x v="0"/>
    <x v="1000"/>
    <x v="3"/>
    <x v="1"/>
    <x v="47"/>
    <x v="0"/>
    <x v="0"/>
    <x v="0"/>
    <x v="0"/>
    <x v="78"/>
    <x v="5"/>
    <x v="1"/>
  </r>
  <r>
    <x v="1789"/>
    <x v="25"/>
    <s v="Male"/>
    <x v="9"/>
    <x v="5"/>
    <x v="2"/>
    <x v="1"/>
    <x v="25"/>
    <n v="4"/>
    <n v="1.175"/>
    <x v="229"/>
    <x v="0"/>
    <x v="3"/>
    <x v="1280"/>
    <n v="117"/>
    <x v="0"/>
    <x v="3"/>
    <x v="2"/>
    <x v="3"/>
    <x v="4"/>
    <x v="1"/>
    <x v="0"/>
    <x v="275"/>
    <x v="2"/>
    <x v="967"/>
    <x v="5"/>
    <x v="2"/>
    <x v="52"/>
    <x v="1"/>
    <x v="1"/>
    <x v="2"/>
    <x v="1"/>
    <x v="472"/>
    <x v="1"/>
    <x v="2"/>
  </r>
  <r>
    <x v="1790"/>
    <x v="8"/>
    <s v="Female"/>
    <x v="4"/>
    <x v="4"/>
    <x v="5"/>
    <x v="0"/>
    <x v="30"/>
    <n v="2"/>
    <n v="1.3"/>
    <x v="144"/>
    <x v="2"/>
    <x v="3"/>
    <x v="1281"/>
    <n v="45"/>
    <x v="2"/>
    <x v="0"/>
    <x v="2"/>
    <x v="3"/>
    <x v="11"/>
    <x v="3"/>
    <x v="1"/>
    <x v="4"/>
    <x v="2"/>
    <x v="1001"/>
    <x v="1"/>
    <x v="2"/>
    <x v="12"/>
    <x v="1"/>
    <x v="2"/>
    <x v="1"/>
    <x v="0"/>
    <x v="174"/>
    <x v="1"/>
    <x v="2"/>
  </r>
  <r>
    <x v="1791"/>
    <x v="15"/>
    <s v="Female"/>
    <x v="1"/>
    <x v="8"/>
    <x v="1"/>
    <x v="1"/>
    <x v="22"/>
    <n v="3"/>
    <n v="1.4333333333333333"/>
    <x v="331"/>
    <x v="0"/>
    <x v="0"/>
    <x v="1282"/>
    <n v="36"/>
    <x v="4"/>
    <x v="7"/>
    <x v="1"/>
    <x v="2"/>
    <x v="8"/>
    <x v="3"/>
    <x v="1"/>
    <x v="10"/>
    <x v="2"/>
    <x v="1002"/>
    <x v="1"/>
    <x v="0"/>
    <x v="28"/>
    <x v="2"/>
    <x v="1"/>
    <x v="0"/>
    <x v="0"/>
    <x v="155"/>
    <x v="4"/>
    <x v="1"/>
  </r>
  <r>
    <x v="1792"/>
    <x v="1"/>
    <s v="Prefer not to say"/>
    <x v="4"/>
    <x v="1"/>
    <x v="5"/>
    <x v="0"/>
    <x v="17"/>
    <n v="4"/>
    <n v="0.85"/>
    <x v="31"/>
    <x v="1"/>
    <x v="0"/>
    <x v="1283"/>
    <n v="349"/>
    <x v="3"/>
    <x v="3"/>
    <x v="2"/>
    <x v="3"/>
    <x v="7"/>
    <x v="1"/>
    <x v="2"/>
    <x v="99"/>
    <x v="1"/>
    <x v="2"/>
    <x v="0"/>
    <x v="1"/>
    <x v="87"/>
    <x v="1"/>
    <x v="2"/>
    <x v="2"/>
    <x v="0"/>
    <x v="203"/>
    <x v="4"/>
    <x v="2"/>
  </r>
  <r>
    <x v="1793"/>
    <x v="2"/>
    <s v="Female"/>
    <x v="0"/>
    <x v="6"/>
    <x v="6"/>
    <x v="3"/>
    <x v="38"/>
    <n v="6"/>
    <n v="0.2"/>
    <x v="41"/>
    <x v="0"/>
    <x v="3"/>
    <x v="1284"/>
    <n v="754"/>
    <x v="5"/>
    <x v="16"/>
    <x v="5"/>
    <x v="5"/>
    <x v="0"/>
    <x v="1"/>
    <x v="0"/>
    <x v="106"/>
    <x v="0"/>
    <x v="1003"/>
    <x v="2"/>
    <x v="1"/>
    <x v="26"/>
    <x v="2"/>
    <x v="2"/>
    <x v="1"/>
    <x v="1"/>
    <x v="776"/>
    <x v="3"/>
    <x v="0"/>
  </r>
  <r>
    <x v="1794"/>
    <x v="7"/>
    <s v="Female"/>
    <x v="1"/>
    <x v="6"/>
    <x v="0"/>
    <x v="2"/>
    <x v="14"/>
    <n v="8"/>
    <n v="0.22500000000000001"/>
    <x v="125"/>
    <x v="3"/>
    <x v="3"/>
    <x v="56"/>
    <n v="695"/>
    <x v="2"/>
    <x v="0"/>
    <x v="2"/>
    <x v="5"/>
    <x v="3"/>
    <x v="1"/>
    <x v="1"/>
    <x v="41"/>
    <x v="0"/>
    <x v="1004"/>
    <x v="3"/>
    <x v="2"/>
    <x v="38"/>
    <x v="1"/>
    <x v="2"/>
    <x v="1"/>
    <x v="0"/>
    <x v="112"/>
    <x v="5"/>
    <x v="2"/>
  </r>
  <r>
    <x v="1795"/>
    <x v="24"/>
    <s v="Male"/>
    <x v="3"/>
    <x v="8"/>
    <x v="1"/>
    <x v="4"/>
    <x v="19"/>
    <n v="5"/>
    <n v="0.28000000000000003"/>
    <x v="22"/>
    <x v="1"/>
    <x v="2"/>
    <x v="432"/>
    <n v="14"/>
    <x v="0"/>
    <x v="2"/>
    <x v="1"/>
    <x v="0"/>
    <x v="8"/>
    <x v="0"/>
    <x v="1"/>
    <x v="114"/>
    <x v="2"/>
    <x v="1005"/>
    <x v="5"/>
    <x v="2"/>
    <x v="50"/>
    <x v="2"/>
    <x v="2"/>
    <x v="0"/>
    <x v="0"/>
    <x v="469"/>
    <x v="3"/>
    <x v="0"/>
  </r>
  <r>
    <x v="1796"/>
    <x v="17"/>
    <s v="Female"/>
    <x v="8"/>
    <x v="0"/>
    <x v="0"/>
    <x v="2"/>
    <x v="33"/>
    <n v="2"/>
    <n v="0.55000000000000004"/>
    <x v="92"/>
    <x v="0"/>
    <x v="2"/>
    <x v="603"/>
    <n v="182"/>
    <x v="1"/>
    <x v="12"/>
    <x v="7"/>
    <x v="5"/>
    <x v="4"/>
    <x v="5"/>
    <x v="0"/>
    <x v="114"/>
    <x v="1"/>
    <x v="2"/>
    <x v="2"/>
    <x v="1"/>
    <x v="58"/>
    <x v="2"/>
    <x v="0"/>
    <x v="0"/>
    <x v="0"/>
    <x v="712"/>
    <x v="5"/>
    <x v="2"/>
  </r>
  <r>
    <x v="1797"/>
    <x v="24"/>
    <s v="Female"/>
    <x v="8"/>
    <x v="6"/>
    <x v="0"/>
    <x v="1"/>
    <x v="6"/>
    <n v="3"/>
    <n v="0.23333333333333334"/>
    <x v="68"/>
    <x v="1"/>
    <x v="2"/>
    <x v="1285"/>
    <n v="65"/>
    <x v="5"/>
    <x v="16"/>
    <x v="3"/>
    <x v="3"/>
    <x v="7"/>
    <x v="7"/>
    <x v="2"/>
    <x v="19"/>
    <x v="2"/>
    <x v="1006"/>
    <x v="1"/>
    <x v="2"/>
    <x v="69"/>
    <x v="2"/>
    <x v="0"/>
    <x v="1"/>
    <x v="0"/>
    <x v="111"/>
    <x v="4"/>
    <x v="2"/>
  </r>
  <r>
    <x v="1798"/>
    <x v="22"/>
    <s v="Male"/>
    <x v="1"/>
    <x v="4"/>
    <x v="2"/>
    <x v="3"/>
    <x v="88"/>
    <n v="6"/>
    <n v="1.35"/>
    <x v="37"/>
    <x v="0"/>
    <x v="3"/>
    <x v="1168"/>
    <n v="290"/>
    <x v="8"/>
    <x v="20"/>
    <x v="5"/>
    <x v="2"/>
    <x v="6"/>
    <x v="7"/>
    <x v="0"/>
    <x v="37"/>
    <x v="2"/>
    <x v="1007"/>
    <x v="1"/>
    <x v="2"/>
    <x v="49"/>
    <x v="2"/>
    <x v="0"/>
    <x v="1"/>
    <x v="0"/>
    <x v="890"/>
    <x v="1"/>
    <x v="2"/>
  </r>
  <r>
    <x v="1799"/>
    <x v="15"/>
    <s v="Male"/>
    <x v="8"/>
    <x v="2"/>
    <x v="0"/>
    <x v="1"/>
    <x v="24"/>
    <n v="6"/>
    <n v="0.51666666666666672"/>
    <x v="253"/>
    <x v="4"/>
    <x v="3"/>
    <x v="201"/>
    <n v="148"/>
    <x v="5"/>
    <x v="0"/>
    <x v="10"/>
    <x v="2"/>
    <x v="10"/>
    <x v="0"/>
    <x v="2"/>
    <x v="268"/>
    <x v="0"/>
    <x v="1008"/>
    <x v="0"/>
    <x v="0"/>
    <x v="0"/>
    <x v="2"/>
    <x v="1"/>
    <x v="0"/>
    <x v="0"/>
    <x v="178"/>
    <x v="3"/>
    <x v="0"/>
  </r>
  <r>
    <x v="1800"/>
    <x v="26"/>
    <s v="Female"/>
    <x v="6"/>
    <x v="5"/>
    <x v="5"/>
    <x v="3"/>
    <x v="17"/>
    <n v="9"/>
    <n v="0.3783333333333333"/>
    <x v="188"/>
    <x v="0"/>
    <x v="3"/>
    <x v="502"/>
    <n v="497"/>
    <x v="2"/>
    <x v="10"/>
    <x v="0"/>
    <x v="2"/>
    <x v="3"/>
    <x v="1"/>
    <x v="0"/>
    <x v="110"/>
    <x v="2"/>
    <x v="1009"/>
    <x v="2"/>
    <x v="3"/>
    <x v="42"/>
    <x v="0"/>
    <x v="2"/>
    <x v="1"/>
    <x v="0"/>
    <x v="296"/>
    <x v="5"/>
    <x v="1"/>
  </r>
  <r>
    <x v="1801"/>
    <x v="19"/>
    <s v="Female"/>
    <x v="1"/>
    <x v="6"/>
    <x v="0"/>
    <x v="2"/>
    <x v="61"/>
    <n v="5"/>
    <n v="1"/>
    <x v="46"/>
    <x v="0"/>
    <x v="3"/>
    <x v="664"/>
    <n v="239"/>
    <x v="3"/>
    <x v="3"/>
    <x v="5"/>
    <x v="2"/>
    <x v="7"/>
    <x v="5"/>
    <x v="1"/>
    <x v="132"/>
    <x v="1"/>
    <x v="2"/>
    <x v="2"/>
    <x v="2"/>
    <x v="68"/>
    <x v="2"/>
    <x v="1"/>
    <x v="2"/>
    <x v="0"/>
    <x v="172"/>
    <x v="2"/>
    <x v="1"/>
  </r>
  <r>
    <x v="1802"/>
    <x v="21"/>
    <s v="Female"/>
    <x v="3"/>
    <x v="8"/>
    <x v="1"/>
    <x v="3"/>
    <x v="31"/>
    <n v="3"/>
    <n v="0.56666666666666665"/>
    <x v="40"/>
    <x v="0"/>
    <x v="2"/>
    <x v="1286"/>
    <n v="25"/>
    <x v="1"/>
    <x v="7"/>
    <x v="5"/>
    <x v="3"/>
    <x v="0"/>
    <x v="7"/>
    <x v="2"/>
    <x v="115"/>
    <x v="0"/>
    <x v="1010"/>
    <x v="0"/>
    <x v="0"/>
    <x v="29"/>
    <x v="0"/>
    <x v="1"/>
    <x v="1"/>
    <x v="0"/>
    <x v="322"/>
    <x v="4"/>
    <x v="1"/>
  </r>
  <r>
    <x v="1803"/>
    <x v="30"/>
    <s v="Male"/>
    <x v="3"/>
    <x v="4"/>
    <x v="2"/>
    <x v="1"/>
    <x v="12"/>
    <n v="6"/>
    <n v="0.15"/>
    <x v="251"/>
    <x v="0"/>
    <x v="1"/>
    <x v="1061"/>
    <n v="76"/>
    <x v="2"/>
    <x v="0"/>
    <x v="7"/>
    <x v="3"/>
    <x v="11"/>
    <x v="6"/>
    <x v="1"/>
    <x v="45"/>
    <x v="1"/>
    <x v="2"/>
    <x v="5"/>
    <x v="2"/>
    <x v="3"/>
    <x v="2"/>
    <x v="1"/>
    <x v="0"/>
    <x v="0"/>
    <x v="500"/>
    <x v="2"/>
    <x v="2"/>
  </r>
  <r>
    <x v="1804"/>
    <x v="8"/>
    <s v="Female"/>
    <x v="5"/>
    <x v="8"/>
    <x v="3"/>
    <x v="3"/>
    <x v="43"/>
    <n v="4"/>
    <n v="1.0249999999999999"/>
    <x v="59"/>
    <x v="3"/>
    <x v="3"/>
    <x v="1287"/>
    <n v="246"/>
    <x v="3"/>
    <x v="12"/>
    <x v="1"/>
    <x v="4"/>
    <x v="2"/>
    <x v="2"/>
    <x v="0"/>
    <x v="45"/>
    <x v="2"/>
    <x v="412"/>
    <x v="3"/>
    <x v="2"/>
    <x v="29"/>
    <x v="2"/>
    <x v="0"/>
    <x v="1"/>
    <x v="0"/>
    <x v="739"/>
    <x v="4"/>
    <x v="0"/>
  </r>
  <r>
    <x v="1805"/>
    <x v="30"/>
    <s v="Male"/>
    <x v="4"/>
    <x v="9"/>
    <x v="1"/>
    <x v="0"/>
    <x v="10"/>
    <n v="5"/>
    <n v="0.2"/>
    <x v="41"/>
    <x v="0"/>
    <x v="3"/>
    <x v="824"/>
    <n v="272"/>
    <x v="0"/>
    <x v="13"/>
    <x v="2"/>
    <x v="2"/>
    <x v="4"/>
    <x v="4"/>
    <x v="0"/>
    <x v="22"/>
    <x v="2"/>
    <x v="1011"/>
    <x v="2"/>
    <x v="2"/>
    <x v="20"/>
    <x v="2"/>
    <x v="0"/>
    <x v="0"/>
    <x v="0"/>
    <x v="705"/>
    <x v="3"/>
    <x v="0"/>
  </r>
  <r>
    <x v="1806"/>
    <x v="11"/>
    <s v="Prefer not to say"/>
    <x v="8"/>
    <x v="5"/>
    <x v="3"/>
    <x v="0"/>
    <x v="34"/>
    <n v="4"/>
    <n v="1"/>
    <x v="46"/>
    <x v="0"/>
    <x v="1"/>
    <x v="1288"/>
    <n v="45"/>
    <x v="3"/>
    <x v="0"/>
    <x v="0"/>
    <x v="2"/>
    <x v="6"/>
    <x v="4"/>
    <x v="0"/>
    <x v="372"/>
    <x v="0"/>
    <x v="1012"/>
    <x v="4"/>
    <x v="3"/>
    <x v="64"/>
    <x v="2"/>
    <x v="2"/>
    <x v="0"/>
    <x v="0"/>
    <x v="891"/>
    <x v="4"/>
    <x v="1"/>
  </r>
  <r>
    <x v="1807"/>
    <x v="6"/>
    <s v="Male"/>
    <x v="1"/>
    <x v="1"/>
    <x v="1"/>
    <x v="3"/>
    <x v="51"/>
    <n v="7"/>
    <n v="0.115"/>
    <x v="321"/>
    <x v="0"/>
    <x v="3"/>
    <x v="1289"/>
    <n v="38"/>
    <x v="3"/>
    <x v="18"/>
    <x v="7"/>
    <x v="1"/>
    <x v="8"/>
    <x v="3"/>
    <x v="0"/>
    <x v="62"/>
    <x v="1"/>
    <x v="2"/>
    <x v="3"/>
    <x v="2"/>
    <x v="10"/>
    <x v="0"/>
    <x v="1"/>
    <x v="1"/>
    <x v="0"/>
    <x v="490"/>
    <x v="1"/>
    <x v="1"/>
  </r>
  <r>
    <x v="1808"/>
    <x v="30"/>
    <s v="Female"/>
    <x v="3"/>
    <x v="7"/>
    <x v="5"/>
    <x v="3"/>
    <x v="12"/>
    <n v="9"/>
    <n v="0.1"/>
    <x v="32"/>
    <x v="0"/>
    <x v="3"/>
    <x v="1290"/>
    <n v="261"/>
    <x v="0"/>
    <x v="3"/>
    <x v="8"/>
    <x v="2"/>
    <x v="2"/>
    <x v="4"/>
    <x v="1"/>
    <x v="125"/>
    <x v="1"/>
    <x v="2"/>
    <x v="1"/>
    <x v="3"/>
    <x v="6"/>
    <x v="2"/>
    <x v="2"/>
    <x v="0"/>
    <x v="0"/>
    <x v="673"/>
    <x v="3"/>
    <x v="0"/>
  </r>
  <r>
    <x v="1809"/>
    <x v="23"/>
    <s v="Female"/>
    <x v="0"/>
    <x v="6"/>
    <x v="6"/>
    <x v="3"/>
    <x v="0"/>
    <n v="6"/>
    <n v="0.26666666666666666"/>
    <x v="165"/>
    <x v="0"/>
    <x v="3"/>
    <x v="1291"/>
    <n v="45"/>
    <x v="6"/>
    <x v="16"/>
    <x v="1"/>
    <x v="5"/>
    <x v="8"/>
    <x v="5"/>
    <x v="0"/>
    <x v="216"/>
    <x v="1"/>
    <x v="2"/>
    <x v="1"/>
    <x v="1"/>
    <x v="87"/>
    <x v="1"/>
    <x v="1"/>
    <x v="1"/>
    <x v="0"/>
    <x v="62"/>
    <x v="1"/>
    <x v="1"/>
  </r>
  <r>
    <x v="1810"/>
    <x v="5"/>
    <s v="Male"/>
    <x v="4"/>
    <x v="8"/>
    <x v="2"/>
    <x v="3"/>
    <x v="4"/>
    <n v="5"/>
    <n v="0.77999999999999992"/>
    <x v="181"/>
    <x v="0"/>
    <x v="3"/>
    <x v="450"/>
    <n v="33"/>
    <x v="1"/>
    <x v="7"/>
    <x v="7"/>
    <x v="3"/>
    <x v="0"/>
    <x v="0"/>
    <x v="0"/>
    <x v="51"/>
    <x v="1"/>
    <x v="2"/>
    <x v="2"/>
    <x v="3"/>
    <x v="5"/>
    <x v="1"/>
    <x v="1"/>
    <x v="2"/>
    <x v="0"/>
    <x v="302"/>
    <x v="3"/>
    <x v="0"/>
  </r>
  <r>
    <x v="1811"/>
    <x v="7"/>
    <s v="Female"/>
    <x v="7"/>
    <x v="3"/>
    <x v="6"/>
    <x v="3"/>
    <x v="89"/>
    <n v="2"/>
    <n v="3.3"/>
    <x v="307"/>
    <x v="0"/>
    <x v="1"/>
    <x v="66"/>
    <n v="143"/>
    <x v="2"/>
    <x v="20"/>
    <x v="4"/>
    <x v="3"/>
    <x v="16"/>
    <x v="0"/>
    <x v="2"/>
    <x v="271"/>
    <x v="2"/>
    <x v="1013"/>
    <x v="0"/>
    <x v="0"/>
    <x v="65"/>
    <x v="1"/>
    <x v="0"/>
    <x v="2"/>
    <x v="0"/>
    <x v="715"/>
    <x v="2"/>
    <x v="2"/>
  </r>
  <r>
    <x v="1812"/>
    <x v="3"/>
    <s v="Female"/>
    <x v="3"/>
    <x v="7"/>
    <x v="4"/>
    <x v="0"/>
    <x v="17"/>
    <n v="7"/>
    <n v="0.48500000000000004"/>
    <x v="211"/>
    <x v="0"/>
    <x v="1"/>
    <x v="1292"/>
    <n v="136"/>
    <x v="3"/>
    <x v="3"/>
    <x v="4"/>
    <x v="3"/>
    <x v="11"/>
    <x v="3"/>
    <x v="0"/>
    <x v="110"/>
    <x v="2"/>
    <x v="1014"/>
    <x v="3"/>
    <x v="0"/>
    <x v="61"/>
    <x v="1"/>
    <x v="1"/>
    <x v="2"/>
    <x v="0"/>
    <x v="892"/>
    <x v="3"/>
    <x v="2"/>
  </r>
  <r>
    <x v="1813"/>
    <x v="23"/>
    <s v="Female"/>
    <x v="9"/>
    <x v="0"/>
    <x v="5"/>
    <x v="4"/>
    <x v="31"/>
    <n v="2"/>
    <n v="0.85"/>
    <x v="31"/>
    <x v="2"/>
    <x v="4"/>
    <x v="1293"/>
    <n v="85"/>
    <x v="2"/>
    <x v="20"/>
    <x v="7"/>
    <x v="5"/>
    <x v="11"/>
    <x v="7"/>
    <x v="0"/>
    <x v="8"/>
    <x v="2"/>
    <x v="1015"/>
    <x v="4"/>
    <x v="2"/>
    <x v="51"/>
    <x v="2"/>
    <x v="0"/>
    <x v="2"/>
    <x v="0"/>
    <x v="402"/>
    <x v="4"/>
    <x v="1"/>
  </r>
  <r>
    <x v="1814"/>
    <x v="17"/>
    <s v="Female"/>
    <x v="6"/>
    <x v="6"/>
    <x v="1"/>
    <x v="2"/>
    <x v="5"/>
    <n v="5"/>
    <n v="0.92"/>
    <x v="100"/>
    <x v="2"/>
    <x v="3"/>
    <x v="1294"/>
    <n v="105"/>
    <x v="2"/>
    <x v="0"/>
    <x v="4"/>
    <x v="0"/>
    <x v="0"/>
    <x v="4"/>
    <x v="0"/>
    <x v="184"/>
    <x v="2"/>
    <x v="1016"/>
    <x v="1"/>
    <x v="2"/>
    <x v="12"/>
    <x v="0"/>
    <x v="1"/>
    <x v="0"/>
    <x v="0"/>
    <x v="850"/>
    <x v="0"/>
    <x v="1"/>
  </r>
  <r>
    <x v="1815"/>
    <x v="12"/>
    <s v="Male"/>
    <x v="3"/>
    <x v="8"/>
    <x v="7"/>
    <x v="0"/>
    <x v="51"/>
    <n v="5"/>
    <n v="0.16"/>
    <x v="191"/>
    <x v="0"/>
    <x v="3"/>
    <x v="1295"/>
    <n v="248"/>
    <x v="1"/>
    <x v="10"/>
    <x v="2"/>
    <x v="2"/>
    <x v="10"/>
    <x v="4"/>
    <x v="0"/>
    <x v="133"/>
    <x v="1"/>
    <x v="2"/>
    <x v="1"/>
    <x v="0"/>
    <x v="9"/>
    <x v="1"/>
    <x v="1"/>
    <x v="1"/>
    <x v="0"/>
    <x v="296"/>
    <x v="5"/>
    <x v="0"/>
  </r>
  <r>
    <x v="1816"/>
    <x v="8"/>
    <s v="Male"/>
    <x v="3"/>
    <x v="2"/>
    <x v="2"/>
    <x v="3"/>
    <x v="23"/>
    <n v="4"/>
    <n v="0.32500000000000001"/>
    <x v="27"/>
    <x v="2"/>
    <x v="4"/>
    <x v="832"/>
    <n v="103"/>
    <x v="2"/>
    <x v="13"/>
    <x v="4"/>
    <x v="2"/>
    <x v="0"/>
    <x v="1"/>
    <x v="0"/>
    <x v="373"/>
    <x v="2"/>
    <x v="1017"/>
    <x v="0"/>
    <x v="0"/>
    <x v="15"/>
    <x v="2"/>
    <x v="2"/>
    <x v="1"/>
    <x v="0"/>
    <x v="365"/>
    <x v="1"/>
    <x v="0"/>
  </r>
  <r>
    <x v="1817"/>
    <x v="21"/>
    <s v="Female"/>
    <x v="3"/>
    <x v="4"/>
    <x v="0"/>
    <x v="4"/>
    <x v="37"/>
    <n v="2"/>
    <n v="1.35"/>
    <x v="37"/>
    <x v="1"/>
    <x v="2"/>
    <x v="1296"/>
    <n v="266"/>
    <x v="3"/>
    <x v="10"/>
    <x v="5"/>
    <x v="2"/>
    <x v="0"/>
    <x v="2"/>
    <x v="0"/>
    <x v="290"/>
    <x v="0"/>
    <x v="1018"/>
    <x v="4"/>
    <x v="0"/>
    <x v="22"/>
    <x v="1"/>
    <x v="2"/>
    <x v="2"/>
    <x v="0"/>
    <x v="571"/>
    <x v="1"/>
    <x v="2"/>
  </r>
  <r>
    <x v="1818"/>
    <x v="1"/>
    <s v="Male"/>
    <x v="4"/>
    <x v="9"/>
    <x v="6"/>
    <x v="4"/>
    <x v="41"/>
    <n v="11"/>
    <n v="0.38166666666666665"/>
    <x v="370"/>
    <x v="2"/>
    <x v="2"/>
    <x v="1297"/>
    <n v="155"/>
    <x v="4"/>
    <x v="0"/>
    <x v="4"/>
    <x v="0"/>
    <x v="13"/>
    <x v="2"/>
    <x v="0"/>
    <x v="87"/>
    <x v="2"/>
    <x v="1019"/>
    <x v="0"/>
    <x v="2"/>
    <x v="42"/>
    <x v="1"/>
    <x v="1"/>
    <x v="1"/>
    <x v="0"/>
    <x v="893"/>
    <x v="0"/>
    <x v="2"/>
  </r>
  <r>
    <x v="1819"/>
    <x v="12"/>
    <s v="Female"/>
    <x v="0"/>
    <x v="5"/>
    <x v="1"/>
    <x v="2"/>
    <x v="39"/>
    <n v="5"/>
    <n v="0.44"/>
    <x v="79"/>
    <x v="0"/>
    <x v="2"/>
    <x v="125"/>
    <n v="299"/>
    <x v="2"/>
    <x v="20"/>
    <x v="7"/>
    <x v="3"/>
    <x v="5"/>
    <x v="4"/>
    <x v="2"/>
    <x v="254"/>
    <x v="2"/>
    <x v="1020"/>
    <x v="2"/>
    <x v="3"/>
    <x v="44"/>
    <x v="0"/>
    <x v="0"/>
    <x v="1"/>
    <x v="0"/>
    <x v="717"/>
    <x v="5"/>
    <x v="1"/>
  </r>
  <r>
    <x v="1820"/>
    <x v="1"/>
    <s v="Non-binary"/>
    <x v="1"/>
    <x v="2"/>
    <x v="0"/>
    <x v="1"/>
    <x v="21"/>
    <n v="8"/>
    <n v="0.26333333333333336"/>
    <x v="287"/>
    <x v="0"/>
    <x v="3"/>
    <x v="643"/>
    <n v="701"/>
    <x v="5"/>
    <x v="6"/>
    <x v="4"/>
    <x v="6"/>
    <x v="0"/>
    <x v="5"/>
    <x v="0"/>
    <x v="57"/>
    <x v="2"/>
    <x v="1021"/>
    <x v="3"/>
    <x v="1"/>
    <x v="20"/>
    <x v="1"/>
    <x v="0"/>
    <x v="0"/>
    <x v="0"/>
    <x v="254"/>
    <x v="0"/>
    <x v="1"/>
  </r>
  <r>
    <x v="1821"/>
    <x v="15"/>
    <s v="Male"/>
    <x v="3"/>
    <x v="3"/>
    <x v="5"/>
    <x v="1"/>
    <x v="39"/>
    <n v="10"/>
    <n v="0.22"/>
    <x v="104"/>
    <x v="0"/>
    <x v="1"/>
    <x v="1298"/>
    <n v="669"/>
    <x v="2"/>
    <x v="16"/>
    <x v="2"/>
    <x v="2"/>
    <x v="6"/>
    <x v="5"/>
    <x v="2"/>
    <x v="89"/>
    <x v="1"/>
    <x v="2"/>
    <x v="5"/>
    <x v="2"/>
    <x v="18"/>
    <x v="1"/>
    <x v="1"/>
    <x v="1"/>
    <x v="1"/>
    <x v="878"/>
    <x v="3"/>
    <x v="2"/>
  </r>
  <r>
    <x v="1822"/>
    <x v="1"/>
    <s v="Male"/>
    <x v="9"/>
    <x v="6"/>
    <x v="3"/>
    <x v="1"/>
    <x v="61"/>
    <n v="10"/>
    <n v="0.5"/>
    <x v="16"/>
    <x v="0"/>
    <x v="1"/>
    <x v="1299"/>
    <n v="1148"/>
    <x v="2"/>
    <x v="18"/>
    <x v="7"/>
    <x v="2"/>
    <x v="8"/>
    <x v="7"/>
    <x v="0"/>
    <x v="270"/>
    <x v="1"/>
    <x v="2"/>
    <x v="5"/>
    <x v="1"/>
    <x v="25"/>
    <x v="0"/>
    <x v="2"/>
    <x v="0"/>
    <x v="0"/>
    <x v="198"/>
    <x v="4"/>
    <x v="1"/>
  </r>
  <r>
    <x v="1823"/>
    <x v="21"/>
    <s v="Female"/>
    <x v="2"/>
    <x v="8"/>
    <x v="6"/>
    <x v="1"/>
    <x v="7"/>
    <n v="5"/>
    <n v="0.3"/>
    <x v="7"/>
    <x v="3"/>
    <x v="4"/>
    <x v="287"/>
    <n v="668"/>
    <x v="1"/>
    <x v="20"/>
    <x v="1"/>
    <x v="5"/>
    <x v="4"/>
    <x v="3"/>
    <x v="0"/>
    <x v="229"/>
    <x v="0"/>
    <x v="1022"/>
    <x v="3"/>
    <x v="2"/>
    <x v="6"/>
    <x v="1"/>
    <x v="1"/>
    <x v="0"/>
    <x v="0"/>
    <x v="692"/>
    <x v="1"/>
    <x v="1"/>
  </r>
  <r>
    <x v="1824"/>
    <x v="7"/>
    <s v="Male"/>
    <x v="3"/>
    <x v="4"/>
    <x v="6"/>
    <x v="0"/>
    <x v="38"/>
    <n v="2"/>
    <n v="0.6"/>
    <x v="15"/>
    <x v="3"/>
    <x v="1"/>
    <x v="1255"/>
    <n v="325"/>
    <x v="2"/>
    <x v="13"/>
    <x v="4"/>
    <x v="0"/>
    <x v="6"/>
    <x v="4"/>
    <x v="2"/>
    <x v="374"/>
    <x v="0"/>
    <x v="1023"/>
    <x v="1"/>
    <x v="2"/>
    <x v="18"/>
    <x v="1"/>
    <x v="2"/>
    <x v="2"/>
    <x v="0"/>
    <x v="235"/>
    <x v="2"/>
    <x v="1"/>
  </r>
  <r>
    <x v="1825"/>
    <x v="0"/>
    <s v="Female"/>
    <x v="1"/>
    <x v="4"/>
    <x v="1"/>
    <x v="0"/>
    <x v="21"/>
    <n v="7"/>
    <n v="0.3"/>
    <x v="7"/>
    <x v="2"/>
    <x v="3"/>
    <x v="278"/>
    <n v="145"/>
    <x v="1"/>
    <x v="17"/>
    <x v="1"/>
    <x v="3"/>
    <x v="6"/>
    <x v="2"/>
    <x v="2"/>
    <x v="14"/>
    <x v="1"/>
    <x v="2"/>
    <x v="5"/>
    <x v="0"/>
    <x v="50"/>
    <x v="0"/>
    <x v="1"/>
    <x v="1"/>
    <x v="0"/>
    <x v="65"/>
    <x v="3"/>
    <x v="1"/>
  </r>
  <r>
    <x v="1826"/>
    <x v="10"/>
    <s v="Male"/>
    <x v="4"/>
    <x v="0"/>
    <x v="4"/>
    <x v="3"/>
    <x v="29"/>
    <n v="7"/>
    <n v="0.77166666666666661"/>
    <x v="123"/>
    <x v="2"/>
    <x v="3"/>
    <x v="397"/>
    <n v="153"/>
    <x v="1"/>
    <x v="0"/>
    <x v="1"/>
    <x v="2"/>
    <x v="5"/>
    <x v="5"/>
    <x v="0"/>
    <x v="102"/>
    <x v="0"/>
    <x v="1024"/>
    <x v="1"/>
    <x v="3"/>
    <x v="52"/>
    <x v="0"/>
    <x v="1"/>
    <x v="1"/>
    <x v="0"/>
    <x v="764"/>
    <x v="4"/>
    <x v="2"/>
  </r>
  <r>
    <x v="1827"/>
    <x v="14"/>
    <s v="Female"/>
    <x v="3"/>
    <x v="5"/>
    <x v="1"/>
    <x v="4"/>
    <x v="0"/>
    <n v="10"/>
    <n v="0.16"/>
    <x v="191"/>
    <x v="0"/>
    <x v="3"/>
    <x v="1300"/>
    <n v="85"/>
    <x v="5"/>
    <x v="3"/>
    <x v="2"/>
    <x v="2"/>
    <x v="5"/>
    <x v="1"/>
    <x v="1"/>
    <x v="262"/>
    <x v="1"/>
    <x v="2"/>
    <x v="0"/>
    <x v="2"/>
    <x v="55"/>
    <x v="1"/>
    <x v="0"/>
    <x v="0"/>
    <x v="0"/>
    <x v="745"/>
    <x v="2"/>
    <x v="1"/>
  </r>
  <r>
    <x v="1828"/>
    <x v="19"/>
    <s v="Female"/>
    <x v="2"/>
    <x v="4"/>
    <x v="6"/>
    <x v="0"/>
    <x v="39"/>
    <n v="3"/>
    <n v="0.73333333333333328"/>
    <x v="132"/>
    <x v="1"/>
    <x v="3"/>
    <x v="1301"/>
    <n v="246"/>
    <x v="3"/>
    <x v="3"/>
    <x v="2"/>
    <x v="3"/>
    <x v="7"/>
    <x v="4"/>
    <x v="2"/>
    <x v="162"/>
    <x v="1"/>
    <x v="2"/>
    <x v="0"/>
    <x v="2"/>
    <x v="13"/>
    <x v="1"/>
    <x v="1"/>
    <x v="1"/>
    <x v="0"/>
    <x v="894"/>
    <x v="3"/>
    <x v="2"/>
  </r>
  <r>
    <x v="1829"/>
    <x v="15"/>
    <s v="Female"/>
    <x v="4"/>
    <x v="0"/>
    <x v="7"/>
    <x v="0"/>
    <x v="6"/>
    <n v="7"/>
    <n v="0.1"/>
    <x v="32"/>
    <x v="0"/>
    <x v="2"/>
    <x v="1302"/>
    <n v="565"/>
    <x v="6"/>
    <x v="20"/>
    <x v="5"/>
    <x v="3"/>
    <x v="6"/>
    <x v="7"/>
    <x v="1"/>
    <x v="33"/>
    <x v="1"/>
    <x v="2"/>
    <x v="5"/>
    <x v="2"/>
    <x v="5"/>
    <x v="2"/>
    <x v="2"/>
    <x v="0"/>
    <x v="0"/>
    <x v="472"/>
    <x v="1"/>
    <x v="0"/>
  </r>
  <r>
    <x v="1830"/>
    <x v="2"/>
    <s v="Male"/>
    <x v="8"/>
    <x v="5"/>
    <x v="2"/>
    <x v="2"/>
    <x v="39"/>
    <n v="6"/>
    <n v="0.36666666666666664"/>
    <x v="47"/>
    <x v="0"/>
    <x v="3"/>
    <x v="627"/>
    <n v="102"/>
    <x v="1"/>
    <x v="12"/>
    <x v="2"/>
    <x v="1"/>
    <x v="2"/>
    <x v="1"/>
    <x v="2"/>
    <x v="130"/>
    <x v="0"/>
    <x v="1025"/>
    <x v="1"/>
    <x v="1"/>
    <x v="26"/>
    <x v="1"/>
    <x v="0"/>
    <x v="2"/>
    <x v="0"/>
    <x v="895"/>
    <x v="1"/>
    <x v="0"/>
  </r>
  <r>
    <x v="1831"/>
    <x v="7"/>
    <s v="Male"/>
    <x v="6"/>
    <x v="7"/>
    <x v="5"/>
    <x v="0"/>
    <x v="3"/>
    <n v="2"/>
    <n v="1.5"/>
    <x v="14"/>
    <x v="0"/>
    <x v="3"/>
    <x v="953"/>
    <n v="234"/>
    <x v="3"/>
    <x v="4"/>
    <x v="4"/>
    <x v="1"/>
    <x v="2"/>
    <x v="0"/>
    <x v="2"/>
    <x v="157"/>
    <x v="1"/>
    <x v="2"/>
    <x v="0"/>
    <x v="0"/>
    <x v="4"/>
    <x v="2"/>
    <x v="1"/>
    <x v="0"/>
    <x v="0"/>
    <x v="566"/>
    <x v="5"/>
    <x v="0"/>
  </r>
  <r>
    <x v="1832"/>
    <x v="23"/>
    <s v="Female"/>
    <x v="9"/>
    <x v="7"/>
    <x v="6"/>
    <x v="1"/>
    <x v="10"/>
    <n v="2"/>
    <n v="0.5"/>
    <x v="16"/>
    <x v="0"/>
    <x v="4"/>
    <x v="118"/>
    <n v="108"/>
    <x v="5"/>
    <x v="8"/>
    <x v="4"/>
    <x v="4"/>
    <x v="4"/>
    <x v="2"/>
    <x v="2"/>
    <x v="47"/>
    <x v="2"/>
    <x v="1026"/>
    <x v="0"/>
    <x v="2"/>
    <x v="46"/>
    <x v="1"/>
    <x v="0"/>
    <x v="1"/>
    <x v="0"/>
    <x v="340"/>
    <x v="4"/>
    <x v="1"/>
  </r>
  <r>
    <x v="1833"/>
    <x v="11"/>
    <s v="Female"/>
    <x v="2"/>
    <x v="0"/>
    <x v="7"/>
    <x v="0"/>
    <x v="61"/>
    <n v="3"/>
    <n v="1.6666666666666667"/>
    <x v="196"/>
    <x v="0"/>
    <x v="0"/>
    <x v="1303"/>
    <n v="314"/>
    <x v="1"/>
    <x v="15"/>
    <x v="10"/>
    <x v="4"/>
    <x v="1"/>
    <x v="0"/>
    <x v="2"/>
    <x v="103"/>
    <x v="1"/>
    <x v="2"/>
    <x v="3"/>
    <x v="0"/>
    <x v="32"/>
    <x v="0"/>
    <x v="0"/>
    <x v="1"/>
    <x v="0"/>
    <x v="719"/>
    <x v="4"/>
    <x v="1"/>
  </r>
  <r>
    <x v="1834"/>
    <x v="9"/>
    <s v="Male"/>
    <x v="8"/>
    <x v="4"/>
    <x v="6"/>
    <x v="1"/>
    <x v="3"/>
    <n v="4"/>
    <n v="0.75"/>
    <x v="184"/>
    <x v="1"/>
    <x v="2"/>
    <x v="1304"/>
    <n v="126"/>
    <x v="1"/>
    <x v="11"/>
    <x v="5"/>
    <x v="5"/>
    <x v="6"/>
    <x v="6"/>
    <x v="2"/>
    <x v="44"/>
    <x v="0"/>
    <x v="1027"/>
    <x v="3"/>
    <x v="0"/>
    <x v="66"/>
    <x v="1"/>
    <x v="3"/>
    <x v="1"/>
    <x v="0"/>
    <x v="896"/>
    <x v="5"/>
    <x v="1"/>
  </r>
  <r>
    <x v="1835"/>
    <x v="11"/>
    <s v="Female"/>
    <x v="6"/>
    <x v="6"/>
    <x v="4"/>
    <x v="0"/>
    <x v="14"/>
    <n v="2"/>
    <n v="0.9"/>
    <x v="115"/>
    <x v="0"/>
    <x v="0"/>
    <x v="669"/>
    <n v="100"/>
    <x v="3"/>
    <x v="10"/>
    <x v="10"/>
    <x v="2"/>
    <x v="4"/>
    <x v="7"/>
    <x v="0"/>
    <x v="353"/>
    <x v="2"/>
    <x v="1028"/>
    <x v="0"/>
    <x v="2"/>
    <x v="4"/>
    <x v="0"/>
    <x v="1"/>
    <x v="0"/>
    <x v="0"/>
    <x v="694"/>
    <x v="2"/>
    <x v="2"/>
  </r>
  <r>
    <x v="1836"/>
    <x v="16"/>
    <s v="Male"/>
    <x v="1"/>
    <x v="0"/>
    <x v="1"/>
    <x v="3"/>
    <x v="3"/>
    <n v="9"/>
    <n v="0.33333333333333331"/>
    <x v="208"/>
    <x v="0"/>
    <x v="1"/>
    <x v="570"/>
    <n v="108"/>
    <x v="2"/>
    <x v="0"/>
    <x v="4"/>
    <x v="3"/>
    <x v="4"/>
    <x v="7"/>
    <x v="0"/>
    <x v="46"/>
    <x v="0"/>
    <x v="1029"/>
    <x v="2"/>
    <x v="2"/>
    <x v="18"/>
    <x v="1"/>
    <x v="0"/>
    <x v="1"/>
    <x v="0"/>
    <x v="562"/>
    <x v="1"/>
    <x v="0"/>
  </r>
  <r>
    <x v="1837"/>
    <x v="15"/>
    <s v="Female"/>
    <x v="4"/>
    <x v="5"/>
    <x v="5"/>
    <x v="3"/>
    <x v="15"/>
    <n v="7"/>
    <n v="0.5"/>
    <x v="16"/>
    <x v="2"/>
    <x v="4"/>
    <x v="1305"/>
    <n v="447"/>
    <x v="3"/>
    <x v="17"/>
    <x v="4"/>
    <x v="2"/>
    <x v="1"/>
    <x v="5"/>
    <x v="0"/>
    <x v="200"/>
    <x v="2"/>
    <x v="1030"/>
    <x v="0"/>
    <x v="1"/>
    <x v="40"/>
    <x v="1"/>
    <x v="2"/>
    <x v="0"/>
    <x v="1"/>
    <x v="140"/>
    <x v="1"/>
    <x v="0"/>
  </r>
  <r>
    <x v="1838"/>
    <x v="19"/>
    <s v="Female"/>
    <x v="3"/>
    <x v="0"/>
    <x v="1"/>
    <x v="2"/>
    <x v="45"/>
    <n v="8"/>
    <n v="7.4999999999999997E-2"/>
    <x v="126"/>
    <x v="0"/>
    <x v="3"/>
    <x v="1306"/>
    <n v="217"/>
    <x v="1"/>
    <x v="7"/>
    <x v="4"/>
    <x v="0"/>
    <x v="0"/>
    <x v="1"/>
    <x v="0"/>
    <x v="238"/>
    <x v="1"/>
    <x v="2"/>
    <x v="5"/>
    <x v="3"/>
    <x v="43"/>
    <x v="2"/>
    <x v="3"/>
    <x v="2"/>
    <x v="0"/>
    <x v="174"/>
    <x v="4"/>
    <x v="1"/>
  </r>
  <r>
    <x v="1839"/>
    <x v="1"/>
    <s v="Female"/>
    <x v="3"/>
    <x v="4"/>
    <x v="7"/>
    <x v="4"/>
    <x v="24"/>
    <n v="3"/>
    <n v="1.0333333333333334"/>
    <x v="90"/>
    <x v="1"/>
    <x v="3"/>
    <x v="1307"/>
    <n v="146"/>
    <x v="3"/>
    <x v="18"/>
    <x v="2"/>
    <x v="2"/>
    <x v="12"/>
    <x v="5"/>
    <x v="0"/>
    <x v="269"/>
    <x v="0"/>
    <x v="1031"/>
    <x v="4"/>
    <x v="1"/>
    <x v="23"/>
    <x v="0"/>
    <x v="1"/>
    <x v="2"/>
    <x v="0"/>
    <x v="641"/>
    <x v="1"/>
    <x v="2"/>
  </r>
  <r>
    <x v="1840"/>
    <x v="1"/>
    <s v="Male"/>
    <x v="9"/>
    <x v="9"/>
    <x v="2"/>
    <x v="2"/>
    <x v="63"/>
    <n v="7"/>
    <n v="0.7566666666666666"/>
    <x v="142"/>
    <x v="0"/>
    <x v="2"/>
    <x v="1308"/>
    <n v="334"/>
    <x v="1"/>
    <x v="20"/>
    <x v="1"/>
    <x v="1"/>
    <x v="12"/>
    <x v="2"/>
    <x v="2"/>
    <x v="211"/>
    <x v="2"/>
    <x v="1032"/>
    <x v="3"/>
    <x v="2"/>
    <x v="52"/>
    <x v="1"/>
    <x v="1"/>
    <x v="1"/>
    <x v="1"/>
    <x v="618"/>
    <x v="3"/>
    <x v="2"/>
  </r>
  <r>
    <x v="1841"/>
    <x v="8"/>
    <s v="Female"/>
    <x v="9"/>
    <x v="2"/>
    <x v="7"/>
    <x v="0"/>
    <x v="7"/>
    <n v="3"/>
    <n v="0.5"/>
    <x v="16"/>
    <x v="1"/>
    <x v="3"/>
    <x v="1309"/>
    <n v="148"/>
    <x v="6"/>
    <x v="6"/>
    <x v="2"/>
    <x v="3"/>
    <x v="2"/>
    <x v="6"/>
    <x v="0"/>
    <x v="68"/>
    <x v="0"/>
    <x v="1033"/>
    <x v="2"/>
    <x v="2"/>
    <x v="85"/>
    <x v="2"/>
    <x v="3"/>
    <x v="0"/>
    <x v="0"/>
    <x v="197"/>
    <x v="2"/>
    <x v="1"/>
  </r>
  <r>
    <x v="1842"/>
    <x v="9"/>
    <s v="Male"/>
    <x v="5"/>
    <x v="7"/>
    <x v="5"/>
    <x v="0"/>
    <x v="14"/>
    <n v="10"/>
    <n v="0.18000000000000002"/>
    <x v="28"/>
    <x v="3"/>
    <x v="3"/>
    <x v="315"/>
    <n v="945"/>
    <x v="2"/>
    <x v="12"/>
    <x v="5"/>
    <x v="3"/>
    <x v="7"/>
    <x v="6"/>
    <x v="2"/>
    <x v="195"/>
    <x v="1"/>
    <x v="2"/>
    <x v="1"/>
    <x v="2"/>
    <x v="24"/>
    <x v="1"/>
    <x v="2"/>
    <x v="0"/>
    <x v="0"/>
    <x v="489"/>
    <x v="1"/>
    <x v="0"/>
  </r>
  <r>
    <x v="1843"/>
    <x v="15"/>
    <s v="Male"/>
    <x v="1"/>
    <x v="2"/>
    <x v="5"/>
    <x v="0"/>
    <x v="50"/>
    <n v="4"/>
    <n v="0.5"/>
    <x v="16"/>
    <x v="0"/>
    <x v="3"/>
    <x v="1310"/>
    <n v="76"/>
    <x v="2"/>
    <x v="3"/>
    <x v="5"/>
    <x v="3"/>
    <x v="13"/>
    <x v="5"/>
    <x v="0"/>
    <x v="366"/>
    <x v="1"/>
    <x v="2"/>
    <x v="4"/>
    <x v="0"/>
    <x v="69"/>
    <x v="1"/>
    <x v="1"/>
    <x v="1"/>
    <x v="0"/>
    <x v="864"/>
    <x v="2"/>
    <x v="0"/>
  </r>
  <r>
    <x v="1844"/>
    <x v="7"/>
    <s v="Male"/>
    <x v="4"/>
    <x v="4"/>
    <x v="6"/>
    <x v="0"/>
    <x v="41"/>
    <n v="7"/>
    <n v="0.6"/>
    <x v="15"/>
    <x v="0"/>
    <x v="3"/>
    <x v="940"/>
    <n v="195"/>
    <x v="5"/>
    <x v="7"/>
    <x v="0"/>
    <x v="1"/>
    <x v="6"/>
    <x v="1"/>
    <x v="2"/>
    <x v="324"/>
    <x v="0"/>
    <x v="1034"/>
    <x v="1"/>
    <x v="3"/>
    <x v="67"/>
    <x v="1"/>
    <x v="3"/>
    <x v="1"/>
    <x v="0"/>
    <x v="242"/>
    <x v="4"/>
    <x v="1"/>
  </r>
  <r>
    <x v="1845"/>
    <x v="10"/>
    <s v="Male"/>
    <x v="3"/>
    <x v="3"/>
    <x v="4"/>
    <x v="1"/>
    <x v="33"/>
    <n v="2"/>
    <n v="0.55000000000000004"/>
    <x v="92"/>
    <x v="0"/>
    <x v="3"/>
    <x v="1311"/>
    <n v="45"/>
    <x v="4"/>
    <x v="20"/>
    <x v="0"/>
    <x v="2"/>
    <x v="0"/>
    <x v="2"/>
    <x v="0"/>
    <x v="149"/>
    <x v="1"/>
    <x v="2"/>
    <x v="3"/>
    <x v="3"/>
    <x v="32"/>
    <x v="2"/>
    <x v="3"/>
    <x v="2"/>
    <x v="0"/>
    <x v="897"/>
    <x v="2"/>
    <x v="0"/>
  </r>
  <r>
    <x v="1846"/>
    <x v="25"/>
    <s v="Non-binary"/>
    <x v="1"/>
    <x v="1"/>
    <x v="5"/>
    <x v="4"/>
    <x v="17"/>
    <n v="2"/>
    <n v="1.7"/>
    <x v="83"/>
    <x v="0"/>
    <x v="0"/>
    <x v="720"/>
    <n v="161"/>
    <x v="1"/>
    <x v="6"/>
    <x v="10"/>
    <x v="2"/>
    <x v="2"/>
    <x v="3"/>
    <x v="1"/>
    <x v="121"/>
    <x v="2"/>
    <x v="1035"/>
    <x v="3"/>
    <x v="3"/>
    <x v="22"/>
    <x v="0"/>
    <x v="2"/>
    <x v="0"/>
    <x v="0"/>
    <x v="736"/>
    <x v="3"/>
    <x v="2"/>
  </r>
  <r>
    <x v="1847"/>
    <x v="24"/>
    <s v="Female"/>
    <x v="7"/>
    <x v="2"/>
    <x v="1"/>
    <x v="3"/>
    <x v="21"/>
    <n v="5"/>
    <n v="0.42"/>
    <x v="52"/>
    <x v="0"/>
    <x v="2"/>
    <x v="201"/>
    <n v="32"/>
    <x v="9"/>
    <x v="7"/>
    <x v="7"/>
    <x v="1"/>
    <x v="2"/>
    <x v="5"/>
    <x v="2"/>
    <x v="108"/>
    <x v="2"/>
    <x v="1036"/>
    <x v="1"/>
    <x v="1"/>
    <x v="4"/>
    <x v="2"/>
    <x v="2"/>
    <x v="0"/>
    <x v="0"/>
    <x v="292"/>
    <x v="2"/>
    <x v="1"/>
  </r>
  <r>
    <x v="1848"/>
    <x v="23"/>
    <s v="Female"/>
    <x v="4"/>
    <x v="2"/>
    <x v="1"/>
    <x v="4"/>
    <x v="79"/>
    <n v="10"/>
    <n v="0.67999999999999994"/>
    <x v="110"/>
    <x v="0"/>
    <x v="3"/>
    <x v="1312"/>
    <n v="599"/>
    <x v="2"/>
    <x v="8"/>
    <x v="5"/>
    <x v="0"/>
    <x v="2"/>
    <x v="2"/>
    <x v="2"/>
    <x v="113"/>
    <x v="2"/>
    <x v="1037"/>
    <x v="3"/>
    <x v="2"/>
    <x v="38"/>
    <x v="1"/>
    <x v="1"/>
    <x v="0"/>
    <x v="0"/>
    <x v="898"/>
    <x v="0"/>
    <x v="1"/>
  </r>
  <r>
    <x v="1849"/>
    <x v="0"/>
    <s v="Female"/>
    <x v="4"/>
    <x v="2"/>
    <x v="1"/>
    <x v="1"/>
    <x v="21"/>
    <n v="6"/>
    <n v="0.35"/>
    <x v="29"/>
    <x v="1"/>
    <x v="3"/>
    <x v="231"/>
    <n v="613"/>
    <x v="0"/>
    <x v="16"/>
    <x v="0"/>
    <x v="3"/>
    <x v="7"/>
    <x v="5"/>
    <x v="0"/>
    <x v="132"/>
    <x v="1"/>
    <x v="2"/>
    <x v="3"/>
    <x v="1"/>
    <x v="40"/>
    <x v="1"/>
    <x v="0"/>
    <x v="1"/>
    <x v="0"/>
    <x v="227"/>
    <x v="5"/>
    <x v="0"/>
  </r>
  <r>
    <x v="1850"/>
    <x v="21"/>
    <s v="Male"/>
    <x v="2"/>
    <x v="2"/>
    <x v="5"/>
    <x v="0"/>
    <x v="2"/>
    <n v="4"/>
    <n v="0.125"/>
    <x v="73"/>
    <x v="0"/>
    <x v="1"/>
    <x v="1313"/>
    <n v="627"/>
    <x v="5"/>
    <x v="13"/>
    <x v="2"/>
    <x v="5"/>
    <x v="4"/>
    <x v="5"/>
    <x v="0"/>
    <x v="200"/>
    <x v="2"/>
    <x v="1038"/>
    <x v="5"/>
    <x v="2"/>
    <x v="47"/>
    <x v="0"/>
    <x v="0"/>
    <x v="1"/>
    <x v="0"/>
    <x v="370"/>
    <x v="1"/>
    <x v="2"/>
  </r>
  <r>
    <x v="1851"/>
    <x v="18"/>
    <s v="Female"/>
    <x v="4"/>
    <x v="6"/>
    <x v="2"/>
    <x v="1"/>
    <x v="28"/>
    <n v="1"/>
    <n v="3.8"/>
    <x v="369"/>
    <x v="4"/>
    <x v="0"/>
    <x v="770"/>
    <n v="253"/>
    <x v="2"/>
    <x v="20"/>
    <x v="2"/>
    <x v="0"/>
    <x v="10"/>
    <x v="5"/>
    <x v="0"/>
    <x v="216"/>
    <x v="1"/>
    <x v="2"/>
    <x v="0"/>
    <x v="1"/>
    <x v="68"/>
    <x v="1"/>
    <x v="1"/>
    <x v="0"/>
    <x v="0"/>
    <x v="599"/>
    <x v="0"/>
    <x v="0"/>
  </r>
  <r>
    <x v="1852"/>
    <x v="16"/>
    <s v="Female"/>
    <x v="6"/>
    <x v="0"/>
    <x v="1"/>
    <x v="3"/>
    <x v="35"/>
    <n v="8"/>
    <n v="0.41333333333333333"/>
    <x v="192"/>
    <x v="0"/>
    <x v="1"/>
    <x v="269"/>
    <n v="85"/>
    <x v="1"/>
    <x v="20"/>
    <x v="5"/>
    <x v="3"/>
    <x v="2"/>
    <x v="2"/>
    <x v="0"/>
    <x v="242"/>
    <x v="2"/>
    <x v="1039"/>
    <x v="1"/>
    <x v="0"/>
    <x v="24"/>
    <x v="0"/>
    <x v="1"/>
    <x v="1"/>
    <x v="0"/>
    <x v="841"/>
    <x v="5"/>
    <x v="1"/>
  </r>
  <r>
    <x v="1853"/>
    <x v="23"/>
    <s v="Male"/>
    <x v="9"/>
    <x v="3"/>
    <x v="3"/>
    <x v="4"/>
    <x v="13"/>
    <n v="5"/>
    <n v="0.57999999999999996"/>
    <x v="13"/>
    <x v="0"/>
    <x v="0"/>
    <x v="1314"/>
    <n v="93"/>
    <x v="1"/>
    <x v="23"/>
    <x v="5"/>
    <x v="1"/>
    <x v="0"/>
    <x v="7"/>
    <x v="2"/>
    <x v="258"/>
    <x v="2"/>
    <x v="1040"/>
    <x v="1"/>
    <x v="1"/>
    <x v="38"/>
    <x v="2"/>
    <x v="2"/>
    <x v="0"/>
    <x v="0"/>
    <x v="786"/>
    <x v="0"/>
    <x v="2"/>
  </r>
  <r>
    <x v="1854"/>
    <x v="22"/>
    <s v="Non-binary"/>
    <x v="6"/>
    <x v="2"/>
    <x v="3"/>
    <x v="0"/>
    <x v="47"/>
    <n v="3"/>
    <n v="1.7333333333333334"/>
    <x v="72"/>
    <x v="4"/>
    <x v="4"/>
    <x v="67"/>
    <n v="1534"/>
    <x v="4"/>
    <x v="13"/>
    <x v="5"/>
    <x v="5"/>
    <x v="6"/>
    <x v="7"/>
    <x v="2"/>
    <x v="157"/>
    <x v="1"/>
    <x v="2"/>
    <x v="0"/>
    <x v="1"/>
    <x v="61"/>
    <x v="2"/>
    <x v="1"/>
    <x v="1"/>
    <x v="0"/>
    <x v="123"/>
    <x v="5"/>
    <x v="0"/>
  </r>
  <r>
    <x v="1855"/>
    <x v="21"/>
    <s v="Female"/>
    <x v="3"/>
    <x v="1"/>
    <x v="5"/>
    <x v="2"/>
    <x v="6"/>
    <n v="4"/>
    <n v="0.17499999999999999"/>
    <x v="81"/>
    <x v="1"/>
    <x v="2"/>
    <x v="149"/>
    <n v="1370"/>
    <x v="0"/>
    <x v="18"/>
    <x v="1"/>
    <x v="0"/>
    <x v="0"/>
    <x v="6"/>
    <x v="0"/>
    <x v="27"/>
    <x v="1"/>
    <x v="2"/>
    <x v="3"/>
    <x v="0"/>
    <x v="68"/>
    <x v="1"/>
    <x v="1"/>
    <x v="2"/>
    <x v="0"/>
    <x v="201"/>
    <x v="5"/>
    <x v="1"/>
  </r>
  <r>
    <x v="1856"/>
    <x v="14"/>
    <s v="Female"/>
    <x v="3"/>
    <x v="5"/>
    <x v="3"/>
    <x v="3"/>
    <x v="23"/>
    <n v="3"/>
    <n v="0.43333333333333335"/>
    <x v="38"/>
    <x v="0"/>
    <x v="1"/>
    <x v="1315"/>
    <n v="283"/>
    <x v="1"/>
    <x v="1"/>
    <x v="4"/>
    <x v="2"/>
    <x v="8"/>
    <x v="6"/>
    <x v="0"/>
    <x v="120"/>
    <x v="1"/>
    <x v="2"/>
    <x v="2"/>
    <x v="2"/>
    <x v="4"/>
    <x v="0"/>
    <x v="1"/>
    <x v="0"/>
    <x v="0"/>
    <x v="899"/>
    <x v="2"/>
    <x v="1"/>
  </r>
  <r>
    <x v="1857"/>
    <x v="17"/>
    <s v="Male"/>
    <x v="1"/>
    <x v="4"/>
    <x v="1"/>
    <x v="0"/>
    <x v="49"/>
    <n v="3"/>
    <n v="0.83333333333333337"/>
    <x v="177"/>
    <x v="0"/>
    <x v="4"/>
    <x v="924"/>
    <n v="131"/>
    <x v="5"/>
    <x v="20"/>
    <x v="5"/>
    <x v="0"/>
    <x v="3"/>
    <x v="7"/>
    <x v="1"/>
    <x v="99"/>
    <x v="2"/>
    <x v="1041"/>
    <x v="0"/>
    <x v="1"/>
    <x v="29"/>
    <x v="1"/>
    <x v="2"/>
    <x v="1"/>
    <x v="0"/>
    <x v="816"/>
    <x v="2"/>
    <x v="2"/>
  </r>
  <r>
    <x v="1858"/>
    <x v="11"/>
    <s v="Male"/>
    <x v="3"/>
    <x v="8"/>
    <x v="4"/>
    <x v="2"/>
    <x v="27"/>
    <n v="4"/>
    <n v="0.7"/>
    <x v="88"/>
    <x v="0"/>
    <x v="1"/>
    <x v="155"/>
    <n v="1264"/>
    <x v="1"/>
    <x v="10"/>
    <x v="7"/>
    <x v="3"/>
    <x v="2"/>
    <x v="2"/>
    <x v="0"/>
    <x v="261"/>
    <x v="1"/>
    <x v="2"/>
    <x v="3"/>
    <x v="3"/>
    <x v="1"/>
    <x v="2"/>
    <x v="1"/>
    <x v="1"/>
    <x v="0"/>
    <x v="900"/>
    <x v="1"/>
    <x v="2"/>
  </r>
  <r>
    <x v="1859"/>
    <x v="11"/>
    <s v="Female"/>
    <x v="4"/>
    <x v="0"/>
    <x v="4"/>
    <x v="3"/>
    <x v="9"/>
    <n v="4"/>
    <n v="0.57499999999999996"/>
    <x v="75"/>
    <x v="0"/>
    <x v="3"/>
    <x v="1316"/>
    <n v="106"/>
    <x v="3"/>
    <x v="12"/>
    <x v="0"/>
    <x v="0"/>
    <x v="0"/>
    <x v="1"/>
    <x v="2"/>
    <x v="132"/>
    <x v="2"/>
    <x v="648"/>
    <x v="2"/>
    <x v="1"/>
    <x v="40"/>
    <x v="0"/>
    <x v="3"/>
    <x v="0"/>
    <x v="0"/>
    <x v="234"/>
    <x v="4"/>
    <x v="1"/>
  </r>
  <r>
    <x v="1860"/>
    <x v="1"/>
    <s v="Male"/>
    <x v="0"/>
    <x v="7"/>
    <x v="4"/>
    <x v="0"/>
    <x v="51"/>
    <n v="5"/>
    <n v="0.16"/>
    <x v="191"/>
    <x v="0"/>
    <x v="4"/>
    <x v="1317"/>
    <n v="322"/>
    <x v="2"/>
    <x v="1"/>
    <x v="2"/>
    <x v="2"/>
    <x v="0"/>
    <x v="7"/>
    <x v="2"/>
    <x v="64"/>
    <x v="1"/>
    <x v="2"/>
    <x v="0"/>
    <x v="3"/>
    <x v="5"/>
    <x v="1"/>
    <x v="0"/>
    <x v="1"/>
    <x v="0"/>
    <x v="77"/>
    <x v="3"/>
    <x v="1"/>
  </r>
  <r>
    <x v="1861"/>
    <x v="4"/>
    <s v="Male"/>
    <x v="4"/>
    <x v="0"/>
    <x v="5"/>
    <x v="2"/>
    <x v="14"/>
    <n v="3"/>
    <n v="0.6"/>
    <x v="15"/>
    <x v="0"/>
    <x v="3"/>
    <x v="1040"/>
    <n v="1239"/>
    <x v="2"/>
    <x v="4"/>
    <x v="7"/>
    <x v="2"/>
    <x v="10"/>
    <x v="2"/>
    <x v="0"/>
    <x v="211"/>
    <x v="1"/>
    <x v="2"/>
    <x v="4"/>
    <x v="3"/>
    <x v="34"/>
    <x v="2"/>
    <x v="1"/>
    <x v="0"/>
    <x v="0"/>
    <x v="649"/>
    <x v="4"/>
    <x v="0"/>
  </r>
  <r>
    <x v="1862"/>
    <x v="4"/>
    <s v="Female"/>
    <x v="4"/>
    <x v="0"/>
    <x v="1"/>
    <x v="0"/>
    <x v="73"/>
    <n v="6"/>
    <n v="1.0833333333333333"/>
    <x v="216"/>
    <x v="1"/>
    <x v="2"/>
    <x v="220"/>
    <n v="89"/>
    <x v="2"/>
    <x v="9"/>
    <x v="3"/>
    <x v="3"/>
    <x v="8"/>
    <x v="2"/>
    <x v="1"/>
    <x v="45"/>
    <x v="1"/>
    <x v="2"/>
    <x v="2"/>
    <x v="3"/>
    <x v="4"/>
    <x v="0"/>
    <x v="2"/>
    <x v="2"/>
    <x v="0"/>
    <x v="629"/>
    <x v="4"/>
    <x v="1"/>
  </r>
  <r>
    <x v="1863"/>
    <x v="8"/>
    <s v="Male"/>
    <x v="0"/>
    <x v="8"/>
    <x v="0"/>
    <x v="4"/>
    <x v="33"/>
    <n v="4"/>
    <n v="0.27500000000000002"/>
    <x v="105"/>
    <x v="0"/>
    <x v="3"/>
    <x v="1000"/>
    <n v="661"/>
    <x v="0"/>
    <x v="0"/>
    <x v="2"/>
    <x v="3"/>
    <x v="7"/>
    <x v="6"/>
    <x v="2"/>
    <x v="269"/>
    <x v="1"/>
    <x v="2"/>
    <x v="4"/>
    <x v="2"/>
    <x v="65"/>
    <x v="0"/>
    <x v="0"/>
    <x v="2"/>
    <x v="0"/>
    <x v="901"/>
    <x v="5"/>
    <x v="1"/>
  </r>
  <r>
    <x v="1864"/>
    <x v="25"/>
    <s v="Female"/>
    <x v="5"/>
    <x v="1"/>
    <x v="1"/>
    <x v="4"/>
    <x v="49"/>
    <n v="6"/>
    <n v="0.41666666666666669"/>
    <x v="131"/>
    <x v="2"/>
    <x v="3"/>
    <x v="1318"/>
    <n v="456"/>
    <x v="0"/>
    <x v="11"/>
    <x v="2"/>
    <x v="2"/>
    <x v="0"/>
    <x v="5"/>
    <x v="0"/>
    <x v="173"/>
    <x v="1"/>
    <x v="2"/>
    <x v="3"/>
    <x v="0"/>
    <x v="17"/>
    <x v="2"/>
    <x v="1"/>
    <x v="2"/>
    <x v="0"/>
    <x v="818"/>
    <x v="5"/>
    <x v="2"/>
  </r>
  <r>
    <x v="1865"/>
    <x v="8"/>
    <s v="Male"/>
    <x v="3"/>
    <x v="4"/>
    <x v="1"/>
    <x v="2"/>
    <x v="17"/>
    <n v="6"/>
    <n v="0.56666666666666665"/>
    <x v="40"/>
    <x v="0"/>
    <x v="1"/>
    <x v="1319"/>
    <n v="233"/>
    <x v="3"/>
    <x v="12"/>
    <x v="7"/>
    <x v="5"/>
    <x v="12"/>
    <x v="5"/>
    <x v="0"/>
    <x v="133"/>
    <x v="2"/>
    <x v="1042"/>
    <x v="1"/>
    <x v="2"/>
    <x v="55"/>
    <x v="1"/>
    <x v="1"/>
    <x v="1"/>
    <x v="0"/>
    <x v="902"/>
    <x v="2"/>
    <x v="2"/>
  </r>
  <r>
    <x v="1866"/>
    <x v="22"/>
    <s v="Prefer not to say"/>
    <x v="4"/>
    <x v="2"/>
    <x v="2"/>
    <x v="4"/>
    <x v="43"/>
    <n v="5"/>
    <n v="0.82000000000000006"/>
    <x v="151"/>
    <x v="0"/>
    <x v="4"/>
    <x v="409"/>
    <n v="74"/>
    <x v="3"/>
    <x v="7"/>
    <x v="4"/>
    <x v="3"/>
    <x v="2"/>
    <x v="2"/>
    <x v="0"/>
    <x v="288"/>
    <x v="0"/>
    <x v="1043"/>
    <x v="3"/>
    <x v="0"/>
    <x v="4"/>
    <x v="0"/>
    <x v="0"/>
    <x v="0"/>
    <x v="0"/>
    <x v="483"/>
    <x v="3"/>
    <x v="1"/>
  </r>
  <r>
    <x v="1867"/>
    <x v="28"/>
    <s v="Male"/>
    <x v="1"/>
    <x v="6"/>
    <x v="2"/>
    <x v="4"/>
    <x v="28"/>
    <n v="7"/>
    <n v="0.54333333333333333"/>
    <x v="282"/>
    <x v="2"/>
    <x v="3"/>
    <x v="362"/>
    <n v="102"/>
    <x v="1"/>
    <x v="11"/>
    <x v="0"/>
    <x v="3"/>
    <x v="0"/>
    <x v="7"/>
    <x v="0"/>
    <x v="220"/>
    <x v="1"/>
    <x v="2"/>
    <x v="1"/>
    <x v="2"/>
    <x v="42"/>
    <x v="1"/>
    <x v="1"/>
    <x v="0"/>
    <x v="0"/>
    <x v="476"/>
    <x v="1"/>
    <x v="0"/>
  </r>
  <r>
    <x v="1868"/>
    <x v="10"/>
    <s v="Male"/>
    <x v="3"/>
    <x v="9"/>
    <x v="2"/>
    <x v="3"/>
    <x v="31"/>
    <n v="5"/>
    <n v="0.33999999999999997"/>
    <x v="127"/>
    <x v="0"/>
    <x v="4"/>
    <x v="432"/>
    <n v="346"/>
    <x v="3"/>
    <x v="20"/>
    <x v="8"/>
    <x v="2"/>
    <x v="2"/>
    <x v="6"/>
    <x v="2"/>
    <x v="238"/>
    <x v="1"/>
    <x v="2"/>
    <x v="4"/>
    <x v="2"/>
    <x v="32"/>
    <x v="1"/>
    <x v="1"/>
    <x v="0"/>
    <x v="0"/>
    <x v="690"/>
    <x v="3"/>
    <x v="0"/>
  </r>
  <r>
    <x v="1869"/>
    <x v="5"/>
    <s v="Female"/>
    <x v="1"/>
    <x v="9"/>
    <x v="2"/>
    <x v="1"/>
    <x v="23"/>
    <n v="6"/>
    <n v="0.21666666666666667"/>
    <x v="134"/>
    <x v="2"/>
    <x v="3"/>
    <x v="1320"/>
    <n v="44"/>
    <x v="1"/>
    <x v="2"/>
    <x v="7"/>
    <x v="0"/>
    <x v="10"/>
    <x v="7"/>
    <x v="1"/>
    <x v="0"/>
    <x v="2"/>
    <x v="1044"/>
    <x v="4"/>
    <x v="1"/>
    <x v="4"/>
    <x v="1"/>
    <x v="2"/>
    <x v="0"/>
    <x v="0"/>
    <x v="834"/>
    <x v="4"/>
    <x v="0"/>
  </r>
  <r>
    <x v="1870"/>
    <x v="10"/>
    <s v="Female"/>
    <x v="4"/>
    <x v="2"/>
    <x v="3"/>
    <x v="4"/>
    <x v="71"/>
    <n v="4"/>
    <n v="1.7250000000000001"/>
    <x v="371"/>
    <x v="1"/>
    <x v="3"/>
    <x v="1321"/>
    <n v="286"/>
    <x v="1"/>
    <x v="11"/>
    <x v="4"/>
    <x v="3"/>
    <x v="7"/>
    <x v="7"/>
    <x v="2"/>
    <x v="78"/>
    <x v="2"/>
    <x v="1045"/>
    <x v="4"/>
    <x v="2"/>
    <x v="69"/>
    <x v="0"/>
    <x v="1"/>
    <x v="1"/>
    <x v="0"/>
    <x v="705"/>
    <x v="0"/>
    <x v="2"/>
  </r>
  <r>
    <x v="1871"/>
    <x v="1"/>
    <s v="Female"/>
    <x v="1"/>
    <x v="6"/>
    <x v="6"/>
    <x v="2"/>
    <x v="8"/>
    <n v="8"/>
    <n v="0.55000000000000004"/>
    <x v="92"/>
    <x v="0"/>
    <x v="2"/>
    <x v="197"/>
    <n v="468"/>
    <x v="2"/>
    <x v="16"/>
    <x v="0"/>
    <x v="3"/>
    <x v="4"/>
    <x v="3"/>
    <x v="1"/>
    <x v="226"/>
    <x v="1"/>
    <x v="2"/>
    <x v="2"/>
    <x v="2"/>
    <x v="31"/>
    <x v="1"/>
    <x v="2"/>
    <x v="1"/>
    <x v="0"/>
    <x v="903"/>
    <x v="4"/>
    <x v="0"/>
  </r>
  <r>
    <x v="1872"/>
    <x v="17"/>
    <s v="Non-binary"/>
    <x v="1"/>
    <x v="6"/>
    <x v="2"/>
    <x v="3"/>
    <x v="30"/>
    <n v="11"/>
    <n v="0.23666666666666666"/>
    <x v="239"/>
    <x v="0"/>
    <x v="4"/>
    <x v="1322"/>
    <n v="798"/>
    <x v="2"/>
    <x v="17"/>
    <x v="2"/>
    <x v="3"/>
    <x v="8"/>
    <x v="4"/>
    <x v="0"/>
    <x v="108"/>
    <x v="1"/>
    <x v="2"/>
    <x v="4"/>
    <x v="3"/>
    <x v="64"/>
    <x v="2"/>
    <x v="2"/>
    <x v="2"/>
    <x v="0"/>
    <x v="377"/>
    <x v="1"/>
    <x v="1"/>
  </r>
  <r>
    <x v="1873"/>
    <x v="4"/>
    <s v="Male"/>
    <x v="3"/>
    <x v="9"/>
    <x v="3"/>
    <x v="2"/>
    <x v="11"/>
    <n v="6"/>
    <n v="0.96666666666666667"/>
    <x v="291"/>
    <x v="0"/>
    <x v="2"/>
    <x v="999"/>
    <n v="45"/>
    <x v="1"/>
    <x v="4"/>
    <x v="7"/>
    <x v="2"/>
    <x v="0"/>
    <x v="3"/>
    <x v="2"/>
    <x v="21"/>
    <x v="2"/>
    <x v="1046"/>
    <x v="2"/>
    <x v="2"/>
    <x v="32"/>
    <x v="2"/>
    <x v="2"/>
    <x v="0"/>
    <x v="0"/>
    <x v="758"/>
    <x v="2"/>
    <x v="0"/>
  </r>
  <r>
    <x v="1874"/>
    <x v="25"/>
    <s v="Female"/>
    <x v="9"/>
    <x v="5"/>
    <x v="1"/>
    <x v="4"/>
    <x v="6"/>
    <n v="3"/>
    <n v="0.23333333333333334"/>
    <x v="68"/>
    <x v="3"/>
    <x v="2"/>
    <x v="1323"/>
    <n v="1187"/>
    <x v="1"/>
    <x v="3"/>
    <x v="4"/>
    <x v="2"/>
    <x v="0"/>
    <x v="5"/>
    <x v="2"/>
    <x v="300"/>
    <x v="0"/>
    <x v="1047"/>
    <x v="5"/>
    <x v="2"/>
    <x v="19"/>
    <x v="2"/>
    <x v="1"/>
    <x v="1"/>
    <x v="0"/>
    <x v="904"/>
    <x v="2"/>
    <x v="0"/>
  </r>
  <r>
    <x v="1875"/>
    <x v="14"/>
    <s v="Male"/>
    <x v="2"/>
    <x v="4"/>
    <x v="0"/>
    <x v="0"/>
    <x v="12"/>
    <n v="4"/>
    <n v="0.22500000000000001"/>
    <x v="125"/>
    <x v="0"/>
    <x v="3"/>
    <x v="1324"/>
    <n v="1871"/>
    <x v="1"/>
    <x v="6"/>
    <x v="5"/>
    <x v="3"/>
    <x v="5"/>
    <x v="1"/>
    <x v="0"/>
    <x v="145"/>
    <x v="2"/>
    <x v="1048"/>
    <x v="0"/>
    <x v="1"/>
    <x v="29"/>
    <x v="1"/>
    <x v="1"/>
    <x v="2"/>
    <x v="0"/>
    <x v="65"/>
    <x v="1"/>
    <x v="2"/>
  </r>
  <r>
    <x v="1876"/>
    <x v="9"/>
    <s v="Male"/>
    <x v="1"/>
    <x v="6"/>
    <x v="0"/>
    <x v="0"/>
    <x v="2"/>
    <n v="8"/>
    <n v="6.3333333333333325E-2"/>
    <x v="179"/>
    <x v="0"/>
    <x v="4"/>
    <x v="163"/>
    <n v="400"/>
    <x v="0"/>
    <x v="20"/>
    <x v="5"/>
    <x v="4"/>
    <x v="12"/>
    <x v="7"/>
    <x v="2"/>
    <x v="284"/>
    <x v="0"/>
    <x v="1049"/>
    <x v="0"/>
    <x v="0"/>
    <x v="42"/>
    <x v="0"/>
    <x v="1"/>
    <x v="1"/>
    <x v="0"/>
    <x v="888"/>
    <x v="4"/>
    <x v="1"/>
  </r>
  <r>
    <x v="1877"/>
    <x v="1"/>
    <s v="Male"/>
    <x v="3"/>
    <x v="8"/>
    <x v="1"/>
    <x v="4"/>
    <x v="27"/>
    <n v="6"/>
    <n v="0.46666666666666667"/>
    <x v="121"/>
    <x v="0"/>
    <x v="0"/>
    <x v="1325"/>
    <n v="70"/>
    <x v="1"/>
    <x v="4"/>
    <x v="2"/>
    <x v="2"/>
    <x v="8"/>
    <x v="2"/>
    <x v="2"/>
    <x v="249"/>
    <x v="0"/>
    <x v="1050"/>
    <x v="2"/>
    <x v="0"/>
    <x v="55"/>
    <x v="0"/>
    <x v="0"/>
    <x v="0"/>
    <x v="0"/>
    <x v="372"/>
    <x v="5"/>
    <x v="0"/>
  </r>
  <r>
    <x v="1878"/>
    <x v="8"/>
    <s v="Female"/>
    <x v="4"/>
    <x v="2"/>
    <x v="1"/>
    <x v="0"/>
    <x v="13"/>
    <n v="5"/>
    <n v="0.57999999999999996"/>
    <x v="13"/>
    <x v="0"/>
    <x v="0"/>
    <x v="1326"/>
    <n v="165"/>
    <x v="2"/>
    <x v="10"/>
    <x v="5"/>
    <x v="2"/>
    <x v="9"/>
    <x v="1"/>
    <x v="2"/>
    <x v="110"/>
    <x v="1"/>
    <x v="2"/>
    <x v="5"/>
    <x v="1"/>
    <x v="39"/>
    <x v="1"/>
    <x v="0"/>
    <x v="1"/>
    <x v="0"/>
    <x v="512"/>
    <x v="1"/>
    <x v="0"/>
  </r>
  <r>
    <x v="1879"/>
    <x v="24"/>
    <s v="Male"/>
    <x v="4"/>
    <x v="4"/>
    <x v="2"/>
    <x v="1"/>
    <x v="51"/>
    <n v="6"/>
    <n v="0.13333333333333333"/>
    <x v="101"/>
    <x v="1"/>
    <x v="3"/>
    <x v="790"/>
    <n v="231"/>
    <x v="0"/>
    <x v="16"/>
    <x v="3"/>
    <x v="1"/>
    <x v="8"/>
    <x v="6"/>
    <x v="0"/>
    <x v="312"/>
    <x v="2"/>
    <x v="436"/>
    <x v="5"/>
    <x v="2"/>
    <x v="30"/>
    <x v="1"/>
    <x v="0"/>
    <x v="0"/>
    <x v="0"/>
    <x v="83"/>
    <x v="2"/>
    <x v="1"/>
  </r>
  <r>
    <x v="1880"/>
    <x v="23"/>
    <s v="Male"/>
    <x v="2"/>
    <x v="6"/>
    <x v="2"/>
    <x v="2"/>
    <x v="22"/>
    <n v="4"/>
    <n v="1.075"/>
    <x v="155"/>
    <x v="0"/>
    <x v="2"/>
    <x v="1327"/>
    <n v="338"/>
    <x v="2"/>
    <x v="28"/>
    <x v="4"/>
    <x v="3"/>
    <x v="4"/>
    <x v="0"/>
    <x v="0"/>
    <x v="153"/>
    <x v="2"/>
    <x v="1051"/>
    <x v="4"/>
    <x v="2"/>
    <x v="3"/>
    <x v="0"/>
    <x v="1"/>
    <x v="0"/>
    <x v="0"/>
    <x v="24"/>
    <x v="3"/>
    <x v="2"/>
  </r>
  <r>
    <x v="1881"/>
    <x v="3"/>
    <s v="Male"/>
    <x v="7"/>
    <x v="1"/>
    <x v="5"/>
    <x v="1"/>
    <x v="2"/>
    <n v="5"/>
    <n v="0.1"/>
    <x v="32"/>
    <x v="0"/>
    <x v="3"/>
    <x v="1328"/>
    <n v="251"/>
    <x v="0"/>
    <x v="7"/>
    <x v="9"/>
    <x v="1"/>
    <x v="6"/>
    <x v="1"/>
    <x v="2"/>
    <x v="313"/>
    <x v="2"/>
    <x v="87"/>
    <x v="2"/>
    <x v="3"/>
    <x v="21"/>
    <x v="1"/>
    <x v="1"/>
    <x v="2"/>
    <x v="1"/>
    <x v="808"/>
    <x v="4"/>
    <x v="0"/>
  </r>
  <r>
    <x v="1882"/>
    <x v="16"/>
    <s v="Female"/>
    <x v="3"/>
    <x v="5"/>
    <x v="4"/>
    <x v="3"/>
    <x v="57"/>
    <n v="14"/>
    <n v="0.22833333333333333"/>
    <x v="106"/>
    <x v="0"/>
    <x v="2"/>
    <x v="1329"/>
    <n v="342"/>
    <x v="0"/>
    <x v="20"/>
    <x v="0"/>
    <x v="5"/>
    <x v="0"/>
    <x v="7"/>
    <x v="2"/>
    <x v="281"/>
    <x v="0"/>
    <x v="1052"/>
    <x v="2"/>
    <x v="2"/>
    <x v="41"/>
    <x v="1"/>
    <x v="3"/>
    <x v="1"/>
    <x v="0"/>
    <x v="115"/>
    <x v="3"/>
    <x v="2"/>
  </r>
  <r>
    <x v="1883"/>
    <x v="9"/>
    <s v="Female"/>
    <x v="0"/>
    <x v="1"/>
    <x v="3"/>
    <x v="4"/>
    <x v="42"/>
    <n v="4"/>
    <n v="0.92500000000000004"/>
    <x v="58"/>
    <x v="2"/>
    <x v="1"/>
    <x v="1330"/>
    <n v="219"/>
    <x v="2"/>
    <x v="13"/>
    <x v="10"/>
    <x v="1"/>
    <x v="8"/>
    <x v="6"/>
    <x v="0"/>
    <x v="15"/>
    <x v="2"/>
    <x v="1053"/>
    <x v="3"/>
    <x v="3"/>
    <x v="5"/>
    <x v="0"/>
    <x v="0"/>
    <x v="2"/>
    <x v="0"/>
    <x v="905"/>
    <x v="2"/>
    <x v="0"/>
  </r>
  <r>
    <x v="1884"/>
    <x v="19"/>
    <s v="Male"/>
    <x v="7"/>
    <x v="6"/>
    <x v="2"/>
    <x v="2"/>
    <x v="27"/>
    <n v="6"/>
    <n v="0.46666666666666667"/>
    <x v="121"/>
    <x v="0"/>
    <x v="4"/>
    <x v="109"/>
    <n v="336"/>
    <x v="3"/>
    <x v="7"/>
    <x v="0"/>
    <x v="2"/>
    <x v="0"/>
    <x v="3"/>
    <x v="0"/>
    <x v="160"/>
    <x v="2"/>
    <x v="1054"/>
    <x v="5"/>
    <x v="0"/>
    <x v="2"/>
    <x v="0"/>
    <x v="0"/>
    <x v="2"/>
    <x v="0"/>
    <x v="361"/>
    <x v="0"/>
    <x v="2"/>
  </r>
  <r>
    <x v="1885"/>
    <x v="11"/>
    <s v="Female"/>
    <x v="6"/>
    <x v="8"/>
    <x v="1"/>
    <x v="4"/>
    <x v="6"/>
    <n v="2"/>
    <n v="0.35"/>
    <x v="29"/>
    <x v="4"/>
    <x v="0"/>
    <x v="1331"/>
    <n v="140"/>
    <x v="8"/>
    <x v="2"/>
    <x v="4"/>
    <x v="3"/>
    <x v="6"/>
    <x v="4"/>
    <x v="0"/>
    <x v="102"/>
    <x v="1"/>
    <x v="2"/>
    <x v="0"/>
    <x v="2"/>
    <x v="16"/>
    <x v="2"/>
    <x v="2"/>
    <x v="1"/>
    <x v="0"/>
    <x v="478"/>
    <x v="3"/>
    <x v="2"/>
  </r>
  <r>
    <x v="1886"/>
    <x v="24"/>
    <s v="Female"/>
    <x v="3"/>
    <x v="7"/>
    <x v="6"/>
    <x v="4"/>
    <x v="47"/>
    <n v="5"/>
    <n v="1.04"/>
    <x v="368"/>
    <x v="2"/>
    <x v="4"/>
    <x v="1332"/>
    <n v="163"/>
    <x v="1"/>
    <x v="12"/>
    <x v="4"/>
    <x v="0"/>
    <x v="4"/>
    <x v="4"/>
    <x v="0"/>
    <x v="147"/>
    <x v="1"/>
    <x v="2"/>
    <x v="0"/>
    <x v="1"/>
    <x v="25"/>
    <x v="1"/>
    <x v="1"/>
    <x v="1"/>
    <x v="0"/>
    <x v="386"/>
    <x v="1"/>
    <x v="2"/>
  </r>
  <r>
    <x v="1887"/>
    <x v="0"/>
    <s v="Female"/>
    <x v="7"/>
    <x v="1"/>
    <x v="2"/>
    <x v="1"/>
    <x v="14"/>
    <n v="5"/>
    <n v="0.36000000000000004"/>
    <x v="200"/>
    <x v="0"/>
    <x v="3"/>
    <x v="324"/>
    <n v="122"/>
    <x v="2"/>
    <x v="0"/>
    <x v="7"/>
    <x v="3"/>
    <x v="12"/>
    <x v="2"/>
    <x v="1"/>
    <x v="29"/>
    <x v="2"/>
    <x v="1055"/>
    <x v="0"/>
    <x v="0"/>
    <x v="18"/>
    <x v="1"/>
    <x v="1"/>
    <x v="2"/>
    <x v="0"/>
    <x v="206"/>
    <x v="4"/>
    <x v="2"/>
  </r>
  <r>
    <x v="1888"/>
    <x v="5"/>
    <s v="Male"/>
    <x v="2"/>
    <x v="2"/>
    <x v="0"/>
    <x v="0"/>
    <x v="14"/>
    <n v="4"/>
    <n v="0.45"/>
    <x v="65"/>
    <x v="0"/>
    <x v="3"/>
    <x v="225"/>
    <n v="2442"/>
    <x v="1"/>
    <x v="11"/>
    <x v="1"/>
    <x v="3"/>
    <x v="4"/>
    <x v="4"/>
    <x v="0"/>
    <x v="106"/>
    <x v="0"/>
    <x v="1056"/>
    <x v="0"/>
    <x v="2"/>
    <x v="2"/>
    <x v="2"/>
    <x v="1"/>
    <x v="0"/>
    <x v="0"/>
    <x v="575"/>
    <x v="4"/>
    <x v="1"/>
  </r>
  <r>
    <x v="1889"/>
    <x v="19"/>
    <s v="Female"/>
    <x v="7"/>
    <x v="8"/>
    <x v="1"/>
    <x v="0"/>
    <x v="7"/>
    <n v="3"/>
    <n v="0.5"/>
    <x v="16"/>
    <x v="1"/>
    <x v="4"/>
    <x v="233"/>
    <n v="1417"/>
    <x v="3"/>
    <x v="10"/>
    <x v="2"/>
    <x v="3"/>
    <x v="2"/>
    <x v="0"/>
    <x v="2"/>
    <x v="25"/>
    <x v="2"/>
    <x v="1057"/>
    <x v="4"/>
    <x v="1"/>
    <x v="24"/>
    <x v="0"/>
    <x v="1"/>
    <x v="2"/>
    <x v="0"/>
    <x v="283"/>
    <x v="5"/>
    <x v="2"/>
  </r>
  <r>
    <x v="1890"/>
    <x v="6"/>
    <s v="Female"/>
    <x v="8"/>
    <x v="5"/>
    <x v="1"/>
    <x v="2"/>
    <x v="4"/>
    <n v="6"/>
    <n v="0.65"/>
    <x v="49"/>
    <x v="2"/>
    <x v="1"/>
    <x v="1333"/>
    <n v="476"/>
    <x v="0"/>
    <x v="13"/>
    <x v="4"/>
    <x v="5"/>
    <x v="10"/>
    <x v="2"/>
    <x v="0"/>
    <x v="13"/>
    <x v="2"/>
    <x v="1058"/>
    <x v="2"/>
    <x v="1"/>
    <x v="16"/>
    <x v="2"/>
    <x v="1"/>
    <x v="2"/>
    <x v="0"/>
    <x v="906"/>
    <x v="5"/>
    <x v="2"/>
  </r>
  <r>
    <x v="1891"/>
    <x v="15"/>
    <s v="Non-binary"/>
    <x v="2"/>
    <x v="9"/>
    <x v="1"/>
    <x v="2"/>
    <x v="31"/>
    <n v="5"/>
    <n v="0.33999999999999997"/>
    <x v="127"/>
    <x v="0"/>
    <x v="0"/>
    <x v="913"/>
    <n v="1200"/>
    <x v="2"/>
    <x v="0"/>
    <x v="2"/>
    <x v="2"/>
    <x v="5"/>
    <x v="0"/>
    <x v="2"/>
    <x v="55"/>
    <x v="1"/>
    <x v="2"/>
    <x v="1"/>
    <x v="0"/>
    <x v="53"/>
    <x v="0"/>
    <x v="1"/>
    <x v="1"/>
    <x v="0"/>
    <x v="907"/>
    <x v="4"/>
    <x v="1"/>
  </r>
  <r>
    <x v="1892"/>
    <x v="5"/>
    <s v="Female"/>
    <x v="7"/>
    <x v="4"/>
    <x v="3"/>
    <x v="2"/>
    <x v="10"/>
    <n v="7"/>
    <n v="0.14333333333333334"/>
    <x v="257"/>
    <x v="0"/>
    <x v="1"/>
    <x v="676"/>
    <n v="637"/>
    <x v="4"/>
    <x v="6"/>
    <x v="1"/>
    <x v="2"/>
    <x v="6"/>
    <x v="4"/>
    <x v="1"/>
    <x v="375"/>
    <x v="2"/>
    <x v="1059"/>
    <x v="1"/>
    <x v="2"/>
    <x v="19"/>
    <x v="0"/>
    <x v="0"/>
    <x v="1"/>
    <x v="0"/>
    <x v="625"/>
    <x v="0"/>
    <x v="0"/>
  </r>
  <r>
    <x v="1893"/>
    <x v="19"/>
    <s v="Non-binary"/>
    <x v="8"/>
    <x v="4"/>
    <x v="0"/>
    <x v="3"/>
    <x v="5"/>
    <n v="8"/>
    <n v="0.57499999999999996"/>
    <x v="75"/>
    <x v="2"/>
    <x v="3"/>
    <x v="1334"/>
    <n v="304"/>
    <x v="0"/>
    <x v="0"/>
    <x v="0"/>
    <x v="5"/>
    <x v="5"/>
    <x v="7"/>
    <x v="0"/>
    <x v="27"/>
    <x v="1"/>
    <x v="2"/>
    <x v="4"/>
    <x v="2"/>
    <x v="66"/>
    <x v="1"/>
    <x v="1"/>
    <x v="0"/>
    <x v="0"/>
    <x v="53"/>
    <x v="2"/>
    <x v="2"/>
  </r>
  <r>
    <x v="1894"/>
    <x v="19"/>
    <s v="Male"/>
    <x v="4"/>
    <x v="3"/>
    <x v="2"/>
    <x v="0"/>
    <x v="1"/>
    <n v="6"/>
    <n v="0.4"/>
    <x v="109"/>
    <x v="0"/>
    <x v="3"/>
    <x v="793"/>
    <n v="40"/>
    <x v="3"/>
    <x v="7"/>
    <x v="1"/>
    <x v="2"/>
    <x v="0"/>
    <x v="7"/>
    <x v="2"/>
    <x v="17"/>
    <x v="1"/>
    <x v="2"/>
    <x v="3"/>
    <x v="1"/>
    <x v="17"/>
    <x v="0"/>
    <x v="0"/>
    <x v="0"/>
    <x v="0"/>
    <x v="27"/>
    <x v="2"/>
    <x v="0"/>
  </r>
  <r>
    <x v="1895"/>
    <x v="17"/>
    <s v="Female"/>
    <x v="2"/>
    <x v="6"/>
    <x v="5"/>
    <x v="3"/>
    <x v="25"/>
    <n v="5"/>
    <n v="0.94"/>
    <x v="161"/>
    <x v="3"/>
    <x v="2"/>
    <x v="1179"/>
    <n v="178"/>
    <x v="2"/>
    <x v="10"/>
    <x v="2"/>
    <x v="5"/>
    <x v="2"/>
    <x v="5"/>
    <x v="1"/>
    <x v="266"/>
    <x v="2"/>
    <x v="1060"/>
    <x v="1"/>
    <x v="0"/>
    <x v="39"/>
    <x v="0"/>
    <x v="1"/>
    <x v="0"/>
    <x v="0"/>
    <x v="216"/>
    <x v="5"/>
    <x v="2"/>
  </r>
  <r>
    <x v="1896"/>
    <x v="17"/>
    <s v="Male"/>
    <x v="6"/>
    <x v="2"/>
    <x v="5"/>
    <x v="2"/>
    <x v="30"/>
    <n v="8"/>
    <n v="0.32500000000000001"/>
    <x v="27"/>
    <x v="0"/>
    <x v="1"/>
    <x v="658"/>
    <n v="163"/>
    <x v="2"/>
    <x v="0"/>
    <x v="7"/>
    <x v="1"/>
    <x v="0"/>
    <x v="0"/>
    <x v="1"/>
    <x v="127"/>
    <x v="2"/>
    <x v="1061"/>
    <x v="4"/>
    <x v="2"/>
    <x v="47"/>
    <x v="1"/>
    <x v="1"/>
    <x v="0"/>
    <x v="0"/>
    <x v="408"/>
    <x v="4"/>
    <x v="2"/>
  </r>
  <r>
    <x v="1897"/>
    <x v="3"/>
    <s v="Male"/>
    <x v="4"/>
    <x v="5"/>
    <x v="5"/>
    <x v="1"/>
    <x v="7"/>
    <n v="9"/>
    <n v="0.16666666666666666"/>
    <x v="50"/>
    <x v="1"/>
    <x v="3"/>
    <x v="0"/>
    <n v="62"/>
    <x v="1"/>
    <x v="16"/>
    <x v="4"/>
    <x v="0"/>
    <x v="8"/>
    <x v="2"/>
    <x v="0"/>
    <x v="360"/>
    <x v="1"/>
    <x v="2"/>
    <x v="1"/>
    <x v="0"/>
    <x v="43"/>
    <x v="1"/>
    <x v="1"/>
    <x v="1"/>
    <x v="0"/>
    <x v="684"/>
    <x v="2"/>
    <x v="0"/>
  </r>
  <r>
    <x v="1898"/>
    <x v="6"/>
    <s v="Female"/>
    <x v="6"/>
    <x v="7"/>
    <x v="0"/>
    <x v="2"/>
    <x v="45"/>
    <n v="3"/>
    <n v="0.2"/>
    <x v="41"/>
    <x v="0"/>
    <x v="1"/>
    <x v="481"/>
    <n v="41"/>
    <x v="2"/>
    <x v="4"/>
    <x v="10"/>
    <x v="2"/>
    <x v="8"/>
    <x v="7"/>
    <x v="0"/>
    <x v="3"/>
    <x v="1"/>
    <x v="2"/>
    <x v="2"/>
    <x v="2"/>
    <x v="34"/>
    <x v="1"/>
    <x v="0"/>
    <x v="1"/>
    <x v="0"/>
    <x v="20"/>
    <x v="1"/>
    <x v="2"/>
  </r>
  <r>
    <x v="1899"/>
    <x v="17"/>
    <s v="Male"/>
    <x v="1"/>
    <x v="6"/>
    <x v="1"/>
    <x v="1"/>
    <x v="27"/>
    <n v="5"/>
    <n v="0.56000000000000005"/>
    <x v="168"/>
    <x v="0"/>
    <x v="0"/>
    <x v="1335"/>
    <n v="441"/>
    <x v="3"/>
    <x v="7"/>
    <x v="0"/>
    <x v="2"/>
    <x v="10"/>
    <x v="3"/>
    <x v="0"/>
    <x v="305"/>
    <x v="1"/>
    <x v="2"/>
    <x v="0"/>
    <x v="0"/>
    <x v="15"/>
    <x v="1"/>
    <x v="1"/>
    <x v="1"/>
    <x v="0"/>
    <x v="2"/>
    <x v="0"/>
    <x v="2"/>
  </r>
  <r>
    <x v="1900"/>
    <x v="2"/>
    <s v="Non-binary"/>
    <x v="4"/>
    <x v="5"/>
    <x v="2"/>
    <x v="0"/>
    <x v="50"/>
    <n v="2"/>
    <n v="1"/>
    <x v="46"/>
    <x v="0"/>
    <x v="4"/>
    <x v="104"/>
    <n v="361"/>
    <x v="0"/>
    <x v="10"/>
    <x v="0"/>
    <x v="3"/>
    <x v="6"/>
    <x v="5"/>
    <x v="2"/>
    <x v="76"/>
    <x v="2"/>
    <x v="1062"/>
    <x v="1"/>
    <x v="2"/>
    <x v="25"/>
    <x v="1"/>
    <x v="0"/>
    <x v="1"/>
    <x v="0"/>
    <x v="275"/>
    <x v="4"/>
    <x v="1"/>
  </r>
  <r>
    <x v="1901"/>
    <x v="17"/>
    <s v="Male"/>
    <x v="2"/>
    <x v="7"/>
    <x v="3"/>
    <x v="4"/>
    <x v="34"/>
    <n v="6"/>
    <n v="0.66666666666666663"/>
    <x v="76"/>
    <x v="0"/>
    <x v="4"/>
    <x v="1336"/>
    <n v="60"/>
    <x v="2"/>
    <x v="8"/>
    <x v="1"/>
    <x v="2"/>
    <x v="4"/>
    <x v="0"/>
    <x v="0"/>
    <x v="376"/>
    <x v="0"/>
    <x v="300"/>
    <x v="3"/>
    <x v="2"/>
    <x v="52"/>
    <x v="0"/>
    <x v="3"/>
    <x v="0"/>
    <x v="0"/>
    <x v="908"/>
    <x v="2"/>
    <x v="1"/>
  </r>
  <r>
    <x v="1902"/>
    <x v="28"/>
    <s v="Male"/>
    <x v="0"/>
    <x v="6"/>
    <x v="4"/>
    <x v="4"/>
    <x v="31"/>
    <n v="9"/>
    <n v="0.18833333333333335"/>
    <x v="349"/>
    <x v="0"/>
    <x v="2"/>
    <x v="1337"/>
    <n v="99"/>
    <x v="3"/>
    <x v="23"/>
    <x v="9"/>
    <x v="5"/>
    <x v="7"/>
    <x v="5"/>
    <x v="1"/>
    <x v="324"/>
    <x v="2"/>
    <x v="1063"/>
    <x v="1"/>
    <x v="1"/>
    <x v="30"/>
    <x v="2"/>
    <x v="1"/>
    <x v="1"/>
    <x v="0"/>
    <x v="890"/>
    <x v="2"/>
    <x v="0"/>
  </r>
  <r>
    <x v="1903"/>
    <x v="11"/>
    <s v="Female"/>
    <x v="1"/>
    <x v="8"/>
    <x v="1"/>
    <x v="2"/>
    <x v="35"/>
    <n v="5"/>
    <n v="0.66"/>
    <x v="225"/>
    <x v="0"/>
    <x v="1"/>
    <x v="1026"/>
    <n v="985"/>
    <x v="3"/>
    <x v="20"/>
    <x v="5"/>
    <x v="3"/>
    <x v="8"/>
    <x v="4"/>
    <x v="2"/>
    <x v="186"/>
    <x v="0"/>
    <x v="178"/>
    <x v="5"/>
    <x v="0"/>
    <x v="6"/>
    <x v="0"/>
    <x v="2"/>
    <x v="0"/>
    <x v="0"/>
    <x v="839"/>
    <x v="4"/>
    <x v="0"/>
  </r>
  <r>
    <x v="1904"/>
    <x v="19"/>
    <s v="Female"/>
    <x v="2"/>
    <x v="2"/>
    <x v="5"/>
    <x v="0"/>
    <x v="49"/>
    <n v="7"/>
    <n v="0.35666666666666663"/>
    <x v="148"/>
    <x v="2"/>
    <x v="3"/>
    <x v="1338"/>
    <n v="85"/>
    <x v="2"/>
    <x v="7"/>
    <x v="2"/>
    <x v="3"/>
    <x v="8"/>
    <x v="1"/>
    <x v="0"/>
    <x v="142"/>
    <x v="2"/>
    <x v="1064"/>
    <x v="3"/>
    <x v="1"/>
    <x v="53"/>
    <x v="0"/>
    <x v="1"/>
    <x v="0"/>
    <x v="0"/>
    <x v="489"/>
    <x v="5"/>
    <x v="2"/>
  </r>
  <r>
    <x v="1905"/>
    <x v="0"/>
    <s v="Female"/>
    <x v="4"/>
    <x v="9"/>
    <x v="3"/>
    <x v="1"/>
    <x v="19"/>
    <n v="7"/>
    <n v="0.2"/>
    <x v="41"/>
    <x v="0"/>
    <x v="4"/>
    <x v="487"/>
    <n v="300"/>
    <x v="1"/>
    <x v="10"/>
    <x v="6"/>
    <x v="2"/>
    <x v="10"/>
    <x v="7"/>
    <x v="2"/>
    <x v="126"/>
    <x v="0"/>
    <x v="574"/>
    <x v="1"/>
    <x v="2"/>
    <x v="69"/>
    <x v="1"/>
    <x v="2"/>
    <x v="0"/>
    <x v="0"/>
    <x v="611"/>
    <x v="1"/>
    <x v="1"/>
  </r>
  <r>
    <x v="1906"/>
    <x v="30"/>
    <s v="Female"/>
    <x v="0"/>
    <x v="2"/>
    <x v="1"/>
    <x v="4"/>
    <x v="14"/>
    <n v="3"/>
    <n v="0.6"/>
    <x v="15"/>
    <x v="0"/>
    <x v="3"/>
    <x v="1339"/>
    <n v="194"/>
    <x v="3"/>
    <x v="8"/>
    <x v="0"/>
    <x v="2"/>
    <x v="8"/>
    <x v="0"/>
    <x v="0"/>
    <x v="101"/>
    <x v="1"/>
    <x v="2"/>
    <x v="1"/>
    <x v="1"/>
    <x v="35"/>
    <x v="2"/>
    <x v="0"/>
    <x v="1"/>
    <x v="0"/>
    <x v="45"/>
    <x v="2"/>
    <x v="0"/>
  </r>
  <r>
    <x v="1907"/>
    <x v="16"/>
    <s v="Female"/>
    <x v="7"/>
    <x v="6"/>
    <x v="5"/>
    <x v="4"/>
    <x v="12"/>
    <n v="5"/>
    <n v="0.18000000000000002"/>
    <x v="28"/>
    <x v="0"/>
    <x v="0"/>
    <x v="1340"/>
    <n v="449"/>
    <x v="4"/>
    <x v="10"/>
    <x v="7"/>
    <x v="2"/>
    <x v="7"/>
    <x v="3"/>
    <x v="2"/>
    <x v="223"/>
    <x v="2"/>
    <x v="1065"/>
    <x v="3"/>
    <x v="2"/>
    <x v="5"/>
    <x v="0"/>
    <x v="0"/>
    <x v="0"/>
    <x v="0"/>
    <x v="809"/>
    <x v="0"/>
    <x v="2"/>
  </r>
  <r>
    <x v="1908"/>
    <x v="16"/>
    <s v="Male"/>
    <x v="4"/>
    <x v="7"/>
    <x v="1"/>
    <x v="0"/>
    <x v="64"/>
    <n v="5"/>
    <n v="1.4200000000000002"/>
    <x v="372"/>
    <x v="0"/>
    <x v="0"/>
    <x v="1341"/>
    <n v="87"/>
    <x v="2"/>
    <x v="3"/>
    <x v="7"/>
    <x v="4"/>
    <x v="2"/>
    <x v="7"/>
    <x v="0"/>
    <x v="53"/>
    <x v="2"/>
    <x v="202"/>
    <x v="3"/>
    <x v="3"/>
    <x v="12"/>
    <x v="0"/>
    <x v="0"/>
    <x v="0"/>
    <x v="0"/>
    <x v="317"/>
    <x v="5"/>
    <x v="2"/>
  </r>
  <r>
    <x v="1909"/>
    <x v="7"/>
    <s v="Non-binary"/>
    <x v="2"/>
    <x v="2"/>
    <x v="5"/>
    <x v="1"/>
    <x v="57"/>
    <n v="4"/>
    <n v="0.8"/>
    <x v="0"/>
    <x v="0"/>
    <x v="3"/>
    <x v="1342"/>
    <n v="272"/>
    <x v="8"/>
    <x v="7"/>
    <x v="4"/>
    <x v="5"/>
    <x v="8"/>
    <x v="4"/>
    <x v="2"/>
    <x v="52"/>
    <x v="0"/>
    <x v="1066"/>
    <x v="4"/>
    <x v="0"/>
    <x v="52"/>
    <x v="1"/>
    <x v="3"/>
    <x v="1"/>
    <x v="0"/>
    <x v="872"/>
    <x v="2"/>
    <x v="2"/>
  </r>
  <r>
    <x v="1910"/>
    <x v="35"/>
    <s v="Female"/>
    <x v="6"/>
    <x v="3"/>
    <x v="5"/>
    <x v="4"/>
    <x v="51"/>
    <n v="5"/>
    <n v="0.16"/>
    <x v="191"/>
    <x v="0"/>
    <x v="4"/>
    <x v="1343"/>
    <n v="299"/>
    <x v="2"/>
    <x v="3"/>
    <x v="1"/>
    <x v="0"/>
    <x v="6"/>
    <x v="2"/>
    <x v="2"/>
    <x v="164"/>
    <x v="1"/>
    <x v="2"/>
    <x v="4"/>
    <x v="2"/>
    <x v="45"/>
    <x v="2"/>
    <x v="0"/>
    <x v="1"/>
    <x v="0"/>
    <x v="72"/>
    <x v="2"/>
    <x v="1"/>
  </r>
  <r>
    <x v="1911"/>
    <x v="29"/>
    <s v="Male"/>
    <x v="4"/>
    <x v="9"/>
    <x v="0"/>
    <x v="0"/>
    <x v="71"/>
    <n v="4"/>
    <n v="1.7250000000000001"/>
    <x v="371"/>
    <x v="2"/>
    <x v="3"/>
    <x v="1344"/>
    <n v="322"/>
    <x v="1"/>
    <x v="13"/>
    <x v="10"/>
    <x v="3"/>
    <x v="3"/>
    <x v="7"/>
    <x v="0"/>
    <x v="209"/>
    <x v="1"/>
    <x v="2"/>
    <x v="0"/>
    <x v="2"/>
    <x v="35"/>
    <x v="1"/>
    <x v="3"/>
    <x v="2"/>
    <x v="0"/>
    <x v="335"/>
    <x v="3"/>
    <x v="1"/>
  </r>
  <r>
    <x v="1912"/>
    <x v="2"/>
    <s v="Male"/>
    <x v="8"/>
    <x v="9"/>
    <x v="1"/>
    <x v="0"/>
    <x v="33"/>
    <n v="8"/>
    <n v="0.13666666666666666"/>
    <x v="332"/>
    <x v="0"/>
    <x v="2"/>
    <x v="808"/>
    <n v="269"/>
    <x v="1"/>
    <x v="10"/>
    <x v="1"/>
    <x v="3"/>
    <x v="8"/>
    <x v="7"/>
    <x v="2"/>
    <x v="259"/>
    <x v="1"/>
    <x v="2"/>
    <x v="2"/>
    <x v="2"/>
    <x v="18"/>
    <x v="0"/>
    <x v="0"/>
    <x v="0"/>
    <x v="0"/>
    <x v="655"/>
    <x v="4"/>
    <x v="0"/>
  </r>
  <r>
    <x v="1913"/>
    <x v="6"/>
    <s v="Male"/>
    <x v="8"/>
    <x v="0"/>
    <x v="2"/>
    <x v="3"/>
    <x v="0"/>
    <n v="7"/>
    <n v="0.22833333333333333"/>
    <x v="106"/>
    <x v="0"/>
    <x v="3"/>
    <x v="1345"/>
    <n v="370"/>
    <x v="5"/>
    <x v="6"/>
    <x v="7"/>
    <x v="5"/>
    <x v="1"/>
    <x v="4"/>
    <x v="2"/>
    <x v="137"/>
    <x v="2"/>
    <x v="1067"/>
    <x v="1"/>
    <x v="1"/>
    <x v="21"/>
    <x v="1"/>
    <x v="1"/>
    <x v="1"/>
    <x v="0"/>
    <x v="326"/>
    <x v="2"/>
    <x v="2"/>
  </r>
  <r>
    <x v="1914"/>
    <x v="8"/>
    <s v="Female"/>
    <x v="2"/>
    <x v="9"/>
    <x v="5"/>
    <x v="0"/>
    <x v="21"/>
    <n v="6"/>
    <n v="0.35"/>
    <x v="29"/>
    <x v="0"/>
    <x v="0"/>
    <x v="682"/>
    <n v="3395"/>
    <x v="3"/>
    <x v="7"/>
    <x v="4"/>
    <x v="2"/>
    <x v="12"/>
    <x v="5"/>
    <x v="2"/>
    <x v="153"/>
    <x v="0"/>
    <x v="1068"/>
    <x v="1"/>
    <x v="0"/>
    <x v="82"/>
    <x v="2"/>
    <x v="2"/>
    <x v="0"/>
    <x v="0"/>
    <x v="909"/>
    <x v="1"/>
    <x v="0"/>
  </r>
  <r>
    <x v="1915"/>
    <x v="9"/>
    <s v="Male"/>
    <x v="3"/>
    <x v="5"/>
    <x v="1"/>
    <x v="4"/>
    <x v="49"/>
    <n v="7"/>
    <n v="0.35666666666666663"/>
    <x v="148"/>
    <x v="0"/>
    <x v="2"/>
    <x v="1073"/>
    <n v="5289"/>
    <x v="0"/>
    <x v="20"/>
    <x v="1"/>
    <x v="5"/>
    <x v="8"/>
    <x v="7"/>
    <x v="2"/>
    <x v="105"/>
    <x v="0"/>
    <x v="661"/>
    <x v="2"/>
    <x v="2"/>
    <x v="16"/>
    <x v="0"/>
    <x v="2"/>
    <x v="0"/>
    <x v="0"/>
    <x v="777"/>
    <x v="2"/>
    <x v="1"/>
  </r>
  <r>
    <x v="1916"/>
    <x v="24"/>
    <s v="Male"/>
    <x v="1"/>
    <x v="9"/>
    <x v="1"/>
    <x v="1"/>
    <x v="4"/>
    <n v="10"/>
    <n v="0.38999999999999996"/>
    <x v="373"/>
    <x v="0"/>
    <x v="0"/>
    <x v="674"/>
    <n v="113"/>
    <x v="2"/>
    <x v="18"/>
    <x v="0"/>
    <x v="1"/>
    <x v="6"/>
    <x v="1"/>
    <x v="0"/>
    <x v="57"/>
    <x v="0"/>
    <x v="1069"/>
    <x v="0"/>
    <x v="2"/>
    <x v="39"/>
    <x v="1"/>
    <x v="0"/>
    <x v="1"/>
    <x v="0"/>
    <x v="823"/>
    <x v="4"/>
    <x v="0"/>
  </r>
  <r>
    <x v="1917"/>
    <x v="9"/>
    <s v="Female"/>
    <x v="4"/>
    <x v="5"/>
    <x v="0"/>
    <x v="0"/>
    <x v="2"/>
    <n v="4"/>
    <n v="0.125"/>
    <x v="73"/>
    <x v="0"/>
    <x v="1"/>
    <x v="940"/>
    <n v="15"/>
    <x v="0"/>
    <x v="6"/>
    <x v="3"/>
    <x v="3"/>
    <x v="8"/>
    <x v="5"/>
    <x v="0"/>
    <x v="1"/>
    <x v="0"/>
    <x v="1070"/>
    <x v="4"/>
    <x v="2"/>
    <x v="27"/>
    <x v="1"/>
    <x v="2"/>
    <x v="2"/>
    <x v="0"/>
    <x v="830"/>
    <x v="4"/>
    <x v="2"/>
  </r>
  <r>
    <x v="1918"/>
    <x v="1"/>
    <s v="Male"/>
    <x v="3"/>
    <x v="2"/>
    <x v="1"/>
    <x v="4"/>
    <x v="30"/>
    <n v="9"/>
    <n v="0.28833333333333333"/>
    <x v="293"/>
    <x v="0"/>
    <x v="3"/>
    <x v="805"/>
    <n v="499"/>
    <x v="5"/>
    <x v="15"/>
    <x v="1"/>
    <x v="2"/>
    <x v="10"/>
    <x v="7"/>
    <x v="2"/>
    <x v="30"/>
    <x v="0"/>
    <x v="446"/>
    <x v="0"/>
    <x v="2"/>
    <x v="29"/>
    <x v="1"/>
    <x v="1"/>
    <x v="0"/>
    <x v="0"/>
    <x v="481"/>
    <x v="3"/>
    <x v="1"/>
  </r>
  <r>
    <x v="1919"/>
    <x v="5"/>
    <s v="Non-binary"/>
    <x v="4"/>
    <x v="5"/>
    <x v="5"/>
    <x v="3"/>
    <x v="21"/>
    <n v="9"/>
    <n v="0.23333333333333334"/>
    <x v="68"/>
    <x v="2"/>
    <x v="2"/>
    <x v="640"/>
    <n v="305"/>
    <x v="3"/>
    <x v="3"/>
    <x v="2"/>
    <x v="1"/>
    <x v="2"/>
    <x v="6"/>
    <x v="1"/>
    <x v="276"/>
    <x v="2"/>
    <x v="32"/>
    <x v="1"/>
    <x v="0"/>
    <x v="16"/>
    <x v="1"/>
    <x v="1"/>
    <x v="0"/>
    <x v="0"/>
    <x v="910"/>
    <x v="2"/>
    <x v="0"/>
  </r>
  <r>
    <x v="1920"/>
    <x v="8"/>
    <s v="Female"/>
    <x v="3"/>
    <x v="7"/>
    <x v="3"/>
    <x v="1"/>
    <x v="27"/>
    <n v="9"/>
    <n v="0.31166666666666665"/>
    <x v="303"/>
    <x v="3"/>
    <x v="2"/>
    <x v="1319"/>
    <n v="874"/>
    <x v="6"/>
    <x v="13"/>
    <x v="7"/>
    <x v="2"/>
    <x v="0"/>
    <x v="2"/>
    <x v="0"/>
    <x v="176"/>
    <x v="0"/>
    <x v="1071"/>
    <x v="1"/>
    <x v="2"/>
    <x v="61"/>
    <x v="0"/>
    <x v="2"/>
    <x v="2"/>
    <x v="0"/>
    <x v="877"/>
    <x v="3"/>
    <x v="2"/>
  </r>
  <r>
    <x v="1921"/>
    <x v="2"/>
    <s v="Male"/>
    <x v="5"/>
    <x v="9"/>
    <x v="5"/>
    <x v="2"/>
    <x v="50"/>
    <n v="3"/>
    <n v="0.66666666666666663"/>
    <x v="76"/>
    <x v="0"/>
    <x v="1"/>
    <x v="1346"/>
    <n v="344"/>
    <x v="1"/>
    <x v="2"/>
    <x v="4"/>
    <x v="3"/>
    <x v="5"/>
    <x v="2"/>
    <x v="0"/>
    <x v="52"/>
    <x v="0"/>
    <x v="161"/>
    <x v="2"/>
    <x v="0"/>
    <x v="50"/>
    <x v="1"/>
    <x v="3"/>
    <x v="1"/>
    <x v="0"/>
    <x v="887"/>
    <x v="0"/>
    <x v="1"/>
  </r>
  <r>
    <x v="1922"/>
    <x v="10"/>
    <s v="Male"/>
    <x v="2"/>
    <x v="5"/>
    <x v="5"/>
    <x v="2"/>
    <x v="14"/>
    <n v="3"/>
    <n v="0.6"/>
    <x v="15"/>
    <x v="1"/>
    <x v="2"/>
    <x v="302"/>
    <n v="262"/>
    <x v="1"/>
    <x v="0"/>
    <x v="4"/>
    <x v="2"/>
    <x v="2"/>
    <x v="3"/>
    <x v="2"/>
    <x v="85"/>
    <x v="1"/>
    <x v="2"/>
    <x v="1"/>
    <x v="1"/>
    <x v="12"/>
    <x v="1"/>
    <x v="0"/>
    <x v="2"/>
    <x v="0"/>
    <x v="911"/>
    <x v="2"/>
    <x v="0"/>
  </r>
  <r>
    <x v="1923"/>
    <x v="7"/>
    <s v="Female"/>
    <x v="5"/>
    <x v="7"/>
    <x v="5"/>
    <x v="0"/>
    <x v="9"/>
    <n v="8"/>
    <n v="0.28666666666666668"/>
    <x v="9"/>
    <x v="0"/>
    <x v="3"/>
    <x v="1347"/>
    <n v="948"/>
    <x v="2"/>
    <x v="8"/>
    <x v="0"/>
    <x v="5"/>
    <x v="8"/>
    <x v="2"/>
    <x v="2"/>
    <x v="377"/>
    <x v="2"/>
    <x v="1072"/>
    <x v="0"/>
    <x v="2"/>
    <x v="49"/>
    <x v="0"/>
    <x v="1"/>
    <x v="0"/>
    <x v="0"/>
    <x v="188"/>
    <x v="3"/>
    <x v="1"/>
  </r>
  <r>
    <x v="1924"/>
    <x v="34"/>
    <s v="Male"/>
    <x v="8"/>
    <x v="1"/>
    <x v="1"/>
    <x v="2"/>
    <x v="36"/>
    <n v="6"/>
    <n v="1.1166666666666667"/>
    <x v="218"/>
    <x v="2"/>
    <x v="2"/>
    <x v="1348"/>
    <n v="1121"/>
    <x v="4"/>
    <x v="3"/>
    <x v="0"/>
    <x v="5"/>
    <x v="4"/>
    <x v="0"/>
    <x v="2"/>
    <x v="247"/>
    <x v="2"/>
    <x v="1073"/>
    <x v="2"/>
    <x v="2"/>
    <x v="32"/>
    <x v="1"/>
    <x v="3"/>
    <x v="0"/>
    <x v="0"/>
    <x v="912"/>
    <x v="0"/>
    <x v="1"/>
  </r>
  <r>
    <x v="1925"/>
    <x v="12"/>
    <s v="Female"/>
    <x v="4"/>
    <x v="0"/>
    <x v="5"/>
    <x v="1"/>
    <x v="14"/>
    <n v="9"/>
    <n v="0.2"/>
    <x v="41"/>
    <x v="0"/>
    <x v="2"/>
    <x v="1349"/>
    <n v="46"/>
    <x v="2"/>
    <x v="10"/>
    <x v="2"/>
    <x v="0"/>
    <x v="0"/>
    <x v="6"/>
    <x v="2"/>
    <x v="148"/>
    <x v="2"/>
    <x v="1074"/>
    <x v="4"/>
    <x v="0"/>
    <x v="38"/>
    <x v="2"/>
    <x v="1"/>
    <x v="0"/>
    <x v="0"/>
    <x v="806"/>
    <x v="1"/>
    <x v="2"/>
  </r>
  <r>
    <x v="1926"/>
    <x v="8"/>
    <s v="Female"/>
    <x v="4"/>
    <x v="2"/>
    <x v="3"/>
    <x v="1"/>
    <x v="20"/>
    <n v="2"/>
    <n v="2.5499999999999998"/>
    <x v="374"/>
    <x v="0"/>
    <x v="3"/>
    <x v="68"/>
    <n v="91"/>
    <x v="2"/>
    <x v="16"/>
    <x v="10"/>
    <x v="3"/>
    <x v="5"/>
    <x v="0"/>
    <x v="0"/>
    <x v="85"/>
    <x v="0"/>
    <x v="1075"/>
    <x v="3"/>
    <x v="0"/>
    <x v="25"/>
    <x v="1"/>
    <x v="0"/>
    <x v="1"/>
    <x v="0"/>
    <x v="84"/>
    <x v="2"/>
    <x v="1"/>
  </r>
  <r>
    <x v="1927"/>
    <x v="17"/>
    <s v="Female"/>
    <x v="2"/>
    <x v="8"/>
    <x v="3"/>
    <x v="4"/>
    <x v="37"/>
    <n v="6"/>
    <n v="0.45"/>
    <x v="65"/>
    <x v="2"/>
    <x v="2"/>
    <x v="633"/>
    <n v="215"/>
    <x v="2"/>
    <x v="10"/>
    <x v="7"/>
    <x v="3"/>
    <x v="6"/>
    <x v="0"/>
    <x v="0"/>
    <x v="21"/>
    <x v="0"/>
    <x v="1076"/>
    <x v="3"/>
    <x v="0"/>
    <x v="52"/>
    <x v="0"/>
    <x v="0"/>
    <x v="1"/>
    <x v="0"/>
    <x v="913"/>
    <x v="4"/>
    <x v="2"/>
  </r>
  <r>
    <x v="1928"/>
    <x v="22"/>
    <s v="Male"/>
    <x v="9"/>
    <x v="5"/>
    <x v="2"/>
    <x v="2"/>
    <x v="37"/>
    <n v="2"/>
    <n v="1.35"/>
    <x v="37"/>
    <x v="2"/>
    <x v="2"/>
    <x v="1350"/>
    <n v="275"/>
    <x v="2"/>
    <x v="6"/>
    <x v="4"/>
    <x v="0"/>
    <x v="6"/>
    <x v="0"/>
    <x v="0"/>
    <x v="26"/>
    <x v="1"/>
    <x v="2"/>
    <x v="4"/>
    <x v="1"/>
    <x v="37"/>
    <x v="1"/>
    <x v="2"/>
    <x v="0"/>
    <x v="0"/>
    <x v="786"/>
    <x v="3"/>
    <x v="2"/>
  </r>
  <r>
    <x v="1929"/>
    <x v="26"/>
    <s v="Male"/>
    <x v="0"/>
    <x v="3"/>
    <x v="3"/>
    <x v="2"/>
    <x v="27"/>
    <n v="9"/>
    <n v="0.31166666666666665"/>
    <x v="303"/>
    <x v="0"/>
    <x v="2"/>
    <x v="67"/>
    <n v="186"/>
    <x v="1"/>
    <x v="16"/>
    <x v="2"/>
    <x v="3"/>
    <x v="8"/>
    <x v="0"/>
    <x v="2"/>
    <x v="256"/>
    <x v="0"/>
    <x v="93"/>
    <x v="1"/>
    <x v="2"/>
    <x v="19"/>
    <x v="0"/>
    <x v="0"/>
    <x v="2"/>
    <x v="0"/>
    <x v="880"/>
    <x v="4"/>
    <x v="0"/>
  </r>
  <r>
    <x v="1930"/>
    <x v="16"/>
    <s v="Male"/>
    <x v="7"/>
    <x v="2"/>
    <x v="3"/>
    <x v="4"/>
    <x v="17"/>
    <n v="6"/>
    <n v="0.56666666666666665"/>
    <x v="40"/>
    <x v="0"/>
    <x v="1"/>
    <x v="1351"/>
    <n v="412"/>
    <x v="0"/>
    <x v="3"/>
    <x v="7"/>
    <x v="2"/>
    <x v="2"/>
    <x v="3"/>
    <x v="2"/>
    <x v="19"/>
    <x v="2"/>
    <x v="1077"/>
    <x v="0"/>
    <x v="2"/>
    <x v="41"/>
    <x v="0"/>
    <x v="0"/>
    <x v="1"/>
    <x v="0"/>
    <x v="792"/>
    <x v="4"/>
    <x v="0"/>
  </r>
  <r>
    <x v="1931"/>
    <x v="0"/>
    <s v="Female"/>
    <x v="2"/>
    <x v="5"/>
    <x v="0"/>
    <x v="2"/>
    <x v="18"/>
    <n v="1"/>
    <n v="1.9"/>
    <x v="36"/>
    <x v="0"/>
    <x v="2"/>
    <x v="1233"/>
    <n v="808"/>
    <x v="0"/>
    <x v="20"/>
    <x v="10"/>
    <x v="5"/>
    <x v="8"/>
    <x v="5"/>
    <x v="2"/>
    <x v="305"/>
    <x v="2"/>
    <x v="58"/>
    <x v="3"/>
    <x v="1"/>
    <x v="25"/>
    <x v="1"/>
    <x v="1"/>
    <x v="1"/>
    <x v="0"/>
    <x v="338"/>
    <x v="0"/>
    <x v="2"/>
  </r>
  <r>
    <x v="1932"/>
    <x v="5"/>
    <s v="Male"/>
    <x v="4"/>
    <x v="4"/>
    <x v="1"/>
    <x v="2"/>
    <x v="62"/>
    <n v="3"/>
    <n v="1.6333333333333333"/>
    <x v="141"/>
    <x v="0"/>
    <x v="3"/>
    <x v="1352"/>
    <n v="1933"/>
    <x v="1"/>
    <x v="7"/>
    <x v="7"/>
    <x v="2"/>
    <x v="8"/>
    <x v="2"/>
    <x v="2"/>
    <x v="31"/>
    <x v="0"/>
    <x v="1078"/>
    <x v="3"/>
    <x v="0"/>
    <x v="11"/>
    <x v="1"/>
    <x v="1"/>
    <x v="1"/>
    <x v="0"/>
    <x v="350"/>
    <x v="0"/>
    <x v="0"/>
  </r>
  <r>
    <x v="1933"/>
    <x v="19"/>
    <s v="Male"/>
    <x v="3"/>
    <x v="5"/>
    <x v="2"/>
    <x v="1"/>
    <x v="17"/>
    <n v="4"/>
    <n v="0.85"/>
    <x v="31"/>
    <x v="0"/>
    <x v="1"/>
    <x v="1188"/>
    <n v="490"/>
    <x v="0"/>
    <x v="7"/>
    <x v="2"/>
    <x v="0"/>
    <x v="2"/>
    <x v="3"/>
    <x v="2"/>
    <x v="30"/>
    <x v="1"/>
    <x v="2"/>
    <x v="0"/>
    <x v="0"/>
    <x v="6"/>
    <x v="2"/>
    <x v="2"/>
    <x v="0"/>
    <x v="0"/>
    <x v="196"/>
    <x v="1"/>
    <x v="1"/>
  </r>
  <r>
    <x v="1934"/>
    <x v="31"/>
    <s v="Female"/>
    <x v="6"/>
    <x v="7"/>
    <x v="1"/>
    <x v="2"/>
    <x v="12"/>
    <n v="4"/>
    <n v="0.22500000000000001"/>
    <x v="125"/>
    <x v="3"/>
    <x v="0"/>
    <x v="675"/>
    <n v="87"/>
    <x v="3"/>
    <x v="16"/>
    <x v="5"/>
    <x v="2"/>
    <x v="8"/>
    <x v="3"/>
    <x v="2"/>
    <x v="58"/>
    <x v="2"/>
    <x v="1079"/>
    <x v="2"/>
    <x v="1"/>
    <x v="64"/>
    <x v="1"/>
    <x v="1"/>
    <x v="0"/>
    <x v="0"/>
    <x v="78"/>
    <x v="5"/>
    <x v="0"/>
  </r>
  <r>
    <x v="1935"/>
    <x v="30"/>
    <s v="Non-binary"/>
    <x v="4"/>
    <x v="2"/>
    <x v="7"/>
    <x v="2"/>
    <x v="2"/>
    <n v="6"/>
    <n v="8.3333333333333329E-2"/>
    <x v="2"/>
    <x v="0"/>
    <x v="1"/>
    <x v="927"/>
    <n v="205"/>
    <x v="5"/>
    <x v="11"/>
    <x v="7"/>
    <x v="3"/>
    <x v="11"/>
    <x v="4"/>
    <x v="1"/>
    <x v="202"/>
    <x v="2"/>
    <x v="1080"/>
    <x v="5"/>
    <x v="0"/>
    <x v="33"/>
    <x v="1"/>
    <x v="1"/>
    <x v="1"/>
    <x v="0"/>
    <x v="914"/>
    <x v="1"/>
    <x v="0"/>
  </r>
  <r>
    <x v="1936"/>
    <x v="11"/>
    <s v="Female"/>
    <x v="4"/>
    <x v="2"/>
    <x v="6"/>
    <x v="2"/>
    <x v="89"/>
    <n v="8"/>
    <n v="0.82499999999999996"/>
    <x v="48"/>
    <x v="0"/>
    <x v="0"/>
    <x v="1353"/>
    <n v="223"/>
    <x v="5"/>
    <x v="13"/>
    <x v="5"/>
    <x v="1"/>
    <x v="13"/>
    <x v="2"/>
    <x v="1"/>
    <x v="126"/>
    <x v="2"/>
    <x v="632"/>
    <x v="5"/>
    <x v="0"/>
    <x v="49"/>
    <x v="1"/>
    <x v="3"/>
    <x v="1"/>
    <x v="1"/>
    <x v="768"/>
    <x v="5"/>
    <x v="2"/>
  </r>
  <r>
    <x v="1937"/>
    <x v="0"/>
    <s v="Male"/>
    <x v="0"/>
    <x v="6"/>
    <x v="1"/>
    <x v="3"/>
    <x v="13"/>
    <n v="5"/>
    <n v="0.57999999999999996"/>
    <x v="13"/>
    <x v="0"/>
    <x v="0"/>
    <x v="466"/>
    <n v="453"/>
    <x v="1"/>
    <x v="11"/>
    <x v="4"/>
    <x v="3"/>
    <x v="6"/>
    <x v="3"/>
    <x v="2"/>
    <x v="135"/>
    <x v="2"/>
    <x v="1081"/>
    <x v="2"/>
    <x v="2"/>
    <x v="12"/>
    <x v="0"/>
    <x v="0"/>
    <x v="0"/>
    <x v="0"/>
    <x v="69"/>
    <x v="5"/>
    <x v="0"/>
  </r>
  <r>
    <x v="1938"/>
    <x v="22"/>
    <s v="Male"/>
    <x v="5"/>
    <x v="2"/>
    <x v="6"/>
    <x v="2"/>
    <x v="51"/>
    <n v="11"/>
    <n v="7.3333333333333334E-2"/>
    <x v="375"/>
    <x v="0"/>
    <x v="4"/>
    <x v="1354"/>
    <n v="389"/>
    <x v="3"/>
    <x v="12"/>
    <x v="7"/>
    <x v="3"/>
    <x v="13"/>
    <x v="3"/>
    <x v="2"/>
    <x v="120"/>
    <x v="1"/>
    <x v="2"/>
    <x v="3"/>
    <x v="3"/>
    <x v="33"/>
    <x v="1"/>
    <x v="1"/>
    <x v="0"/>
    <x v="0"/>
    <x v="737"/>
    <x v="4"/>
    <x v="2"/>
  </r>
  <r>
    <x v="1939"/>
    <x v="15"/>
    <s v="Male"/>
    <x v="2"/>
    <x v="0"/>
    <x v="1"/>
    <x v="3"/>
    <x v="14"/>
    <n v="9"/>
    <n v="0.2"/>
    <x v="41"/>
    <x v="0"/>
    <x v="3"/>
    <x v="1355"/>
    <n v="2865"/>
    <x v="1"/>
    <x v="2"/>
    <x v="7"/>
    <x v="1"/>
    <x v="7"/>
    <x v="6"/>
    <x v="2"/>
    <x v="41"/>
    <x v="2"/>
    <x v="1082"/>
    <x v="2"/>
    <x v="0"/>
    <x v="58"/>
    <x v="1"/>
    <x v="2"/>
    <x v="2"/>
    <x v="1"/>
    <x v="174"/>
    <x v="3"/>
    <x v="0"/>
  </r>
  <r>
    <x v="1940"/>
    <x v="11"/>
    <s v="Male"/>
    <x v="4"/>
    <x v="6"/>
    <x v="2"/>
    <x v="3"/>
    <x v="8"/>
    <n v="5"/>
    <n v="0.88"/>
    <x v="8"/>
    <x v="0"/>
    <x v="2"/>
    <x v="1356"/>
    <n v="140"/>
    <x v="3"/>
    <x v="16"/>
    <x v="7"/>
    <x v="3"/>
    <x v="2"/>
    <x v="0"/>
    <x v="2"/>
    <x v="89"/>
    <x v="2"/>
    <x v="1083"/>
    <x v="5"/>
    <x v="0"/>
    <x v="49"/>
    <x v="0"/>
    <x v="0"/>
    <x v="0"/>
    <x v="0"/>
    <x v="624"/>
    <x v="5"/>
    <x v="0"/>
  </r>
  <r>
    <x v="1941"/>
    <x v="5"/>
    <s v="Female"/>
    <x v="8"/>
    <x v="4"/>
    <x v="3"/>
    <x v="2"/>
    <x v="39"/>
    <n v="4"/>
    <n v="0.55000000000000004"/>
    <x v="92"/>
    <x v="1"/>
    <x v="1"/>
    <x v="609"/>
    <n v="388"/>
    <x v="3"/>
    <x v="10"/>
    <x v="4"/>
    <x v="3"/>
    <x v="10"/>
    <x v="5"/>
    <x v="1"/>
    <x v="269"/>
    <x v="1"/>
    <x v="2"/>
    <x v="1"/>
    <x v="3"/>
    <x v="69"/>
    <x v="1"/>
    <x v="1"/>
    <x v="0"/>
    <x v="0"/>
    <x v="915"/>
    <x v="0"/>
    <x v="2"/>
  </r>
  <r>
    <x v="1942"/>
    <x v="11"/>
    <s v="Female"/>
    <x v="8"/>
    <x v="5"/>
    <x v="3"/>
    <x v="4"/>
    <x v="1"/>
    <n v="3"/>
    <n v="0.8"/>
    <x v="0"/>
    <x v="0"/>
    <x v="2"/>
    <x v="363"/>
    <n v="4128"/>
    <x v="8"/>
    <x v="3"/>
    <x v="4"/>
    <x v="3"/>
    <x v="4"/>
    <x v="5"/>
    <x v="2"/>
    <x v="162"/>
    <x v="1"/>
    <x v="2"/>
    <x v="0"/>
    <x v="2"/>
    <x v="24"/>
    <x v="1"/>
    <x v="3"/>
    <x v="2"/>
    <x v="0"/>
    <x v="296"/>
    <x v="4"/>
    <x v="1"/>
  </r>
  <r>
    <x v="1943"/>
    <x v="17"/>
    <s v="Male"/>
    <x v="2"/>
    <x v="9"/>
    <x v="7"/>
    <x v="2"/>
    <x v="4"/>
    <n v="12"/>
    <n v="0.32500000000000001"/>
    <x v="27"/>
    <x v="0"/>
    <x v="3"/>
    <x v="286"/>
    <n v="121"/>
    <x v="1"/>
    <x v="0"/>
    <x v="4"/>
    <x v="5"/>
    <x v="0"/>
    <x v="6"/>
    <x v="2"/>
    <x v="241"/>
    <x v="2"/>
    <x v="1084"/>
    <x v="0"/>
    <x v="0"/>
    <x v="18"/>
    <x v="2"/>
    <x v="2"/>
    <x v="2"/>
    <x v="0"/>
    <x v="637"/>
    <x v="0"/>
    <x v="0"/>
  </r>
  <r>
    <x v="1944"/>
    <x v="6"/>
    <s v="Non-binary"/>
    <x v="1"/>
    <x v="5"/>
    <x v="0"/>
    <x v="3"/>
    <x v="24"/>
    <n v="5"/>
    <n v="0.62"/>
    <x v="130"/>
    <x v="4"/>
    <x v="2"/>
    <x v="1357"/>
    <n v="291"/>
    <x v="1"/>
    <x v="13"/>
    <x v="3"/>
    <x v="0"/>
    <x v="3"/>
    <x v="2"/>
    <x v="0"/>
    <x v="344"/>
    <x v="2"/>
    <x v="1085"/>
    <x v="1"/>
    <x v="0"/>
    <x v="16"/>
    <x v="1"/>
    <x v="2"/>
    <x v="2"/>
    <x v="0"/>
    <x v="358"/>
    <x v="4"/>
    <x v="1"/>
  </r>
  <r>
    <x v="1945"/>
    <x v="17"/>
    <s v="Female"/>
    <x v="4"/>
    <x v="6"/>
    <x v="5"/>
    <x v="2"/>
    <x v="16"/>
    <n v="12"/>
    <n v="0.3"/>
    <x v="7"/>
    <x v="0"/>
    <x v="1"/>
    <x v="1358"/>
    <n v="78"/>
    <x v="7"/>
    <x v="4"/>
    <x v="5"/>
    <x v="5"/>
    <x v="5"/>
    <x v="1"/>
    <x v="0"/>
    <x v="57"/>
    <x v="1"/>
    <x v="2"/>
    <x v="5"/>
    <x v="2"/>
    <x v="53"/>
    <x v="0"/>
    <x v="1"/>
    <x v="2"/>
    <x v="0"/>
    <x v="655"/>
    <x v="2"/>
    <x v="0"/>
  </r>
  <r>
    <x v="1946"/>
    <x v="0"/>
    <s v="Female"/>
    <x v="1"/>
    <x v="3"/>
    <x v="7"/>
    <x v="4"/>
    <x v="4"/>
    <n v="4"/>
    <n v="0.97499999999999998"/>
    <x v="272"/>
    <x v="1"/>
    <x v="0"/>
    <x v="646"/>
    <n v="270"/>
    <x v="3"/>
    <x v="9"/>
    <x v="7"/>
    <x v="0"/>
    <x v="6"/>
    <x v="2"/>
    <x v="0"/>
    <x v="301"/>
    <x v="1"/>
    <x v="2"/>
    <x v="5"/>
    <x v="0"/>
    <x v="9"/>
    <x v="2"/>
    <x v="3"/>
    <x v="0"/>
    <x v="0"/>
    <x v="916"/>
    <x v="2"/>
    <x v="1"/>
  </r>
  <r>
    <x v="1947"/>
    <x v="19"/>
    <s v="Female"/>
    <x v="3"/>
    <x v="3"/>
    <x v="2"/>
    <x v="4"/>
    <x v="7"/>
    <n v="5"/>
    <n v="0.3"/>
    <x v="7"/>
    <x v="0"/>
    <x v="3"/>
    <x v="662"/>
    <n v="95"/>
    <x v="5"/>
    <x v="2"/>
    <x v="1"/>
    <x v="3"/>
    <x v="7"/>
    <x v="7"/>
    <x v="0"/>
    <x v="37"/>
    <x v="0"/>
    <x v="1086"/>
    <x v="4"/>
    <x v="1"/>
    <x v="66"/>
    <x v="0"/>
    <x v="2"/>
    <x v="2"/>
    <x v="0"/>
    <x v="521"/>
    <x v="0"/>
    <x v="2"/>
  </r>
  <r>
    <x v="1948"/>
    <x v="28"/>
    <s v="Male"/>
    <x v="6"/>
    <x v="2"/>
    <x v="4"/>
    <x v="0"/>
    <x v="0"/>
    <n v="3"/>
    <n v="0.53333333333333333"/>
    <x v="140"/>
    <x v="0"/>
    <x v="1"/>
    <x v="127"/>
    <n v="859"/>
    <x v="0"/>
    <x v="9"/>
    <x v="2"/>
    <x v="1"/>
    <x v="12"/>
    <x v="3"/>
    <x v="2"/>
    <x v="155"/>
    <x v="2"/>
    <x v="1087"/>
    <x v="4"/>
    <x v="2"/>
    <x v="13"/>
    <x v="1"/>
    <x v="2"/>
    <x v="1"/>
    <x v="0"/>
    <x v="701"/>
    <x v="3"/>
    <x v="0"/>
  </r>
  <r>
    <x v="1949"/>
    <x v="19"/>
    <s v="Male"/>
    <x v="3"/>
    <x v="1"/>
    <x v="6"/>
    <x v="1"/>
    <x v="19"/>
    <n v="3"/>
    <n v="0.46666666666666667"/>
    <x v="121"/>
    <x v="3"/>
    <x v="4"/>
    <x v="1359"/>
    <n v="292"/>
    <x v="6"/>
    <x v="7"/>
    <x v="4"/>
    <x v="2"/>
    <x v="0"/>
    <x v="6"/>
    <x v="2"/>
    <x v="81"/>
    <x v="1"/>
    <x v="2"/>
    <x v="3"/>
    <x v="1"/>
    <x v="10"/>
    <x v="1"/>
    <x v="3"/>
    <x v="0"/>
    <x v="0"/>
    <x v="164"/>
    <x v="1"/>
    <x v="0"/>
  </r>
  <r>
    <x v="1950"/>
    <x v="8"/>
    <s v="Male"/>
    <x v="4"/>
    <x v="8"/>
    <x v="2"/>
    <x v="2"/>
    <x v="31"/>
    <n v="5"/>
    <n v="0.33999999999999997"/>
    <x v="127"/>
    <x v="4"/>
    <x v="3"/>
    <x v="1360"/>
    <n v="79"/>
    <x v="3"/>
    <x v="12"/>
    <x v="2"/>
    <x v="5"/>
    <x v="0"/>
    <x v="4"/>
    <x v="0"/>
    <x v="46"/>
    <x v="1"/>
    <x v="2"/>
    <x v="4"/>
    <x v="2"/>
    <x v="40"/>
    <x v="2"/>
    <x v="2"/>
    <x v="1"/>
    <x v="0"/>
    <x v="99"/>
    <x v="0"/>
    <x v="1"/>
  </r>
  <r>
    <x v="1951"/>
    <x v="25"/>
    <s v="Male"/>
    <x v="2"/>
    <x v="3"/>
    <x v="0"/>
    <x v="0"/>
    <x v="9"/>
    <n v="3"/>
    <n v="0.76666666666666672"/>
    <x v="85"/>
    <x v="0"/>
    <x v="3"/>
    <x v="1361"/>
    <n v="670"/>
    <x v="2"/>
    <x v="0"/>
    <x v="1"/>
    <x v="5"/>
    <x v="3"/>
    <x v="2"/>
    <x v="1"/>
    <x v="223"/>
    <x v="1"/>
    <x v="2"/>
    <x v="3"/>
    <x v="2"/>
    <x v="24"/>
    <x v="2"/>
    <x v="1"/>
    <x v="0"/>
    <x v="0"/>
    <x v="876"/>
    <x v="4"/>
    <x v="1"/>
  </r>
  <r>
    <x v="1952"/>
    <x v="12"/>
    <s v="Male"/>
    <x v="3"/>
    <x v="4"/>
    <x v="0"/>
    <x v="0"/>
    <x v="1"/>
    <n v="8"/>
    <n v="0.3"/>
    <x v="7"/>
    <x v="1"/>
    <x v="2"/>
    <x v="1362"/>
    <n v="303"/>
    <x v="0"/>
    <x v="6"/>
    <x v="1"/>
    <x v="5"/>
    <x v="7"/>
    <x v="5"/>
    <x v="0"/>
    <x v="231"/>
    <x v="2"/>
    <x v="1088"/>
    <x v="3"/>
    <x v="3"/>
    <x v="29"/>
    <x v="2"/>
    <x v="2"/>
    <x v="0"/>
    <x v="0"/>
    <x v="707"/>
    <x v="2"/>
    <x v="1"/>
  </r>
  <r>
    <x v="1953"/>
    <x v="21"/>
    <s v="Male"/>
    <x v="4"/>
    <x v="9"/>
    <x v="5"/>
    <x v="0"/>
    <x v="54"/>
    <n v="6"/>
    <n v="0.95"/>
    <x v="61"/>
    <x v="0"/>
    <x v="3"/>
    <x v="164"/>
    <n v="767"/>
    <x v="4"/>
    <x v="6"/>
    <x v="2"/>
    <x v="2"/>
    <x v="10"/>
    <x v="5"/>
    <x v="2"/>
    <x v="184"/>
    <x v="1"/>
    <x v="2"/>
    <x v="3"/>
    <x v="0"/>
    <x v="15"/>
    <x v="0"/>
    <x v="2"/>
    <x v="1"/>
    <x v="0"/>
    <x v="917"/>
    <x v="0"/>
    <x v="2"/>
  </r>
  <r>
    <x v="1954"/>
    <x v="9"/>
    <s v="Male"/>
    <x v="3"/>
    <x v="0"/>
    <x v="0"/>
    <x v="4"/>
    <x v="3"/>
    <n v="4"/>
    <n v="0.75"/>
    <x v="184"/>
    <x v="0"/>
    <x v="1"/>
    <x v="1363"/>
    <n v="61"/>
    <x v="0"/>
    <x v="16"/>
    <x v="2"/>
    <x v="2"/>
    <x v="8"/>
    <x v="0"/>
    <x v="2"/>
    <x v="175"/>
    <x v="0"/>
    <x v="1089"/>
    <x v="1"/>
    <x v="0"/>
    <x v="68"/>
    <x v="1"/>
    <x v="2"/>
    <x v="1"/>
    <x v="0"/>
    <x v="411"/>
    <x v="5"/>
    <x v="2"/>
  </r>
  <r>
    <x v="1955"/>
    <x v="25"/>
    <s v="Female"/>
    <x v="2"/>
    <x v="4"/>
    <x v="2"/>
    <x v="2"/>
    <x v="9"/>
    <n v="2"/>
    <n v="1.1499999999999999"/>
    <x v="185"/>
    <x v="2"/>
    <x v="4"/>
    <x v="1364"/>
    <n v="380"/>
    <x v="6"/>
    <x v="11"/>
    <x v="2"/>
    <x v="5"/>
    <x v="6"/>
    <x v="7"/>
    <x v="0"/>
    <x v="38"/>
    <x v="2"/>
    <x v="523"/>
    <x v="1"/>
    <x v="3"/>
    <x v="30"/>
    <x v="0"/>
    <x v="0"/>
    <x v="0"/>
    <x v="0"/>
    <x v="918"/>
    <x v="0"/>
    <x v="2"/>
  </r>
  <r>
    <x v="1956"/>
    <x v="8"/>
    <s v="Male"/>
    <x v="6"/>
    <x v="1"/>
    <x v="1"/>
    <x v="2"/>
    <x v="33"/>
    <n v="8"/>
    <n v="0.13666666666666666"/>
    <x v="332"/>
    <x v="0"/>
    <x v="1"/>
    <x v="1365"/>
    <n v="618"/>
    <x v="0"/>
    <x v="7"/>
    <x v="0"/>
    <x v="5"/>
    <x v="8"/>
    <x v="3"/>
    <x v="1"/>
    <x v="358"/>
    <x v="0"/>
    <x v="1090"/>
    <x v="4"/>
    <x v="0"/>
    <x v="42"/>
    <x v="0"/>
    <x v="0"/>
    <x v="0"/>
    <x v="0"/>
    <x v="774"/>
    <x v="2"/>
    <x v="2"/>
  </r>
  <r>
    <x v="1957"/>
    <x v="38"/>
    <s v="Male"/>
    <x v="5"/>
    <x v="4"/>
    <x v="5"/>
    <x v="2"/>
    <x v="50"/>
    <n v="7"/>
    <n v="0.28500000000000003"/>
    <x v="215"/>
    <x v="0"/>
    <x v="3"/>
    <x v="1366"/>
    <n v="147"/>
    <x v="0"/>
    <x v="12"/>
    <x v="2"/>
    <x v="0"/>
    <x v="11"/>
    <x v="0"/>
    <x v="2"/>
    <x v="270"/>
    <x v="0"/>
    <x v="1091"/>
    <x v="1"/>
    <x v="1"/>
    <x v="65"/>
    <x v="0"/>
    <x v="2"/>
    <x v="0"/>
    <x v="0"/>
    <x v="377"/>
    <x v="5"/>
    <x v="0"/>
  </r>
  <r>
    <x v="1958"/>
    <x v="22"/>
    <s v="Male"/>
    <x v="4"/>
    <x v="6"/>
    <x v="5"/>
    <x v="3"/>
    <x v="71"/>
    <n v="3"/>
    <n v="2.2999999999999998"/>
    <x v="176"/>
    <x v="0"/>
    <x v="0"/>
    <x v="241"/>
    <n v="54"/>
    <x v="4"/>
    <x v="23"/>
    <x v="5"/>
    <x v="0"/>
    <x v="0"/>
    <x v="0"/>
    <x v="0"/>
    <x v="162"/>
    <x v="0"/>
    <x v="1092"/>
    <x v="1"/>
    <x v="1"/>
    <x v="42"/>
    <x v="0"/>
    <x v="2"/>
    <x v="1"/>
    <x v="0"/>
    <x v="330"/>
    <x v="4"/>
    <x v="2"/>
  </r>
  <r>
    <x v="1959"/>
    <x v="7"/>
    <s v="Male"/>
    <x v="3"/>
    <x v="5"/>
    <x v="3"/>
    <x v="1"/>
    <x v="79"/>
    <n v="3"/>
    <n v="2.2666666666666666"/>
    <x v="319"/>
    <x v="1"/>
    <x v="4"/>
    <x v="1367"/>
    <n v="232"/>
    <x v="2"/>
    <x v="8"/>
    <x v="1"/>
    <x v="2"/>
    <x v="7"/>
    <x v="4"/>
    <x v="0"/>
    <x v="245"/>
    <x v="1"/>
    <x v="2"/>
    <x v="5"/>
    <x v="2"/>
    <x v="23"/>
    <x v="1"/>
    <x v="3"/>
    <x v="0"/>
    <x v="0"/>
    <x v="919"/>
    <x v="3"/>
    <x v="0"/>
  </r>
  <r>
    <x v="1960"/>
    <x v="19"/>
    <s v="Female"/>
    <x v="8"/>
    <x v="4"/>
    <x v="2"/>
    <x v="3"/>
    <x v="50"/>
    <n v="8"/>
    <n v="0.25"/>
    <x v="10"/>
    <x v="0"/>
    <x v="1"/>
    <x v="1368"/>
    <n v="1068"/>
    <x v="1"/>
    <x v="11"/>
    <x v="4"/>
    <x v="0"/>
    <x v="10"/>
    <x v="4"/>
    <x v="1"/>
    <x v="378"/>
    <x v="1"/>
    <x v="2"/>
    <x v="5"/>
    <x v="1"/>
    <x v="41"/>
    <x v="0"/>
    <x v="1"/>
    <x v="2"/>
    <x v="0"/>
    <x v="282"/>
    <x v="5"/>
    <x v="2"/>
  </r>
  <r>
    <x v="1961"/>
    <x v="11"/>
    <s v="Male"/>
    <x v="4"/>
    <x v="1"/>
    <x v="1"/>
    <x v="4"/>
    <x v="45"/>
    <n v="5"/>
    <n v="0.12000000000000001"/>
    <x v="270"/>
    <x v="2"/>
    <x v="2"/>
    <x v="1369"/>
    <n v="944"/>
    <x v="8"/>
    <x v="7"/>
    <x v="2"/>
    <x v="3"/>
    <x v="0"/>
    <x v="7"/>
    <x v="2"/>
    <x v="169"/>
    <x v="2"/>
    <x v="1093"/>
    <x v="5"/>
    <x v="0"/>
    <x v="81"/>
    <x v="0"/>
    <x v="0"/>
    <x v="2"/>
    <x v="0"/>
    <x v="778"/>
    <x v="2"/>
    <x v="0"/>
  </r>
  <r>
    <x v="1962"/>
    <x v="6"/>
    <s v="Male"/>
    <x v="8"/>
    <x v="4"/>
    <x v="1"/>
    <x v="0"/>
    <x v="14"/>
    <n v="6"/>
    <n v="0.3"/>
    <x v="7"/>
    <x v="0"/>
    <x v="3"/>
    <x v="1370"/>
    <n v="146"/>
    <x v="3"/>
    <x v="10"/>
    <x v="2"/>
    <x v="0"/>
    <x v="12"/>
    <x v="7"/>
    <x v="0"/>
    <x v="135"/>
    <x v="0"/>
    <x v="499"/>
    <x v="4"/>
    <x v="1"/>
    <x v="45"/>
    <x v="1"/>
    <x v="2"/>
    <x v="1"/>
    <x v="0"/>
    <x v="540"/>
    <x v="0"/>
    <x v="1"/>
  </r>
  <r>
    <x v="1963"/>
    <x v="2"/>
    <s v="Female"/>
    <x v="4"/>
    <x v="1"/>
    <x v="2"/>
    <x v="0"/>
    <x v="54"/>
    <n v="9"/>
    <n v="0.6333333333333333"/>
    <x v="21"/>
    <x v="0"/>
    <x v="2"/>
    <x v="1371"/>
    <n v="52"/>
    <x v="1"/>
    <x v="0"/>
    <x v="1"/>
    <x v="0"/>
    <x v="7"/>
    <x v="5"/>
    <x v="1"/>
    <x v="352"/>
    <x v="2"/>
    <x v="360"/>
    <x v="4"/>
    <x v="1"/>
    <x v="45"/>
    <x v="1"/>
    <x v="2"/>
    <x v="2"/>
    <x v="0"/>
    <x v="133"/>
    <x v="0"/>
    <x v="1"/>
  </r>
  <r>
    <x v="1964"/>
    <x v="6"/>
    <s v="Male"/>
    <x v="3"/>
    <x v="1"/>
    <x v="0"/>
    <x v="3"/>
    <x v="9"/>
    <n v="4"/>
    <n v="0.57499999999999996"/>
    <x v="75"/>
    <x v="3"/>
    <x v="1"/>
    <x v="1132"/>
    <n v="145"/>
    <x v="1"/>
    <x v="31"/>
    <x v="9"/>
    <x v="3"/>
    <x v="8"/>
    <x v="7"/>
    <x v="2"/>
    <x v="322"/>
    <x v="0"/>
    <x v="1094"/>
    <x v="2"/>
    <x v="0"/>
    <x v="6"/>
    <x v="2"/>
    <x v="1"/>
    <x v="0"/>
    <x v="0"/>
    <x v="345"/>
    <x v="5"/>
    <x v="1"/>
  </r>
  <r>
    <x v="1965"/>
    <x v="15"/>
    <s v="Female"/>
    <x v="4"/>
    <x v="8"/>
    <x v="5"/>
    <x v="4"/>
    <x v="4"/>
    <n v="5"/>
    <n v="0.77999999999999992"/>
    <x v="181"/>
    <x v="0"/>
    <x v="3"/>
    <x v="905"/>
    <n v="139"/>
    <x v="2"/>
    <x v="9"/>
    <x v="7"/>
    <x v="1"/>
    <x v="3"/>
    <x v="0"/>
    <x v="0"/>
    <x v="104"/>
    <x v="1"/>
    <x v="2"/>
    <x v="5"/>
    <x v="2"/>
    <x v="66"/>
    <x v="1"/>
    <x v="1"/>
    <x v="2"/>
    <x v="0"/>
    <x v="351"/>
    <x v="4"/>
    <x v="1"/>
  </r>
  <r>
    <x v="1966"/>
    <x v="1"/>
    <s v="Male"/>
    <x v="4"/>
    <x v="1"/>
    <x v="5"/>
    <x v="1"/>
    <x v="49"/>
    <n v="6"/>
    <n v="0.41666666666666669"/>
    <x v="131"/>
    <x v="0"/>
    <x v="4"/>
    <x v="646"/>
    <n v="418"/>
    <x v="0"/>
    <x v="4"/>
    <x v="4"/>
    <x v="5"/>
    <x v="10"/>
    <x v="5"/>
    <x v="2"/>
    <x v="365"/>
    <x v="2"/>
    <x v="1095"/>
    <x v="5"/>
    <x v="3"/>
    <x v="22"/>
    <x v="2"/>
    <x v="1"/>
    <x v="1"/>
    <x v="0"/>
    <x v="549"/>
    <x v="2"/>
    <x v="0"/>
  </r>
  <r>
    <x v="1967"/>
    <x v="1"/>
    <s v="Male"/>
    <x v="1"/>
    <x v="4"/>
    <x v="4"/>
    <x v="1"/>
    <x v="51"/>
    <n v="7"/>
    <n v="0.115"/>
    <x v="321"/>
    <x v="0"/>
    <x v="0"/>
    <x v="838"/>
    <n v="215"/>
    <x v="0"/>
    <x v="2"/>
    <x v="0"/>
    <x v="0"/>
    <x v="0"/>
    <x v="2"/>
    <x v="0"/>
    <x v="172"/>
    <x v="1"/>
    <x v="2"/>
    <x v="0"/>
    <x v="3"/>
    <x v="9"/>
    <x v="0"/>
    <x v="0"/>
    <x v="0"/>
    <x v="0"/>
    <x v="809"/>
    <x v="1"/>
    <x v="0"/>
  </r>
  <r>
    <x v="1968"/>
    <x v="1"/>
    <s v="Male"/>
    <x v="2"/>
    <x v="4"/>
    <x v="2"/>
    <x v="0"/>
    <x v="49"/>
    <n v="3"/>
    <n v="0.83333333333333337"/>
    <x v="177"/>
    <x v="0"/>
    <x v="4"/>
    <x v="299"/>
    <n v="99"/>
    <x v="1"/>
    <x v="3"/>
    <x v="1"/>
    <x v="3"/>
    <x v="10"/>
    <x v="1"/>
    <x v="2"/>
    <x v="291"/>
    <x v="2"/>
    <x v="1096"/>
    <x v="4"/>
    <x v="3"/>
    <x v="35"/>
    <x v="0"/>
    <x v="1"/>
    <x v="1"/>
    <x v="0"/>
    <x v="30"/>
    <x v="3"/>
    <x v="0"/>
  </r>
  <r>
    <x v="1969"/>
    <x v="28"/>
    <s v="Male"/>
    <x v="4"/>
    <x v="3"/>
    <x v="2"/>
    <x v="0"/>
    <x v="41"/>
    <n v="4"/>
    <n v="1.05"/>
    <x v="24"/>
    <x v="0"/>
    <x v="1"/>
    <x v="1372"/>
    <n v="920"/>
    <x v="2"/>
    <x v="2"/>
    <x v="2"/>
    <x v="2"/>
    <x v="4"/>
    <x v="3"/>
    <x v="0"/>
    <x v="159"/>
    <x v="1"/>
    <x v="2"/>
    <x v="3"/>
    <x v="1"/>
    <x v="43"/>
    <x v="0"/>
    <x v="1"/>
    <x v="0"/>
    <x v="0"/>
    <x v="920"/>
    <x v="1"/>
    <x v="0"/>
  </r>
  <r>
    <x v="1970"/>
    <x v="6"/>
    <s v="Female"/>
    <x v="9"/>
    <x v="5"/>
    <x v="2"/>
    <x v="2"/>
    <x v="0"/>
    <n v="4"/>
    <n v="0.4"/>
    <x v="109"/>
    <x v="0"/>
    <x v="2"/>
    <x v="8"/>
    <n v="289"/>
    <x v="2"/>
    <x v="8"/>
    <x v="1"/>
    <x v="2"/>
    <x v="6"/>
    <x v="6"/>
    <x v="0"/>
    <x v="157"/>
    <x v="2"/>
    <x v="1097"/>
    <x v="1"/>
    <x v="0"/>
    <x v="61"/>
    <x v="0"/>
    <x v="2"/>
    <x v="0"/>
    <x v="0"/>
    <x v="502"/>
    <x v="5"/>
    <x v="1"/>
  </r>
  <r>
    <x v="1971"/>
    <x v="8"/>
    <s v="Non-binary"/>
    <x v="3"/>
    <x v="4"/>
    <x v="6"/>
    <x v="3"/>
    <x v="41"/>
    <n v="1"/>
    <n v="4.2"/>
    <x v="376"/>
    <x v="1"/>
    <x v="3"/>
    <x v="1373"/>
    <n v="412"/>
    <x v="4"/>
    <x v="10"/>
    <x v="2"/>
    <x v="0"/>
    <x v="0"/>
    <x v="6"/>
    <x v="0"/>
    <x v="215"/>
    <x v="1"/>
    <x v="2"/>
    <x v="4"/>
    <x v="2"/>
    <x v="18"/>
    <x v="2"/>
    <x v="1"/>
    <x v="0"/>
    <x v="0"/>
    <x v="294"/>
    <x v="5"/>
    <x v="1"/>
  </r>
  <r>
    <x v="1972"/>
    <x v="2"/>
    <s v="Male"/>
    <x v="7"/>
    <x v="2"/>
    <x v="3"/>
    <x v="0"/>
    <x v="37"/>
    <n v="5"/>
    <n v="0.53999999999999992"/>
    <x v="53"/>
    <x v="2"/>
    <x v="0"/>
    <x v="902"/>
    <n v="30"/>
    <x v="10"/>
    <x v="2"/>
    <x v="5"/>
    <x v="2"/>
    <x v="11"/>
    <x v="3"/>
    <x v="2"/>
    <x v="103"/>
    <x v="1"/>
    <x v="2"/>
    <x v="3"/>
    <x v="1"/>
    <x v="23"/>
    <x v="1"/>
    <x v="2"/>
    <x v="1"/>
    <x v="0"/>
    <x v="590"/>
    <x v="4"/>
    <x v="0"/>
  </r>
  <r>
    <x v="1973"/>
    <x v="7"/>
    <s v="Female"/>
    <x v="1"/>
    <x v="5"/>
    <x v="1"/>
    <x v="4"/>
    <x v="34"/>
    <n v="4"/>
    <n v="1"/>
    <x v="46"/>
    <x v="0"/>
    <x v="3"/>
    <x v="850"/>
    <n v="13"/>
    <x v="1"/>
    <x v="11"/>
    <x v="5"/>
    <x v="2"/>
    <x v="3"/>
    <x v="7"/>
    <x v="2"/>
    <x v="164"/>
    <x v="0"/>
    <x v="1098"/>
    <x v="2"/>
    <x v="0"/>
    <x v="20"/>
    <x v="1"/>
    <x v="1"/>
    <x v="0"/>
    <x v="0"/>
    <x v="59"/>
    <x v="1"/>
    <x v="1"/>
  </r>
  <r>
    <x v="1974"/>
    <x v="19"/>
    <s v="Female"/>
    <x v="3"/>
    <x v="0"/>
    <x v="3"/>
    <x v="1"/>
    <x v="24"/>
    <n v="1"/>
    <n v="3.1"/>
    <x v="238"/>
    <x v="3"/>
    <x v="3"/>
    <x v="315"/>
    <n v="43"/>
    <x v="1"/>
    <x v="9"/>
    <x v="2"/>
    <x v="0"/>
    <x v="3"/>
    <x v="0"/>
    <x v="2"/>
    <x v="204"/>
    <x v="0"/>
    <x v="1099"/>
    <x v="5"/>
    <x v="1"/>
    <x v="5"/>
    <x v="1"/>
    <x v="2"/>
    <x v="0"/>
    <x v="0"/>
    <x v="541"/>
    <x v="3"/>
    <x v="1"/>
  </r>
  <r>
    <x v="1975"/>
    <x v="5"/>
    <s v="Male"/>
    <x v="1"/>
    <x v="3"/>
    <x v="2"/>
    <x v="1"/>
    <x v="38"/>
    <n v="3"/>
    <n v="0.4"/>
    <x v="109"/>
    <x v="0"/>
    <x v="2"/>
    <x v="1374"/>
    <n v="137"/>
    <x v="1"/>
    <x v="0"/>
    <x v="4"/>
    <x v="3"/>
    <x v="8"/>
    <x v="3"/>
    <x v="0"/>
    <x v="174"/>
    <x v="1"/>
    <x v="2"/>
    <x v="2"/>
    <x v="1"/>
    <x v="67"/>
    <x v="1"/>
    <x v="1"/>
    <x v="2"/>
    <x v="0"/>
    <x v="128"/>
    <x v="4"/>
    <x v="1"/>
  </r>
  <r>
    <x v="1976"/>
    <x v="22"/>
    <s v="Non-binary"/>
    <x v="0"/>
    <x v="1"/>
    <x v="3"/>
    <x v="4"/>
    <x v="50"/>
    <n v="7"/>
    <n v="0.28500000000000003"/>
    <x v="215"/>
    <x v="1"/>
    <x v="1"/>
    <x v="1375"/>
    <n v="488"/>
    <x v="0"/>
    <x v="10"/>
    <x v="1"/>
    <x v="2"/>
    <x v="4"/>
    <x v="0"/>
    <x v="2"/>
    <x v="51"/>
    <x v="1"/>
    <x v="2"/>
    <x v="4"/>
    <x v="1"/>
    <x v="59"/>
    <x v="2"/>
    <x v="1"/>
    <x v="0"/>
    <x v="0"/>
    <x v="291"/>
    <x v="5"/>
    <x v="2"/>
  </r>
  <r>
    <x v="1977"/>
    <x v="23"/>
    <s v="Prefer not to say"/>
    <x v="8"/>
    <x v="0"/>
    <x v="4"/>
    <x v="1"/>
    <x v="50"/>
    <n v="1"/>
    <n v="2"/>
    <x v="113"/>
    <x v="0"/>
    <x v="3"/>
    <x v="1376"/>
    <n v="14"/>
    <x v="2"/>
    <x v="6"/>
    <x v="9"/>
    <x v="2"/>
    <x v="0"/>
    <x v="2"/>
    <x v="2"/>
    <x v="78"/>
    <x v="2"/>
    <x v="1100"/>
    <x v="5"/>
    <x v="2"/>
    <x v="12"/>
    <x v="1"/>
    <x v="1"/>
    <x v="1"/>
    <x v="0"/>
    <x v="921"/>
    <x v="1"/>
    <x v="1"/>
  </r>
  <r>
    <x v="1978"/>
    <x v="24"/>
    <s v="Female"/>
    <x v="9"/>
    <x v="7"/>
    <x v="1"/>
    <x v="3"/>
    <x v="0"/>
    <n v="9"/>
    <n v="0.17833333333333332"/>
    <x v="351"/>
    <x v="3"/>
    <x v="1"/>
    <x v="1377"/>
    <n v="1654"/>
    <x v="0"/>
    <x v="7"/>
    <x v="4"/>
    <x v="5"/>
    <x v="6"/>
    <x v="6"/>
    <x v="0"/>
    <x v="139"/>
    <x v="2"/>
    <x v="1101"/>
    <x v="1"/>
    <x v="1"/>
    <x v="4"/>
    <x v="1"/>
    <x v="0"/>
    <x v="0"/>
    <x v="0"/>
    <x v="395"/>
    <x v="5"/>
    <x v="2"/>
  </r>
  <r>
    <x v="1979"/>
    <x v="0"/>
    <s v="Male"/>
    <x v="9"/>
    <x v="4"/>
    <x v="1"/>
    <x v="4"/>
    <x v="3"/>
    <n v="5"/>
    <n v="0.6"/>
    <x v="15"/>
    <x v="3"/>
    <x v="1"/>
    <x v="907"/>
    <n v="300"/>
    <x v="3"/>
    <x v="17"/>
    <x v="10"/>
    <x v="0"/>
    <x v="10"/>
    <x v="7"/>
    <x v="0"/>
    <x v="64"/>
    <x v="2"/>
    <x v="1102"/>
    <x v="5"/>
    <x v="0"/>
    <x v="5"/>
    <x v="0"/>
    <x v="3"/>
    <x v="0"/>
    <x v="0"/>
    <x v="878"/>
    <x v="1"/>
    <x v="0"/>
  </r>
  <r>
    <x v="1980"/>
    <x v="12"/>
    <s v="Female"/>
    <x v="9"/>
    <x v="3"/>
    <x v="1"/>
    <x v="2"/>
    <x v="76"/>
    <n v="4"/>
    <n v="1.9"/>
    <x v="36"/>
    <x v="0"/>
    <x v="1"/>
    <x v="809"/>
    <n v="1251"/>
    <x v="3"/>
    <x v="6"/>
    <x v="1"/>
    <x v="3"/>
    <x v="10"/>
    <x v="3"/>
    <x v="2"/>
    <x v="65"/>
    <x v="1"/>
    <x v="2"/>
    <x v="4"/>
    <x v="2"/>
    <x v="5"/>
    <x v="1"/>
    <x v="1"/>
    <x v="2"/>
    <x v="0"/>
    <x v="369"/>
    <x v="2"/>
    <x v="1"/>
  </r>
  <r>
    <x v="1981"/>
    <x v="13"/>
    <s v="Female"/>
    <x v="3"/>
    <x v="4"/>
    <x v="1"/>
    <x v="1"/>
    <x v="62"/>
    <n v="1"/>
    <n v="4.9000000000000004"/>
    <x v="377"/>
    <x v="1"/>
    <x v="3"/>
    <x v="1378"/>
    <n v="84"/>
    <x v="3"/>
    <x v="6"/>
    <x v="2"/>
    <x v="3"/>
    <x v="5"/>
    <x v="0"/>
    <x v="0"/>
    <x v="61"/>
    <x v="1"/>
    <x v="2"/>
    <x v="4"/>
    <x v="1"/>
    <x v="13"/>
    <x v="2"/>
    <x v="2"/>
    <x v="0"/>
    <x v="0"/>
    <x v="615"/>
    <x v="3"/>
    <x v="2"/>
  </r>
  <r>
    <x v="1982"/>
    <x v="21"/>
    <s v="Male"/>
    <x v="1"/>
    <x v="5"/>
    <x v="0"/>
    <x v="3"/>
    <x v="63"/>
    <n v="6"/>
    <n v="0.8833333333333333"/>
    <x v="246"/>
    <x v="4"/>
    <x v="4"/>
    <x v="1379"/>
    <n v="447"/>
    <x v="1"/>
    <x v="2"/>
    <x v="2"/>
    <x v="3"/>
    <x v="8"/>
    <x v="6"/>
    <x v="0"/>
    <x v="22"/>
    <x v="0"/>
    <x v="1103"/>
    <x v="5"/>
    <x v="1"/>
    <x v="22"/>
    <x v="1"/>
    <x v="1"/>
    <x v="2"/>
    <x v="0"/>
    <x v="631"/>
    <x v="4"/>
    <x v="0"/>
  </r>
  <r>
    <x v="1983"/>
    <x v="4"/>
    <s v="Female"/>
    <x v="6"/>
    <x v="2"/>
    <x v="3"/>
    <x v="0"/>
    <x v="7"/>
    <n v="6"/>
    <n v="0.25"/>
    <x v="10"/>
    <x v="1"/>
    <x v="4"/>
    <x v="1060"/>
    <n v="271"/>
    <x v="0"/>
    <x v="11"/>
    <x v="7"/>
    <x v="2"/>
    <x v="2"/>
    <x v="5"/>
    <x v="0"/>
    <x v="331"/>
    <x v="1"/>
    <x v="2"/>
    <x v="3"/>
    <x v="2"/>
    <x v="40"/>
    <x v="1"/>
    <x v="2"/>
    <x v="1"/>
    <x v="0"/>
    <x v="543"/>
    <x v="4"/>
    <x v="2"/>
  </r>
  <r>
    <x v="1984"/>
    <x v="23"/>
    <s v="Female"/>
    <x v="8"/>
    <x v="6"/>
    <x v="1"/>
    <x v="4"/>
    <x v="63"/>
    <n v="2"/>
    <n v="2.65"/>
    <x v="378"/>
    <x v="0"/>
    <x v="2"/>
    <x v="1380"/>
    <n v="652"/>
    <x v="1"/>
    <x v="16"/>
    <x v="1"/>
    <x v="1"/>
    <x v="8"/>
    <x v="5"/>
    <x v="2"/>
    <x v="135"/>
    <x v="0"/>
    <x v="1037"/>
    <x v="2"/>
    <x v="3"/>
    <x v="20"/>
    <x v="0"/>
    <x v="1"/>
    <x v="2"/>
    <x v="0"/>
    <x v="406"/>
    <x v="5"/>
    <x v="0"/>
  </r>
  <r>
    <x v="1985"/>
    <x v="6"/>
    <s v="Female"/>
    <x v="5"/>
    <x v="9"/>
    <x v="3"/>
    <x v="0"/>
    <x v="44"/>
    <n v="3"/>
    <n v="2.1333333333333333"/>
    <x v="124"/>
    <x v="0"/>
    <x v="4"/>
    <x v="1381"/>
    <n v="184"/>
    <x v="1"/>
    <x v="20"/>
    <x v="7"/>
    <x v="4"/>
    <x v="16"/>
    <x v="6"/>
    <x v="1"/>
    <x v="297"/>
    <x v="1"/>
    <x v="2"/>
    <x v="3"/>
    <x v="0"/>
    <x v="19"/>
    <x v="0"/>
    <x v="1"/>
    <x v="0"/>
    <x v="0"/>
    <x v="922"/>
    <x v="0"/>
    <x v="1"/>
  </r>
  <r>
    <x v="1986"/>
    <x v="2"/>
    <s v="Male"/>
    <x v="2"/>
    <x v="7"/>
    <x v="2"/>
    <x v="2"/>
    <x v="7"/>
    <n v="5"/>
    <n v="0.3"/>
    <x v="7"/>
    <x v="3"/>
    <x v="3"/>
    <x v="53"/>
    <n v="431"/>
    <x v="5"/>
    <x v="13"/>
    <x v="0"/>
    <x v="3"/>
    <x v="2"/>
    <x v="2"/>
    <x v="0"/>
    <x v="31"/>
    <x v="1"/>
    <x v="2"/>
    <x v="3"/>
    <x v="1"/>
    <x v="48"/>
    <x v="1"/>
    <x v="1"/>
    <x v="0"/>
    <x v="0"/>
    <x v="637"/>
    <x v="5"/>
    <x v="1"/>
  </r>
  <r>
    <x v="1987"/>
    <x v="6"/>
    <s v="Female"/>
    <x v="3"/>
    <x v="6"/>
    <x v="2"/>
    <x v="0"/>
    <x v="35"/>
    <n v="7"/>
    <n v="0.47166666666666668"/>
    <x v="103"/>
    <x v="0"/>
    <x v="3"/>
    <x v="1382"/>
    <n v="918"/>
    <x v="2"/>
    <x v="8"/>
    <x v="4"/>
    <x v="3"/>
    <x v="2"/>
    <x v="4"/>
    <x v="1"/>
    <x v="170"/>
    <x v="0"/>
    <x v="1104"/>
    <x v="0"/>
    <x v="1"/>
    <x v="20"/>
    <x v="0"/>
    <x v="1"/>
    <x v="1"/>
    <x v="1"/>
    <x v="591"/>
    <x v="1"/>
    <x v="2"/>
  </r>
  <r>
    <x v="1988"/>
    <x v="21"/>
    <s v="Male"/>
    <x v="8"/>
    <x v="7"/>
    <x v="1"/>
    <x v="1"/>
    <x v="17"/>
    <n v="5"/>
    <n v="0.67999999999999994"/>
    <x v="110"/>
    <x v="0"/>
    <x v="4"/>
    <x v="1383"/>
    <n v="112"/>
    <x v="1"/>
    <x v="3"/>
    <x v="7"/>
    <x v="3"/>
    <x v="0"/>
    <x v="0"/>
    <x v="2"/>
    <x v="284"/>
    <x v="2"/>
    <x v="1105"/>
    <x v="0"/>
    <x v="2"/>
    <x v="11"/>
    <x v="1"/>
    <x v="1"/>
    <x v="1"/>
    <x v="0"/>
    <x v="627"/>
    <x v="4"/>
    <x v="2"/>
  </r>
  <r>
    <x v="1989"/>
    <x v="0"/>
    <s v="Male"/>
    <x v="4"/>
    <x v="3"/>
    <x v="4"/>
    <x v="1"/>
    <x v="21"/>
    <n v="5"/>
    <n v="0.42"/>
    <x v="52"/>
    <x v="0"/>
    <x v="0"/>
    <x v="36"/>
    <n v="327"/>
    <x v="4"/>
    <x v="16"/>
    <x v="2"/>
    <x v="0"/>
    <x v="4"/>
    <x v="6"/>
    <x v="1"/>
    <x v="67"/>
    <x v="2"/>
    <x v="1106"/>
    <x v="5"/>
    <x v="2"/>
    <x v="30"/>
    <x v="1"/>
    <x v="1"/>
    <x v="0"/>
    <x v="0"/>
    <x v="788"/>
    <x v="5"/>
    <x v="2"/>
  </r>
  <r>
    <x v="1990"/>
    <x v="4"/>
    <s v="Female"/>
    <x v="1"/>
    <x v="2"/>
    <x v="1"/>
    <x v="1"/>
    <x v="27"/>
    <n v="6"/>
    <n v="0.46666666666666667"/>
    <x v="121"/>
    <x v="0"/>
    <x v="2"/>
    <x v="953"/>
    <n v="25"/>
    <x v="3"/>
    <x v="22"/>
    <x v="7"/>
    <x v="1"/>
    <x v="11"/>
    <x v="2"/>
    <x v="1"/>
    <x v="90"/>
    <x v="0"/>
    <x v="1107"/>
    <x v="1"/>
    <x v="0"/>
    <x v="2"/>
    <x v="0"/>
    <x v="2"/>
    <x v="2"/>
    <x v="0"/>
    <x v="329"/>
    <x v="4"/>
    <x v="1"/>
  </r>
  <r>
    <x v="1991"/>
    <x v="4"/>
    <s v="Male"/>
    <x v="1"/>
    <x v="1"/>
    <x v="5"/>
    <x v="1"/>
    <x v="15"/>
    <n v="3"/>
    <n v="1.1666666666666667"/>
    <x v="117"/>
    <x v="3"/>
    <x v="3"/>
    <x v="241"/>
    <n v="568"/>
    <x v="3"/>
    <x v="12"/>
    <x v="2"/>
    <x v="2"/>
    <x v="8"/>
    <x v="1"/>
    <x v="2"/>
    <x v="187"/>
    <x v="2"/>
    <x v="1108"/>
    <x v="3"/>
    <x v="0"/>
    <x v="42"/>
    <x v="2"/>
    <x v="1"/>
    <x v="1"/>
    <x v="0"/>
    <x v="342"/>
    <x v="2"/>
    <x v="2"/>
  </r>
  <r>
    <x v="1992"/>
    <x v="28"/>
    <s v="Male"/>
    <x v="1"/>
    <x v="3"/>
    <x v="2"/>
    <x v="4"/>
    <x v="39"/>
    <n v="5"/>
    <n v="0.44"/>
    <x v="79"/>
    <x v="0"/>
    <x v="0"/>
    <x v="1384"/>
    <n v="2554"/>
    <x v="1"/>
    <x v="6"/>
    <x v="2"/>
    <x v="3"/>
    <x v="7"/>
    <x v="4"/>
    <x v="0"/>
    <x v="323"/>
    <x v="1"/>
    <x v="2"/>
    <x v="1"/>
    <x v="0"/>
    <x v="18"/>
    <x v="1"/>
    <x v="0"/>
    <x v="1"/>
    <x v="0"/>
    <x v="882"/>
    <x v="4"/>
    <x v="1"/>
  </r>
  <r>
    <x v="1993"/>
    <x v="2"/>
    <s v="Male"/>
    <x v="2"/>
    <x v="9"/>
    <x v="3"/>
    <x v="3"/>
    <x v="25"/>
    <n v="4"/>
    <n v="1.175"/>
    <x v="229"/>
    <x v="3"/>
    <x v="4"/>
    <x v="74"/>
    <n v="54"/>
    <x v="0"/>
    <x v="2"/>
    <x v="1"/>
    <x v="0"/>
    <x v="2"/>
    <x v="4"/>
    <x v="2"/>
    <x v="32"/>
    <x v="0"/>
    <x v="1109"/>
    <x v="4"/>
    <x v="2"/>
    <x v="40"/>
    <x v="2"/>
    <x v="0"/>
    <x v="2"/>
    <x v="0"/>
    <x v="706"/>
    <x v="5"/>
    <x v="1"/>
  </r>
  <r>
    <x v="1994"/>
    <x v="11"/>
    <s v="Female"/>
    <x v="3"/>
    <x v="1"/>
    <x v="3"/>
    <x v="1"/>
    <x v="12"/>
    <n v="3"/>
    <n v="0.3"/>
    <x v="7"/>
    <x v="0"/>
    <x v="1"/>
    <x v="1223"/>
    <n v="219"/>
    <x v="1"/>
    <x v="10"/>
    <x v="1"/>
    <x v="3"/>
    <x v="8"/>
    <x v="1"/>
    <x v="0"/>
    <x v="42"/>
    <x v="1"/>
    <x v="2"/>
    <x v="4"/>
    <x v="2"/>
    <x v="25"/>
    <x v="2"/>
    <x v="2"/>
    <x v="1"/>
    <x v="0"/>
    <x v="445"/>
    <x v="5"/>
    <x v="1"/>
  </r>
  <r>
    <x v="1995"/>
    <x v="22"/>
    <s v="Female"/>
    <x v="3"/>
    <x v="8"/>
    <x v="2"/>
    <x v="2"/>
    <x v="50"/>
    <n v="7"/>
    <n v="0.28500000000000003"/>
    <x v="215"/>
    <x v="0"/>
    <x v="4"/>
    <x v="787"/>
    <n v="703"/>
    <x v="5"/>
    <x v="2"/>
    <x v="4"/>
    <x v="3"/>
    <x v="4"/>
    <x v="2"/>
    <x v="0"/>
    <x v="175"/>
    <x v="2"/>
    <x v="1110"/>
    <x v="2"/>
    <x v="1"/>
    <x v="81"/>
    <x v="1"/>
    <x v="3"/>
    <x v="0"/>
    <x v="0"/>
    <x v="158"/>
    <x v="1"/>
    <x v="1"/>
  </r>
  <r>
    <x v="1996"/>
    <x v="19"/>
    <s v="Male"/>
    <x v="1"/>
    <x v="9"/>
    <x v="0"/>
    <x v="2"/>
    <x v="4"/>
    <n v="4"/>
    <n v="0.97499999999999998"/>
    <x v="272"/>
    <x v="0"/>
    <x v="0"/>
    <x v="1385"/>
    <n v="254"/>
    <x v="2"/>
    <x v="22"/>
    <x v="7"/>
    <x v="0"/>
    <x v="8"/>
    <x v="2"/>
    <x v="2"/>
    <x v="0"/>
    <x v="2"/>
    <x v="1111"/>
    <x v="3"/>
    <x v="0"/>
    <x v="61"/>
    <x v="1"/>
    <x v="1"/>
    <x v="0"/>
    <x v="0"/>
    <x v="313"/>
    <x v="5"/>
    <x v="1"/>
  </r>
  <r>
    <x v="1997"/>
    <x v="12"/>
    <s v="Female"/>
    <x v="3"/>
    <x v="7"/>
    <x v="0"/>
    <x v="1"/>
    <x v="64"/>
    <n v="7"/>
    <n v="1.0149999999999999"/>
    <x v="235"/>
    <x v="2"/>
    <x v="3"/>
    <x v="93"/>
    <n v="298"/>
    <x v="3"/>
    <x v="3"/>
    <x v="1"/>
    <x v="3"/>
    <x v="10"/>
    <x v="3"/>
    <x v="2"/>
    <x v="378"/>
    <x v="0"/>
    <x v="1112"/>
    <x v="2"/>
    <x v="1"/>
    <x v="26"/>
    <x v="2"/>
    <x v="1"/>
    <x v="0"/>
    <x v="0"/>
    <x v="485"/>
    <x v="5"/>
    <x v="2"/>
  </r>
  <r>
    <x v="1998"/>
    <x v="1"/>
    <s v="Male"/>
    <x v="4"/>
    <x v="9"/>
    <x v="2"/>
    <x v="3"/>
    <x v="62"/>
    <n v="6"/>
    <n v="0.81666666666666665"/>
    <x v="166"/>
    <x v="2"/>
    <x v="2"/>
    <x v="1064"/>
    <n v="153"/>
    <x v="0"/>
    <x v="16"/>
    <x v="4"/>
    <x v="1"/>
    <x v="6"/>
    <x v="4"/>
    <x v="0"/>
    <x v="47"/>
    <x v="2"/>
    <x v="1113"/>
    <x v="3"/>
    <x v="1"/>
    <x v="18"/>
    <x v="1"/>
    <x v="2"/>
    <x v="1"/>
    <x v="0"/>
    <x v="241"/>
    <x v="1"/>
    <x v="0"/>
  </r>
  <r>
    <x v="1999"/>
    <x v="21"/>
    <s v="Male"/>
    <x v="3"/>
    <x v="1"/>
    <x v="2"/>
    <x v="2"/>
    <x v="27"/>
    <n v="4"/>
    <n v="0.7"/>
    <x v="88"/>
    <x v="2"/>
    <x v="2"/>
    <x v="134"/>
    <n v="146"/>
    <x v="3"/>
    <x v="3"/>
    <x v="5"/>
    <x v="5"/>
    <x v="6"/>
    <x v="1"/>
    <x v="2"/>
    <x v="349"/>
    <x v="1"/>
    <x v="2"/>
    <x v="4"/>
    <x v="2"/>
    <x v="49"/>
    <x v="1"/>
    <x v="3"/>
    <x v="0"/>
    <x v="0"/>
    <x v="227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8A3AE-304B-424A-9913-369708440276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3">
  <location ref="R158:S161" firstHeaderRow="1" firstDataRow="1" firstDataCol="1"/>
  <pivotFields count="45">
    <pivotField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dataField="1"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Average of ad_click_rate" fld="22" subtotal="average" baseField="0" baseItem="0"/>
  </dataFields>
  <formats count="2">
    <format dxfId="13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C3BC2-1763-4105-8AC3-B336EC4B26F1}" name="PivotTable2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2">
  <location ref="A400:D414" firstHeaderRow="1" firstDataRow="2" firstDataCol="1"/>
  <pivotFields count="4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formats count="3">
    <format dxfId="100">
      <pivotArea outline="0" collapsedLevelsAreSubtotals="1" fieldPosition="0"/>
    </format>
    <format dxfId="99">
      <pivotArea dataOnly="0" labelOnly="1" outline="0" axis="axisValues" fieldPosition="0"/>
    </format>
    <format dxfId="98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9CF1E-8683-40CB-AEF6-A8D9FACB35ED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9">
  <location ref="A43:E47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30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923A8-4A1C-4C62-85F7-B1E6C1D2F7EB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3">
  <location ref="A158:H162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axis="axisCol"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43A75-7769-4D2E-BE95-3C5190B2F844}" name="PivotTable2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9">
  <location ref="A288:B291" firstHeaderRow="1" firstDataRow="1" firstDataCol="1"/>
  <pivotFields count="4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Average of likes_given_per_day" fld="16" subtotal="average" baseField="0" baseItem="0"/>
  </dataFields>
  <formats count="2">
    <format dxfId="108">
      <pivotArea outline="0" collapsedLevelsAreSubtotals="1" fieldPosition="0"/>
    </format>
    <format dxfId="107">
      <pivotArea dataOnly="0" labelOnly="1" outline="0" axis="axisValues" fieldPosition="0"/>
    </format>
  </formats>
  <chartFormats count="1">
    <chartFormat chart="4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A5D3-0C43-4B68-859D-A715A58230CB}" name="PivotTable2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2">
  <location ref="A358:D392" firstHeaderRow="1" firstDataRow="2" firstDataCol="1"/>
  <pivotFields count="4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axis="axisRow" showAll="0">
      <items count="63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33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30"/>
    </i>
    <i>
      <x v="33"/>
    </i>
    <i>
      <x v="34"/>
    </i>
    <i>
      <x v="36"/>
    </i>
    <i>
      <x v="41"/>
    </i>
    <i>
      <x v="46"/>
    </i>
    <i>
      <x v="48"/>
    </i>
    <i>
      <x v="49"/>
    </i>
    <i>
      <x v="55"/>
    </i>
    <i>
      <x v="57"/>
    </i>
    <i>
      <x v="60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formats count="3"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61C15-324D-48C7-A61B-6B467EBF7D3B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8">
  <location ref="A23:E27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34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92987-1BAC-43DB-B210-B5F07EDADC30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2">
  <location ref="A139:E143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17">
      <pivotArea outline="0" collapsedLevelsAreSubtotals="1" fieldPosition="0"/>
    </format>
    <format dxfId="116">
      <pivotArea dataOnly="0" labelOnly="1" outline="0" axis="axisValues" fieldPosition="0"/>
    </format>
    <format dxfId="115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A42F9-5242-4DB4-B6E8-98EF3CF7B8FD}" name="PivotTable2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7">
  <location ref="A271:B274" firstHeaderRow="1" firstDataRow="1" firstDataCol="1"/>
  <pivotFields count="4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dataField="1"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Average of shares_per_day" fld="18" subtotal="average" baseField="0" baseItem="0"/>
  </dataFields>
  <formats count="2">
    <format dxfId="119">
      <pivotArea outline="0" collapsedLevelsAreSubtotals="1" fieldPosition="0"/>
    </format>
    <format dxfId="118">
      <pivotArea dataOnly="0" labelOnly="1" outline="0" axis="axisValues" fieldPosition="0"/>
    </format>
  </formats>
  <chartFormats count="1">
    <chartFormat chart="4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0E738-FCED-45DE-8B47-271AC32032A6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2">
  <location ref="A99:Z103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4"/>
  </colFields>
  <col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6"/>
    </i>
    <i>
      <x v="27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21">
      <pivotArea outline="0" collapsedLevelsAreSubtotals="1" fieldPosition="0"/>
    </format>
    <format dxfId="120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27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41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41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41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41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41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41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  <chartFormat chart="41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8"/>
          </reference>
        </references>
      </pivotArea>
    </chartFormat>
    <chartFormat chart="41" format="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9"/>
          </reference>
        </references>
      </pivotArea>
    </chartFormat>
    <chartFormat chart="41" format="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0"/>
          </reference>
        </references>
      </pivotArea>
    </chartFormat>
    <chartFormat chart="41" format="1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1"/>
          </reference>
        </references>
      </pivotArea>
    </chartFormat>
    <chartFormat chart="41" format="1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2"/>
          </reference>
        </references>
      </pivotArea>
    </chartFormat>
    <chartFormat chart="41" format="1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3"/>
          </reference>
        </references>
      </pivotArea>
    </chartFormat>
    <chartFormat chart="41" format="1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4"/>
          </reference>
        </references>
      </pivotArea>
    </chartFormat>
    <chartFormat chart="41" format="1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5"/>
          </reference>
        </references>
      </pivotArea>
    </chartFormat>
    <chartFormat chart="41" format="1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6"/>
          </reference>
        </references>
      </pivotArea>
    </chartFormat>
    <chartFormat chart="41" format="1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7"/>
          </reference>
        </references>
      </pivotArea>
    </chartFormat>
    <chartFormat chart="41" format="1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8"/>
          </reference>
        </references>
      </pivotArea>
    </chartFormat>
    <chartFormat chart="41" format="18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9"/>
          </reference>
        </references>
      </pivotArea>
    </chartFormat>
    <chartFormat chart="41" format="19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0"/>
          </reference>
        </references>
      </pivotArea>
    </chartFormat>
    <chartFormat chart="41" format="2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1"/>
          </reference>
        </references>
      </pivotArea>
    </chartFormat>
    <chartFormat chart="41" format="2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2"/>
          </reference>
        </references>
      </pivotArea>
    </chartFormat>
    <chartFormat chart="41" format="2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6"/>
          </reference>
        </references>
      </pivotArea>
    </chartFormat>
    <chartFormat chart="41" format="2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3EB19-162D-4BA8-8D43-19DB04FAE6F0}" name="PivotTable1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6">
  <location ref="A255:B258" firstHeaderRow="1" firstDataRow="1" firstDataCol="1"/>
  <pivotFields count="4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Average of dms_sent_per_day" fld="19" subtotal="average" baseField="0" baseItem="0"/>
  </dataFields>
  <formats count="2">
    <format dxfId="123">
      <pivotArea outline="0" collapsedLevelsAreSubtotals="1" fieldPosition="0"/>
    </format>
    <format dxfId="122">
      <pivotArea dataOnly="0" labelOnly="1" outline="0" axis="axisValues" fieldPosition="0"/>
    </format>
  </formats>
  <chartFormats count="1">
    <chartFormat chart="4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EADDB-D1EC-43B1-81B4-EEF1168B1249}" name="PivotTable2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1">
  <location ref="A345:G349" firstHeaderRow="1" firstDataRow="2" firstDataCol="1"/>
  <pivotFields count="4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axis="axisCol" showAll="0">
      <items count="63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10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26">
      <pivotArea outline="0" collapsedLevelsAreSubtotals="1" fieldPosition="0"/>
    </format>
    <format dxfId="125">
      <pivotArea dataOnly="0" labelOnly="1" outline="0" axis="axisValues" fieldPosition="0"/>
    </format>
    <format dxfId="124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317EF-22DE-4F55-90CA-7D9E49EAED95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7">
  <location ref="A5:B8" firstHeaderRow="1" firstDataRow="1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formats count="3"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15B69-20A3-481C-9EBF-FC1B8863A2F4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5">
  <location ref="A197:J201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32">
      <pivotArea outline="0" collapsedLevelsAreSubtotals="1" fieldPosition="0"/>
    </format>
    <format dxfId="131">
      <pivotArea dataOnly="0" labelOnly="1" outline="0" axis="axisValues" fieldPosition="0"/>
    </format>
    <format dxfId="130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7937-299C-45C1-996A-7BBF39110A40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1">
  <location ref="A80:H84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Col"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13E57-464D-4FC0-BEAD-F17D3B8637BE}" name="PivotTable2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0">
  <location ref="A333:G337" firstHeaderRow="1" firstDataRow="2" firstDataCol="1"/>
  <pivotFields count="4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Col"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38">
      <pivotArea outline="0" collapsedLevelsAreSubtotals="1" fieldPosition="0"/>
    </format>
    <format dxfId="137">
      <pivotArea dataOnly="0" labelOnly="1" outline="0" axis="axisValues" fieldPosition="0"/>
    </format>
    <format dxfId="136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51C0E-1BB3-4211-836F-3B2AE6CFA4FD}" name="PivotTable1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4">
  <location ref="A178:E182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41">
      <pivotArea outline="0" collapsedLevelsAreSubtotals="1" fieldPosition="0"/>
    </format>
    <format dxfId="140">
      <pivotArea dataOnly="0" labelOnly="1" outline="0" axis="axisValues" fieldPosition="0"/>
    </format>
    <format dxfId="139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3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FB7B0-4EB7-4399-89D3-01519E8F9647}" name="PivotTable2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0">
  <location ref="A306:B309" firstHeaderRow="1" firstDataRow="1" firstDataCol="1"/>
  <pivotFields count="4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Average of comments_per_day" fld="17" subtotal="average" baseField="0" baseItem="0"/>
  </dataFields>
  <formats count="2">
    <format dxfId="143">
      <pivotArea outline="0" collapsedLevelsAreSubtotals="1" fieldPosition="0"/>
    </format>
    <format dxfId="142">
      <pivotArea dataOnly="0" labelOnly="1" outline="0" axis="axisValues" fieldPosition="0"/>
    </format>
  </formats>
  <chartFormats count="1"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FB25D-078D-46B2-A55B-1101836C55CF}" name="PivotTable2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3">
  <location ref="A423:D430" firstHeaderRow="1" firstDataRow="2" firstDataCol="1"/>
  <pivotFields count="45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3"/>
        <item x="1"/>
        <item x="0"/>
        <item x="5"/>
        <item x="4"/>
        <item x="7"/>
        <item x="6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 sortType="descending">
      <items count="9">
        <item x="6"/>
        <item x="5"/>
        <item x="4"/>
        <item x="3"/>
        <item x="2"/>
        <item x="1"/>
        <item x="7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Col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formats count="3"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52" format="0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52" format="1" series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1F6AB-5DDD-4E66-8D56-29E84EAC754A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0">
  <location ref="A61:F65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3">
        <item n="Influencer" x="1"/>
        <item n="Non-influencer" x="0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39" format="1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39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39" format="3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0698D-4BC5-4AB6-81F6-590CF5FFFB75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6">
  <location ref="A191:E206" firstHeaderRow="1" firstDataRow="3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700A0-4D43-5F46-B5DE-4F7107B7FAEC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2">
  <location ref="A5:B88" firstHeaderRow="1" firstDataRow="1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8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2"/>
    </i>
    <i>
      <x v="55"/>
    </i>
    <i>
      <x v="56"/>
    </i>
    <i>
      <x v="57"/>
    </i>
    <i>
      <x v="58"/>
    </i>
    <i>
      <x v="59"/>
    </i>
    <i>
      <x v="62"/>
    </i>
    <i>
      <x v="63"/>
    </i>
    <i>
      <x v="66"/>
    </i>
    <i>
      <x v="70"/>
    </i>
    <i>
      <x v="71"/>
    </i>
    <i>
      <x v="72"/>
    </i>
    <i>
      <x v="73"/>
    </i>
    <i>
      <x v="74"/>
    </i>
    <i>
      <x v="76"/>
    </i>
    <i>
      <x v="78"/>
    </i>
    <i>
      <x v="90"/>
    </i>
    <i>
      <x v="97"/>
    </i>
    <i>
      <x v="105"/>
    </i>
    <i>
      <x v="110"/>
    </i>
    <i>
      <x v="111"/>
    </i>
    <i>
      <x v="113"/>
    </i>
    <i>
      <x v="115"/>
    </i>
    <i>
      <x v="117"/>
    </i>
    <i>
      <x v="126"/>
    </i>
    <i>
      <x v="143"/>
    </i>
    <i>
      <x v="157"/>
    </i>
    <i>
      <x v="163"/>
    </i>
    <i>
      <x v="172"/>
    </i>
    <i>
      <x v="181"/>
    </i>
    <i>
      <x v="188"/>
    </i>
    <i>
      <x v="189"/>
    </i>
    <i>
      <x v="235"/>
    </i>
    <i>
      <x v="285"/>
    </i>
    <i t="grand">
      <x/>
    </i>
  </rowItems>
  <colItems count="1">
    <i/>
  </colItems>
  <dataFields count="1">
    <dataField name="Count of user_id" fld="0" subtotal="count" baseField="0" baseItem="0"/>
  </dataFields>
  <formats count="3"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E329-8E9B-44D3-909B-5F2A5EC0398F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5">
  <location ref="A166:E177" firstHeaderRow="1" firstDataRow="3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9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outline="0" fieldPosition="0">
        <references count="1">
          <reference field="4294967294" count="1">
            <x v="0"/>
          </reference>
        </references>
      </pivotArea>
    </format>
  </formats>
  <chartFormats count="18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1FD4A-2C5E-4829-879E-9D2A2BDB776B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4">
  <location ref="A148:E155" firstHeaderRow="1" firstDataRow="3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AB86F-D406-42F6-87A2-16B2A3E6F417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3">
  <location ref="A102:H108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3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89">
      <pivotArea outline="0" collapsedLevelsAreSubtotals="1" fieldPosition="0"/>
    </format>
    <format dxfId="88">
      <pivotArea dataOnly="0" labelOnly="1" outline="0" axis="axisValues" fieldPosition="0"/>
    </format>
    <format dxfId="87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F5EFA-38F6-4756-AD8D-E5EE4CA7005A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6">
  <location ref="A216:E302" firstHeaderRow="1" firstDataRow="3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Negative Group" sd="0" x="2"/>
        <item n="Positive Group" sd="0" x="1"/>
        <item sd="0" x="0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8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2"/>
    </i>
    <i>
      <x v="55"/>
    </i>
    <i>
      <x v="56"/>
    </i>
    <i>
      <x v="57"/>
    </i>
    <i>
      <x v="58"/>
    </i>
    <i>
      <x v="59"/>
    </i>
    <i>
      <x v="62"/>
    </i>
    <i>
      <x v="63"/>
    </i>
    <i>
      <x v="66"/>
    </i>
    <i>
      <x v="70"/>
    </i>
    <i>
      <x v="71"/>
    </i>
    <i>
      <x v="72"/>
    </i>
    <i>
      <x v="73"/>
    </i>
    <i>
      <x v="74"/>
    </i>
    <i>
      <x v="76"/>
    </i>
    <i>
      <x v="78"/>
    </i>
    <i>
      <x v="90"/>
    </i>
    <i>
      <x v="97"/>
    </i>
    <i>
      <x v="105"/>
    </i>
    <i>
      <x v="110"/>
    </i>
    <i>
      <x v="111"/>
    </i>
    <i>
      <x v="113"/>
    </i>
    <i>
      <x v="115"/>
    </i>
    <i>
      <x v="117"/>
    </i>
    <i>
      <x v="126"/>
    </i>
    <i>
      <x v="143"/>
    </i>
    <i>
      <x v="157"/>
    </i>
    <i>
      <x v="163"/>
    </i>
    <i>
      <x v="172"/>
    </i>
    <i>
      <x v="181"/>
    </i>
    <i>
      <x v="188"/>
    </i>
    <i>
      <x v="189"/>
    </i>
    <i>
      <x v="235"/>
    </i>
    <i>
      <x v="285"/>
    </i>
    <i>
      <x v="4221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B031-70BA-4408-A4F4-DCAE78A44F88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4">
  <location ref="A122:H132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4224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9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outline="0" fieldPosition="0">
        <references count="1">
          <reference field="4294967294" count="1">
            <x v="0"/>
          </reference>
        </references>
      </pivotArea>
    </format>
  </formats>
  <chartFormats count="15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2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2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32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33" count="1" selected="0">
            <x v="5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2B17D-05A8-4F52-A0F3-F5269C3AD204}" name="PivotTable2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9">
  <location ref="A65:E71" firstHeaderRow="1" firstDataRow="2" firstDataCol="1"/>
  <pivotFields count="45"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formats count="3">
    <format dxfId="68">
      <pivotArea outline="0" collapsedLevelsAreSubtotals="1" fieldPosition="0"/>
    </format>
    <format dxfId="67">
      <pivotArea dataOnly="0" labelOnly="1" outline="0" axis="axisValues" fieldPosition="0"/>
    </format>
    <format dxfId="66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5A6F9-C2A7-44C7-8BCC-2E83D4CECC7B}" name="PivotTable2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8">
  <location ref="A47:B52" firstHeaderRow="1" firstDataRow="1" firstDataCol="1"/>
  <pivotFields count="45">
    <pivotField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dataField="1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_session_duration_min" fld="10" subtotal="average" baseField="0" baseItem="0"/>
  </dataFields>
  <formats count="2">
    <format dxfId="70">
      <pivotArea outline="0" collapsedLevelsAreSubtotals="1" fieldPosition="0"/>
    </format>
    <format dxfId="69">
      <pivotArea dataOnly="0" labelOnly="1" outline="0" axis="axisValues" fieldPosition="0"/>
    </format>
  </format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E0FF9-4371-4441-8834-771AED9997F6}" name="PivotTable2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>
  <location ref="A28:B33" firstHeaderRow="1" firstDataRow="1" firstDataCol="1"/>
  <pivotFields count="45">
    <pivotField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essions_per_day" fld="8" subtotal="average" baseField="0" baseItem="0"/>
  </dataFields>
  <formats count="2">
    <format dxfId="72">
      <pivotArea outline="0" collapsedLevelsAreSubtotals="1" fieldPosition="0"/>
    </format>
    <format dxfId="71">
      <pivotArea dataOnly="0" labelOnly="1" outline="0" axis="axisValues" fieldPosition="0"/>
    </format>
  </format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7A7C0-DAD2-4923-A6FF-3EAFD3BDF2C0}" name="PivotTable2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6">
  <location ref="A9:B14" firstHeaderRow="1" firstDataRow="1" firstDataCol="1"/>
  <pivotFields count="45">
    <pivotField showAll="0"/>
    <pivotField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ily_usage_hours" fld="7" subtotal="average" baseField="0" baseItem="0"/>
  </dataFields>
  <formats count="2">
    <format dxfId="74">
      <pivotArea outline="0" collapsedLevelsAreSubtotals="1" fieldPosition="0"/>
    </format>
    <format dxfId="73">
      <pivotArea dataOnly="0" labelOnly="1" outline="0" axis="axisValues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49763-C472-4ACA-B08B-116B87090058}" name="PivotTable2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4">
  <location ref="A7:J16" firstHeaderRow="1" firstDataRow="2" firstDataCol="1"/>
  <pivotFields count="45"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axis="axisCol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ser_id" fld="0" subtotal="count" showDataAs="percentOfRow" baseField="0" baseItem="0" numFmtId="10"/>
  </dataFields>
  <chartFormats count="64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3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7"/>
          </reference>
        </references>
      </pivotArea>
    </chartFormat>
    <chartFormat chart="23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0"/>
          </reference>
        </references>
      </pivotArea>
    </chartFormat>
    <chartFormat chart="23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23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2"/>
          </reference>
        </references>
      </pivotArea>
    </chartFormat>
    <chartFormat chart="23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3"/>
          </reference>
        </references>
      </pivotArea>
    </chartFormat>
    <chartFormat chart="23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4"/>
          </reference>
        </references>
      </pivotArea>
    </chartFormat>
    <chartFormat chart="23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5"/>
          </reference>
        </references>
      </pivotArea>
    </chartFormat>
    <chartFormat chart="23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6"/>
          </reference>
        </references>
      </pivotArea>
    </chartFormat>
    <chartFormat chart="23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7"/>
          </reference>
        </references>
      </pivotArea>
    </chartFormat>
    <chartFormat chart="23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0"/>
          </reference>
        </references>
      </pivotArea>
    </chartFormat>
    <chartFormat chart="23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23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  <chartFormat chart="23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3"/>
          </reference>
        </references>
      </pivotArea>
    </chartFormat>
    <chartFormat chart="23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4"/>
          </reference>
        </references>
      </pivotArea>
    </chartFormat>
    <chartFormat chart="23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5"/>
          </reference>
        </references>
      </pivotArea>
    </chartFormat>
    <chartFormat chart="23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6"/>
          </reference>
        </references>
      </pivotArea>
    </chartFormat>
    <chartFormat chart="23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7"/>
          </reference>
        </references>
      </pivotArea>
    </chartFormat>
    <chartFormat chart="23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0"/>
          </reference>
        </references>
      </pivotArea>
    </chartFormat>
    <chartFormat chart="23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23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2"/>
          </reference>
        </references>
      </pivotArea>
    </chartFormat>
    <chartFormat chart="23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3"/>
          </reference>
        </references>
      </pivotArea>
    </chartFormat>
    <chartFormat chart="23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4"/>
          </reference>
        </references>
      </pivotArea>
    </chartFormat>
    <chartFormat chart="23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5"/>
          </reference>
        </references>
      </pivotArea>
    </chartFormat>
    <chartFormat chart="23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6"/>
          </reference>
        </references>
      </pivotArea>
    </chartFormat>
    <chartFormat chart="23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7"/>
          </reference>
        </references>
      </pivotArea>
    </chartFormat>
    <chartFormat chart="23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0"/>
          </reference>
        </references>
      </pivotArea>
    </chartFormat>
    <chartFormat chart="23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23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2"/>
          </reference>
        </references>
      </pivotArea>
    </chartFormat>
    <chartFormat chart="23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3"/>
          </reference>
        </references>
      </pivotArea>
    </chartFormat>
    <chartFormat chart="23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4"/>
          </reference>
        </references>
      </pivotArea>
    </chartFormat>
    <chartFormat chart="23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5"/>
          </reference>
        </references>
      </pivotArea>
    </chartFormat>
    <chartFormat chart="23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6"/>
          </reference>
        </references>
      </pivotArea>
    </chartFormat>
    <chartFormat chart="23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7"/>
          </reference>
        </references>
      </pivotArea>
    </chartFormat>
    <chartFormat chart="23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0"/>
          </reference>
        </references>
      </pivotArea>
    </chartFormat>
    <chartFormat chart="23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1"/>
          </reference>
        </references>
      </pivotArea>
    </chartFormat>
    <chartFormat chart="23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2"/>
          </reference>
        </references>
      </pivotArea>
    </chartFormat>
    <chartFormat chart="23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3"/>
          </reference>
        </references>
      </pivotArea>
    </chartFormat>
    <chartFormat chart="23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4"/>
          </reference>
        </references>
      </pivotArea>
    </chartFormat>
    <chartFormat chart="23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5"/>
          </reference>
        </references>
      </pivotArea>
    </chartFormat>
    <chartFormat chart="23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6"/>
          </reference>
        </references>
      </pivotArea>
    </chartFormat>
    <chartFormat chart="23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7"/>
          </reference>
        </references>
      </pivotArea>
    </chartFormat>
    <chartFormat chart="23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0"/>
          </reference>
        </references>
      </pivotArea>
    </chartFormat>
    <chartFormat chart="23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1"/>
          </reference>
        </references>
      </pivotArea>
    </chartFormat>
    <chartFormat chart="23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2"/>
          </reference>
        </references>
      </pivotArea>
    </chartFormat>
    <chartFormat chart="23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3"/>
          </reference>
        </references>
      </pivotArea>
    </chartFormat>
    <chartFormat chart="23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4"/>
          </reference>
        </references>
      </pivotArea>
    </chartFormat>
    <chartFormat chart="23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5"/>
          </reference>
        </references>
      </pivotArea>
    </chartFormat>
    <chartFormat chart="23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6"/>
          </reference>
        </references>
      </pivotArea>
    </chartFormat>
    <chartFormat chart="23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7"/>
          </reference>
        </references>
      </pivotArea>
    </chartFormat>
    <chartFormat chart="23" format="5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5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5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3" format="5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3" format="6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3" format="6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3" format="6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3" format="6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1998F-392F-4703-A170-AA1C3CF0569E}" name="PivotTable2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5">
  <location ref="A31:B39" firstHeaderRow="1" firstDataRow="1" firstDataCol="1"/>
  <pivotFields count="45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daily_usage_hours" fld="7" subtotal="average" baseField="0" baseItem="0" numFmtId="2"/>
  </dataFields>
  <formats count="3">
    <format dxfId="65">
      <pivotArea collapsedLevelsAreSubtotals="1" fieldPosition="0">
        <references count="1">
          <reference field="1" count="1">
            <x v="1"/>
          </reference>
        </references>
      </pivotArea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941DF-0BF2-4CC1-92EF-8583F4F0F44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56:E360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1"/>
  </rowFields>
  <rowItems count="3">
    <i>
      <x/>
    </i>
    <i>
      <x v="1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0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D4D09-CA2C-4ABA-9285-B87049C715C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17:E125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1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3D4F5-0ADB-44DC-95DB-B0AB1B4DF9F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79:E185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18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A9244-D04A-485D-9E54-B381C88A7688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94:E104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12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F3D83-AB59-4AEB-AECA-A4A7C3DA8E67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73:E378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A7D49-4A85-4ABC-B29D-BA8FBC42F38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4:E31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AC1E2-CCE4-4B1E-87AC-64109A892A9A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60:E67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8468C-D226-4C13-B791-A0F0A19DBEF2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281:E286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2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F73B9-51D1-4287-A1C5-0761E8719904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D8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h="1"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3">
    <i>
      <x/>
    </i>
    <i>
      <x v="2"/>
    </i>
    <i t="grand">
      <x/>
    </i>
  </colItems>
  <dataFields count="1">
    <dataField name="Count of user_id" fld="0" subtotal="count" baseField="0" baseItem="0"/>
  </dataFields>
  <chartFormats count="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2CAFC-8A74-42C0-A0D6-F7E646B1467D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99:E307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Row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27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E39F5-13EF-4BDE-BF93-04FD49DBF14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20:E231" firstHeaderRow="1" firstDataRow="2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">
        <item x="3"/>
        <item x="2"/>
        <item x="4"/>
        <item x="0"/>
        <item x="1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>
      <items count="7">
        <item x="3"/>
        <item x="0"/>
        <item x="2"/>
        <item x="5"/>
        <item x="1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21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45D0C-5B74-4EC4-BD48-8EF2AC99B73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5:B44" firstHeaderRow="1" firstDataRow="1" firstDataCol="1"/>
  <pivotFields count="45">
    <pivotField dataField="1" showAll="0"/>
    <pivotField showAll="0"/>
    <pivotField showAll="0"/>
    <pivotField showAll="0"/>
    <pivotField showAll="0"/>
    <pivotField axis="axisRow" showAll="0" sortType="descending">
      <items count="9">
        <item x="0"/>
        <item x="1"/>
        <item x="6"/>
        <item x="7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 v="1"/>
    </i>
    <i>
      <x v="5"/>
    </i>
    <i>
      <x v="6"/>
    </i>
    <i>
      <x/>
    </i>
    <i>
      <x v="7"/>
    </i>
    <i>
      <x v="4"/>
    </i>
    <i>
      <x v="2"/>
    </i>
    <i>
      <x v="3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4507B-BF92-4533-A8FE-2AA65FD338C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F10" firstHeaderRow="0" firstDataRow="1" firstDataCol="1"/>
  <pivotFields count="45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dataField="1"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dataField="1"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osts Per Week" fld="15" subtotal="average" baseField="0" baseItem="0"/>
    <dataField name="Likes Given Per Day" fld="16" subtotal="average" baseField="0" baseItem="0"/>
    <dataField name="Comments Per Day" fld="17" subtotal="average" baseField="0" baseItem="0"/>
    <dataField name="Shares Per Day" fld="18" subtotal="average" baseField="0" baseItem="0"/>
    <dataField name="DMs Sent Per Day" fld="19" subtotal="average" baseField="0" baseItem="0"/>
  </dataField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C7737-FAAB-4396-8691-49283CCBD29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54:C63" firstHeaderRow="0" firstDataRow="1" firstDataCol="1"/>
  <pivotFields count="45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>
      <items count="12">
        <item x="6"/>
        <item x="0"/>
        <item x="1"/>
        <item x="2"/>
        <item x="3"/>
        <item x="5"/>
        <item x="4"/>
        <item x="8"/>
        <item x="10"/>
        <item x="7"/>
        <item x="9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3">
        <item x="9"/>
        <item x="0"/>
        <item x="7"/>
        <item x="1"/>
        <item x="2"/>
        <item x="4"/>
        <item x="5"/>
        <item x="3"/>
        <item x="10"/>
        <item x="8"/>
        <item x="6"/>
        <item x="11"/>
        <item t="default"/>
      </items>
    </pivotField>
    <pivotField showAll="0">
      <items count="10">
        <item x="5"/>
        <item x="3"/>
        <item x="2"/>
        <item x="0"/>
        <item x="1"/>
        <item x="4"/>
        <item x="6"/>
        <item x="7"/>
        <item x="8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ngagement" fld="40" baseField="0" baseItem="0"/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2E884-F9CD-4677-989B-320406266E4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7:K61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34C2D-646B-4A93-9475-1F7829CF42D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6:F38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CCCB9-F5AA-4841-94B0-F52BFB63C63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16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D9D93-310C-4CC6-9F7E-C1F77720A73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8:B81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21306-63EB-4BD3-8A0B-7F7DC053C76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7935E-DE7E-40BE-938B-FBBAA3DA91C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E30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54BA3-8357-475E-BA95-9CABBF0BDE1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7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187CE-61BE-4386-A988-E78C54AAC4A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8:K75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5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27" count="1" selected="0">
            <x v="6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27" count="1" selected="0">
            <x v="7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27" count="1" selected="0">
            <x v="8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27" count="1" selected="0">
            <x v="9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2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3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4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5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6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7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8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7" count="1" selected="0">
            <x v="9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1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2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3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4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5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6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7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8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7" count="1" selected="0">
            <x v="9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1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2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3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4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5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6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7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8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27" count="1" selected="0">
            <x v="9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1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2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3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4"/>
          </reference>
        </references>
      </pivotArea>
    </chartFormat>
    <chartFormat chart="2" format="50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5"/>
          </reference>
        </references>
      </pivotArea>
    </chartFormat>
    <chartFormat chart="2" format="51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6"/>
          </reference>
        </references>
      </pivotArea>
    </chartFormat>
    <chartFormat chart="2" format="52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7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8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2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A4123-4A66-4772-AEBF-D0E5B046D95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7:F54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13B2B-B041-4329-8376-F2F0F51E659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6:E34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F0276-0670-4265-86A9-7C8FC4321B5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5:E56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n="Neutral Group"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7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4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34" count="1" selected="0">
            <x v="0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34" count="1" selected="0">
            <x v="1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4"/>
          </reference>
          <reference field="34" count="1" selected="0">
            <x v="2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5"/>
          </reference>
          <reference field="34" count="1" selected="0">
            <x v="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5"/>
          </reference>
          <reference field="34" count="1" selected="0">
            <x v="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5"/>
          </reference>
          <reference field="34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6"/>
          </reference>
          <reference field="34" count="1" selected="0">
            <x v="0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6"/>
          </reference>
          <reference field="34" count="1" selected="0">
            <x v="1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6"/>
          </reference>
          <reference field="34" count="1" selected="0">
            <x v="2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7"/>
          </reference>
          <reference field="34" count="1" selected="0">
            <x v="0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7"/>
          </reference>
          <reference field="34" count="1" selected="0">
            <x v="1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7"/>
          </reference>
          <reference field="34" count="1" selected="0">
            <x v="2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8"/>
          </reference>
          <reference field="34" count="1" selected="0">
            <x v="0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8"/>
          </reference>
          <reference field="34" count="1" selected="0">
            <x v="1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8"/>
          </reference>
          <reference field="34" count="1" selected="0">
            <x v="2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9"/>
          </reference>
          <reference field="34" count="1" selected="0">
            <x v="0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9"/>
          </reference>
          <reference field="34" count="1" selected="0">
            <x v="1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9"/>
          </reference>
          <reference field="34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1CD09-FF4E-4E1F-9EBD-5BFE9021081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4:F29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n="Positive Group" sd="0" x="1"/>
        <item n="Neutral Group"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905E3-797D-4872-B7F0-B43088A342B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7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n="Neutral Group"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4"/>
  </rowFields>
  <rowItems count="4">
    <i>
      <x/>
    </i>
    <i>
      <x v="1"/>
    </i>
    <i>
      <x v="2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CB822-C3BC-4D90-A350-3AC3BCDE2EC3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4:F131" firstHeaderRow="1" firstDataRow="1" firstDataCol="0"/>
  <pivotFields count="45"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4"/>
        <item x="3"/>
        <item x="1"/>
        <item x="7"/>
        <item x="0"/>
        <item x="5"/>
        <item x="6"/>
        <item x="2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E88D2-316F-48DC-989A-E39E37F65EE2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7:F104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FA3A4-8B97-4DAC-B700-AB54FBB1413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9:K86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2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92FD3-0656-41F4-BAD6-81EE44879E8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0:E68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873BA-0376-4B96-8962-5D0C95060B1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1:H38" firstHeaderRow="1" firstDataRow="2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3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C3A04-CCDB-4B98-91A5-6F0B05F472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1" firstHeaderRow="1" firstDataRow="3" firstDataCol="1"/>
  <pivotFields count="4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x="0"/>
        <item n="Positive Group" sd="0" x="1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8"/>
    <field x="33"/>
  </colFields>
  <colItems count="4">
    <i>
      <x/>
      <x v="3"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3"/>
          </reference>
          <reference field="38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1"/>
          </reference>
          <reference field="38" count="1" selected="0">
            <x v="1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2"/>
          </reference>
          <reference field="38" count="1" selected="0">
            <x v="1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4"/>
          </reference>
          <reference field="38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0"/>
          </reference>
          <reference field="38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5"/>
          </reference>
          <reference field="38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DC2FE-8726-4D10-88E0-B68350E9519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81:I93" firstHeaderRow="1" firstDataRow="2" firstDataCol="1"/>
  <pivotFields count="45">
    <pivotField dataField="1" showAll="0"/>
    <pivotField showAll="0"/>
    <pivotField showAll="0"/>
    <pivotField showAll="0"/>
    <pivotField axis="axisRow" showAll="0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9D3A0-1C3C-48A0-9170-A0057AA1128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3:E76" firstHeaderRow="1" firstDataRow="3" firstDataCol="1"/>
  <pivotFields count="45">
    <pivotField dataField="1" showAll="0"/>
    <pivotField showAll="0"/>
    <pivotField showAll="0"/>
    <pivotField showAll="0"/>
    <pivotField axis="axisRow" showAll="0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0"/>
          </reference>
          <reference field="38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5"/>
          </reference>
          <reference field="38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D5270-85C2-4278-93BC-8FC6A4D6BCC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8:B59" firstHeaderRow="1" firstDataRow="1" firstDataCol="1"/>
  <pivotFields count="45">
    <pivotField showAll="0"/>
    <pivotField showAll="0"/>
    <pivotField showAll="0"/>
    <pivotField showAll="0"/>
    <pivotField axis="axisRow" showAll="0" sortType="descending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 v="7"/>
    </i>
    <i>
      <x v="8"/>
    </i>
    <i>
      <x v="5"/>
    </i>
    <i>
      <x v="9"/>
    </i>
    <i>
      <x v="1"/>
    </i>
    <i>
      <x v="4"/>
    </i>
    <i>
      <x v="6"/>
    </i>
    <i>
      <x v="2"/>
    </i>
    <i>
      <x/>
    </i>
    <i>
      <x v="3"/>
    </i>
    <i t="grand">
      <x/>
    </i>
  </rowItems>
  <colItems count="1">
    <i/>
  </colItems>
  <dataFields count="1">
    <dataField name="Average of self_reported_mental_health_score" fld="27" subtotal="average" baseField="0" baseItem="0" numFmtId="2"/>
  </dataFields>
  <formats count="2">
    <format dxfId="62">
      <pivotArea outline="0" collapsedLevelsAreSubtotals="1" fieldPosition="0"/>
    </format>
    <format dxfId="6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5968C-B787-4F4D-B115-8F071631CFC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K36" firstHeaderRow="1" firstDataRow="2" firstDataCol="1"/>
  <pivotFields count="45">
    <pivotField dataField="1" showAll="0"/>
    <pivotField showAll="0"/>
    <pivotField showAll="0"/>
    <pivotField showAll="0"/>
    <pivotField axis="axisRow" showAll="0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834DE-710A-4A1A-B169-39932E68542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7" firstHeaderRow="1" firstDataRow="3" firstDataCol="1"/>
  <pivotFields count="45">
    <pivotField dataField="1" showAll="0"/>
    <pivotField showAll="0"/>
    <pivotField showAll="0"/>
    <pivotField showAll="0"/>
    <pivotField axis="axisRow" showAll="0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4"/>
          </reference>
          <reference field="38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5"/>
          </reference>
          <reference field="38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3"/>
          </reference>
          <reference field="38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1"/>
          </reference>
          <reference field="38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2"/>
          </reference>
          <reference field="38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FA12D-F172-4329-811C-5DC34A7F97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4:K54" firstHeaderRow="1" firstDataRow="3" firstDataCol="1"/>
  <pivotFields count="45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dataField="1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8"/>
    <field x="33"/>
  </colFields>
  <colItems count="10">
    <i>
      <x/>
      <x/>
    </i>
    <i r="1">
      <x v="1"/>
    </i>
    <i r="1">
      <x v="2"/>
    </i>
    <i t="default">
      <x/>
    </i>
    <i>
      <x v="1"/>
      <x v="3"/>
    </i>
    <i t="default">
      <x v="1"/>
    </i>
    <i>
      <x v="2"/>
      <x v="4"/>
    </i>
    <i r="1">
      <x v="5"/>
    </i>
    <i t="default">
      <x v="2"/>
    </i>
    <i t="grand">
      <x/>
    </i>
  </colItems>
  <dataFields count="1">
    <dataField name="Count of mood_while_scrolling" fld="33" subtotal="count" showDataAs="percentOfRow" baseField="33" baseItem="0" numFmtId="10"/>
  </dataFields>
  <chartFormats count="61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4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4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3" count="1" selected="0">
            <x v="4"/>
          </reference>
        </references>
      </pivotArea>
    </chartFormat>
    <chartFormat chart="4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3" count="1" selected="0">
            <x v="0"/>
          </reference>
        </references>
      </pivotArea>
    </chartFormat>
    <chartFormat chart="4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3" count="1" selected="0">
            <x v="1"/>
          </reference>
        </references>
      </pivotArea>
    </chartFormat>
    <chartFormat chart="4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3" count="1" selected="0">
            <x v="3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3" count="1" selected="0">
            <x v="2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3" count="1" selected="0">
            <x v="5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4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0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1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3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2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3" count="1" selected="0">
            <x v="5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4"/>
          </reference>
        </references>
      </pivotArea>
    </chartFormat>
    <chartFormat chart="4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0"/>
          </reference>
        </references>
      </pivotArea>
    </chartFormat>
    <chartFormat chart="4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1"/>
          </reference>
        </references>
      </pivotArea>
    </chartFormat>
    <chartFormat chart="4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3"/>
          </reference>
        </references>
      </pivotArea>
    </chartFormat>
    <chartFormat chart="4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2"/>
          </reference>
        </references>
      </pivotArea>
    </chartFormat>
    <chartFormat chart="4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3" count="1" selected="0">
            <x v="5"/>
          </reference>
        </references>
      </pivotArea>
    </chartFormat>
    <chartFormat chart="4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4"/>
          </reference>
        </references>
      </pivotArea>
    </chartFormat>
    <chartFormat chart="4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0"/>
          </reference>
        </references>
      </pivotArea>
    </chartFormat>
    <chartFormat chart="4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1"/>
          </reference>
        </references>
      </pivotArea>
    </chartFormat>
    <chartFormat chart="4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3"/>
          </reference>
        </references>
      </pivotArea>
    </chartFormat>
    <chartFormat chart="4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2"/>
          </reference>
        </references>
      </pivotArea>
    </chartFormat>
    <chartFormat chart="4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3" count="1" selected="0">
            <x v="5"/>
          </reference>
        </references>
      </pivotArea>
    </chartFormat>
    <chartFormat chart="4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4"/>
          </reference>
        </references>
      </pivotArea>
    </chartFormat>
    <chartFormat chart="4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0"/>
          </reference>
        </references>
      </pivotArea>
    </chartFormat>
    <chartFormat chart="4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1"/>
          </reference>
        </references>
      </pivotArea>
    </chartFormat>
    <chartFormat chart="4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3"/>
          </reference>
        </references>
      </pivotArea>
    </chartFormat>
    <chartFormat chart="4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2"/>
          </reference>
        </references>
      </pivotArea>
    </chartFormat>
    <chartFormat chart="4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5"/>
          </reference>
        </references>
      </pivotArea>
    </chartFormat>
    <chartFormat chart="4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4"/>
          </reference>
        </references>
      </pivotArea>
    </chartFormat>
    <chartFormat chart="4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0"/>
          </reference>
        </references>
      </pivotArea>
    </chartFormat>
    <chartFormat chart="4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1"/>
          </reference>
        </references>
      </pivotArea>
    </chartFormat>
    <chartFormat chart="4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3"/>
          </reference>
        </references>
      </pivotArea>
    </chartFormat>
    <chartFormat chart="4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2"/>
          </reference>
        </references>
      </pivotArea>
    </chartFormat>
    <chartFormat chart="4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5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4" format="53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0"/>
          </reference>
          <reference field="38" count="1" selected="0">
            <x v="0"/>
          </reference>
        </references>
      </pivotArea>
    </chartFormat>
    <chartFormat chart="4" format="54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1"/>
          </reference>
          <reference field="38" count="1" selected="0">
            <x v="0"/>
          </reference>
        </references>
      </pivotArea>
    </chartFormat>
    <chartFormat chart="4" format="55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2"/>
          </reference>
          <reference field="38" count="1" selected="0">
            <x v="0"/>
          </reference>
        </references>
      </pivotArea>
    </chartFormat>
    <chartFormat chart="4" format="56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3"/>
          </reference>
          <reference field="38" count="1" selected="0">
            <x v="1"/>
          </reference>
        </references>
      </pivotArea>
    </chartFormat>
    <chartFormat chart="4" format="57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4"/>
          </reference>
          <reference field="38" count="1" selected="0">
            <x v="2"/>
          </reference>
        </references>
      </pivotArea>
    </chartFormat>
    <chartFormat chart="4" format="58">
      <pivotArea type="data" outline="0" fieldPosition="0">
        <references count="4">
          <reference field="4294967294" count="1" selected="0">
            <x v="0"/>
          </reference>
          <reference field="1" count="1" selected="0">
            <x v="6"/>
          </reference>
          <reference field="33" count="1" selected="0">
            <x v="4"/>
          </reference>
          <reference field="38" count="1" selected="0">
            <x v="2"/>
          </reference>
        </references>
      </pivotArea>
    </chartFormat>
    <chartFormat chart="4" format="59">
      <pivotArea type="data" outline="0" fieldPosition="0">
        <references count="4">
          <reference field="4294967294" count="1" selected="0">
            <x v="0"/>
          </reference>
          <reference field="1" count="1" selected="0">
            <x v="7"/>
          </reference>
          <reference field="33" count="1" selected="0">
            <x v="4"/>
          </reference>
          <reference field="38" count="1" selected="0">
            <x v="2"/>
          </reference>
        </references>
      </pivotArea>
    </chartFormat>
    <chartFormat chart="4" format="60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5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02A4A-5A7C-47AD-B23C-C38A68BE4A0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4:E35" firstHeaderRow="0" firstDataRow="1" firstDataCol="1"/>
  <pivotFields count="45">
    <pivotField showAll="0"/>
    <pivotField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 sortType="ascending">
      <items count="11">
        <item x="8"/>
        <item x="0"/>
        <item x="7"/>
        <item x="1"/>
        <item x="2"/>
        <item x="5"/>
        <item x="3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1">
    <i>
      <x v="4"/>
    </i>
    <i>
      <x v="9"/>
    </i>
    <i>
      <x v="2"/>
    </i>
    <i>
      <x/>
    </i>
    <i>
      <x v="7"/>
    </i>
    <i>
      <x v="5"/>
    </i>
    <i>
      <x v="6"/>
    </i>
    <i>
      <x v="3"/>
    </i>
    <i>
      <x v="8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essions_per_day" fld="8" subtotal="average" baseField="0" baseItem="0"/>
    <dataField name="Average Daily Usage Hours" fld="7" subtotal="average" baseField="0" baseItem="0" numFmtId="2"/>
    <dataField name="Average of avg_session_duration_hours" fld="9" subtotal="average" baseField="0" baseItem="0" numFmtId="2"/>
    <dataField name="Average Age" fld="1" subtotal="average" baseField="0" baseItem="0"/>
  </dataFields>
  <formats count="2">
    <format dxfId="55">
      <pivotArea outline="0" collapsedLevelsAreSubtotals="1" fieldPosition="0"/>
    </format>
    <format dxfId="5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B4131-E541-488E-8972-663B5F8F14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11" firstHeaderRow="0" firstDataRow="1" firstDataCol="1"/>
  <pivotFields count="38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Daily Usage (Hours)" fld="7" subtotal="average" showDataAs="percentOfCol" baseField="1" baseItem="0" numFmtId="10"/>
    <dataField name="Average Session Duration (Hours)" fld="9" subtotal="average" baseField="1" baseItem="1" numFmtId="2"/>
    <dataField name="Average Sessions Per Day" fld="8" subtotal="average" baseField="0" baseItem="0" numFmtId="2"/>
  </dataFields>
  <formats count="5">
    <format dxfId="6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B094F-C3CC-403B-A571-9688F13FFB4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4:F123" firstHeaderRow="1" firstDataRow="2" firstDataCol="1"/>
  <pivotFields count="45"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h="1"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B6009-6D7C-4385-9187-7019EA9E389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6:K106" firstHeaderRow="1" firstDataRow="2" firstDataCol="1"/>
  <pivotFields count="45"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ACF1-FFD0-4B17-8571-B3E24BC8634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2:B82" firstHeaderRow="1" firstDataRow="1" firstDataCol="1"/>
  <pivotFields count="45">
    <pivotField dataField="1" showAll="0"/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4">
        <item x="2"/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3"/>
    </i>
    <i>
      <x v="4"/>
    </i>
    <i>
      <x v="2"/>
    </i>
    <i>
      <x v="5"/>
    </i>
    <i>
      <x v="1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A524C-5749-4B29-862A-228B597C87F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7:J162" firstHeaderRow="1" firstDataRow="2" firstDataCol="1"/>
  <pivotFields count="45">
    <pivotField dataField="1" showAll="0"/>
    <pivotField showAll="0"/>
    <pivotField showAll="0"/>
    <pivotField showAll="0"/>
    <pivotField showAll="0"/>
    <pivotField axis="axisCol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3">
        <item sd="0" x="0"/>
        <item n="Positive Group" sd="0" x="1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8"/>
    <field x="33"/>
  </rowFields>
  <rowItems count="4">
    <i>
      <x/>
    </i>
    <i>
      <x v="1"/>
    </i>
    <i>
      <x v="2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user_id" fld="0" subtotal="count" showDataAs="percentOfRow" baseField="0" baseItem="0" numFmtId="1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1B336-3BE5-4AA9-9CEE-6C765A94DE77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A40:E50" firstHeaderRow="1" firstDataRow="2" firstDataCol="1"/>
  <pivotFields count="45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dataField="1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>
      <items count="4">
        <item n="Positive Emotions" sd="0" x="1"/>
        <item n="Negative Emotions" sd="0" x="2"/>
        <item n="Neutral Emotions" sd="0"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8"/>
  </colFields>
  <colItems count="4">
    <i>
      <x/>
    </i>
    <i>
      <x v="1"/>
    </i>
    <i>
      <x v="2"/>
    </i>
    <i t="grand">
      <x/>
    </i>
  </colItems>
  <dataFields count="1">
    <dataField name="Count of mood_while_scrolling" fld="33" subtotal="count" baseField="0" baseItem="0"/>
  </dataFields>
  <chartFormats count="6">
    <chartFormat chart="0" format="24" series="1">
      <pivotArea type="data" outline="0" fieldPosition="0">
        <references count="1">
          <reference field="38" count="1" selected="0">
            <x v="0"/>
          </reference>
        </references>
      </pivotArea>
    </chartFormat>
    <chartFormat chart="0" format="25" series="1">
      <pivotArea type="data" outline="0" fieldPosition="0">
        <references count="1">
          <reference field="38" count="1" selected="0">
            <x v="1"/>
          </reference>
        </references>
      </pivotArea>
    </chartFormat>
    <chartFormat chart="0" format="26" series="1">
      <pivotArea type="data" outline="0" fieldPosition="0">
        <references count="1">
          <reference field="38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1619F-9BF0-4848-8887-32184103D90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3:K123" firstHeaderRow="1" firstDataRow="2" firstDataCol="1"/>
  <pivotFields count="45"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axis="axisRow" dataField="1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primary_platform" fld="5" subtotal="count" showDataAs="percentOfRow" baseField="0" baseItem="0" numFmtId="10"/>
  </dataFields>
  <chartFormats count="7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2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3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3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3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3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5" count="1" selected="0">
            <x v="3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4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4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4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4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4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4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4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5" count="1" selected="0">
            <x v="4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5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5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5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5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5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5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6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6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6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6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6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6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6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5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5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5" count="1" selected="0">
            <x v="7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5" count="1" selected="0">
            <x v="7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5" count="1" selected="0">
            <x v="7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5" count="1" selected="0">
            <x v="7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5" count="1" selected="0">
            <x v="7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5" count="1" selected="0">
            <x v="7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34358-8DE3-4BD9-A91B-EDF5E99BEC5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12" firstHeaderRow="1" firstDataRow="3" firstDataCol="1"/>
  <pivotFields count="45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7"/>
        <item x="4"/>
        <item x="2"/>
        <item x="5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dataField="1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>
      <items count="4">
        <item n="Positive Group" sd="0" x="1"/>
        <item sd="0" x="0"/>
        <item n="Negative Group" sd="0" x="2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mood_while_scrolling" fld="33" subtotal="count" showDataAs="percentOfRow" baseField="0" baseItem="0" numFmtId="10"/>
  </dataFields>
  <chartFormats count="21">
    <chartFormat chart="0" format="1" series="1">
      <pivotArea type="data" outline="0" fieldPosition="0">
        <references count="1">
          <reference field="3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3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3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3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3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3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0"/>
          </reference>
          <reference field="38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1"/>
          </reference>
          <reference field="38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2"/>
          </reference>
          <reference field="38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3"/>
          </reference>
          <reference field="38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4"/>
          </reference>
          <reference field="38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3" count="1" selected="0">
            <x v="5"/>
          </reference>
          <reference field="38" count="1" selected="0">
            <x v="2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D84C-18CB-4256-B598-1D1C498EE33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4" firstHeaderRow="0" firstDataRow="1" firstDataCol="1"/>
  <pivotFields count="45">
    <pivotField showAll="0"/>
    <pivotField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4">
        <item x="2"/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ge (Avg)" fld="1" subtotal="average" baseField="0" baseItem="0" numFmtId="1"/>
    <dataField name="Daily Usage Hours (Avg)" fld="7" subtotal="average" baseField="0" baseItem="0" numFmtId="164"/>
    <dataField name="Session Duration Hours (Avg)" fld="9" subtotal="average" baseField="0" baseItem="0" numFmtId="2"/>
    <dataField name="Sessions Per Day (Avg)" fld="8" subtotal="average" baseField="0" baseItem="0" numFmtId="164"/>
  </dataFields>
  <formats count="6"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629A0-DFE5-481D-B566-0BF2893DE5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6:K38" firstHeaderRow="1" firstDataRow="2" firstDataCol="1"/>
  <pivotFields count="45">
    <pivotField dataField="1" showAll="0"/>
    <pivotField showAll="0"/>
    <pivotField showAll="0"/>
    <pivotField axis="axisRow" showAll="0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4">
        <item x="2"/>
        <item x="1"/>
        <item x="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7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_id" fld="0" subtotal="count" showDataAs="percentOfRow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B7588-E54C-4FEE-98D0-CA788762170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1:E84" firstHeaderRow="1" firstDataRow="3" firstDataCol="1"/>
  <pivotFields count="45">
    <pivotField dataField="1" showAll="0"/>
    <pivotField showAll="0"/>
    <pivotField showAll="0"/>
    <pivotField axis="axisRow" showAll="0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0"/>
        <item x="4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3">
        <item n="Positive Group" sd="0" x="1"/>
        <item sd="0" x="0"/>
        <item n="Negative Group" sd="0"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38"/>
    <field x="33"/>
  </colFields>
  <colItems count="4">
    <i>
      <x/>
    </i>
    <i>
      <x v="1"/>
    </i>
    <i>
      <x v="2"/>
    </i>
    <i t="grand">
      <x/>
    </i>
  </colItems>
  <dataFields count="1">
    <dataField name="Count of user_id" fld="0" subtotal="count" showDataAs="percentOfRow" baseField="0" baseItem="0" numFmtId="1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8" count="1" selected="0">
            <x v="2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3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CE64A-449B-46DF-AC01-B346A4AFFF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8:B99" firstHeaderRow="1" firstDataRow="1" firstDataCol="1"/>
  <pivotFields count="45">
    <pivotField dataField="1" showAll="0"/>
    <pivotField showAll="0"/>
    <pivotField showAll="0"/>
    <pivotField axis="axisRow" showAll="0" sortType="descending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 v="6"/>
    </i>
    <i>
      <x v="4"/>
    </i>
    <i>
      <x v="9"/>
    </i>
    <i>
      <x v="7"/>
    </i>
    <i>
      <x v="8"/>
    </i>
    <i>
      <x v="2"/>
    </i>
    <i>
      <x/>
    </i>
    <i>
      <x v="3"/>
    </i>
    <i>
      <x v="5"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E700E-D593-4B1D-AEC7-4D0AEE700ADF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0:H62" firstHeaderRow="1" firstDataRow="2" firstDataCol="1"/>
  <pivotFields count="45">
    <pivotField dataField="1" showAll="0"/>
    <pivotField showAll="0"/>
    <pivotField showAll="0"/>
    <pivotField axis="axisRow" showAll="0">
      <items count="11">
        <item x="6"/>
        <item x="5"/>
        <item x="8"/>
        <item x="9"/>
        <item x="4"/>
        <item x="7"/>
        <item x="3"/>
        <item x="2"/>
        <item x="0"/>
        <item x="1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showAll="0"/>
    <pivotField showAll="0">
      <items count="4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24">
        <item x="849"/>
        <item x="434"/>
        <item x="448"/>
        <item x="662"/>
        <item x="854"/>
        <item x="418"/>
        <item x="695"/>
        <item x="801"/>
        <item x="338"/>
        <item x="206"/>
        <item x="884"/>
        <item x="900"/>
        <item x="105"/>
        <item x="764"/>
        <item x="455"/>
        <item x="470"/>
        <item x="111"/>
        <item x="150"/>
        <item x="291"/>
        <item x="905"/>
        <item x="523"/>
        <item x="122"/>
        <item x="225"/>
        <item x="824"/>
        <item x="497"/>
        <item x="52"/>
        <item x="119"/>
        <item x="80"/>
        <item x="123"/>
        <item x="127"/>
        <item x="800"/>
        <item x="918"/>
        <item x="623"/>
        <item x="644"/>
        <item x="681"/>
        <item x="605"/>
        <item x="320"/>
        <item x="562"/>
        <item x="302"/>
        <item x="868"/>
        <item x="699"/>
        <item x="219"/>
        <item x="482"/>
        <item x="267"/>
        <item x="755"/>
        <item x="638"/>
        <item x="334"/>
        <item x="186"/>
        <item x="751"/>
        <item x="377"/>
        <item x="144"/>
        <item x="380"/>
        <item x="165"/>
        <item x="680"/>
        <item x="102"/>
        <item x="616"/>
        <item x="714"/>
        <item x="544"/>
        <item x="848"/>
        <item x="282"/>
        <item x="729"/>
        <item x="641"/>
        <item x="734"/>
        <item x="44"/>
        <item x="500"/>
        <item x="591"/>
        <item x="879"/>
        <item x="386"/>
        <item x="158"/>
        <item x="571"/>
        <item x="288"/>
        <item x="318"/>
        <item x="77"/>
        <item x="428"/>
        <item x="163"/>
        <item x="10"/>
        <item x="675"/>
        <item x="104"/>
        <item x="596"/>
        <item x="693"/>
        <item x="829"/>
        <item x="612"/>
        <item x="886"/>
        <item x="41"/>
        <item x="443"/>
        <item x="548"/>
        <item x="870"/>
        <item x="179"/>
        <item x="784"/>
        <item x="489"/>
        <item x="519"/>
        <item x="534"/>
        <item x="149"/>
        <item x="643"/>
        <item x="770"/>
        <item x="26"/>
        <item x="628"/>
        <item x="100"/>
        <item x="396"/>
        <item x="569"/>
        <item x="116"/>
        <item x="6"/>
        <item x="602"/>
        <item x="577"/>
        <item x="342"/>
        <item x="234"/>
        <item x="533"/>
        <item x="606"/>
        <item x="807"/>
        <item x="745"/>
        <item x="513"/>
        <item x="317"/>
        <item x="496"/>
        <item x="109"/>
        <item x="468"/>
        <item x="271"/>
        <item x="910"/>
        <item x="897"/>
        <item x="459"/>
        <item x="896"/>
        <item x="649"/>
        <item x="45"/>
        <item x="197"/>
        <item x="277"/>
        <item x="103"/>
        <item x="576"/>
        <item x="411"/>
        <item x="183"/>
        <item x="917"/>
        <item x="169"/>
        <item x="451"/>
        <item x="176"/>
        <item x="36"/>
        <item x="143"/>
        <item x="701"/>
        <item x="198"/>
        <item x="152"/>
        <item x="507"/>
        <item x="480"/>
        <item x="228"/>
        <item x="283"/>
        <item x="195"/>
        <item x="516"/>
        <item x="476"/>
        <item x="212"/>
        <item x="618"/>
        <item x="794"/>
        <item x="668"/>
        <item x="462"/>
        <item x="220"/>
        <item x="642"/>
        <item x="590"/>
        <item x="446"/>
        <item x="205"/>
        <item x="609"/>
        <item x="39"/>
        <item x="222"/>
        <item x="145"/>
        <item x="600"/>
        <item x="447"/>
        <item x="156"/>
        <item x="692"/>
        <item x="132"/>
        <item x="698"/>
        <item x="315"/>
        <item x="180"/>
        <item x="72"/>
        <item x="429"/>
        <item x="830"/>
        <item x="477"/>
        <item x="651"/>
        <item x="677"/>
        <item x="343"/>
        <item x="210"/>
        <item x="537"/>
        <item x="218"/>
        <item x="566"/>
        <item x="664"/>
        <item x="304"/>
        <item x="290"/>
        <item x="818"/>
        <item x="204"/>
        <item x="131"/>
        <item x="858"/>
        <item x="674"/>
        <item x="916"/>
        <item x="284"/>
        <item x="825"/>
        <item x="647"/>
        <item x="491"/>
        <item x="384"/>
        <item x="891"/>
        <item x="264"/>
        <item x="890"/>
        <item x="319"/>
        <item x="538"/>
        <item x="307"/>
        <item x="359"/>
        <item x="55"/>
        <item x="356"/>
        <item x="899"/>
        <item x="847"/>
        <item x="522"/>
        <item x="589"/>
        <item x="456"/>
        <item x="586"/>
        <item x="601"/>
        <item x="610"/>
        <item x="478"/>
        <item x="750"/>
        <item x="431"/>
        <item x="718"/>
        <item x="404"/>
        <item x="661"/>
        <item x="777"/>
        <item x="608"/>
        <item x="804"/>
        <item x="795"/>
        <item x="883"/>
        <item x="425"/>
        <item x="812"/>
        <item x="436"/>
        <item x="211"/>
        <item x="466"/>
        <item x="574"/>
        <item x="30"/>
        <item x="737"/>
        <item x="246"/>
        <item x="253"/>
        <item x="372"/>
        <item x="464"/>
        <item x="107"/>
        <item x="363"/>
        <item x="832"/>
        <item x="230"/>
        <item x="273"/>
        <item x="99"/>
        <item x="369"/>
        <item x="665"/>
        <item x="361"/>
        <item x="308"/>
        <item x="408"/>
        <item x="467"/>
        <item x="0"/>
        <item x="732"/>
        <item x="24"/>
        <item x="869"/>
        <item x="79"/>
        <item x="406"/>
        <item x="716"/>
        <item x="646"/>
        <item x="594"/>
        <item x="133"/>
        <item x="17"/>
        <item x="723"/>
        <item x="542"/>
        <item x="300"/>
        <item x="110"/>
        <item x="473"/>
        <item x="84"/>
        <item x="817"/>
        <item x="694"/>
        <item x="200"/>
        <item x="885"/>
        <item x="510"/>
        <item x="904"/>
        <item x="688"/>
        <item x="536"/>
        <item x="432"/>
        <item x="793"/>
        <item x="438"/>
        <item x="631"/>
        <item x="325"/>
        <item x="821"/>
        <item x="684"/>
        <item x="171"/>
        <item x="678"/>
        <item x="754"/>
        <item x="524"/>
        <item x="321"/>
        <item x="687"/>
        <item x="442"/>
        <item x="395"/>
        <item x="287"/>
        <item x="367"/>
        <item x="235"/>
        <item x="667"/>
        <item x="96"/>
        <item x="792"/>
        <item x="98"/>
        <item x="229"/>
        <item x="683"/>
        <item x="700"/>
        <item x="151"/>
        <item x="730"/>
        <item x="354"/>
        <item x="366"/>
        <item x="635"/>
        <item x="598"/>
        <item x="324"/>
        <item x="7"/>
        <item x="521"/>
        <item x="636"/>
        <item x="789"/>
        <item x="257"/>
        <item x="864"/>
        <item x="543"/>
        <item x="130"/>
        <item x="266"/>
        <item x="787"/>
        <item x="775"/>
        <item x="839"/>
        <item x="663"/>
        <item x="360"/>
        <item x="20"/>
        <item x="331"/>
        <item x="704"/>
        <item x="193"/>
        <item x="332"/>
        <item x="344"/>
        <item x="213"/>
        <item x="741"/>
        <item x="46"/>
        <item x="487"/>
        <item x="773"/>
        <item x="54"/>
        <item x="40"/>
        <item x="134"/>
        <item x="717"/>
        <item x="877"/>
        <item x="908"/>
        <item x="783"/>
        <item x="373"/>
        <item x="244"/>
        <item x="85"/>
        <item x="876"/>
        <item x="346"/>
        <item x="335"/>
        <item x="604"/>
        <item x="820"/>
        <item x="748"/>
        <item x="620"/>
        <item x="265"/>
        <item x="555"/>
        <item x="255"/>
        <item x="645"/>
        <item x="720"/>
        <item x="435"/>
        <item x="584"/>
        <item x="34"/>
        <item x="873"/>
        <item x="58"/>
        <item x="484"/>
        <item x="340"/>
        <item x="313"/>
        <item x="167"/>
        <item x="587"/>
        <item x="49"/>
        <item x="791"/>
        <item x="269"/>
        <item x="907"/>
        <item x="894"/>
        <item x="160"/>
        <item x="53"/>
        <item x="919"/>
        <item x="472"/>
        <item x="449"/>
        <item x="757"/>
        <item x="339"/>
        <item x="592"/>
        <item x="499"/>
        <item x="47"/>
        <item x="862"/>
        <item x="422"/>
        <item x="112"/>
        <item x="627"/>
        <item x="633"/>
        <item x="888"/>
        <item x="378"/>
        <item x="2"/>
        <item x="78"/>
        <item x="293"/>
        <item x="603"/>
        <item x="842"/>
        <item x="549"/>
        <item x="759"/>
        <item x="546"/>
        <item x="381"/>
        <item x="23"/>
        <item x="142"/>
        <item x="452"/>
        <item x="709"/>
        <item x="736"/>
        <item x="189"/>
        <item x="460"/>
        <item x="159"/>
        <item x="87"/>
        <item x="108"/>
        <item x="329"/>
        <item x="182"/>
        <item x="630"/>
        <item x="563"/>
        <item x="583"/>
        <item x="445"/>
        <item x="823"/>
        <item x="843"/>
        <item x="713"/>
        <item x="578"/>
        <item x="392"/>
        <item x="691"/>
        <item x="567"/>
        <item x="357"/>
        <item x="921"/>
        <item x="60"/>
        <item x="172"/>
        <item x="22"/>
        <item x="274"/>
        <item x="57"/>
        <item x="32"/>
        <item x="141"/>
        <item x="322"/>
        <item x="515"/>
        <item x="560"/>
        <item x="89"/>
        <item x="196"/>
        <item x="243"/>
        <item x="389"/>
        <item x="479"/>
        <item x="285"/>
        <item x="802"/>
        <item x="622"/>
        <item x="405"/>
        <item x="440"/>
        <item x="872"/>
        <item x="875"/>
        <item x="242"/>
        <item x="136"/>
        <item x="275"/>
        <item x="857"/>
        <item x="33"/>
        <item x="815"/>
        <item x="827"/>
        <item x="673"/>
        <item x="92"/>
        <item x="721"/>
        <item x="292"/>
        <item x="529"/>
        <item x="772"/>
        <item x="597"/>
        <item x="778"/>
        <item x="81"/>
        <item x="68"/>
        <item x="498"/>
        <item x="347"/>
        <item x="390"/>
        <item x="707"/>
        <item x="726"/>
        <item x="882"/>
        <item x="588"/>
        <item x="671"/>
        <item x="632"/>
        <item x="871"/>
        <item x="138"/>
        <item x="199"/>
        <item x="42"/>
        <item x="231"/>
        <item x="740"/>
        <item x="209"/>
        <item x="626"/>
        <item x="162"/>
        <item x="582"/>
        <item x="531"/>
        <item x="187"/>
        <item x="790"/>
        <item x="439"/>
        <item x="125"/>
        <item x="5"/>
        <item x="731"/>
        <item x="237"/>
        <item x="768"/>
        <item x="403"/>
        <item x="506"/>
        <item x="414"/>
        <item x="341"/>
        <item x="881"/>
        <item x="619"/>
        <item x="570"/>
        <item x="164"/>
        <item x="398"/>
        <item x="690"/>
        <item x="552"/>
        <item x="62"/>
        <item x="424"/>
        <item x="481"/>
        <item x="724"/>
        <item x="501"/>
        <item x="126"/>
        <item x="874"/>
        <item x="368"/>
        <item x="401"/>
        <item x="902"/>
        <item x="809"/>
        <item x="259"/>
        <item x="226"/>
        <item x="379"/>
        <item x="400"/>
        <item x="776"/>
        <item x="779"/>
        <item x="660"/>
        <item x="83"/>
        <item x="305"/>
        <item x="828"/>
        <item x="893"/>
        <item x="355"/>
        <item x="808"/>
        <item x="765"/>
        <item x="170"/>
        <item x="239"/>
        <item x="18"/>
        <item x="4"/>
        <item x="232"/>
        <item x="483"/>
        <item x="437"/>
        <item x="51"/>
        <item x="556"/>
        <item x="247"/>
        <item x="906"/>
        <item x="358"/>
        <item x="806"/>
        <item x="659"/>
        <item x="565"/>
        <item x="67"/>
        <item x="640"/>
        <item x="520"/>
        <item x="508"/>
        <item x="514"/>
        <item x="553"/>
        <item x="746"/>
        <item x="310"/>
        <item x="803"/>
        <item x="75"/>
        <item x="350"/>
        <item x="861"/>
        <item x="256"/>
        <item x="166"/>
        <item x="579"/>
        <item x="786"/>
        <item x="202"/>
        <item x="656"/>
        <item x="887"/>
        <item x="580"/>
        <item x="14"/>
        <item x="258"/>
        <item x="666"/>
        <item x="74"/>
        <item x="254"/>
        <item x="739"/>
        <item x="61"/>
        <item x="407"/>
        <item x="653"/>
        <item x="423"/>
        <item x="399"/>
        <item x="223"/>
        <item x="769"/>
        <item x="261"/>
        <item x="185"/>
        <item x="511"/>
        <item x="417"/>
        <item x="593"/>
        <item x="912"/>
        <item x="833"/>
        <item x="250"/>
        <item x="86"/>
        <item x="35"/>
        <item x="326"/>
        <item x="155"/>
        <item x="174"/>
        <item x="249"/>
        <item x="50"/>
        <item x="252"/>
        <item x="530"/>
        <item x="669"/>
        <item x="767"/>
        <item x="652"/>
        <item x="91"/>
        <item x="685"/>
        <item x="184"/>
        <item x="851"/>
        <item x="855"/>
        <item x="682"/>
        <item x="785"/>
        <item x="311"/>
        <item x="427"/>
        <item x="625"/>
        <item x="11"/>
        <item x="301"/>
        <item x="863"/>
        <item x="178"/>
        <item x="564"/>
        <item x="526"/>
        <item x="352"/>
        <item x="309"/>
        <item x="761"/>
        <item x="889"/>
        <item x="753"/>
        <item x="672"/>
        <item x="393"/>
        <item x="471"/>
        <item x="353"/>
        <item x="97"/>
        <item x="221"/>
        <item x="137"/>
        <item x="634"/>
        <item x="286"/>
        <item x="190"/>
        <item x="657"/>
        <item x="909"/>
        <item x="629"/>
        <item x="420"/>
        <item x="637"/>
        <item x="66"/>
        <item x="69"/>
        <item x="208"/>
        <item x="203"/>
        <item x="241"/>
        <item x="852"/>
        <item x="541"/>
        <item x="913"/>
        <item x="263"/>
        <item x="494"/>
        <item x="345"/>
        <item x="814"/>
        <item x="385"/>
        <item x="463"/>
        <item x="535"/>
        <item x="558"/>
        <item x="415"/>
        <item x="706"/>
        <item x="38"/>
        <item x="441"/>
        <item x="573"/>
        <item x="547"/>
        <item x="115"/>
        <item x="650"/>
        <item x="297"/>
        <item x="892"/>
        <item x="191"/>
        <item x="19"/>
        <item x="760"/>
        <item x="43"/>
        <item x="658"/>
        <item x="676"/>
        <item x="147"/>
        <item x="88"/>
        <item x="194"/>
        <item x="63"/>
        <item x="12"/>
        <item x="705"/>
        <item x="465"/>
        <item x="461"/>
        <item x="364"/>
        <item x="175"/>
        <item x="860"/>
        <item x="224"/>
        <item x="836"/>
        <item x="490"/>
        <item x="756"/>
        <item x="492"/>
        <item x="703"/>
        <item x="227"/>
        <item x="31"/>
        <item x="173"/>
        <item x="201"/>
        <item x="512"/>
        <item x="298"/>
        <item x="488"/>
        <item x="351"/>
        <item x="262"/>
        <item x="575"/>
        <item x="614"/>
        <item x="903"/>
        <item x="248"/>
        <item x="444"/>
        <item x="59"/>
        <item x="722"/>
        <item x="421"/>
        <item x="168"/>
        <item x="289"/>
        <item x="835"/>
        <item x="278"/>
        <item x="550"/>
        <item x="733"/>
        <item x="505"/>
        <item x="412"/>
        <item x="747"/>
        <item x="771"/>
        <item x="599"/>
        <item x="330"/>
        <item x="146"/>
        <item x="139"/>
        <item x="585"/>
        <item x="743"/>
        <item x="898"/>
        <item x="217"/>
        <item x="16"/>
        <item x="272"/>
        <item x="689"/>
        <item x="561"/>
        <item x="725"/>
        <item x="121"/>
        <item x="474"/>
        <item x="106"/>
        <item x="27"/>
        <item x="3"/>
        <item x="76"/>
        <item x="409"/>
        <item x="503"/>
        <item x="306"/>
        <item x="15"/>
        <item x="28"/>
        <item x="866"/>
        <item x="82"/>
        <item x="281"/>
        <item x="711"/>
        <item x="545"/>
        <item x="568"/>
        <item x="493"/>
        <item x="238"/>
        <item x="838"/>
        <item x="457"/>
        <item x="867"/>
        <item x="276"/>
        <item x="504"/>
        <item x="895"/>
        <item x="388"/>
        <item x="831"/>
        <item x="327"/>
        <item x="8"/>
        <item x="696"/>
        <item x="394"/>
        <item x="880"/>
        <item x="796"/>
        <item x="337"/>
        <item x="129"/>
        <item x="214"/>
        <item x="686"/>
        <item x="192"/>
        <item x="333"/>
        <item x="841"/>
        <item x="613"/>
        <item x="154"/>
        <item x="517"/>
        <item x="236"/>
        <item x="719"/>
        <item x="914"/>
        <item x="654"/>
        <item x="181"/>
        <item x="834"/>
        <item x="270"/>
        <item x="391"/>
        <item x="708"/>
        <item x="251"/>
        <item x="840"/>
        <item x="387"/>
        <item x="742"/>
        <item x="475"/>
        <item x="738"/>
        <item x="607"/>
        <item x="376"/>
        <item x="207"/>
        <item x="454"/>
        <item x="296"/>
        <item x="615"/>
        <item x="670"/>
        <item x="846"/>
        <item x="844"/>
        <item x="215"/>
        <item x="336"/>
        <item x="37"/>
        <item x="188"/>
        <item x="370"/>
        <item x="679"/>
        <item x="410"/>
        <item x="316"/>
        <item x="581"/>
        <item x="518"/>
        <item x="853"/>
        <item x="416"/>
        <item x="312"/>
        <item x="114"/>
        <item x="433"/>
        <item x="554"/>
        <item x="382"/>
        <item x="245"/>
        <item x="419"/>
        <item x="140"/>
        <item x="430"/>
        <item x="95"/>
        <item x="611"/>
        <item x="268"/>
        <item x="328"/>
        <item x="915"/>
        <item x="25"/>
        <item x="780"/>
        <item x="557"/>
        <item x="920"/>
        <item x="551"/>
        <item x="64"/>
        <item x="762"/>
        <item x="73"/>
        <item x="781"/>
        <item x="495"/>
        <item x="540"/>
        <item x="782"/>
        <item x="728"/>
        <item x="21"/>
        <item x="758"/>
        <item x="752"/>
        <item x="712"/>
        <item x="161"/>
        <item x="148"/>
        <item x="314"/>
        <item x="450"/>
        <item x="797"/>
        <item x="458"/>
        <item x="837"/>
        <item x="56"/>
        <item x="48"/>
        <item x="624"/>
        <item x="697"/>
        <item x="822"/>
        <item x="766"/>
        <item x="303"/>
        <item x="117"/>
        <item x="922"/>
        <item x="240"/>
        <item x="371"/>
        <item x="426"/>
        <item x="727"/>
        <item x="911"/>
        <item x="365"/>
        <item x="655"/>
        <item x="788"/>
        <item x="118"/>
        <item x="93"/>
        <item x="702"/>
        <item x="348"/>
        <item x="811"/>
        <item x="94"/>
        <item x="260"/>
        <item x="735"/>
        <item x="375"/>
        <item x="639"/>
        <item x="233"/>
        <item x="559"/>
        <item x="826"/>
        <item x="374"/>
        <item x="383"/>
        <item x="9"/>
        <item x="525"/>
        <item x="71"/>
        <item x="819"/>
        <item x="845"/>
        <item x="617"/>
        <item x="90"/>
        <item x="153"/>
        <item x="299"/>
        <item x="177"/>
        <item x="502"/>
        <item x="128"/>
        <item x="901"/>
        <item x="805"/>
        <item x="865"/>
        <item x="859"/>
        <item x="813"/>
        <item x="749"/>
        <item x="113"/>
        <item x="280"/>
        <item x="774"/>
        <item x="850"/>
        <item x="539"/>
        <item x="486"/>
        <item x="294"/>
        <item x="362"/>
        <item x="509"/>
        <item x="216"/>
        <item x="70"/>
        <item x="595"/>
        <item x="878"/>
        <item x="402"/>
        <item x="413"/>
        <item x="323"/>
        <item x="744"/>
        <item x="715"/>
        <item x="528"/>
        <item x="485"/>
        <item x="295"/>
        <item x="453"/>
        <item x="572"/>
        <item x="810"/>
        <item x="763"/>
        <item x="1"/>
        <item x="856"/>
        <item x="710"/>
        <item x="527"/>
        <item x="532"/>
        <item x="101"/>
        <item x="13"/>
        <item x="621"/>
        <item x="648"/>
        <item x="135"/>
        <item x="349"/>
        <item x="157"/>
        <item x="124"/>
        <item x="29"/>
        <item x="469"/>
        <item x="799"/>
        <item x="120"/>
        <item x="397"/>
        <item x="65"/>
        <item x="798"/>
        <item x="279"/>
        <item x="816"/>
        <item t="default"/>
      </items>
    </pivotField>
    <pivotField axis="axisCol" showAll="0">
      <items count="7">
        <item x="1"/>
        <item x="2"/>
        <item x="0"/>
        <item x="4"/>
        <item x="3"/>
        <item x="5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">
        <item x="0"/>
        <item x="1"/>
        <item x="2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7E69F5-B6B5-4548-80FA-5532E0192878}" name="Table2" displayName="Table2" ref="A1:AI2001" totalsRowShown="0">
  <autoFilter ref="A1:AI2001" xr:uid="{5F7E69F5-B6B5-4548-80FA-5532E0192878}"/>
  <tableColumns count="35">
    <tableColumn id="1" xr3:uid="{872F031B-9FA0-43B9-A7DC-E12BDB9A4121}" name="user_id"/>
    <tableColumn id="2" xr3:uid="{4F6208E3-17AC-428D-915B-19054CFB4110}" name="age"/>
    <tableColumn id="3" xr3:uid="{82C8749B-2EC4-4143-A7E0-F21C892FAF84}" name="gender"/>
    <tableColumn id="4" xr3:uid="{D5FC1444-6755-4387-99B2-D8905AD13A00}" name="country"/>
    <tableColumn id="5" xr3:uid="{0791BC56-25BA-4B69-8F6E-2BC70EA99A45}" name="profession"/>
    <tableColumn id="6" xr3:uid="{C490740F-82BB-4C57-9F37-C81D1B2D47B3}" name="primary_platform"/>
    <tableColumn id="7" xr3:uid="{7848A5EA-9091-47D5-A15A-121C627697DB}" name="platforms_used_count"/>
    <tableColumn id="8" xr3:uid="{AB6399A3-59EC-44C9-9C9B-3AD9499C192B}" name="daily_usage_hours"/>
    <tableColumn id="9" xr3:uid="{3DF55848-FF64-4CDA-AEA7-1785844AD5A4}" name="sessions_per_day"/>
    <tableColumn id="35" xr3:uid="{0C063F45-E902-4959-B667-BD41572C8468}" name="avg_session_duration_hours" dataDxfId="97">
      <calculatedColumnFormula>Table2[[#This Row],[avg_session_duration_min]]/60</calculatedColumnFormula>
    </tableColumn>
    <tableColumn id="10" xr3:uid="{A3A0BB02-BDB8-49A8-8478-BBE22C776CFB}" name="avg_session_duration_min"/>
    <tableColumn id="11" xr3:uid="{81C6EBA3-15CE-4ED1-9AE7-0E9227BDD2E8}" name="preferred_device"/>
    <tableColumn id="12" xr3:uid="{F84FDA61-0B25-4B24-A3A1-EBF08CFF9BAE}" name="peak_usage_time"/>
    <tableColumn id="13" xr3:uid="{51E16C1B-1C42-4D0E-A792-9B4E3BA3F9D0}" name="followers_count"/>
    <tableColumn id="14" xr3:uid="{6B2F51F1-91A5-48A5-8E12-F0E084CD0B60}" name="following_count"/>
    <tableColumn id="15" xr3:uid="{DB2A4B77-8B39-454C-B590-21070C8E7EA2}" name="posts_per_week"/>
    <tableColumn id="16" xr3:uid="{BD509335-B779-4E90-89F0-B5FA495061E5}" name="likes_given_per_day"/>
    <tableColumn id="17" xr3:uid="{6EE791C1-B493-4545-ADD5-62E2CDE383AA}" name="comments_per_day"/>
    <tableColumn id="18" xr3:uid="{1E646287-DBF8-47F4-8357-C5407C889085}" name="shares_per_day"/>
    <tableColumn id="19" xr3:uid="{4DA7A430-5253-49E4-BD18-8A37AD74DF88}" name="dms_sent_per_day"/>
    <tableColumn id="20" xr3:uid="{71ED404D-E3E6-4869-8DCE-C3962B724116}" name="preferred_content_type"/>
    <tableColumn id="21" xr3:uid="{9E7A1613-1E48-4653-8178-056AC64CB9D2}" name="scroll_speed"/>
    <tableColumn id="22" xr3:uid="{2D28CD2F-D6F5-4FA1-AA9E-13F80DFD05CE}" name="ad_click_rate"/>
    <tableColumn id="23" xr3:uid="{71031280-1FF6-42AE-BE39-1997BAC4CC5D}" name="purchased_via_social_media"/>
    <tableColumn id="24" xr3:uid="{11A456E2-EC10-4239-A6A1-080D7AC91D71}" name="monthly_spend_via_social_usd"/>
    <tableColumn id="25" xr3:uid="{69060F1A-96F8-4604-BDA4-A7269810A513}" name="primary_purpose"/>
    <tableColumn id="26" xr3:uid="{1A18485F-0926-43D2-9796-5F02842FA685}" name="sleep_disruption"/>
    <tableColumn id="27" xr3:uid="{E1A5E1D3-85CA-40E3-A5A8-18C50C120FDD}" name="self_reported_mental_health_score"/>
    <tableColumn id="28" xr3:uid="{B44414F5-5121-4804-8FEA-E1430A848232}" name="screen_time_concern"/>
    <tableColumn id="29" xr3:uid="{C4D7E48C-266D-4743-913C-911F0601F065}" name="notification_frequency"/>
    <tableColumn id="30" xr3:uid="{4F12C94F-5B7D-4E9D-A5D1-9180B2CD18C0}" name="privacy_setting"/>
    <tableColumn id="31" xr3:uid="{83EEF5DB-8078-4E51-ABB0-385C72E34F5C}" name="influencer_status"/>
    <tableColumn id="32" xr3:uid="{BD93B9E7-A7F3-4398-8E6D-434FB3A9D32B}" name="account_join_date" dataDxfId="96"/>
    <tableColumn id="33" xr3:uid="{1A71750B-10D7-4B24-872B-64564EC90BC0}" name="mood_while_scrolling"/>
    <tableColumn id="34" xr3:uid="{33149230-4158-4995-966B-184451C9645A}" name="takes_social_media_brea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73BB26-396B-42C3-9A47-823485C47193}" name="Table8" displayName="Table8" ref="A67:B75" totalsRowShown="0">
  <autoFilter ref="A67:B75" xr:uid="{6473BB26-396B-42C3-9A47-823485C47193}"/>
  <sortState xmlns:xlrd2="http://schemas.microsoft.com/office/spreadsheetml/2017/richdata2" ref="A68:B75">
    <sortCondition descending="1" ref="B68:B75"/>
  </sortState>
  <tableColumns count="2">
    <tableColumn id="1" xr3:uid="{7C09C873-D7CF-4D73-AE87-E09A5ED917E0}" name="Platforms"/>
    <tableColumn id="2" xr3:uid="{28698BE7-DB88-4757-AC5C-B3955336BB92}" name="Avg Total Engag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7483D-2D36-4CE0-B5CE-EDB5A4F560C9}" name="Table1" displayName="Table1" ref="H41:I49" totalsRowShown="0">
  <autoFilter ref="H41:I49" xr:uid="{8C57483D-2D36-4CE0-B5CE-EDB5A4F560C9}"/>
  <tableColumns count="2">
    <tableColumn id="1" xr3:uid="{4D26CE2F-291A-437C-B2EE-6B458BD9157E}" name="Column1"/>
    <tableColumn id="2" xr3:uid="{FF64AEA2-BE86-4713-8BA1-1F60CD9591BB}" name="Percentage of positive emotions in relation to platform total" dataDxfId="53">
      <calculatedColumnFormula>$B42/$E42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B0C14-7A51-4C42-B4F4-E74E07A4BDF5}" name="Table3" displayName="Table3" ref="A67:B75" totalsRowShown="0">
  <autoFilter ref="A67:B75" xr:uid="{642B0C14-7A51-4C42-B4F4-E74E07A4BDF5}"/>
  <tableColumns count="2">
    <tableColumn id="1" xr3:uid="{19FB44B1-412C-4C11-A408-CEA5F67BE101}" name="Platforms"/>
    <tableColumn id="2" xr3:uid="{A17E59F3-D469-4F50-A63A-D7395C8DF2A2}" name="Percentage of negative emotions in relation to platform" dataDxfId="52">
      <calculatedColumnFormula>$C42/$E42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04F028-0F28-49CD-A476-D6CCF80795A9}" name="Table4" displayName="Table4" ref="A90:B98" totalsRowShown="0">
  <autoFilter ref="A90:B98" xr:uid="{A504F028-0F28-49CD-A476-D6CCF80795A9}"/>
  <tableColumns count="2">
    <tableColumn id="1" xr3:uid="{A47B7D51-CBDA-411B-8BEE-54AC058E4899}" name="Platforms"/>
    <tableColumn id="2" xr3:uid="{C874D0CE-0F55-4D39-AA57-C12F4463566F}" name="Percentage of neutral emotions in relation to platform" dataDxfId="51">
      <calculatedColumnFormula>$D42/$E42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3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1.xml"/><Relationship Id="rId3" Type="http://schemas.openxmlformats.org/officeDocument/2006/relationships/pivotTable" Target="../pivotTables/pivotTable36.xml"/><Relationship Id="rId7" Type="http://schemas.openxmlformats.org/officeDocument/2006/relationships/pivotTable" Target="../pivotTables/pivotTable40.xml"/><Relationship Id="rId12" Type="http://schemas.openxmlformats.org/officeDocument/2006/relationships/drawing" Target="../drawings/drawing5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6" Type="http://schemas.openxmlformats.org/officeDocument/2006/relationships/pivotTable" Target="../pivotTables/pivotTable39.xml"/><Relationship Id="rId11" Type="http://schemas.openxmlformats.org/officeDocument/2006/relationships/pivotTable" Target="../pivotTables/pivotTable44.xml"/><Relationship Id="rId5" Type="http://schemas.openxmlformats.org/officeDocument/2006/relationships/pivotTable" Target="../pivotTables/pivotTable38.xml"/><Relationship Id="rId10" Type="http://schemas.openxmlformats.org/officeDocument/2006/relationships/pivotTable" Target="../pivotTables/pivotTable43.xml"/><Relationship Id="rId4" Type="http://schemas.openxmlformats.org/officeDocument/2006/relationships/pivotTable" Target="../pivotTables/pivotTable37.xml"/><Relationship Id="rId9" Type="http://schemas.openxmlformats.org/officeDocument/2006/relationships/pivotTable" Target="../pivotTables/pivotTable4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7.xml"/><Relationship Id="rId2" Type="http://schemas.openxmlformats.org/officeDocument/2006/relationships/pivotTable" Target="../pivotTables/pivotTable46.xml"/><Relationship Id="rId1" Type="http://schemas.openxmlformats.org/officeDocument/2006/relationships/pivotTable" Target="../pivotTables/pivotTable45.xml"/><Relationship Id="rId5" Type="http://schemas.openxmlformats.org/officeDocument/2006/relationships/table" Target="../tables/table2.xm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0.xml"/><Relationship Id="rId2" Type="http://schemas.openxmlformats.org/officeDocument/2006/relationships/pivotTable" Target="../pivotTables/pivotTable49.xml"/><Relationship Id="rId1" Type="http://schemas.openxmlformats.org/officeDocument/2006/relationships/pivotTable" Target="../pivotTables/pivotTable48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5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53.xml"/><Relationship Id="rId1" Type="http://schemas.openxmlformats.org/officeDocument/2006/relationships/pivotTable" Target="../pivotTables/pivotTable5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6.xml"/><Relationship Id="rId2" Type="http://schemas.openxmlformats.org/officeDocument/2006/relationships/pivotTable" Target="../pivotTables/pivotTable55.xml"/><Relationship Id="rId1" Type="http://schemas.openxmlformats.org/officeDocument/2006/relationships/pivotTable" Target="../pivotTables/pivotTable54.xml"/><Relationship Id="rId5" Type="http://schemas.openxmlformats.org/officeDocument/2006/relationships/drawing" Target="../drawings/drawing9.xml"/><Relationship Id="rId4" Type="http://schemas.openxmlformats.org/officeDocument/2006/relationships/pivotTable" Target="../pivotTables/pivotTable5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0.xml"/><Relationship Id="rId2" Type="http://schemas.openxmlformats.org/officeDocument/2006/relationships/pivotTable" Target="../pivotTables/pivotTable59.xml"/><Relationship Id="rId1" Type="http://schemas.openxmlformats.org/officeDocument/2006/relationships/pivotTable" Target="../pivotTables/pivotTable58.xml"/><Relationship Id="rId4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3.xml"/><Relationship Id="rId7" Type="http://schemas.openxmlformats.org/officeDocument/2006/relationships/drawing" Target="../drawings/drawing11.xml"/><Relationship Id="rId2" Type="http://schemas.openxmlformats.org/officeDocument/2006/relationships/pivotTable" Target="../pivotTables/pivotTable62.xml"/><Relationship Id="rId1" Type="http://schemas.openxmlformats.org/officeDocument/2006/relationships/pivotTable" Target="../pivotTables/pivotTable61.xml"/><Relationship Id="rId6" Type="http://schemas.openxmlformats.org/officeDocument/2006/relationships/pivotTable" Target="../pivotTables/pivotTable66.xml"/><Relationship Id="rId5" Type="http://schemas.openxmlformats.org/officeDocument/2006/relationships/pivotTable" Target="../pivotTables/pivotTable65.xml"/><Relationship Id="rId4" Type="http://schemas.openxmlformats.org/officeDocument/2006/relationships/pivotTable" Target="../pivotTables/pivot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9.xml"/><Relationship Id="rId2" Type="http://schemas.openxmlformats.org/officeDocument/2006/relationships/pivotTable" Target="../pivotTables/pivotTable68.xml"/><Relationship Id="rId1" Type="http://schemas.openxmlformats.org/officeDocument/2006/relationships/pivotTable" Target="../pivotTables/pivotTable67.xml"/><Relationship Id="rId6" Type="http://schemas.openxmlformats.org/officeDocument/2006/relationships/drawing" Target="../drawings/drawing12.xml"/><Relationship Id="rId5" Type="http://schemas.openxmlformats.org/officeDocument/2006/relationships/pivotTable" Target="../pivotTables/pivotTable71.xml"/><Relationship Id="rId4" Type="http://schemas.openxmlformats.org/officeDocument/2006/relationships/pivotTable" Target="../pivotTables/pivotTable70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3.xml"/><Relationship Id="rId3" Type="http://schemas.openxmlformats.org/officeDocument/2006/relationships/pivotTable" Target="../pivotTables/pivotTable74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3.xml"/><Relationship Id="rId1" Type="http://schemas.openxmlformats.org/officeDocument/2006/relationships/pivotTable" Target="../pivotTables/pivotTable72.xml"/><Relationship Id="rId6" Type="http://schemas.openxmlformats.org/officeDocument/2006/relationships/pivotTable" Target="../pivotTables/pivotTable77.xml"/><Relationship Id="rId5" Type="http://schemas.openxmlformats.org/officeDocument/2006/relationships/pivotTable" Target="../pivotTables/pivotTable76.xml"/><Relationship Id="rId4" Type="http://schemas.openxmlformats.org/officeDocument/2006/relationships/pivotTable" Target="../pivotTables/pivotTable7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80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79.xml"/><Relationship Id="rId1" Type="http://schemas.openxmlformats.org/officeDocument/2006/relationships/pivotTable" Target="../pivotTables/pivotTable78.xml"/><Relationship Id="rId6" Type="http://schemas.openxmlformats.org/officeDocument/2006/relationships/table" Target="../tables/table3.xml"/><Relationship Id="rId5" Type="http://schemas.openxmlformats.org/officeDocument/2006/relationships/drawing" Target="../drawings/drawing14.xml"/><Relationship Id="rId4" Type="http://schemas.openxmlformats.org/officeDocument/2006/relationships/pivotTable" Target="../pivotTables/pivotTable8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4.xml"/><Relationship Id="rId2" Type="http://schemas.openxmlformats.org/officeDocument/2006/relationships/pivotTable" Target="../pivotTables/pivotTable83.xml"/><Relationship Id="rId1" Type="http://schemas.openxmlformats.org/officeDocument/2006/relationships/pivotTable" Target="../pivotTables/pivotTable82.xml"/><Relationship Id="rId6" Type="http://schemas.openxmlformats.org/officeDocument/2006/relationships/drawing" Target="../drawings/drawing15.xml"/><Relationship Id="rId5" Type="http://schemas.openxmlformats.org/officeDocument/2006/relationships/pivotTable" Target="../pivotTables/pivotTable86.xml"/><Relationship Id="rId4" Type="http://schemas.openxmlformats.org/officeDocument/2006/relationships/pivotTable" Target="../pivotTables/pivotTable8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5A90-D59B-4CDC-AA1D-3AB06E4C6E95}">
  <dimension ref="A1:AI2001"/>
  <sheetViews>
    <sheetView workbookViewId="0">
      <selection activeCell="H4" sqref="H4"/>
    </sheetView>
  </sheetViews>
  <sheetFormatPr defaultRowHeight="14.4" x14ac:dyDescent="0.3"/>
  <cols>
    <col min="1" max="1" width="8.88671875" customWidth="1"/>
    <col min="4" max="4" width="9.109375" customWidth="1"/>
    <col min="5" max="5" width="11.5546875" customWidth="1"/>
    <col min="6" max="6" width="17.33203125" customWidth="1"/>
    <col min="7" max="7" width="21.33203125" customWidth="1"/>
    <col min="8" max="8" width="18.109375" customWidth="1"/>
    <col min="9" max="9" width="17.44140625" customWidth="1"/>
    <col min="10" max="10" width="26.88671875" style="4" bestFit="1" customWidth="1"/>
    <col min="11" max="11" width="24.88671875" customWidth="1"/>
    <col min="12" max="12" width="17" customWidth="1"/>
    <col min="13" max="13" width="17.33203125" customWidth="1"/>
    <col min="14" max="16" width="16.109375" customWidth="1"/>
    <col min="17" max="17" width="19.5546875" customWidth="1"/>
    <col min="18" max="18" width="19.109375" customWidth="1"/>
    <col min="19" max="19" width="15.5546875" customWidth="1"/>
    <col min="20" max="20" width="18.33203125" customWidth="1"/>
    <col min="21" max="21" width="22.33203125" customWidth="1"/>
    <col min="22" max="22" width="13.44140625" customWidth="1"/>
    <col min="23" max="23" width="13.88671875" customWidth="1"/>
    <col min="24" max="24" width="26.88671875" customWidth="1"/>
    <col min="25" max="25" width="28.6640625" customWidth="1"/>
    <col min="26" max="27" width="17" customWidth="1"/>
    <col min="28" max="28" width="32.109375" customWidth="1"/>
    <col min="29" max="29" width="20.6640625" customWidth="1"/>
    <col min="30" max="30" width="21.88671875" customWidth="1"/>
    <col min="31" max="31" width="15.44140625" customWidth="1"/>
    <col min="32" max="32" width="17.44140625" customWidth="1"/>
    <col min="33" max="33" width="18.109375" customWidth="1"/>
    <col min="34" max="34" width="20.88671875" customWidth="1"/>
    <col min="35" max="35" width="25.6640625" customWidth="1"/>
  </cols>
  <sheetData>
    <row r="1" spans="1:35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s="4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</row>
    <row r="2" spans="1:35" x14ac:dyDescent="0.3">
      <c r="A2" t="s">
        <v>70</v>
      </c>
      <c r="B2">
        <v>30</v>
      </c>
      <c r="C2" t="s">
        <v>71</v>
      </c>
      <c r="D2" t="s">
        <v>72</v>
      </c>
      <c r="E2" t="s">
        <v>21</v>
      </c>
      <c r="F2" t="s">
        <v>73</v>
      </c>
      <c r="G2">
        <v>1</v>
      </c>
      <c r="H2">
        <v>1.6</v>
      </c>
      <c r="I2">
        <v>2</v>
      </c>
      <c r="J2" s="4">
        <f>Table2[[#This Row],[avg_session_duration_min]]/60</f>
        <v>0.8</v>
      </c>
      <c r="K2">
        <v>48</v>
      </c>
      <c r="L2" t="s">
        <v>74</v>
      </c>
      <c r="M2" t="s">
        <v>75</v>
      </c>
      <c r="N2">
        <v>353</v>
      </c>
      <c r="O2">
        <v>99</v>
      </c>
      <c r="P2">
        <v>1</v>
      </c>
      <c r="Q2">
        <v>17</v>
      </c>
      <c r="R2">
        <v>1</v>
      </c>
      <c r="S2">
        <v>3</v>
      </c>
      <c r="T2">
        <v>8</v>
      </c>
      <c r="U2" t="s">
        <v>76</v>
      </c>
      <c r="V2" t="s">
        <v>77</v>
      </c>
      <c r="W2">
        <v>8.8999999999999996E-2</v>
      </c>
      <c r="X2" t="s">
        <v>78</v>
      </c>
      <c r="Y2">
        <v>67.72</v>
      </c>
      <c r="Z2" t="s">
        <v>79</v>
      </c>
      <c r="AA2" t="s">
        <v>80</v>
      </c>
      <c r="AB2">
        <v>3.9</v>
      </c>
      <c r="AC2" t="s">
        <v>81</v>
      </c>
      <c r="AD2" t="s">
        <v>82</v>
      </c>
      <c r="AE2" t="s">
        <v>83</v>
      </c>
      <c r="AF2" t="s">
        <v>81</v>
      </c>
      <c r="AG2" s="1">
        <v>44855</v>
      </c>
      <c r="AH2" t="s">
        <v>29</v>
      </c>
      <c r="AI2" t="s">
        <v>81</v>
      </c>
    </row>
    <row r="3" spans="1:35" x14ac:dyDescent="0.3">
      <c r="A3" t="s">
        <v>84</v>
      </c>
      <c r="B3">
        <v>25</v>
      </c>
      <c r="C3" t="s">
        <v>85</v>
      </c>
      <c r="D3" t="s">
        <v>86</v>
      </c>
      <c r="E3" t="s">
        <v>20</v>
      </c>
      <c r="F3" t="s">
        <v>87</v>
      </c>
      <c r="G3">
        <v>2</v>
      </c>
      <c r="H3">
        <v>2.4</v>
      </c>
      <c r="I3">
        <v>5</v>
      </c>
      <c r="J3" s="4">
        <f>Table2[[#This Row],[avg_session_duration_min]]/60</f>
        <v>0.48000000000000004</v>
      </c>
      <c r="K3">
        <v>28.8</v>
      </c>
      <c r="L3" t="s">
        <v>74</v>
      </c>
      <c r="M3" t="s">
        <v>88</v>
      </c>
      <c r="N3">
        <v>276</v>
      </c>
      <c r="O3">
        <v>514</v>
      </c>
      <c r="P3">
        <v>2</v>
      </c>
      <c r="Q3">
        <v>28</v>
      </c>
      <c r="R3">
        <v>3</v>
      </c>
      <c r="S3">
        <v>4</v>
      </c>
      <c r="T3">
        <v>16</v>
      </c>
      <c r="U3" t="s">
        <v>89</v>
      </c>
      <c r="V3" t="s">
        <v>77</v>
      </c>
      <c r="W3">
        <v>6.5000000000000002E-2</v>
      </c>
      <c r="X3" t="s">
        <v>78</v>
      </c>
      <c r="Y3">
        <v>1.62</v>
      </c>
      <c r="Z3" t="s">
        <v>90</v>
      </c>
      <c r="AA3" t="s">
        <v>91</v>
      </c>
      <c r="AB3">
        <v>4.2</v>
      </c>
      <c r="AC3" t="s">
        <v>81</v>
      </c>
      <c r="AD3" t="s">
        <v>92</v>
      </c>
      <c r="AE3" t="s">
        <v>93</v>
      </c>
      <c r="AF3" t="s">
        <v>81</v>
      </c>
      <c r="AG3" s="1">
        <v>45629</v>
      </c>
      <c r="AH3" t="s">
        <v>29</v>
      </c>
      <c r="AI3" t="s">
        <v>78</v>
      </c>
    </row>
    <row r="4" spans="1:35" x14ac:dyDescent="0.3">
      <c r="A4" t="s">
        <v>94</v>
      </c>
      <c r="B4">
        <v>32</v>
      </c>
      <c r="C4" t="s">
        <v>85</v>
      </c>
      <c r="D4" t="s">
        <v>95</v>
      </c>
      <c r="E4" t="s">
        <v>17</v>
      </c>
      <c r="F4" t="s">
        <v>96</v>
      </c>
      <c r="G4">
        <v>5</v>
      </c>
      <c r="H4">
        <v>0.5</v>
      </c>
      <c r="I4">
        <v>6</v>
      </c>
      <c r="J4" s="4">
        <f>Table2[[#This Row],[avg_session_duration_min]]/60</f>
        <v>8.3333333333333329E-2</v>
      </c>
      <c r="K4">
        <v>5</v>
      </c>
      <c r="L4" t="s">
        <v>74</v>
      </c>
      <c r="M4" t="s">
        <v>97</v>
      </c>
      <c r="N4">
        <v>203</v>
      </c>
      <c r="O4">
        <v>422</v>
      </c>
      <c r="P4">
        <v>3</v>
      </c>
      <c r="Q4">
        <v>26</v>
      </c>
      <c r="R4">
        <v>4</v>
      </c>
      <c r="S4">
        <v>2</v>
      </c>
      <c r="T4">
        <v>7</v>
      </c>
      <c r="U4" t="s">
        <v>98</v>
      </c>
      <c r="V4" t="s">
        <v>99</v>
      </c>
      <c r="W4">
        <v>0.27800000000000002</v>
      </c>
      <c r="X4" t="s">
        <v>81</v>
      </c>
      <c r="Y4">
        <v>0</v>
      </c>
      <c r="Z4" t="s">
        <v>100</v>
      </c>
      <c r="AA4" t="s">
        <v>101</v>
      </c>
      <c r="AB4">
        <v>4.8</v>
      </c>
      <c r="AC4" t="s">
        <v>78</v>
      </c>
      <c r="AD4" t="s">
        <v>102</v>
      </c>
      <c r="AE4" t="s">
        <v>83</v>
      </c>
      <c r="AF4" t="s">
        <v>81</v>
      </c>
      <c r="AG4" s="1">
        <v>45014</v>
      </c>
      <c r="AH4" t="s">
        <v>26</v>
      </c>
      <c r="AI4" t="s">
        <v>78</v>
      </c>
    </row>
    <row r="5" spans="1:35" x14ac:dyDescent="0.3">
      <c r="A5" t="s">
        <v>103</v>
      </c>
      <c r="B5">
        <v>39</v>
      </c>
      <c r="C5" t="s">
        <v>104</v>
      </c>
      <c r="D5" t="s">
        <v>105</v>
      </c>
      <c r="E5" t="s">
        <v>18</v>
      </c>
      <c r="F5" t="s">
        <v>96</v>
      </c>
      <c r="G5">
        <v>4</v>
      </c>
      <c r="H5">
        <v>3</v>
      </c>
      <c r="I5">
        <v>7</v>
      </c>
      <c r="J5" s="4">
        <f>Table2[[#This Row],[avg_session_duration_min]]/60</f>
        <v>0.42833333333333334</v>
      </c>
      <c r="K5">
        <v>25.7</v>
      </c>
      <c r="L5" t="s">
        <v>74</v>
      </c>
      <c r="M5" t="s">
        <v>106</v>
      </c>
      <c r="N5">
        <v>29083</v>
      </c>
      <c r="O5">
        <v>474</v>
      </c>
      <c r="P5">
        <v>1</v>
      </c>
      <c r="Q5">
        <v>16</v>
      </c>
      <c r="R5">
        <v>3</v>
      </c>
      <c r="S5">
        <v>1</v>
      </c>
      <c r="T5">
        <v>12</v>
      </c>
      <c r="U5" t="s">
        <v>79</v>
      </c>
      <c r="V5" t="s">
        <v>107</v>
      </c>
      <c r="W5">
        <v>9.4E-2</v>
      </c>
      <c r="X5" t="s">
        <v>81</v>
      </c>
      <c r="Y5">
        <v>0</v>
      </c>
      <c r="Z5" t="s">
        <v>79</v>
      </c>
      <c r="AA5" t="s">
        <v>101</v>
      </c>
      <c r="AB5">
        <v>7.9</v>
      </c>
      <c r="AC5" t="s">
        <v>108</v>
      </c>
      <c r="AD5" t="s">
        <v>102</v>
      </c>
      <c r="AE5" t="s">
        <v>93</v>
      </c>
      <c r="AF5" t="s">
        <v>78</v>
      </c>
      <c r="AG5" s="1">
        <v>45408</v>
      </c>
      <c r="AH5" t="s">
        <v>26</v>
      </c>
      <c r="AI5" t="s">
        <v>81</v>
      </c>
    </row>
    <row r="6" spans="1:35" x14ac:dyDescent="0.3">
      <c r="A6" t="s">
        <v>109</v>
      </c>
      <c r="B6">
        <v>25</v>
      </c>
      <c r="C6" t="s">
        <v>85</v>
      </c>
      <c r="D6" t="s">
        <v>72</v>
      </c>
      <c r="E6" t="s">
        <v>18</v>
      </c>
      <c r="F6" t="s">
        <v>110</v>
      </c>
      <c r="G6">
        <v>3</v>
      </c>
      <c r="H6">
        <v>3.9</v>
      </c>
      <c r="I6">
        <v>7</v>
      </c>
      <c r="J6" s="4">
        <f>Table2[[#This Row],[avg_session_duration_min]]/60</f>
        <v>0.55666666666666664</v>
      </c>
      <c r="K6">
        <v>33.4</v>
      </c>
      <c r="L6" t="s">
        <v>111</v>
      </c>
      <c r="M6" t="s">
        <v>106</v>
      </c>
      <c r="N6">
        <v>104</v>
      </c>
      <c r="O6">
        <v>197</v>
      </c>
      <c r="P6">
        <v>2</v>
      </c>
      <c r="Q6">
        <v>27</v>
      </c>
      <c r="R6">
        <v>7</v>
      </c>
      <c r="S6">
        <v>4</v>
      </c>
      <c r="T6">
        <v>7</v>
      </c>
      <c r="U6" t="s">
        <v>76</v>
      </c>
      <c r="V6" t="s">
        <v>107</v>
      </c>
      <c r="W6">
        <v>7.4999999999999997E-2</v>
      </c>
      <c r="X6" t="s">
        <v>81</v>
      </c>
      <c r="Y6">
        <v>0</v>
      </c>
      <c r="Z6" t="s">
        <v>79</v>
      </c>
      <c r="AA6" t="s">
        <v>101</v>
      </c>
      <c r="AB6">
        <v>6.5</v>
      </c>
      <c r="AC6" t="s">
        <v>81</v>
      </c>
      <c r="AD6" t="s">
        <v>82</v>
      </c>
      <c r="AE6" t="s">
        <v>93</v>
      </c>
      <c r="AF6" t="s">
        <v>81</v>
      </c>
      <c r="AG6" s="1">
        <v>45177</v>
      </c>
      <c r="AH6" t="s">
        <v>27</v>
      </c>
      <c r="AI6" t="s">
        <v>81</v>
      </c>
    </row>
    <row r="7" spans="1:35" x14ac:dyDescent="0.3">
      <c r="A7" t="s">
        <v>112</v>
      </c>
      <c r="B7">
        <v>25</v>
      </c>
      <c r="C7" t="s">
        <v>71</v>
      </c>
      <c r="D7" t="s">
        <v>113</v>
      </c>
      <c r="E7" t="s">
        <v>18</v>
      </c>
      <c r="F7" t="s">
        <v>73</v>
      </c>
      <c r="G7">
        <v>3</v>
      </c>
      <c r="H7">
        <v>4.5999999999999996</v>
      </c>
      <c r="I7">
        <v>7</v>
      </c>
      <c r="J7" s="4">
        <f>Table2[[#This Row],[avg_session_duration_min]]/60</f>
        <v>0.65666666666666662</v>
      </c>
      <c r="K7">
        <v>39.4</v>
      </c>
      <c r="L7" t="s">
        <v>74</v>
      </c>
      <c r="M7" t="s">
        <v>88</v>
      </c>
      <c r="N7">
        <v>866</v>
      </c>
      <c r="O7">
        <v>123</v>
      </c>
      <c r="P7">
        <v>3</v>
      </c>
      <c r="Q7">
        <v>11</v>
      </c>
      <c r="R7">
        <v>5</v>
      </c>
      <c r="S7">
        <v>2</v>
      </c>
      <c r="T7">
        <v>10</v>
      </c>
      <c r="U7" t="s">
        <v>98</v>
      </c>
      <c r="V7" t="s">
        <v>107</v>
      </c>
      <c r="W7">
        <v>1.2999999999999999E-2</v>
      </c>
      <c r="X7" t="s">
        <v>114</v>
      </c>
      <c r="Y7">
        <v>55.01</v>
      </c>
      <c r="Z7" t="s">
        <v>115</v>
      </c>
      <c r="AA7" t="s">
        <v>101</v>
      </c>
      <c r="AB7">
        <v>6.1</v>
      </c>
      <c r="AC7" t="s">
        <v>81</v>
      </c>
      <c r="AD7" t="s">
        <v>92</v>
      </c>
      <c r="AE7" t="s">
        <v>83</v>
      </c>
      <c r="AF7" t="s">
        <v>81</v>
      </c>
      <c r="AG7" s="1">
        <v>45125</v>
      </c>
      <c r="AH7" t="s">
        <v>28</v>
      </c>
      <c r="AI7" t="s">
        <v>78</v>
      </c>
    </row>
    <row r="8" spans="1:35" x14ac:dyDescent="0.3">
      <c r="A8" t="s">
        <v>116</v>
      </c>
      <c r="B8">
        <v>39</v>
      </c>
      <c r="C8" t="s">
        <v>71</v>
      </c>
      <c r="D8" t="s">
        <v>113</v>
      </c>
      <c r="E8" t="s">
        <v>23</v>
      </c>
      <c r="F8" t="s">
        <v>117</v>
      </c>
      <c r="G8">
        <v>1</v>
      </c>
      <c r="H8">
        <v>0.7</v>
      </c>
      <c r="I8">
        <v>6</v>
      </c>
      <c r="J8" s="4">
        <f>Table2[[#This Row],[avg_session_duration_min]]/60</f>
        <v>0.11666666666666667</v>
      </c>
      <c r="K8">
        <v>7</v>
      </c>
      <c r="L8" t="s">
        <v>118</v>
      </c>
      <c r="M8" t="s">
        <v>97</v>
      </c>
      <c r="N8">
        <v>1932</v>
      </c>
      <c r="O8">
        <v>212</v>
      </c>
      <c r="P8">
        <v>3</v>
      </c>
      <c r="Q8">
        <v>17</v>
      </c>
      <c r="R8">
        <v>5</v>
      </c>
      <c r="S8">
        <v>2</v>
      </c>
      <c r="T8">
        <v>4</v>
      </c>
      <c r="U8" t="s">
        <v>89</v>
      </c>
      <c r="V8" t="s">
        <v>77</v>
      </c>
      <c r="W8">
        <v>0.435</v>
      </c>
      <c r="X8" t="s">
        <v>81</v>
      </c>
      <c r="Y8">
        <v>0</v>
      </c>
      <c r="Z8" t="s">
        <v>115</v>
      </c>
      <c r="AA8" t="s">
        <v>91</v>
      </c>
      <c r="AB8">
        <v>6.9</v>
      </c>
      <c r="AC8" t="s">
        <v>78</v>
      </c>
      <c r="AD8" t="s">
        <v>102</v>
      </c>
      <c r="AE8" t="s">
        <v>83</v>
      </c>
      <c r="AF8" t="s">
        <v>81</v>
      </c>
      <c r="AG8" s="1">
        <v>44686</v>
      </c>
      <c r="AH8" t="s">
        <v>26</v>
      </c>
      <c r="AI8" t="s">
        <v>78</v>
      </c>
    </row>
    <row r="9" spans="1:35" x14ac:dyDescent="0.3">
      <c r="A9" t="s">
        <v>119</v>
      </c>
      <c r="B9">
        <v>33</v>
      </c>
      <c r="C9" t="s">
        <v>71</v>
      </c>
      <c r="D9" t="s">
        <v>95</v>
      </c>
      <c r="E9" t="s">
        <v>17</v>
      </c>
      <c r="F9" t="s">
        <v>87</v>
      </c>
      <c r="G9">
        <v>2</v>
      </c>
      <c r="H9">
        <v>1.5</v>
      </c>
      <c r="I9">
        <v>5</v>
      </c>
      <c r="J9" s="4">
        <f>Table2[[#This Row],[avg_session_duration_min]]/60</f>
        <v>0.3</v>
      </c>
      <c r="K9">
        <v>18</v>
      </c>
      <c r="L9" t="s">
        <v>74</v>
      </c>
      <c r="M9" t="s">
        <v>120</v>
      </c>
      <c r="N9">
        <v>2067</v>
      </c>
      <c r="O9">
        <v>446</v>
      </c>
      <c r="P9">
        <v>4</v>
      </c>
      <c r="Q9">
        <v>20</v>
      </c>
      <c r="R9">
        <v>7</v>
      </c>
      <c r="S9">
        <v>2</v>
      </c>
      <c r="T9">
        <v>10</v>
      </c>
      <c r="U9" t="s">
        <v>79</v>
      </c>
      <c r="V9" t="s">
        <v>107</v>
      </c>
      <c r="W9">
        <v>0.20499999999999999</v>
      </c>
      <c r="X9" t="s">
        <v>81</v>
      </c>
      <c r="Y9">
        <v>0</v>
      </c>
      <c r="Z9" t="s">
        <v>115</v>
      </c>
      <c r="AA9" t="s">
        <v>101</v>
      </c>
      <c r="AB9">
        <v>9.6999999999999993</v>
      </c>
      <c r="AC9" t="s">
        <v>81</v>
      </c>
      <c r="AD9" t="s">
        <v>121</v>
      </c>
      <c r="AE9" t="s">
        <v>93</v>
      </c>
      <c r="AF9" t="s">
        <v>81</v>
      </c>
      <c r="AG9" s="1">
        <v>44920</v>
      </c>
      <c r="AH9" t="s">
        <v>30</v>
      </c>
      <c r="AI9" t="s">
        <v>78</v>
      </c>
    </row>
    <row r="10" spans="1:35" x14ac:dyDescent="0.3">
      <c r="A10" t="s">
        <v>122</v>
      </c>
      <c r="B10">
        <v>23</v>
      </c>
      <c r="C10" t="s">
        <v>71</v>
      </c>
      <c r="D10" t="s">
        <v>123</v>
      </c>
      <c r="E10" t="s">
        <v>15</v>
      </c>
      <c r="F10" t="s">
        <v>124</v>
      </c>
      <c r="G10">
        <v>2</v>
      </c>
      <c r="H10">
        <v>4.4000000000000004</v>
      </c>
      <c r="I10">
        <v>5</v>
      </c>
      <c r="J10" s="4">
        <f>Table2[[#This Row],[avg_session_duration_min]]/60</f>
        <v>0.88</v>
      </c>
      <c r="K10">
        <v>52.8</v>
      </c>
      <c r="L10" t="s">
        <v>111</v>
      </c>
      <c r="M10" t="s">
        <v>75</v>
      </c>
      <c r="N10">
        <v>598</v>
      </c>
      <c r="O10">
        <v>17</v>
      </c>
      <c r="P10">
        <v>6</v>
      </c>
      <c r="Q10">
        <v>21</v>
      </c>
      <c r="R10">
        <v>6</v>
      </c>
      <c r="S10">
        <v>1</v>
      </c>
      <c r="T10">
        <v>7</v>
      </c>
      <c r="U10" t="s">
        <v>89</v>
      </c>
      <c r="V10" t="s">
        <v>77</v>
      </c>
      <c r="W10">
        <v>8.5999999999999993E-2</v>
      </c>
      <c r="X10" t="s">
        <v>81</v>
      </c>
      <c r="Y10">
        <v>0</v>
      </c>
      <c r="Z10" t="s">
        <v>100</v>
      </c>
      <c r="AA10" t="s">
        <v>80</v>
      </c>
      <c r="AB10">
        <v>3.1</v>
      </c>
      <c r="AC10" t="s">
        <v>78</v>
      </c>
      <c r="AD10" t="s">
        <v>92</v>
      </c>
      <c r="AE10" t="s">
        <v>83</v>
      </c>
      <c r="AF10" t="s">
        <v>81</v>
      </c>
      <c r="AG10" s="1">
        <v>45436</v>
      </c>
      <c r="AH10" t="s">
        <v>26</v>
      </c>
      <c r="AI10" t="s">
        <v>125</v>
      </c>
    </row>
    <row r="11" spans="1:35" x14ac:dyDescent="0.3">
      <c r="A11" t="s">
        <v>126</v>
      </c>
      <c r="B11">
        <v>31</v>
      </c>
      <c r="C11" t="s">
        <v>85</v>
      </c>
      <c r="D11" t="s">
        <v>123</v>
      </c>
      <c r="E11" t="s">
        <v>21</v>
      </c>
      <c r="F11" t="s">
        <v>87</v>
      </c>
      <c r="G11">
        <v>1</v>
      </c>
      <c r="H11">
        <v>2.2999999999999998</v>
      </c>
      <c r="I11">
        <v>8</v>
      </c>
      <c r="J11" s="4">
        <f>Table2[[#This Row],[avg_session_duration_min]]/60</f>
        <v>0.28666666666666668</v>
      </c>
      <c r="K11">
        <v>17.2</v>
      </c>
      <c r="L11" t="s">
        <v>127</v>
      </c>
      <c r="M11" t="s">
        <v>88</v>
      </c>
      <c r="N11">
        <v>431</v>
      </c>
      <c r="O11">
        <v>392</v>
      </c>
      <c r="P11">
        <v>2</v>
      </c>
      <c r="Q11">
        <v>13</v>
      </c>
      <c r="R11">
        <v>5</v>
      </c>
      <c r="S11">
        <v>1</v>
      </c>
      <c r="T11">
        <v>4</v>
      </c>
      <c r="U11" t="s">
        <v>128</v>
      </c>
      <c r="V11" t="s">
        <v>77</v>
      </c>
      <c r="W11">
        <v>0.19700000000000001</v>
      </c>
      <c r="X11" t="s">
        <v>114</v>
      </c>
      <c r="Y11">
        <v>2.85</v>
      </c>
      <c r="Z11" t="s">
        <v>100</v>
      </c>
      <c r="AA11" t="s">
        <v>91</v>
      </c>
      <c r="AB11">
        <v>5.6</v>
      </c>
      <c r="AC11" t="s">
        <v>78</v>
      </c>
      <c r="AD11" t="s">
        <v>92</v>
      </c>
      <c r="AE11" t="s">
        <v>83</v>
      </c>
      <c r="AF11" t="s">
        <v>81</v>
      </c>
      <c r="AG11" s="1">
        <v>45577</v>
      </c>
      <c r="AH11" t="s">
        <v>31</v>
      </c>
      <c r="AI11" t="s">
        <v>81</v>
      </c>
    </row>
    <row r="12" spans="1:35" x14ac:dyDescent="0.3">
      <c r="A12" t="s">
        <v>129</v>
      </c>
      <c r="B12">
        <v>23</v>
      </c>
      <c r="C12" t="s">
        <v>71</v>
      </c>
      <c r="D12" t="s">
        <v>86</v>
      </c>
      <c r="E12" t="s">
        <v>17</v>
      </c>
      <c r="F12" t="s">
        <v>87</v>
      </c>
      <c r="G12">
        <v>3</v>
      </c>
      <c r="H12">
        <v>3.9</v>
      </c>
      <c r="I12">
        <v>7</v>
      </c>
      <c r="J12" s="4">
        <f>Table2[[#This Row],[avg_session_duration_min]]/60</f>
        <v>0.55666666666666664</v>
      </c>
      <c r="K12">
        <v>33.4</v>
      </c>
      <c r="L12" t="s">
        <v>74</v>
      </c>
      <c r="M12" t="s">
        <v>97</v>
      </c>
      <c r="N12">
        <v>1499</v>
      </c>
      <c r="O12">
        <v>354</v>
      </c>
      <c r="P12">
        <v>5</v>
      </c>
      <c r="Q12">
        <v>28</v>
      </c>
      <c r="R12">
        <v>10</v>
      </c>
      <c r="S12">
        <v>1</v>
      </c>
      <c r="T12">
        <v>7</v>
      </c>
      <c r="U12" t="s">
        <v>130</v>
      </c>
      <c r="V12" t="s">
        <v>77</v>
      </c>
      <c r="W12">
        <v>0.153</v>
      </c>
      <c r="X12" t="s">
        <v>81</v>
      </c>
      <c r="Y12">
        <v>0</v>
      </c>
      <c r="Z12" t="s">
        <v>90</v>
      </c>
      <c r="AA12" t="s">
        <v>80</v>
      </c>
      <c r="AB12">
        <v>1</v>
      </c>
      <c r="AC12" t="s">
        <v>78</v>
      </c>
      <c r="AD12" t="s">
        <v>82</v>
      </c>
      <c r="AE12" t="s">
        <v>93</v>
      </c>
      <c r="AF12" t="s">
        <v>81</v>
      </c>
      <c r="AG12" s="1">
        <v>44658</v>
      </c>
      <c r="AH12" t="s">
        <v>26</v>
      </c>
      <c r="AI12" t="s">
        <v>81</v>
      </c>
    </row>
    <row r="13" spans="1:35" x14ac:dyDescent="0.3">
      <c r="A13" t="s">
        <v>131</v>
      </c>
      <c r="B13">
        <v>23</v>
      </c>
      <c r="C13" t="s">
        <v>85</v>
      </c>
      <c r="D13" t="s">
        <v>105</v>
      </c>
      <c r="E13" t="s">
        <v>16</v>
      </c>
      <c r="F13" t="s">
        <v>124</v>
      </c>
      <c r="G13">
        <v>1</v>
      </c>
      <c r="H13">
        <v>1</v>
      </c>
      <c r="I13">
        <v>4</v>
      </c>
      <c r="J13" s="4">
        <f>Table2[[#This Row],[avg_session_duration_min]]/60</f>
        <v>0.25</v>
      </c>
      <c r="K13">
        <v>15</v>
      </c>
      <c r="L13" t="s">
        <v>118</v>
      </c>
      <c r="M13" t="s">
        <v>120</v>
      </c>
      <c r="N13">
        <v>1074</v>
      </c>
      <c r="O13">
        <v>263</v>
      </c>
      <c r="P13">
        <v>2</v>
      </c>
      <c r="Q13">
        <v>25</v>
      </c>
      <c r="R13">
        <v>5</v>
      </c>
      <c r="S13">
        <v>5</v>
      </c>
      <c r="T13">
        <v>9</v>
      </c>
      <c r="U13" t="s">
        <v>130</v>
      </c>
      <c r="V13" t="s">
        <v>107</v>
      </c>
      <c r="W13">
        <v>0.23400000000000001</v>
      </c>
      <c r="X13" t="s">
        <v>114</v>
      </c>
      <c r="Y13">
        <v>15.98</v>
      </c>
      <c r="Z13" t="s">
        <v>79</v>
      </c>
      <c r="AA13" t="s">
        <v>132</v>
      </c>
      <c r="AB13">
        <v>7.1</v>
      </c>
      <c r="AC13" t="s">
        <v>81</v>
      </c>
      <c r="AD13" t="s">
        <v>92</v>
      </c>
      <c r="AE13" t="s">
        <v>83</v>
      </c>
      <c r="AF13" t="s">
        <v>81</v>
      </c>
      <c r="AG13" s="1">
        <v>45267</v>
      </c>
      <c r="AH13" t="s">
        <v>29</v>
      </c>
      <c r="AI13" t="s">
        <v>125</v>
      </c>
    </row>
    <row r="14" spans="1:35" x14ac:dyDescent="0.3">
      <c r="A14" t="s">
        <v>133</v>
      </c>
      <c r="B14">
        <v>28</v>
      </c>
      <c r="C14" t="s">
        <v>71</v>
      </c>
      <c r="D14" t="s">
        <v>134</v>
      </c>
      <c r="E14" t="s">
        <v>18</v>
      </c>
      <c r="F14" t="s">
        <v>87</v>
      </c>
      <c r="G14">
        <v>4</v>
      </c>
      <c r="H14">
        <v>5.8</v>
      </c>
      <c r="I14">
        <v>5</v>
      </c>
      <c r="J14" s="4">
        <f>Table2[[#This Row],[avg_session_duration_min]]/60</f>
        <v>1.1599999999999999</v>
      </c>
      <c r="K14">
        <v>69.599999999999994</v>
      </c>
      <c r="L14" t="s">
        <v>74</v>
      </c>
      <c r="M14" t="s">
        <v>97</v>
      </c>
      <c r="N14">
        <v>417</v>
      </c>
      <c r="O14">
        <v>204</v>
      </c>
      <c r="P14">
        <v>2</v>
      </c>
      <c r="Q14">
        <v>21</v>
      </c>
      <c r="R14">
        <v>3</v>
      </c>
      <c r="S14">
        <v>1</v>
      </c>
      <c r="T14">
        <v>7</v>
      </c>
      <c r="U14" t="s">
        <v>135</v>
      </c>
      <c r="V14" t="s">
        <v>77</v>
      </c>
      <c r="W14">
        <v>6.0999999999999999E-2</v>
      </c>
      <c r="X14" t="s">
        <v>78</v>
      </c>
      <c r="Y14">
        <v>31.78</v>
      </c>
      <c r="Z14" t="s">
        <v>79</v>
      </c>
      <c r="AA14" t="s">
        <v>101</v>
      </c>
      <c r="AB14">
        <v>8.1999999999999993</v>
      </c>
      <c r="AC14" t="s">
        <v>81</v>
      </c>
      <c r="AD14" t="s">
        <v>102</v>
      </c>
      <c r="AE14" t="s">
        <v>83</v>
      </c>
      <c r="AF14" t="s">
        <v>81</v>
      </c>
      <c r="AG14" s="1">
        <v>45342</v>
      </c>
      <c r="AH14" t="s">
        <v>27</v>
      </c>
      <c r="AI14" t="s">
        <v>125</v>
      </c>
    </row>
    <row r="15" spans="1:35" x14ac:dyDescent="0.3">
      <c r="A15" t="s">
        <v>136</v>
      </c>
      <c r="B15">
        <v>13</v>
      </c>
      <c r="C15" t="s">
        <v>85</v>
      </c>
      <c r="D15" t="s">
        <v>86</v>
      </c>
      <c r="E15" t="s">
        <v>23</v>
      </c>
      <c r="F15" t="s">
        <v>87</v>
      </c>
      <c r="G15">
        <v>3</v>
      </c>
      <c r="H15">
        <v>0.9</v>
      </c>
      <c r="I15">
        <v>8</v>
      </c>
      <c r="J15" s="4">
        <f>Table2[[#This Row],[avg_session_duration_min]]/60</f>
        <v>0.11333333333333333</v>
      </c>
      <c r="K15">
        <v>6.8</v>
      </c>
      <c r="L15" t="s">
        <v>137</v>
      </c>
      <c r="M15" t="s">
        <v>75</v>
      </c>
      <c r="N15">
        <v>39</v>
      </c>
      <c r="O15">
        <v>11</v>
      </c>
      <c r="P15">
        <v>3</v>
      </c>
      <c r="Q15">
        <v>20</v>
      </c>
      <c r="R15">
        <v>2</v>
      </c>
      <c r="S15">
        <v>1</v>
      </c>
      <c r="T15">
        <v>11</v>
      </c>
      <c r="U15" t="s">
        <v>79</v>
      </c>
      <c r="V15" t="s">
        <v>77</v>
      </c>
      <c r="W15">
        <v>0.152</v>
      </c>
      <c r="X15" t="s">
        <v>81</v>
      </c>
      <c r="Y15">
        <v>0</v>
      </c>
      <c r="Z15" t="s">
        <v>100</v>
      </c>
      <c r="AA15" t="s">
        <v>80</v>
      </c>
      <c r="AB15">
        <v>5.6</v>
      </c>
      <c r="AC15" t="s">
        <v>78</v>
      </c>
      <c r="AD15" t="s">
        <v>82</v>
      </c>
      <c r="AE15" t="s">
        <v>83</v>
      </c>
      <c r="AF15" t="s">
        <v>81</v>
      </c>
      <c r="AG15" s="1">
        <v>45636</v>
      </c>
      <c r="AH15" t="s">
        <v>28</v>
      </c>
      <c r="AI15" t="s">
        <v>78</v>
      </c>
    </row>
    <row r="16" spans="1:35" x14ac:dyDescent="0.3">
      <c r="A16" t="s">
        <v>138</v>
      </c>
      <c r="B16">
        <v>13</v>
      </c>
      <c r="C16" t="s">
        <v>71</v>
      </c>
      <c r="D16" t="s">
        <v>86</v>
      </c>
      <c r="E16" t="s">
        <v>21</v>
      </c>
      <c r="F16" t="s">
        <v>73</v>
      </c>
      <c r="G16">
        <v>2</v>
      </c>
      <c r="H16">
        <v>2.9</v>
      </c>
      <c r="I16">
        <v>5</v>
      </c>
      <c r="J16" s="4">
        <f>Table2[[#This Row],[avg_session_duration_min]]/60</f>
        <v>0.57999999999999996</v>
      </c>
      <c r="K16">
        <v>34.799999999999997</v>
      </c>
      <c r="L16" t="s">
        <v>74</v>
      </c>
      <c r="M16" t="s">
        <v>88</v>
      </c>
      <c r="N16">
        <v>286</v>
      </c>
      <c r="O16">
        <v>144</v>
      </c>
      <c r="P16">
        <v>4</v>
      </c>
      <c r="Q16">
        <v>22</v>
      </c>
      <c r="R16">
        <v>1</v>
      </c>
      <c r="S16">
        <v>3</v>
      </c>
      <c r="T16">
        <v>7</v>
      </c>
      <c r="U16" t="s">
        <v>98</v>
      </c>
      <c r="V16" t="s">
        <v>107</v>
      </c>
      <c r="W16">
        <v>0.13</v>
      </c>
      <c r="X16" t="s">
        <v>81</v>
      </c>
      <c r="Y16">
        <v>0</v>
      </c>
      <c r="Z16" t="s">
        <v>139</v>
      </c>
      <c r="AA16" t="s">
        <v>101</v>
      </c>
      <c r="AB16">
        <v>7.4</v>
      </c>
      <c r="AC16" t="s">
        <v>81</v>
      </c>
      <c r="AD16" t="s">
        <v>102</v>
      </c>
      <c r="AE16" t="s">
        <v>140</v>
      </c>
      <c r="AF16" t="s">
        <v>81</v>
      </c>
      <c r="AG16" s="1">
        <v>45214</v>
      </c>
      <c r="AH16" t="s">
        <v>29</v>
      </c>
      <c r="AI16" t="s">
        <v>125</v>
      </c>
    </row>
    <row r="17" spans="1:35" x14ac:dyDescent="0.3">
      <c r="A17" t="s">
        <v>141</v>
      </c>
      <c r="B17">
        <v>22</v>
      </c>
      <c r="C17" t="s">
        <v>71</v>
      </c>
      <c r="D17" t="s">
        <v>113</v>
      </c>
      <c r="E17" t="s">
        <v>19</v>
      </c>
      <c r="F17" t="s">
        <v>124</v>
      </c>
      <c r="G17">
        <v>5</v>
      </c>
      <c r="H17">
        <v>3</v>
      </c>
      <c r="I17">
        <v>2</v>
      </c>
      <c r="J17" s="4">
        <f>Table2[[#This Row],[avg_session_duration_min]]/60</f>
        <v>1.5</v>
      </c>
      <c r="K17">
        <v>90</v>
      </c>
      <c r="L17" t="s">
        <v>74</v>
      </c>
      <c r="M17" t="s">
        <v>106</v>
      </c>
      <c r="N17">
        <v>84</v>
      </c>
      <c r="O17">
        <v>2095</v>
      </c>
      <c r="P17">
        <v>3</v>
      </c>
      <c r="Q17">
        <v>18</v>
      </c>
      <c r="R17">
        <v>5</v>
      </c>
      <c r="S17">
        <v>3</v>
      </c>
      <c r="T17">
        <v>6</v>
      </c>
      <c r="U17" t="s">
        <v>89</v>
      </c>
      <c r="V17" t="s">
        <v>107</v>
      </c>
      <c r="W17">
        <v>0.14199999999999999</v>
      </c>
      <c r="X17" t="s">
        <v>81</v>
      </c>
      <c r="Y17">
        <v>0</v>
      </c>
      <c r="Z17" t="s">
        <v>100</v>
      </c>
      <c r="AA17" t="s">
        <v>101</v>
      </c>
      <c r="AB17">
        <v>3.4</v>
      </c>
      <c r="AC17" t="s">
        <v>78</v>
      </c>
      <c r="AD17" t="s">
        <v>121</v>
      </c>
      <c r="AE17" t="s">
        <v>93</v>
      </c>
      <c r="AF17" t="s">
        <v>81</v>
      </c>
      <c r="AG17" s="1">
        <v>45414</v>
      </c>
      <c r="AH17" t="s">
        <v>28</v>
      </c>
      <c r="AI17" t="s">
        <v>81</v>
      </c>
    </row>
    <row r="18" spans="1:35" x14ac:dyDescent="0.3">
      <c r="A18" t="s">
        <v>142</v>
      </c>
      <c r="B18">
        <v>18</v>
      </c>
      <c r="C18" t="s">
        <v>71</v>
      </c>
      <c r="D18" t="s">
        <v>86</v>
      </c>
      <c r="E18" t="s">
        <v>17</v>
      </c>
      <c r="F18" t="s">
        <v>96</v>
      </c>
      <c r="G18">
        <v>5</v>
      </c>
      <c r="H18">
        <v>1.8</v>
      </c>
      <c r="I18">
        <v>3</v>
      </c>
      <c r="J18" s="4">
        <f>Table2[[#This Row],[avg_session_duration_min]]/60</f>
        <v>0.6</v>
      </c>
      <c r="K18">
        <v>36</v>
      </c>
      <c r="L18" t="s">
        <v>74</v>
      </c>
      <c r="M18" t="s">
        <v>97</v>
      </c>
      <c r="N18">
        <v>200</v>
      </c>
      <c r="O18">
        <v>248</v>
      </c>
      <c r="P18">
        <v>4</v>
      </c>
      <c r="Q18">
        <v>22</v>
      </c>
      <c r="R18">
        <v>9</v>
      </c>
      <c r="S18">
        <v>0</v>
      </c>
      <c r="T18">
        <v>12</v>
      </c>
      <c r="U18" t="s">
        <v>89</v>
      </c>
      <c r="V18" t="s">
        <v>107</v>
      </c>
      <c r="W18">
        <v>0.14699999999999999</v>
      </c>
      <c r="X18" t="s">
        <v>81</v>
      </c>
      <c r="Y18">
        <v>0</v>
      </c>
      <c r="Z18" t="s">
        <v>90</v>
      </c>
      <c r="AA18" t="s">
        <v>80</v>
      </c>
      <c r="AB18">
        <v>7.1</v>
      </c>
      <c r="AC18" t="s">
        <v>108</v>
      </c>
      <c r="AD18" t="s">
        <v>92</v>
      </c>
      <c r="AE18" t="s">
        <v>83</v>
      </c>
      <c r="AF18" t="s">
        <v>81</v>
      </c>
      <c r="AG18" s="1">
        <v>45398</v>
      </c>
      <c r="AH18" t="s">
        <v>30</v>
      </c>
      <c r="AI18" t="s">
        <v>78</v>
      </c>
    </row>
    <row r="19" spans="1:35" x14ac:dyDescent="0.3">
      <c r="A19" t="s">
        <v>143</v>
      </c>
      <c r="B19">
        <v>29</v>
      </c>
      <c r="C19" t="s">
        <v>85</v>
      </c>
      <c r="D19" t="s">
        <v>144</v>
      </c>
      <c r="E19" t="s">
        <v>22</v>
      </c>
      <c r="F19" t="s">
        <v>73</v>
      </c>
      <c r="G19">
        <v>3</v>
      </c>
      <c r="H19">
        <v>3.5</v>
      </c>
      <c r="I19">
        <v>7</v>
      </c>
      <c r="J19" s="4">
        <f>Table2[[#This Row],[avg_session_duration_min]]/60</f>
        <v>0.5</v>
      </c>
      <c r="K19">
        <v>30</v>
      </c>
      <c r="L19" t="s">
        <v>74</v>
      </c>
      <c r="M19" t="s">
        <v>97</v>
      </c>
      <c r="N19">
        <v>706</v>
      </c>
      <c r="O19">
        <v>169</v>
      </c>
      <c r="P19">
        <v>4</v>
      </c>
      <c r="Q19">
        <v>16</v>
      </c>
      <c r="R19">
        <v>3</v>
      </c>
      <c r="S19">
        <v>1</v>
      </c>
      <c r="T19">
        <v>7</v>
      </c>
      <c r="U19" t="s">
        <v>89</v>
      </c>
      <c r="V19" t="s">
        <v>77</v>
      </c>
      <c r="W19">
        <v>3.5999999999999997E-2</v>
      </c>
      <c r="X19" t="s">
        <v>81</v>
      </c>
      <c r="Y19">
        <v>0</v>
      </c>
      <c r="Z19" t="s">
        <v>145</v>
      </c>
      <c r="AA19" t="s">
        <v>80</v>
      </c>
      <c r="AB19">
        <v>10</v>
      </c>
      <c r="AC19" t="s">
        <v>108</v>
      </c>
      <c r="AD19" t="s">
        <v>92</v>
      </c>
      <c r="AE19" t="s">
        <v>93</v>
      </c>
      <c r="AF19" t="s">
        <v>81</v>
      </c>
      <c r="AG19" s="1">
        <v>44867</v>
      </c>
      <c r="AH19" t="s">
        <v>31</v>
      </c>
      <c r="AI19" t="s">
        <v>81</v>
      </c>
    </row>
    <row r="20" spans="1:35" x14ac:dyDescent="0.3">
      <c r="A20" t="s">
        <v>146</v>
      </c>
      <c r="B20">
        <v>19</v>
      </c>
      <c r="C20" t="s">
        <v>71</v>
      </c>
      <c r="D20" t="s">
        <v>134</v>
      </c>
      <c r="E20" t="s">
        <v>18</v>
      </c>
      <c r="F20" t="s">
        <v>110</v>
      </c>
      <c r="G20">
        <v>3</v>
      </c>
      <c r="H20">
        <v>3.6</v>
      </c>
      <c r="I20">
        <v>3</v>
      </c>
      <c r="J20" s="4">
        <f>Table2[[#This Row],[avg_session_duration_min]]/60</f>
        <v>1.2</v>
      </c>
      <c r="K20">
        <v>72</v>
      </c>
      <c r="L20" t="s">
        <v>74</v>
      </c>
      <c r="M20" t="s">
        <v>120</v>
      </c>
      <c r="N20">
        <v>1268</v>
      </c>
      <c r="O20">
        <v>249</v>
      </c>
      <c r="P20">
        <v>5</v>
      </c>
      <c r="Q20">
        <v>13</v>
      </c>
      <c r="R20">
        <v>5</v>
      </c>
      <c r="S20">
        <v>3</v>
      </c>
      <c r="T20">
        <v>8</v>
      </c>
      <c r="U20" t="s">
        <v>128</v>
      </c>
      <c r="V20" t="s">
        <v>77</v>
      </c>
      <c r="W20">
        <v>5.8999999999999997E-2</v>
      </c>
      <c r="X20" t="s">
        <v>81</v>
      </c>
      <c r="Y20">
        <v>0</v>
      </c>
      <c r="Z20" t="s">
        <v>79</v>
      </c>
      <c r="AA20" t="s">
        <v>132</v>
      </c>
      <c r="AB20">
        <v>5.5</v>
      </c>
      <c r="AC20" t="s">
        <v>81</v>
      </c>
      <c r="AD20" t="s">
        <v>121</v>
      </c>
      <c r="AE20" t="s">
        <v>93</v>
      </c>
      <c r="AF20" t="s">
        <v>81</v>
      </c>
      <c r="AG20" s="1">
        <v>45176</v>
      </c>
      <c r="AH20" t="s">
        <v>31</v>
      </c>
      <c r="AI20" t="s">
        <v>125</v>
      </c>
    </row>
    <row r="21" spans="1:35" x14ac:dyDescent="0.3">
      <c r="A21" t="s">
        <v>147</v>
      </c>
      <c r="B21">
        <v>15</v>
      </c>
      <c r="C21" t="s">
        <v>71</v>
      </c>
      <c r="D21" t="s">
        <v>105</v>
      </c>
      <c r="E21" t="s">
        <v>20</v>
      </c>
      <c r="F21" t="s">
        <v>87</v>
      </c>
      <c r="G21">
        <v>2</v>
      </c>
      <c r="H21">
        <v>3.4</v>
      </c>
      <c r="I21">
        <v>8</v>
      </c>
      <c r="J21" s="4">
        <f>Table2[[#This Row],[avg_session_duration_min]]/60</f>
        <v>0.42499999999999999</v>
      </c>
      <c r="K21">
        <v>25.5</v>
      </c>
      <c r="L21" t="s">
        <v>74</v>
      </c>
      <c r="M21" t="s">
        <v>120</v>
      </c>
      <c r="N21">
        <v>16396</v>
      </c>
      <c r="O21">
        <v>374</v>
      </c>
      <c r="P21">
        <v>3</v>
      </c>
      <c r="Q21">
        <v>21</v>
      </c>
      <c r="R21">
        <v>5</v>
      </c>
      <c r="S21">
        <v>3</v>
      </c>
      <c r="T21">
        <v>7</v>
      </c>
      <c r="U21" t="s">
        <v>76</v>
      </c>
      <c r="V21" t="s">
        <v>77</v>
      </c>
      <c r="W21">
        <v>9.6000000000000002E-2</v>
      </c>
      <c r="X21" t="s">
        <v>81</v>
      </c>
      <c r="Y21">
        <v>0</v>
      </c>
      <c r="Z21" t="s">
        <v>90</v>
      </c>
      <c r="AA21" t="s">
        <v>101</v>
      </c>
      <c r="AB21">
        <v>7</v>
      </c>
      <c r="AC21" t="s">
        <v>78</v>
      </c>
      <c r="AD21" t="s">
        <v>102</v>
      </c>
      <c r="AE21" t="s">
        <v>140</v>
      </c>
      <c r="AF21" t="s">
        <v>78</v>
      </c>
      <c r="AG21" s="1">
        <v>45332</v>
      </c>
      <c r="AH21" t="s">
        <v>28</v>
      </c>
      <c r="AI21" t="s">
        <v>125</v>
      </c>
    </row>
    <row r="22" spans="1:35" x14ac:dyDescent="0.3">
      <c r="A22" t="s">
        <v>148</v>
      </c>
      <c r="B22">
        <v>38</v>
      </c>
      <c r="C22" t="s">
        <v>85</v>
      </c>
      <c r="D22" t="s">
        <v>149</v>
      </c>
      <c r="E22" t="s">
        <v>21</v>
      </c>
      <c r="F22" t="s">
        <v>110</v>
      </c>
      <c r="G22">
        <v>5</v>
      </c>
      <c r="H22">
        <v>1.8</v>
      </c>
      <c r="I22">
        <v>1</v>
      </c>
      <c r="J22" s="4">
        <f>Table2[[#This Row],[avg_session_duration_min]]/60</f>
        <v>1.8</v>
      </c>
      <c r="K22">
        <v>108</v>
      </c>
      <c r="L22" t="s">
        <v>74</v>
      </c>
      <c r="M22" t="s">
        <v>88</v>
      </c>
      <c r="N22">
        <v>252</v>
      </c>
      <c r="O22">
        <v>539</v>
      </c>
      <c r="P22">
        <v>2</v>
      </c>
      <c r="Q22">
        <v>22</v>
      </c>
      <c r="R22">
        <v>3</v>
      </c>
      <c r="S22">
        <v>1</v>
      </c>
      <c r="T22">
        <v>8</v>
      </c>
      <c r="U22" t="s">
        <v>98</v>
      </c>
      <c r="V22" t="s">
        <v>77</v>
      </c>
      <c r="W22">
        <v>0.40799999999999997</v>
      </c>
      <c r="X22" t="s">
        <v>114</v>
      </c>
      <c r="Y22">
        <v>20.88</v>
      </c>
      <c r="Z22" t="s">
        <v>145</v>
      </c>
      <c r="AA22" t="s">
        <v>80</v>
      </c>
      <c r="AB22">
        <v>5.0999999999999996</v>
      </c>
      <c r="AC22" t="s">
        <v>108</v>
      </c>
      <c r="AD22" t="s">
        <v>92</v>
      </c>
      <c r="AE22" t="s">
        <v>140</v>
      </c>
      <c r="AF22" t="s">
        <v>81</v>
      </c>
      <c r="AG22" s="1">
        <v>44938</v>
      </c>
      <c r="AH22" t="s">
        <v>27</v>
      </c>
      <c r="AI22" t="s">
        <v>125</v>
      </c>
    </row>
    <row r="23" spans="1:35" x14ac:dyDescent="0.3">
      <c r="A23" t="s">
        <v>150</v>
      </c>
      <c r="B23">
        <v>25</v>
      </c>
      <c r="C23" t="s">
        <v>71</v>
      </c>
      <c r="D23" t="s">
        <v>86</v>
      </c>
      <c r="E23" t="s">
        <v>17</v>
      </c>
      <c r="F23" t="s">
        <v>73</v>
      </c>
      <c r="G23">
        <v>1</v>
      </c>
      <c r="H23">
        <v>1.6</v>
      </c>
      <c r="I23">
        <v>5</v>
      </c>
      <c r="J23" s="4">
        <f>Table2[[#This Row],[avg_session_duration_min]]/60</f>
        <v>0.32</v>
      </c>
      <c r="K23">
        <v>19.2</v>
      </c>
      <c r="L23" t="s">
        <v>118</v>
      </c>
      <c r="M23" t="s">
        <v>120</v>
      </c>
      <c r="N23">
        <v>2682</v>
      </c>
      <c r="O23">
        <v>185</v>
      </c>
      <c r="P23">
        <v>5</v>
      </c>
      <c r="Q23">
        <v>15</v>
      </c>
      <c r="R23">
        <v>7</v>
      </c>
      <c r="S23">
        <v>2</v>
      </c>
      <c r="T23">
        <v>10</v>
      </c>
      <c r="U23" t="s">
        <v>89</v>
      </c>
      <c r="V23" t="s">
        <v>77</v>
      </c>
      <c r="W23">
        <v>8.3000000000000004E-2</v>
      </c>
      <c r="X23" t="s">
        <v>81</v>
      </c>
      <c r="Y23">
        <v>0</v>
      </c>
      <c r="Z23" t="s">
        <v>90</v>
      </c>
      <c r="AA23" t="s">
        <v>101</v>
      </c>
      <c r="AB23">
        <v>6.5</v>
      </c>
      <c r="AC23" t="s">
        <v>108</v>
      </c>
      <c r="AD23" t="s">
        <v>82</v>
      </c>
      <c r="AE23" t="s">
        <v>83</v>
      </c>
      <c r="AF23" t="s">
        <v>81</v>
      </c>
      <c r="AG23" s="1">
        <v>45531</v>
      </c>
      <c r="AH23" t="s">
        <v>26</v>
      </c>
      <c r="AI23" t="s">
        <v>81</v>
      </c>
    </row>
    <row r="24" spans="1:35" x14ac:dyDescent="0.3">
      <c r="A24" t="s">
        <v>151</v>
      </c>
      <c r="B24">
        <v>27</v>
      </c>
      <c r="C24" t="s">
        <v>71</v>
      </c>
      <c r="D24" t="s">
        <v>144</v>
      </c>
      <c r="E24" t="s">
        <v>15</v>
      </c>
      <c r="F24" t="s">
        <v>96</v>
      </c>
      <c r="G24">
        <v>1</v>
      </c>
      <c r="H24">
        <v>1.9</v>
      </c>
      <c r="I24">
        <v>3</v>
      </c>
      <c r="J24" s="4">
        <f>Table2[[#This Row],[avg_session_duration_min]]/60</f>
        <v>0.6333333333333333</v>
      </c>
      <c r="K24">
        <v>38</v>
      </c>
      <c r="L24" t="s">
        <v>118</v>
      </c>
      <c r="M24" t="s">
        <v>106</v>
      </c>
      <c r="N24">
        <v>1153</v>
      </c>
      <c r="O24">
        <v>407</v>
      </c>
      <c r="P24">
        <v>4</v>
      </c>
      <c r="Q24">
        <v>27</v>
      </c>
      <c r="R24">
        <v>2</v>
      </c>
      <c r="S24">
        <v>1</v>
      </c>
      <c r="T24">
        <v>6</v>
      </c>
      <c r="U24" t="s">
        <v>76</v>
      </c>
      <c r="V24" t="s">
        <v>77</v>
      </c>
      <c r="W24">
        <v>0.01</v>
      </c>
      <c r="X24" t="s">
        <v>81</v>
      </c>
      <c r="Y24">
        <v>0</v>
      </c>
      <c r="Z24" t="s">
        <v>145</v>
      </c>
      <c r="AA24" t="s">
        <v>80</v>
      </c>
      <c r="AB24">
        <v>8.1999999999999993</v>
      </c>
      <c r="AC24" t="s">
        <v>81</v>
      </c>
      <c r="AD24" t="s">
        <v>92</v>
      </c>
      <c r="AE24" t="s">
        <v>93</v>
      </c>
      <c r="AF24" t="s">
        <v>81</v>
      </c>
      <c r="AG24" s="1">
        <v>45055</v>
      </c>
      <c r="AH24" t="s">
        <v>29</v>
      </c>
      <c r="AI24" t="s">
        <v>78</v>
      </c>
    </row>
    <row r="25" spans="1:35" x14ac:dyDescent="0.3">
      <c r="A25" t="s">
        <v>152</v>
      </c>
      <c r="B25">
        <v>15</v>
      </c>
      <c r="C25" t="s">
        <v>71</v>
      </c>
      <c r="D25" t="s">
        <v>153</v>
      </c>
      <c r="E25" t="s">
        <v>15</v>
      </c>
      <c r="F25" t="s">
        <v>87</v>
      </c>
      <c r="G25">
        <v>1</v>
      </c>
      <c r="H25">
        <v>1.4</v>
      </c>
      <c r="I25">
        <v>5</v>
      </c>
      <c r="J25" s="4">
        <f>Table2[[#This Row],[avg_session_duration_min]]/60</f>
        <v>0.28000000000000003</v>
      </c>
      <c r="K25">
        <v>16.8</v>
      </c>
      <c r="L25" t="s">
        <v>74</v>
      </c>
      <c r="M25" t="s">
        <v>106</v>
      </c>
      <c r="N25">
        <v>6855</v>
      </c>
      <c r="O25">
        <v>1829</v>
      </c>
      <c r="P25">
        <v>1</v>
      </c>
      <c r="Q25">
        <v>16</v>
      </c>
      <c r="R25">
        <v>9</v>
      </c>
      <c r="S25">
        <v>2</v>
      </c>
      <c r="T25">
        <v>9</v>
      </c>
      <c r="U25" t="s">
        <v>154</v>
      </c>
      <c r="V25" t="s">
        <v>107</v>
      </c>
      <c r="W25">
        <v>7.0000000000000007E-2</v>
      </c>
      <c r="X25" t="s">
        <v>78</v>
      </c>
      <c r="Y25">
        <v>15.68</v>
      </c>
      <c r="Z25" t="s">
        <v>79</v>
      </c>
      <c r="AA25" t="s">
        <v>80</v>
      </c>
      <c r="AB25">
        <v>7.3</v>
      </c>
      <c r="AC25" t="s">
        <v>78</v>
      </c>
      <c r="AD25" t="s">
        <v>92</v>
      </c>
      <c r="AE25" t="s">
        <v>93</v>
      </c>
      <c r="AF25" t="s">
        <v>81</v>
      </c>
      <c r="AG25" s="1">
        <v>45023</v>
      </c>
      <c r="AH25" t="s">
        <v>26</v>
      </c>
      <c r="AI25" t="s">
        <v>125</v>
      </c>
    </row>
    <row r="26" spans="1:35" x14ac:dyDescent="0.3">
      <c r="A26" t="s">
        <v>155</v>
      </c>
      <c r="B26">
        <v>22</v>
      </c>
      <c r="C26" t="s">
        <v>71</v>
      </c>
      <c r="D26" t="s">
        <v>113</v>
      </c>
      <c r="E26" t="s">
        <v>15</v>
      </c>
      <c r="F26" t="s">
        <v>156</v>
      </c>
      <c r="G26">
        <v>1</v>
      </c>
      <c r="H26">
        <v>5.0999999999999996</v>
      </c>
      <c r="I26">
        <v>5</v>
      </c>
      <c r="J26" s="4">
        <f>Table2[[#This Row],[avg_session_duration_min]]/60</f>
        <v>1.02</v>
      </c>
      <c r="K26">
        <v>61.2</v>
      </c>
      <c r="L26" t="s">
        <v>74</v>
      </c>
      <c r="M26" t="s">
        <v>97</v>
      </c>
      <c r="N26">
        <v>1876</v>
      </c>
      <c r="O26">
        <v>818</v>
      </c>
      <c r="P26">
        <v>0</v>
      </c>
      <c r="Q26">
        <v>21</v>
      </c>
      <c r="R26">
        <v>6</v>
      </c>
      <c r="S26">
        <v>5</v>
      </c>
      <c r="T26">
        <v>2</v>
      </c>
      <c r="U26" t="s">
        <v>154</v>
      </c>
      <c r="V26" t="s">
        <v>77</v>
      </c>
      <c r="W26">
        <v>8.3000000000000004E-2</v>
      </c>
      <c r="X26" t="s">
        <v>81</v>
      </c>
      <c r="Y26">
        <v>0</v>
      </c>
      <c r="Z26" t="s">
        <v>79</v>
      </c>
      <c r="AA26" t="s">
        <v>80</v>
      </c>
      <c r="AB26">
        <v>6</v>
      </c>
      <c r="AC26" t="s">
        <v>81</v>
      </c>
      <c r="AD26" t="s">
        <v>102</v>
      </c>
      <c r="AE26" t="s">
        <v>83</v>
      </c>
      <c r="AF26" t="s">
        <v>81</v>
      </c>
      <c r="AG26" s="1">
        <v>45177</v>
      </c>
      <c r="AH26" t="s">
        <v>29</v>
      </c>
      <c r="AI26" t="s">
        <v>125</v>
      </c>
    </row>
    <row r="27" spans="1:35" x14ac:dyDescent="0.3">
      <c r="A27" t="s">
        <v>157</v>
      </c>
      <c r="B27">
        <v>27</v>
      </c>
      <c r="C27" t="s">
        <v>71</v>
      </c>
      <c r="D27" t="s">
        <v>153</v>
      </c>
      <c r="E27" t="s">
        <v>18</v>
      </c>
      <c r="F27" t="s">
        <v>96</v>
      </c>
      <c r="G27">
        <v>5</v>
      </c>
      <c r="H27">
        <v>2.1</v>
      </c>
      <c r="I27">
        <v>2</v>
      </c>
      <c r="J27" s="4">
        <f>Table2[[#This Row],[avg_session_duration_min]]/60</f>
        <v>1.05</v>
      </c>
      <c r="K27">
        <v>63</v>
      </c>
      <c r="L27" t="s">
        <v>74</v>
      </c>
      <c r="M27" t="s">
        <v>88</v>
      </c>
      <c r="N27">
        <v>108</v>
      </c>
      <c r="O27">
        <v>4057</v>
      </c>
      <c r="P27">
        <v>3</v>
      </c>
      <c r="Q27">
        <v>23</v>
      </c>
      <c r="R27">
        <v>3</v>
      </c>
      <c r="S27">
        <v>0</v>
      </c>
      <c r="T27">
        <v>8</v>
      </c>
      <c r="U27" t="s">
        <v>98</v>
      </c>
      <c r="V27" t="s">
        <v>77</v>
      </c>
      <c r="W27">
        <v>0.22700000000000001</v>
      </c>
      <c r="X27" t="s">
        <v>78</v>
      </c>
      <c r="Y27">
        <v>28.04</v>
      </c>
      <c r="Z27" t="s">
        <v>139</v>
      </c>
      <c r="AA27" t="s">
        <v>91</v>
      </c>
      <c r="AB27">
        <v>6</v>
      </c>
      <c r="AC27" t="s">
        <v>78</v>
      </c>
      <c r="AD27" t="s">
        <v>92</v>
      </c>
      <c r="AE27" t="s">
        <v>83</v>
      </c>
      <c r="AF27" t="s">
        <v>81</v>
      </c>
      <c r="AG27" s="1">
        <v>44857</v>
      </c>
      <c r="AH27" t="s">
        <v>31</v>
      </c>
      <c r="AI27" t="s">
        <v>125</v>
      </c>
    </row>
    <row r="28" spans="1:35" x14ac:dyDescent="0.3">
      <c r="A28" t="s">
        <v>158</v>
      </c>
      <c r="B28">
        <v>17</v>
      </c>
      <c r="C28" t="s">
        <v>85</v>
      </c>
      <c r="D28" t="s">
        <v>144</v>
      </c>
      <c r="E28" t="s">
        <v>20</v>
      </c>
      <c r="F28" t="s">
        <v>87</v>
      </c>
      <c r="G28">
        <v>5</v>
      </c>
      <c r="H28">
        <v>2.9</v>
      </c>
      <c r="I28">
        <v>7</v>
      </c>
      <c r="J28" s="4">
        <f>Table2[[#This Row],[avg_session_duration_min]]/60</f>
        <v>0.41499999999999998</v>
      </c>
      <c r="K28">
        <v>24.9</v>
      </c>
      <c r="L28" t="s">
        <v>118</v>
      </c>
      <c r="M28" t="s">
        <v>120</v>
      </c>
      <c r="N28">
        <v>29</v>
      </c>
      <c r="O28">
        <v>111</v>
      </c>
      <c r="P28">
        <v>5</v>
      </c>
      <c r="Q28">
        <v>18</v>
      </c>
      <c r="R28">
        <v>0</v>
      </c>
      <c r="S28">
        <v>2</v>
      </c>
      <c r="T28">
        <v>5</v>
      </c>
      <c r="U28" t="s">
        <v>89</v>
      </c>
      <c r="V28" t="s">
        <v>77</v>
      </c>
      <c r="W28">
        <v>7.6999999999999999E-2</v>
      </c>
      <c r="X28" t="s">
        <v>114</v>
      </c>
      <c r="Y28">
        <v>73.34</v>
      </c>
      <c r="Z28" t="s">
        <v>90</v>
      </c>
      <c r="AA28" t="s">
        <v>80</v>
      </c>
      <c r="AB28">
        <v>4</v>
      </c>
      <c r="AC28" t="s">
        <v>81</v>
      </c>
      <c r="AD28" t="s">
        <v>92</v>
      </c>
      <c r="AE28" t="s">
        <v>83</v>
      </c>
      <c r="AF28" t="s">
        <v>81</v>
      </c>
      <c r="AG28" s="1">
        <v>45510</v>
      </c>
      <c r="AH28" t="s">
        <v>29</v>
      </c>
      <c r="AI28" t="s">
        <v>78</v>
      </c>
    </row>
    <row r="29" spans="1:35" x14ac:dyDescent="0.3">
      <c r="A29" t="s">
        <v>159</v>
      </c>
      <c r="B29">
        <v>30</v>
      </c>
      <c r="C29" t="s">
        <v>85</v>
      </c>
      <c r="D29" t="s">
        <v>86</v>
      </c>
      <c r="E29" t="s">
        <v>22</v>
      </c>
      <c r="F29" t="s">
        <v>87</v>
      </c>
      <c r="G29">
        <v>2</v>
      </c>
      <c r="H29">
        <v>4.3</v>
      </c>
      <c r="I29">
        <v>2</v>
      </c>
      <c r="J29" s="4">
        <f>Table2[[#This Row],[avg_session_duration_min]]/60</f>
        <v>2.15</v>
      </c>
      <c r="K29">
        <v>129</v>
      </c>
      <c r="L29" t="s">
        <v>74</v>
      </c>
      <c r="M29" t="s">
        <v>97</v>
      </c>
      <c r="N29">
        <v>1164</v>
      </c>
      <c r="O29">
        <v>1828</v>
      </c>
      <c r="P29">
        <v>4</v>
      </c>
      <c r="Q29">
        <v>20</v>
      </c>
      <c r="R29">
        <v>9</v>
      </c>
      <c r="S29">
        <v>3</v>
      </c>
      <c r="T29">
        <v>12</v>
      </c>
      <c r="U29" t="s">
        <v>154</v>
      </c>
      <c r="V29" t="s">
        <v>77</v>
      </c>
      <c r="W29">
        <v>7.0000000000000007E-2</v>
      </c>
      <c r="X29" t="s">
        <v>114</v>
      </c>
      <c r="Y29">
        <v>1.49</v>
      </c>
      <c r="Z29" t="s">
        <v>115</v>
      </c>
      <c r="AA29" t="s">
        <v>101</v>
      </c>
      <c r="AB29">
        <v>8</v>
      </c>
      <c r="AC29" t="s">
        <v>108</v>
      </c>
      <c r="AD29" t="s">
        <v>102</v>
      </c>
      <c r="AE29" t="s">
        <v>83</v>
      </c>
      <c r="AF29" t="s">
        <v>81</v>
      </c>
      <c r="AG29" s="1">
        <v>44680</v>
      </c>
      <c r="AH29" t="s">
        <v>27</v>
      </c>
      <c r="AI29" t="s">
        <v>81</v>
      </c>
    </row>
    <row r="30" spans="1:35" x14ac:dyDescent="0.3">
      <c r="A30" t="s">
        <v>160</v>
      </c>
      <c r="B30">
        <v>22</v>
      </c>
      <c r="C30" t="s">
        <v>85</v>
      </c>
      <c r="D30" t="s">
        <v>134</v>
      </c>
      <c r="E30" t="s">
        <v>16</v>
      </c>
      <c r="F30" t="s">
        <v>117</v>
      </c>
      <c r="G30">
        <v>3</v>
      </c>
      <c r="H30">
        <v>1.3</v>
      </c>
      <c r="I30">
        <v>4</v>
      </c>
      <c r="J30" s="4">
        <f>Table2[[#This Row],[avg_session_duration_min]]/60</f>
        <v>0.32500000000000001</v>
      </c>
      <c r="K30">
        <v>19.5</v>
      </c>
      <c r="L30" t="s">
        <v>118</v>
      </c>
      <c r="M30" t="s">
        <v>106</v>
      </c>
      <c r="N30">
        <v>256</v>
      </c>
      <c r="O30">
        <v>94</v>
      </c>
      <c r="P30">
        <v>9</v>
      </c>
      <c r="Q30">
        <v>13</v>
      </c>
      <c r="R30">
        <v>7</v>
      </c>
      <c r="S30">
        <v>1</v>
      </c>
      <c r="T30">
        <v>7</v>
      </c>
      <c r="U30" t="s">
        <v>98</v>
      </c>
      <c r="V30" t="s">
        <v>77</v>
      </c>
      <c r="W30">
        <v>3.5000000000000003E-2</v>
      </c>
      <c r="X30" t="s">
        <v>81</v>
      </c>
      <c r="Y30">
        <v>0</v>
      </c>
      <c r="Z30" t="s">
        <v>145</v>
      </c>
      <c r="AA30" t="s">
        <v>80</v>
      </c>
      <c r="AB30">
        <v>7.5</v>
      </c>
      <c r="AC30" t="s">
        <v>108</v>
      </c>
      <c r="AD30" t="s">
        <v>92</v>
      </c>
      <c r="AE30" t="s">
        <v>93</v>
      </c>
      <c r="AF30" t="s">
        <v>81</v>
      </c>
      <c r="AG30" s="1">
        <v>45407</v>
      </c>
      <c r="AH30" t="s">
        <v>26</v>
      </c>
      <c r="AI30" t="s">
        <v>78</v>
      </c>
    </row>
    <row r="31" spans="1:35" x14ac:dyDescent="0.3">
      <c r="A31" t="s">
        <v>161</v>
      </c>
      <c r="B31">
        <v>24</v>
      </c>
      <c r="C31" t="s">
        <v>71</v>
      </c>
      <c r="D31" t="s">
        <v>105</v>
      </c>
      <c r="E31" t="s">
        <v>14</v>
      </c>
      <c r="F31" t="s">
        <v>73</v>
      </c>
      <c r="G31">
        <v>5</v>
      </c>
      <c r="H31">
        <v>0.9</v>
      </c>
      <c r="I31">
        <v>5</v>
      </c>
      <c r="J31" s="4">
        <f>Table2[[#This Row],[avg_session_duration_min]]/60</f>
        <v>0.18000000000000002</v>
      </c>
      <c r="K31">
        <v>10.8</v>
      </c>
      <c r="L31" t="s">
        <v>111</v>
      </c>
      <c r="M31" t="s">
        <v>120</v>
      </c>
      <c r="N31">
        <v>113</v>
      </c>
      <c r="O31">
        <v>374</v>
      </c>
      <c r="P31">
        <v>1</v>
      </c>
      <c r="Q31">
        <v>15</v>
      </c>
      <c r="R31">
        <v>4</v>
      </c>
      <c r="S31">
        <v>3</v>
      </c>
      <c r="T31">
        <v>8</v>
      </c>
      <c r="U31" t="s">
        <v>128</v>
      </c>
      <c r="V31" t="s">
        <v>77</v>
      </c>
      <c r="W31">
        <v>7.1999999999999995E-2</v>
      </c>
      <c r="X31" t="s">
        <v>114</v>
      </c>
      <c r="Y31">
        <v>24.98</v>
      </c>
      <c r="Z31" t="s">
        <v>145</v>
      </c>
      <c r="AA31" t="s">
        <v>101</v>
      </c>
      <c r="AB31">
        <v>3.9</v>
      </c>
      <c r="AC31" t="s">
        <v>78</v>
      </c>
      <c r="AD31" t="s">
        <v>102</v>
      </c>
      <c r="AE31" t="s">
        <v>93</v>
      </c>
      <c r="AF31" t="s">
        <v>81</v>
      </c>
      <c r="AG31" s="1">
        <v>45415</v>
      </c>
      <c r="AH31" t="s">
        <v>28</v>
      </c>
      <c r="AI31" t="s">
        <v>81</v>
      </c>
    </row>
    <row r="32" spans="1:35" x14ac:dyDescent="0.3">
      <c r="A32" t="s">
        <v>162</v>
      </c>
      <c r="B32">
        <v>22</v>
      </c>
      <c r="C32" t="s">
        <v>85</v>
      </c>
      <c r="D32" t="s">
        <v>72</v>
      </c>
      <c r="E32" t="s">
        <v>15</v>
      </c>
      <c r="F32" t="s">
        <v>110</v>
      </c>
      <c r="G32">
        <v>5</v>
      </c>
      <c r="H32">
        <v>1.4</v>
      </c>
      <c r="I32">
        <v>4</v>
      </c>
      <c r="J32" s="4">
        <f>Table2[[#This Row],[avg_session_duration_min]]/60</f>
        <v>0.35</v>
      </c>
      <c r="K32">
        <v>21</v>
      </c>
      <c r="L32" t="s">
        <v>74</v>
      </c>
      <c r="M32" t="s">
        <v>75</v>
      </c>
      <c r="N32">
        <v>67</v>
      </c>
      <c r="O32">
        <v>589</v>
      </c>
      <c r="P32">
        <v>2</v>
      </c>
      <c r="Q32">
        <v>25</v>
      </c>
      <c r="R32">
        <v>1</v>
      </c>
      <c r="S32">
        <v>0</v>
      </c>
      <c r="T32">
        <v>9</v>
      </c>
      <c r="U32" t="s">
        <v>154</v>
      </c>
      <c r="V32" t="s">
        <v>99</v>
      </c>
      <c r="W32">
        <v>0.378</v>
      </c>
      <c r="X32" t="s">
        <v>81</v>
      </c>
      <c r="Y32">
        <v>0</v>
      </c>
      <c r="Z32" t="s">
        <v>100</v>
      </c>
      <c r="AA32" t="s">
        <v>101</v>
      </c>
      <c r="AB32">
        <v>6.5</v>
      </c>
      <c r="AC32" t="s">
        <v>78</v>
      </c>
      <c r="AD32" t="s">
        <v>92</v>
      </c>
      <c r="AE32" t="s">
        <v>93</v>
      </c>
      <c r="AF32" t="s">
        <v>81</v>
      </c>
      <c r="AG32" s="1">
        <v>45647</v>
      </c>
      <c r="AH32" t="s">
        <v>28</v>
      </c>
      <c r="AI32" t="s">
        <v>81</v>
      </c>
    </row>
    <row r="33" spans="1:35" x14ac:dyDescent="0.3">
      <c r="A33" t="s">
        <v>163</v>
      </c>
      <c r="B33">
        <v>41</v>
      </c>
      <c r="C33" t="s">
        <v>85</v>
      </c>
      <c r="D33" t="s">
        <v>105</v>
      </c>
      <c r="E33" t="s">
        <v>15</v>
      </c>
      <c r="F33" t="s">
        <v>110</v>
      </c>
      <c r="G33">
        <v>3</v>
      </c>
      <c r="H33">
        <v>3.1</v>
      </c>
      <c r="I33">
        <v>4</v>
      </c>
      <c r="J33" s="4">
        <f>Table2[[#This Row],[avg_session_duration_min]]/60</f>
        <v>0.77500000000000002</v>
      </c>
      <c r="K33">
        <v>46.5</v>
      </c>
      <c r="L33" t="s">
        <v>74</v>
      </c>
      <c r="M33" t="s">
        <v>75</v>
      </c>
      <c r="N33">
        <v>888</v>
      </c>
      <c r="O33">
        <v>132</v>
      </c>
      <c r="P33">
        <v>3</v>
      </c>
      <c r="Q33">
        <v>21</v>
      </c>
      <c r="R33">
        <v>5</v>
      </c>
      <c r="S33">
        <v>2</v>
      </c>
      <c r="T33">
        <v>10</v>
      </c>
      <c r="U33" t="s">
        <v>154</v>
      </c>
      <c r="V33" t="s">
        <v>107</v>
      </c>
      <c r="W33">
        <v>0.14599999999999999</v>
      </c>
      <c r="X33" t="s">
        <v>114</v>
      </c>
      <c r="Y33">
        <v>0.03</v>
      </c>
      <c r="Z33" t="s">
        <v>145</v>
      </c>
      <c r="AA33" t="s">
        <v>101</v>
      </c>
      <c r="AB33">
        <v>4.5</v>
      </c>
      <c r="AC33" t="s">
        <v>108</v>
      </c>
      <c r="AD33" t="s">
        <v>82</v>
      </c>
      <c r="AE33" t="s">
        <v>93</v>
      </c>
      <c r="AF33" t="s">
        <v>81</v>
      </c>
      <c r="AG33" s="1">
        <v>44836</v>
      </c>
      <c r="AH33" t="s">
        <v>30</v>
      </c>
      <c r="AI33" t="s">
        <v>81</v>
      </c>
    </row>
    <row r="34" spans="1:35" x14ac:dyDescent="0.3">
      <c r="A34" t="s">
        <v>164</v>
      </c>
      <c r="B34">
        <v>26</v>
      </c>
      <c r="C34" t="s">
        <v>85</v>
      </c>
      <c r="D34" t="s">
        <v>113</v>
      </c>
      <c r="E34" t="s">
        <v>15</v>
      </c>
      <c r="F34" t="s">
        <v>124</v>
      </c>
      <c r="G34">
        <v>4</v>
      </c>
      <c r="H34">
        <v>3</v>
      </c>
      <c r="I34">
        <v>5</v>
      </c>
      <c r="J34" s="4">
        <f>Table2[[#This Row],[avg_session_duration_min]]/60</f>
        <v>0.6</v>
      </c>
      <c r="K34">
        <v>36</v>
      </c>
      <c r="L34" t="s">
        <v>74</v>
      </c>
      <c r="M34" t="s">
        <v>88</v>
      </c>
      <c r="N34">
        <v>10035</v>
      </c>
      <c r="O34">
        <v>271</v>
      </c>
      <c r="P34">
        <v>7</v>
      </c>
      <c r="Q34">
        <v>21</v>
      </c>
      <c r="R34">
        <v>5</v>
      </c>
      <c r="S34">
        <v>6</v>
      </c>
      <c r="T34">
        <v>7</v>
      </c>
      <c r="U34" t="s">
        <v>128</v>
      </c>
      <c r="V34" t="s">
        <v>107</v>
      </c>
      <c r="W34">
        <v>2.3E-2</v>
      </c>
      <c r="X34" t="s">
        <v>81</v>
      </c>
      <c r="Y34">
        <v>0</v>
      </c>
      <c r="Z34" t="s">
        <v>100</v>
      </c>
      <c r="AA34" t="s">
        <v>101</v>
      </c>
      <c r="AB34">
        <v>5.4</v>
      </c>
      <c r="AC34" t="s">
        <v>78</v>
      </c>
      <c r="AD34" t="s">
        <v>92</v>
      </c>
      <c r="AE34" t="s">
        <v>93</v>
      </c>
      <c r="AF34" t="s">
        <v>78</v>
      </c>
      <c r="AG34" s="1">
        <v>45357</v>
      </c>
      <c r="AH34" t="s">
        <v>26</v>
      </c>
      <c r="AI34" t="s">
        <v>125</v>
      </c>
    </row>
    <row r="35" spans="1:35" x14ac:dyDescent="0.3">
      <c r="A35" t="s">
        <v>165</v>
      </c>
      <c r="B35">
        <v>18</v>
      </c>
      <c r="C35" t="s">
        <v>71</v>
      </c>
      <c r="D35" t="s">
        <v>86</v>
      </c>
      <c r="E35" t="s">
        <v>15</v>
      </c>
      <c r="F35" t="s">
        <v>166</v>
      </c>
      <c r="G35">
        <v>1</v>
      </c>
      <c r="H35">
        <v>3.4</v>
      </c>
      <c r="I35">
        <v>4</v>
      </c>
      <c r="J35" s="4">
        <f>Table2[[#This Row],[avg_session_duration_min]]/60</f>
        <v>0.85</v>
      </c>
      <c r="K35">
        <v>51</v>
      </c>
      <c r="L35" t="s">
        <v>74</v>
      </c>
      <c r="M35" t="s">
        <v>88</v>
      </c>
      <c r="N35">
        <v>318</v>
      </c>
      <c r="O35">
        <v>729</v>
      </c>
      <c r="P35">
        <v>4</v>
      </c>
      <c r="Q35">
        <v>33</v>
      </c>
      <c r="R35">
        <v>2</v>
      </c>
      <c r="S35">
        <v>4</v>
      </c>
      <c r="T35">
        <v>7</v>
      </c>
      <c r="U35" t="s">
        <v>76</v>
      </c>
      <c r="V35" t="s">
        <v>107</v>
      </c>
      <c r="W35">
        <v>0.03</v>
      </c>
      <c r="X35" t="s">
        <v>81</v>
      </c>
      <c r="Y35">
        <v>0</v>
      </c>
      <c r="Z35" t="s">
        <v>79</v>
      </c>
      <c r="AA35" t="s">
        <v>91</v>
      </c>
      <c r="AB35">
        <v>7.7</v>
      </c>
      <c r="AC35" t="s">
        <v>108</v>
      </c>
      <c r="AD35" t="s">
        <v>102</v>
      </c>
      <c r="AE35" t="s">
        <v>93</v>
      </c>
      <c r="AF35" t="s">
        <v>81</v>
      </c>
      <c r="AG35" s="1">
        <v>45059</v>
      </c>
      <c r="AH35" t="s">
        <v>30</v>
      </c>
      <c r="AI35" t="s">
        <v>81</v>
      </c>
    </row>
    <row r="36" spans="1:35" x14ac:dyDescent="0.3">
      <c r="A36" t="s">
        <v>167</v>
      </c>
      <c r="B36">
        <v>33</v>
      </c>
      <c r="C36" t="s">
        <v>85</v>
      </c>
      <c r="D36" t="s">
        <v>134</v>
      </c>
      <c r="E36" t="s">
        <v>22</v>
      </c>
      <c r="F36" t="s">
        <v>96</v>
      </c>
      <c r="G36">
        <v>5</v>
      </c>
      <c r="H36">
        <v>2.4</v>
      </c>
      <c r="I36">
        <v>4</v>
      </c>
      <c r="J36" s="4">
        <f>Table2[[#This Row],[avg_session_duration_min]]/60</f>
        <v>0.6</v>
      </c>
      <c r="K36">
        <v>36</v>
      </c>
      <c r="L36" t="s">
        <v>74</v>
      </c>
      <c r="M36" t="s">
        <v>75</v>
      </c>
      <c r="N36">
        <v>1924</v>
      </c>
      <c r="O36">
        <v>104</v>
      </c>
      <c r="P36">
        <v>6</v>
      </c>
      <c r="Q36">
        <v>16</v>
      </c>
      <c r="R36">
        <v>5</v>
      </c>
      <c r="S36">
        <v>1</v>
      </c>
      <c r="T36">
        <v>11</v>
      </c>
      <c r="U36" t="s">
        <v>89</v>
      </c>
      <c r="V36" t="s">
        <v>77</v>
      </c>
      <c r="W36">
        <v>0.123</v>
      </c>
      <c r="X36" t="s">
        <v>114</v>
      </c>
      <c r="Y36">
        <v>2.76</v>
      </c>
      <c r="Z36" t="s">
        <v>115</v>
      </c>
      <c r="AA36" t="s">
        <v>91</v>
      </c>
      <c r="AB36">
        <v>8</v>
      </c>
      <c r="AC36" t="s">
        <v>78</v>
      </c>
      <c r="AD36" t="s">
        <v>82</v>
      </c>
      <c r="AE36" t="s">
        <v>83</v>
      </c>
      <c r="AF36" t="s">
        <v>81</v>
      </c>
      <c r="AG36" s="1">
        <v>45084</v>
      </c>
      <c r="AH36" t="s">
        <v>31</v>
      </c>
      <c r="AI36" t="s">
        <v>81</v>
      </c>
    </row>
    <row r="37" spans="1:35" x14ac:dyDescent="0.3">
      <c r="A37" t="s">
        <v>168</v>
      </c>
      <c r="B37">
        <v>17</v>
      </c>
      <c r="C37" t="s">
        <v>85</v>
      </c>
      <c r="D37" t="s">
        <v>144</v>
      </c>
      <c r="E37" t="s">
        <v>17</v>
      </c>
      <c r="F37" t="s">
        <v>124</v>
      </c>
      <c r="G37">
        <v>5</v>
      </c>
      <c r="H37">
        <v>0.5</v>
      </c>
      <c r="I37">
        <v>5</v>
      </c>
      <c r="J37" s="4">
        <f>Table2[[#This Row],[avg_session_duration_min]]/60</f>
        <v>0.1</v>
      </c>
      <c r="K37">
        <v>6</v>
      </c>
      <c r="L37" t="s">
        <v>118</v>
      </c>
      <c r="M37" t="s">
        <v>106</v>
      </c>
      <c r="N37">
        <v>553</v>
      </c>
      <c r="O37">
        <v>1813</v>
      </c>
      <c r="P37">
        <v>3</v>
      </c>
      <c r="Q37">
        <v>22</v>
      </c>
      <c r="R37">
        <v>5</v>
      </c>
      <c r="S37">
        <v>1</v>
      </c>
      <c r="T37">
        <v>12</v>
      </c>
      <c r="U37" t="s">
        <v>76</v>
      </c>
      <c r="V37" t="s">
        <v>77</v>
      </c>
      <c r="W37">
        <v>4.2999999999999997E-2</v>
      </c>
      <c r="X37" t="s">
        <v>81</v>
      </c>
      <c r="Y37">
        <v>0</v>
      </c>
      <c r="Z37" t="s">
        <v>145</v>
      </c>
      <c r="AA37" t="s">
        <v>101</v>
      </c>
      <c r="AB37">
        <v>7.5</v>
      </c>
      <c r="AC37" t="s">
        <v>81</v>
      </c>
      <c r="AD37" t="s">
        <v>82</v>
      </c>
      <c r="AE37" t="s">
        <v>140</v>
      </c>
      <c r="AF37" t="s">
        <v>81</v>
      </c>
      <c r="AG37" s="1">
        <v>44978</v>
      </c>
      <c r="AH37" t="s">
        <v>26</v>
      </c>
      <c r="AI37" t="s">
        <v>78</v>
      </c>
    </row>
    <row r="38" spans="1:35" x14ac:dyDescent="0.3">
      <c r="A38" t="s">
        <v>169</v>
      </c>
      <c r="B38">
        <v>28</v>
      </c>
      <c r="C38" t="s">
        <v>71</v>
      </c>
      <c r="D38" t="s">
        <v>105</v>
      </c>
      <c r="E38" t="s">
        <v>15</v>
      </c>
      <c r="F38" t="s">
        <v>117</v>
      </c>
      <c r="G38">
        <v>1</v>
      </c>
      <c r="H38">
        <v>2.4</v>
      </c>
      <c r="I38">
        <v>7</v>
      </c>
      <c r="J38" s="4">
        <f>Table2[[#This Row],[avg_session_duration_min]]/60</f>
        <v>0.34333333333333338</v>
      </c>
      <c r="K38">
        <v>20.6</v>
      </c>
      <c r="L38" t="s">
        <v>127</v>
      </c>
      <c r="M38" t="s">
        <v>97</v>
      </c>
      <c r="N38">
        <v>65</v>
      </c>
      <c r="O38">
        <v>46</v>
      </c>
      <c r="P38">
        <v>4</v>
      </c>
      <c r="Q38">
        <v>13</v>
      </c>
      <c r="R38">
        <v>5</v>
      </c>
      <c r="S38">
        <v>2</v>
      </c>
      <c r="T38">
        <v>10</v>
      </c>
      <c r="U38" t="s">
        <v>154</v>
      </c>
      <c r="V38" t="s">
        <v>107</v>
      </c>
      <c r="W38">
        <v>4.1000000000000002E-2</v>
      </c>
      <c r="X38" t="s">
        <v>81</v>
      </c>
      <c r="Y38">
        <v>0</v>
      </c>
      <c r="Z38" t="s">
        <v>115</v>
      </c>
      <c r="AA38" t="s">
        <v>101</v>
      </c>
      <c r="AB38">
        <v>5.7</v>
      </c>
      <c r="AC38" t="s">
        <v>81</v>
      </c>
      <c r="AD38" t="s">
        <v>82</v>
      </c>
      <c r="AE38" t="s">
        <v>83</v>
      </c>
      <c r="AF38" t="s">
        <v>81</v>
      </c>
      <c r="AG38" s="1">
        <v>45238</v>
      </c>
      <c r="AH38" t="s">
        <v>26</v>
      </c>
      <c r="AI38" t="s">
        <v>78</v>
      </c>
    </row>
    <row r="39" spans="1:35" x14ac:dyDescent="0.3">
      <c r="A39" t="s">
        <v>170</v>
      </c>
      <c r="B39">
        <v>13</v>
      </c>
      <c r="C39" t="s">
        <v>71</v>
      </c>
      <c r="D39" t="s">
        <v>144</v>
      </c>
      <c r="E39" t="s">
        <v>22</v>
      </c>
      <c r="F39" t="s">
        <v>73</v>
      </c>
      <c r="G39">
        <v>5</v>
      </c>
      <c r="H39">
        <v>4.7</v>
      </c>
      <c r="I39">
        <v>6</v>
      </c>
      <c r="J39" s="4">
        <f>Table2[[#This Row],[avg_session_duration_min]]/60</f>
        <v>0.78333333333333333</v>
      </c>
      <c r="K39">
        <v>47</v>
      </c>
      <c r="L39" t="s">
        <v>74</v>
      </c>
      <c r="M39" t="s">
        <v>120</v>
      </c>
      <c r="N39">
        <v>2496</v>
      </c>
      <c r="O39">
        <v>2508</v>
      </c>
      <c r="P39">
        <v>2</v>
      </c>
      <c r="Q39">
        <v>15</v>
      </c>
      <c r="R39">
        <v>2</v>
      </c>
      <c r="S39">
        <v>3</v>
      </c>
      <c r="T39">
        <v>8</v>
      </c>
      <c r="U39" t="s">
        <v>135</v>
      </c>
      <c r="V39" t="s">
        <v>77</v>
      </c>
      <c r="W39">
        <v>0.28199999999999997</v>
      </c>
      <c r="X39" t="s">
        <v>114</v>
      </c>
      <c r="Y39">
        <v>157.07</v>
      </c>
      <c r="Z39" t="s">
        <v>115</v>
      </c>
      <c r="AA39" t="s">
        <v>91</v>
      </c>
      <c r="AB39">
        <v>7</v>
      </c>
      <c r="AC39" t="s">
        <v>78</v>
      </c>
      <c r="AD39" t="s">
        <v>82</v>
      </c>
      <c r="AE39" t="s">
        <v>140</v>
      </c>
      <c r="AF39" t="s">
        <v>81</v>
      </c>
      <c r="AG39" s="1">
        <v>44723</v>
      </c>
      <c r="AH39" t="s">
        <v>30</v>
      </c>
      <c r="AI39" t="s">
        <v>81</v>
      </c>
    </row>
    <row r="40" spans="1:35" x14ac:dyDescent="0.3">
      <c r="A40" t="s">
        <v>171</v>
      </c>
      <c r="B40">
        <v>16</v>
      </c>
      <c r="C40" t="s">
        <v>71</v>
      </c>
      <c r="D40" t="s">
        <v>149</v>
      </c>
      <c r="E40" t="s">
        <v>15</v>
      </c>
      <c r="F40" t="s">
        <v>117</v>
      </c>
      <c r="G40">
        <v>3</v>
      </c>
      <c r="H40">
        <v>5.5</v>
      </c>
      <c r="I40">
        <v>6</v>
      </c>
      <c r="J40" s="4">
        <f>Table2[[#This Row],[avg_session_duration_min]]/60</f>
        <v>0.91666666666666663</v>
      </c>
      <c r="K40">
        <v>55</v>
      </c>
      <c r="L40" t="s">
        <v>74</v>
      </c>
      <c r="M40" t="s">
        <v>106</v>
      </c>
      <c r="N40">
        <v>92</v>
      </c>
      <c r="O40">
        <v>813</v>
      </c>
      <c r="P40">
        <v>1</v>
      </c>
      <c r="Q40">
        <v>30</v>
      </c>
      <c r="R40">
        <v>2</v>
      </c>
      <c r="S40">
        <v>1</v>
      </c>
      <c r="T40">
        <v>13</v>
      </c>
      <c r="U40" t="s">
        <v>128</v>
      </c>
      <c r="V40" t="s">
        <v>77</v>
      </c>
      <c r="W40">
        <v>0.2</v>
      </c>
      <c r="X40" t="s">
        <v>114</v>
      </c>
      <c r="Y40">
        <v>47.78</v>
      </c>
      <c r="Z40" t="s">
        <v>90</v>
      </c>
      <c r="AA40" t="s">
        <v>80</v>
      </c>
      <c r="AB40">
        <v>4.8</v>
      </c>
      <c r="AC40" t="s">
        <v>81</v>
      </c>
      <c r="AD40" t="s">
        <v>82</v>
      </c>
      <c r="AE40" t="s">
        <v>83</v>
      </c>
      <c r="AF40" t="s">
        <v>81</v>
      </c>
      <c r="AG40" s="1">
        <v>45483</v>
      </c>
      <c r="AH40" t="s">
        <v>31</v>
      </c>
      <c r="AI40" t="s">
        <v>125</v>
      </c>
    </row>
    <row r="41" spans="1:35" x14ac:dyDescent="0.3">
      <c r="A41" t="s">
        <v>172</v>
      </c>
      <c r="B41">
        <v>28</v>
      </c>
      <c r="C41" t="s">
        <v>71</v>
      </c>
      <c r="D41" t="s">
        <v>105</v>
      </c>
      <c r="E41" t="s">
        <v>18</v>
      </c>
      <c r="F41" t="s">
        <v>73</v>
      </c>
      <c r="G41">
        <v>5</v>
      </c>
      <c r="H41">
        <v>2.8</v>
      </c>
      <c r="I41">
        <v>8</v>
      </c>
      <c r="J41" s="4">
        <f>Table2[[#This Row],[avg_session_duration_min]]/60</f>
        <v>0.35</v>
      </c>
      <c r="K41">
        <v>21</v>
      </c>
      <c r="L41" t="s">
        <v>111</v>
      </c>
      <c r="M41" t="s">
        <v>106</v>
      </c>
      <c r="N41">
        <v>691</v>
      </c>
      <c r="O41">
        <v>219</v>
      </c>
      <c r="P41">
        <v>1</v>
      </c>
      <c r="Q41">
        <v>23</v>
      </c>
      <c r="R41">
        <v>5</v>
      </c>
      <c r="S41">
        <v>3</v>
      </c>
      <c r="T41">
        <v>3</v>
      </c>
      <c r="U41" t="s">
        <v>130</v>
      </c>
      <c r="V41" t="s">
        <v>107</v>
      </c>
      <c r="W41">
        <v>0.108</v>
      </c>
      <c r="X41" t="s">
        <v>114</v>
      </c>
      <c r="Y41">
        <v>18.39</v>
      </c>
      <c r="Z41" t="s">
        <v>90</v>
      </c>
      <c r="AA41" t="s">
        <v>132</v>
      </c>
      <c r="AB41">
        <v>7.6</v>
      </c>
      <c r="AC41" t="s">
        <v>81</v>
      </c>
      <c r="AD41" t="s">
        <v>82</v>
      </c>
      <c r="AE41" t="s">
        <v>83</v>
      </c>
      <c r="AF41" t="s">
        <v>81</v>
      </c>
      <c r="AG41" s="1">
        <v>45321</v>
      </c>
      <c r="AH41" t="s">
        <v>27</v>
      </c>
      <c r="AI41" t="s">
        <v>78</v>
      </c>
    </row>
    <row r="42" spans="1:35" x14ac:dyDescent="0.3">
      <c r="A42" t="s">
        <v>173</v>
      </c>
      <c r="B42">
        <v>32</v>
      </c>
      <c r="C42" t="s">
        <v>85</v>
      </c>
      <c r="D42" t="s">
        <v>86</v>
      </c>
      <c r="E42" t="s">
        <v>14</v>
      </c>
      <c r="F42" t="s">
        <v>110</v>
      </c>
      <c r="G42">
        <v>2</v>
      </c>
      <c r="H42">
        <v>3</v>
      </c>
      <c r="I42">
        <v>5</v>
      </c>
      <c r="J42" s="4">
        <f>Table2[[#This Row],[avg_session_duration_min]]/60</f>
        <v>0.6</v>
      </c>
      <c r="K42">
        <v>36</v>
      </c>
      <c r="L42" t="s">
        <v>74</v>
      </c>
      <c r="M42" t="s">
        <v>97</v>
      </c>
      <c r="N42">
        <v>359</v>
      </c>
      <c r="O42">
        <v>150</v>
      </c>
      <c r="P42">
        <v>2</v>
      </c>
      <c r="Q42">
        <v>24</v>
      </c>
      <c r="R42">
        <v>6</v>
      </c>
      <c r="S42">
        <v>5</v>
      </c>
      <c r="T42">
        <v>10</v>
      </c>
      <c r="U42" t="s">
        <v>79</v>
      </c>
      <c r="V42" t="s">
        <v>77</v>
      </c>
      <c r="W42">
        <v>0.11</v>
      </c>
      <c r="X42" t="s">
        <v>78</v>
      </c>
      <c r="Y42">
        <v>152.12</v>
      </c>
      <c r="Z42" t="s">
        <v>90</v>
      </c>
      <c r="AA42" t="s">
        <v>91</v>
      </c>
      <c r="AB42">
        <v>6.2</v>
      </c>
      <c r="AC42" t="s">
        <v>81</v>
      </c>
      <c r="AD42" t="s">
        <v>102</v>
      </c>
      <c r="AE42" t="s">
        <v>93</v>
      </c>
      <c r="AF42" t="s">
        <v>81</v>
      </c>
      <c r="AG42" s="1">
        <v>44751</v>
      </c>
      <c r="AH42" t="s">
        <v>27</v>
      </c>
      <c r="AI42" t="s">
        <v>125</v>
      </c>
    </row>
    <row r="43" spans="1:35" x14ac:dyDescent="0.3">
      <c r="A43" t="s">
        <v>174</v>
      </c>
      <c r="B43">
        <v>28</v>
      </c>
      <c r="C43" t="s">
        <v>85</v>
      </c>
      <c r="D43" t="s">
        <v>123</v>
      </c>
      <c r="E43" t="s">
        <v>16</v>
      </c>
      <c r="F43" t="s">
        <v>87</v>
      </c>
      <c r="G43">
        <v>5</v>
      </c>
      <c r="H43">
        <v>3.8</v>
      </c>
      <c r="I43">
        <v>2</v>
      </c>
      <c r="J43" s="4">
        <f>Table2[[#This Row],[avg_session_duration_min]]/60</f>
        <v>1.9</v>
      </c>
      <c r="K43">
        <v>114</v>
      </c>
      <c r="L43" t="s">
        <v>74</v>
      </c>
      <c r="M43" t="s">
        <v>97</v>
      </c>
      <c r="N43">
        <v>3319</v>
      </c>
      <c r="O43">
        <v>133</v>
      </c>
      <c r="P43">
        <v>1</v>
      </c>
      <c r="Q43">
        <v>16</v>
      </c>
      <c r="R43">
        <v>4</v>
      </c>
      <c r="S43">
        <v>0</v>
      </c>
      <c r="T43">
        <v>6</v>
      </c>
      <c r="U43" t="s">
        <v>76</v>
      </c>
      <c r="V43" t="s">
        <v>77</v>
      </c>
      <c r="W43">
        <v>3.4000000000000002E-2</v>
      </c>
      <c r="X43" t="s">
        <v>78</v>
      </c>
      <c r="Y43">
        <v>28.76</v>
      </c>
      <c r="Z43" t="s">
        <v>145</v>
      </c>
      <c r="AA43" t="s">
        <v>101</v>
      </c>
      <c r="AB43">
        <v>5.3</v>
      </c>
      <c r="AC43" t="s">
        <v>78</v>
      </c>
      <c r="AD43" t="s">
        <v>102</v>
      </c>
      <c r="AE43" t="s">
        <v>83</v>
      </c>
      <c r="AF43" t="s">
        <v>81</v>
      </c>
      <c r="AG43" s="1">
        <v>44952</v>
      </c>
      <c r="AH43" t="s">
        <v>28</v>
      </c>
      <c r="AI43" t="s">
        <v>81</v>
      </c>
    </row>
    <row r="44" spans="1:35" x14ac:dyDescent="0.3">
      <c r="A44" t="s">
        <v>175</v>
      </c>
      <c r="B44">
        <v>26</v>
      </c>
      <c r="C44" t="s">
        <v>71</v>
      </c>
      <c r="D44" t="s">
        <v>86</v>
      </c>
      <c r="E44" t="s">
        <v>20</v>
      </c>
      <c r="F44" t="s">
        <v>96</v>
      </c>
      <c r="G44">
        <v>1</v>
      </c>
      <c r="H44">
        <v>5.4</v>
      </c>
      <c r="I44">
        <v>4</v>
      </c>
      <c r="J44" s="4">
        <f>Table2[[#This Row],[avg_session_duration_min]]/60</f>
        <v>1.35</v>
      </c>
      <c r="K44">
        <v>81</v>
      </c>
      <c r="L44" t="s">
        <v>74</v>
      </c>
      <c r="M44" t="s">
        <v>97</v>
      </c>
      <c r="N44">
        <v>99</v>
      </c>
      <c r="O44">
        <v>207</v>
      </c>
      <c r="P44">
        <v>3</v>
      </c>
      <c r="Q44">
        <v>21</v>
      </c>
      <c r="R44">
        <v>1</v>
      </c>
      <c r="S44">
        <v>4</v>
      </c>
      <c r="T44">
        <v>9</v>
      </c>
      <c r="U44" t="s">
        <v>76</v>
      </c>
      <c r="V44" t="s">
        <v>107</v>
      </c>
      <c r="W44">
        <v>0.16800000000000001</v>
      </c>
      <c r="X44" t="s">
        <v>114</v>
      </c>
      <c r="Y44">
        <v>57.58</v>
      </c>
      <c r="Z44" t="s">
        <v>79</v>
      </c>
      <c r="AA44" t="s">
        <v>101</v>
      </c>
      <c r="AB44">
        <v>4.9000000000000004</v>
      </c>
      <c r="AC44" t="s">
        <v>81</v>
      </c>
      <c r="AD44" t="s">
        <v>102</v>
      </c>
      <c r="AE44" t="s">
        <v>83</v>
      </c>
      <c r="AF44" t="s">
        <v>81</v>
      </c>
      <c r="AG44" s="1">
        <v>44667</v>
      </c>
      <c r="AH44" t="s">
        <v>28</v>
      </c>
      <c r="AI44" t="s">
        <v>125</v>
      </c>
    </row>
    <row r="45" spans="1:35" x14ac:dyDescent="0.3">
      <c r="A45" t="s">
        <v>176</v>
      </c>
      <c r="B45">
        <v>24</v>
      </c>
      <c r="C45" t="s">
        <v>85</v>
      </c>
      <c r="D45" t="s">
        <v>72</v>
      </c>
      <c r="E45" t="s">
        <v>15</v>
      </c>
      <c r="F45" t="s">
        <v>96</v>
      </c>
      <c r="G45">
        <v>3</v>
      </c>
      <c r="H45">
        <v>2.6</v>
      </c>
      <c r="I45">
        <v>6</v>
      </c>
      <c r="J45" s="4">
        <f>Table2[[#This Row],[avg_session_duration_min]]/60</f>
        <v>0.43333333333333335</v>
      </c>
      <c r="K45">
        <v>26</v>
      </c>
      <c r="L45" t="s">
        <v>74</v>
      </c>
      <c r="M45" t="s">
        <v>97</v>
      </c>
      <c r="N45">
        <v>1344</v>
      </c>
      <c r="O45">
        <v>230</v>
      </c>
      <c r="P45">
        <v>1</v>
      </c>
      <c r="Q45">
        <v>15</v>
      </c>
      <c r="R45">
        <v>3</v>
      </c>
      <c r="S45">
        <v>2</v>
      </c>
      <c r="T45">
        <v>3</v>
      </c>
      <c r="U45" t="s">
        <v>130</v>
      </c>
      <c r="V45" t="s">
        <v>77</v>
      </c>
      <c r="W45">
        <v>8.4000000000000005E-2</v>
      </c>
      <c r="X45" t="s">
        <v>81</v>
      </c>
      <c r="Y45">
        <v>0</v>
      </c>
      <c r="Z45" t="s">
        <v>79</v>
      </c>
      <c r="AA45" t="s">
        <v>80</v>
      </c>
      <c r="AB45">
        <v>7.4</v>
      </c>
      <c r="AC45" t="s">
        <v>108</v>
      </c>
      <c r="AD45" t="s">
        <v>92</v>
      </c>
      <c r="AE45" t="s">
        <v>83</v>
      </c>
      <c r="AF45" t="s">
        <v>81</v>
      </c>
      <c r="AG45" s="1">
        <v>45111</v>
      </c>
      <c r="AH45" t="s">
        <v>29</v>
      </c>
      <c r="AI45" t="s">
        <v>81</v>
      </c>
    </row>
    <row r="46" spans="1:35" x14ac:dyDescent="0.3">
      <c r="A46" t="s">
        <v>177</v>
      </c>
      <c r="B46">
        <v>15</v>
      </c>
      <c r="C46" t="s">
        <v>85</v>
      </c>
      <c r="D46" t="s">
        <v>149</v>
      </c>
      <c r="E46" t="s">
        <v>18</v>
      </c>
      <c r="F46" t="s">
        <v>87</v>
      </c>
      <c r="G46">
        <v>5</v>
      </c>
      <c r="H46">
        <v>3.8</v>
      </c>
      <c r="I46">
        <v>3</v>
      </c>
      <c r="J46" s="4">
        <f>Table2[[#This Row],[avg_session_duration_min]]/60</f>
        <v>1.2666666666666666</v>
      </c>
      <c r="K46">
        <v>76</v>
      </c>
      <c r="L46" t="s">
        <v>74</v>
      </c>
      <c r="M46" t="s">
        <v>88</v>
      </c>
      <c r="N46">
        <v>146</v>
      </c>
      <c r="O46">
        <v>1103</v>
      </c>
      <c r="P46">
        <v>2</v>
      </c>
      <c r="Q46">
        <v>17</v>
      </c>
      <c r="R46">
        <v>4</v>
      </c>
      <c r="S46">
        <v>1</v>
      </c>
      <c r="T46">
        <v>8</v>
      </c>
      <c r="U46" t="s">
        <v>130</v>
      </c>
      <c r="V46" t="s">
        <v>107</v>
      </c>
      <c r="W46">
        <v>0.188</v>
      </c>
      <c r="X46" t="s">
        <v>78</v>
      </c>
      <c r="Y46">
        <v>98.08</v>
      </c>
      <c r="Z46" t="s">
        <v>79</v>
      </c>
      <c r="AA46" t="s">
        <v>80</v>
      </c>
      <c r="AB46">
        <v>6</v>
      </c>
      <c r="AC46" t="s">
        <v>78</v>
      </c>
      <c r="AD46" t="s">
        <v>102</v>
      </c>
      <c r="AE46" t="s">
        <v>140</v>
      </c>
      <c r="AF46" t="s">
        <v>81</v>
      </c>
      <c r="AG46" s="1">
        <v>45334</v>
      </c>
      <c r="AH46" t="s">
        <v>28</v>
      </c>
      <c r="AI46" t="s">
        <v>125</v>
      </c>
    </row>
    <row r="47" spans="1:35" x14ac:dyDescent="0.3">
      <c r="A47" t="s">
        <v>178</v>
      </c>
      <c r="B47">
        <v>21</v>
      </c>
      <c r="C47" t="s">
        <v>71</v>
      </c>
      <c r="D47" t="s">
        <v>149</v>
      </c>
      <c r="E47" t="s">
        <v>23</v>
      </c>
      <c r="F47" t="s">
        <v>96</v>
      </c>
      <c r="G47">
        <v>4</v>
      </c>
      <c r="H47">
        <v>1.7</v>
      </c>
      <c r="I47">
        <v>3</v>
      </c>
      <c r="J47" s="4">
        <f>Table2[[#This Row],[avg_session_duration_min]]/60</f>
        <v>0.56666666666666665</v>
      </c>
      <c r="K47">
        <v>34</v>
      </c>
      <c r="L47" t="s">
        <v>74</v>
      </c>
      <c r="M47" t="s">
        <v>120</v>
      </c>
      <c r="N47">
        <v>265</v>
      </c>
      <c r="O47">
        <v>2597</v>
      </c>
      <c r="P47">
        <v>2</v>
      </c>
      <c r="Q47">
        <v>27</v>
      </c>
      <c r="R47">
        <v>6</v>
      </c>
      <c r="S47">
        <v>4</v>
      </c>
      <c r="T47">
        <v>8</v>
      </c>
      <c r="U47" t="s">
        <v>130</v>
      </c>
      <c r="V47" t="s">
        <v>107</v>
      </c>
      <c r="W47">
        <v>0.03</v>
      </c>
      <c r="X47" t="s">
        <v>78</v>
      </c>
      <c r="Y47">
        <v>106.66</v>
      </c>
      <c r="Z47" t="s">
        <v>145</v>
      </c>
      <c r="AA47" t="s">
        <v>101</v>
      </c>
      <c r="AB47">
        <v>5.3</v>
      </c>
      <c r="AC47" t="s">
        <v>78</v>
      </c>
      <c r="AD47" t="s">
        <v>82</v>
      </c>
      <c r="AE47" t="s">
        <v>140</v>
      </c>
      <c r="AF47" t="s">
        <v>81</v>
      </c>
      <c r="AG47" s="1">
        <v>44642</v>
      </c>
      <c r="AH47" t="s">
        <v>28</v>
      </c>
      <c r="AI47" t="s">
        <v>125</v>
      </c>
    </row>
    <row r="48" spans="1:35" x14ac:dyDescent="0.3">
      <c r="A48" t="s">
        <v>179</v>
      </c>
      <c r="B48">
        <v>23</v>
      </c>
      <c r="C48" t="s">
        <v>85</v>
      </c>
      <c r="D48" t="s">
        <v>105</v>
      </c>
      <c r="E48" t="s">
        <v>21</v>
      </c>
      <c r="F48" t="s">
        <v>87</v>
      </c>
      <c r="G48">
        <v>3</v>
      </c>
      <c r="H48">
        <v>1</v>
      </c>
      <c r="I48">
        <v>5</v>
      </c>
      <c r="J48" s="4">
        <f>Table2[[#This Row],[avg_session_duration_min]]/60</f>
        <v>0.2</v>
      </c>
      <c r="K48">
        <v>12</v>
      </c>
      <c r="L48" t="s">
        <v>74</v>
      </c>
      <c r="M48" t="s">
        <v>75</v>
      </c>
      <c r="N48">
        <v>0</v>
      </c>
      <c r="O48">
        <v>310</v>
      </c>
      <c r="P48">
        <v>2</v>
      </c>
      <c r="Q48">
        <v>23</v>
      </c>
      <c r="R48">
        <v>3</v>
      </c>
      <c r="S48">
        <v>4</v>
      </c>
      <c r="T48">
        <v>10</v>
      </c>
      <c r="U48" t="s">
        <v>98</v>
      </c>
      <c r="V48" t="s">
        <v>107</v>
      </c>
      <c r="W48">
        <v>6.0999999999999999E-2</v>
      </c>
      <c r="X48" t="s">
        <v>114</v>
      </c>
      <c r="Y48">
        <v>69.709999999999994</v>
      </c>
      <c r="Z48" t="s">
        <v>100</v>
      </c>
      <c r="AA48" t="s">
        <v>80</v>
      </c>
      <c r="AB48">
        <v>5.3</v>
      </c>
      <c r="AC48" t="s">
        <v>78</v>
      </c>
      <c r="AD48" t="s">
        <v>92</v>
      </c>
      <c r="AE48" t="s">
        <v>83</v>
      </c>
      <c r="AF48" t="s">
        <v>81</v>
      </c>
      <c r="AG48" s="1">
        <v>44711</v>
      </c>
      <c r="AH48" t="s">
        <v>27</v>
      </c>
      <c r="AI48" t="s">
        <v>81</v>
      </c>
    </row>
    <row r="49" spans="1:35" x14ac:dyDescent="0.3">
      <c r="A49" t="s">
        <v>180</v>
      </c>
      <c r="B49">
        <v>35</v>
      </c>
      <c r="C49" t="s">
        <v>71</v>
      </c>
      <c r="D49" t="s">
        <v>113</v>
      </c>
      <c r="E49" t="s">
        <v>18</v>
      </c>
      <c r="F49" t="s">
        <v>96</v>
      </c>
      <c r="G49">
        <v>3</v>
      </c>
      <c r="H49">
        <v>1.9</v>
      </c>
      <c r="I49">
        <v>5</v>
      </c>
      <c r="J49" s="4">
        <f>Table2[[#This Row],[avg_session_duration_min]]/60</f>
        <v>0.38</v>
      </c>
      <c r="K49">
        <v>22.8</v>
      </c>
      <c r="L49" t="s">
        <v>74</v>
      </c>
      <c r="M49" t="s">
        <v>106</v>
      </c>
      <c r="N49">
        <v>28732</v>
      </c>
      <c r="O49">
        <v>88</v>
      </c>
      <c r="P49">
        <v>5</v>
      </c>
      <c r="Q49">
        <v>18</v>
      </c>
      <c r="R49">
        <v>4</v>
      </c>
      <c r="S49">
        <v>2</v>
      </c>
      <c r="T49">
        <v>4</v>
      </c>
      <c r="U49" t="s">
        <v>89</v>
      </c>
      <c r="V49" t="s">
        <v>107</v>
      </c>
      <c r="W49">
        <v>0.14699999999999999</v>
      </c>
      <c r="X49" t="s">
        <v>81</v>
      </c>
      <c r="Y49">
        <v>0</v>
      </c>
      <c r="Z49" t="s">
        <v>139</v>
      </c>
      <c r="AA49" t="s">
        <v>80</v>
      </c>
      <c r="AB49">
        <v>4</v>
      </c>
      <c r="AC49" t="s">
        <v>78</v>
      </c>
      <c r="AD49" t="s">
        <v>82</v>
      </c>
      <c r="AE49" t="s">
        <v>140</v>
      </c>
      <c r="AF49" t="s">
        <v>78</v>
      </c>
      <c r="AG49" s="1">
        <v>44947</v>
      </c>
      <c r="AH49" t="s">
        <v>27</v>
      </c>
      <c r="AI49" t="s">
        <v>78</v>
      </c>
    </row>
    <row r="50" spans="1:35" x14ac:dyDescent="0.3">
      <c r="A50" t="s">
        <v>181</v>
      </c>
      <c r="B50">
        <v>29</v>
      </c>
      <c r="C50" t="s">
        <v>85</v>
      </c>
      <c r="D50" t="s">
        <v>86</v>
      </c>
      <c r="E50" t="s">
        <v>21</v>
      </c>
      <c r="F50" t="s">
        <v>73</v>
      </c>
      <c r="G50">
        <v>4</v>
      </c>
      <c r="H50">
        <v>6.1</v>
      </c>
      <c r="I50">
        <v>6</v>
      </c>
      <c r="J50" s="4">
        <f>Table2[[#This Row],[avg_session_duration_min]]/60</f>
        <v>1.0166666666666666</v>
      </c>
      <c r="K50">
        <v>61</v>
      </c>
      <c r="L50" t="s">
        <v>74</v>
      </c>
      <c r="M50" t="s">
        <v>106</v>
      </c>
      <c r="N50">
        <v>1791</v>
      </c>
      <c r="O50">
        <v>127</v>
      </c>
      <c r="P50">
        <v>2</v>
      </c>
      <c r="Q50">
        <v>18</v>
      </c>
      <c r="R50">
        <v>10</v>
      </c>
      <c r="S50">
        <v>4</v>
      </c>
      <c r="T50">
        <v>3</v>
      </c>
      <c r="U50" t="s">
        <v>98</v>
      </c>
      <c r="V50" t="s">
        <v>107</v>
      </c>
      <c r="W50">
        <v>2.8000000000000001E-2</v>
      </c>
      <c r="X50" t="s">
        <v>78</v>
      </c>
      <c r="Y50">
        <v>0.12</v>
      </c>
      <c r="Z50" t="s">
        <v>145</v>
      </c>
      <c r="AA50" t="s">
        <v>132</v>
      </c>
      <c r="AB50">
        <v>6.5</v>
      </c>
      <c r="AC50" t="s">
        <v>78</v>
      </c>
      <c r="AD50" t="s">
        <v>102</v>
      </c>
      <c r="AE50" t="s">
        <v>83</v>
      </c>
      <c r="AF50" t="s">
        <v>81</v>
      </c>
      <c r="AG50" s="1">
        <v>45006</v>
      </c>
      <c r="AH50" t="s">
        <v>28</v>
      </c>
      <c r="AI50" t="s">
        <v>125</v>
      </c>
    </row>
    <row r="51" spans="1:35" x14ac:dyDescent="0.3">
      <c r="A51" t="s">
        <v>182</v>
      </c>
      <c r="B51">
        <v>13</v>
      </c>
      <c r="C51" t="s">
        <v>71</v>
      </c>
      <c r="D51" t="s">
        <v>72</v>
      </c>
      <c r="E51" t="s">
        <v>19</v>
      </c>
      <c r="F51" t="s">
        <v>96</v>
      </c>
      <c r="G51">
        <v>5</v>
      </c>
      <c r="H51">
        <v>3.9</v>
      </c>
      <c r="I51">
        <v>2</v>
      </c>
      <c r="J51" s="4">
        <f>Table2[[#This Row],[avg_session_duration_min]]/60</f>
        <v>1.95</v>
      </c>
      <c r="K51">
        <v>117</v>
      </c>
      <c r="L51" t="s">
        <v>74</v>
      </c>
      <c r="M51" t="s">
        <v>106</v>
      </c>
      <c r="N51">
        <v>167</v>
      </c>
      <c r="O51">
        <v>196</v>
      </c>
      <c r="P51">
        <v>5</v>
      </c>
      <c r="Q51">
        <v>14</v>
      </c>
      <c r="R51">
        <v>3</v>
      </c>
      <c r="S51">
        <v>1</v>
      </c>
      <c r="T51">
        <v>4</v>
      </c>
      <c r="U51" t="s">
        <v>98</v>
      </c>
      <c r="V51" t="s">
        <v>77</v>
      </c>
      <c r="W51">
        <v>0.14399999999999999</v>
      </c>
      <c r="X51" t="s">
        <v>78</v>
      </c>
      <c r="Y51">
        <v>80.06</v>
      </c>
      <c r="Z51" t="s">
        <v>90</v>
      </c>
      <c r="AA51" t="s">
        <v>80</v>
      </c>
      <c r="AB51">
        <v>6.7</v>
      </c>
      <c r="AC51" t="s">
        <v>81</v>
      </c>
      <c r="AD51" t="s">
        <v>92</v>
      </c>
      <c r="AE51" t="s">
        <v>93</v>
      </c>
      <c r="AF51" t="s">
        <v>81</v>
      </c>
      <c r="AG51" s="1">
        <v>45543</v>
      </c>
      <c r="AH51" t="s">
        <v>31</v>
      </c>
      <c r="AI51" t="s">
        <v>78</v>
      </c>
    </row>
    <row r="52" spans="1:35" x14ac:dyDescent="0.3">
      <c r="A52" t="s">
        <v>183</v>
      </c>
      <c r="B52">
        <v>29</v>
      </c>
      <c r="C52" t="s">
        <v>85</v>
      </c>
      <c r="D52" t="s">
        <v>105</v>
      </c>
      <c r="E52" t="s">
        <v>17</v>
      </c>
      <c r="F52" t="s">
        <v>96</v>
      </c>
      <c r="G52">
        <v>2</v>
      </c>
      <c r="H52">
        <v>1.1000000000000001</v>
      </c>
      <c r="I52">
        <v>6</v>
      </c>
      <c r="J52" s="4">
        <f>Table2[[#This Row],[avg_session_duration_min]]/60</f>
        <v>0.18333333333333332</v>
      </c>
      <c r="K52">
        <v>11</v>
      </c>
      <c r="L52" t="s">
        <v>74</v>
      </c>
      <c r="M52" t="s">
        <v>97</v>
      </c>
      <c r="N52">
        <v>87</v>
      </c>
      <c r="O52">
        <v>71</v>
      </c>
      <c r="P52">
        <v>5</v>
      </c>
      <c r="Q52">
        <v>20</v>
      </c>
      <c r="R52">
        <v>2</v>
      </c>
      <c r="S52">
        <v>3</v>
      </c>
      <c r="T52">
        <v>10</v>
      </c>
      <c r="U52" t="s">
        <v>135</v>
      </c>
      <c r="V52" t="s">
        <v>77</v>
      </c>
      <c r="W52">
        <v>4.4999999999999998E-2</v>
      </c>
      <c r="X52" t="s">
        <v>81</v>
      </c>
      <c r="Y52">
        <v>0</v>
      </c>
      <c r="Z52" t="s">
        <v>100</v>
      </c>
      <c r="AA52" t="s">
        <v>91</v>
      </c>
      <c r="AB52">
        <v>3.5</v>
      </c>
      <c r="AC52" t="s">
        <v>81</v>
      </c>
      <c r="AD52" t="s">
        <v>92</v>
      </c>
      <c r="AE52" t="s">
        <v>83</v>
      </c>
      <c r="AF52" t="s">
        <v>81</v>
      </c>
      <c r="AG52" s="1">
        <v>44989</v>
      </c>
      <c r="AH52" t="s">
        <v>30</v>
      </c>
      <c r="AI52" t="s">
        <v>125</v>
      </c>
    </row>
    <row r="53" spans="1:35" x14ac:dyDescent="0.3">
      <c r="A53" t="s">
        <v>184</v>
      </c>
      <c r="B53">
        <v>23</v>
      </c>
      <c r="C53" t="s">
        <v>85</v>
      </c>
      <c r="D53" t="s">
        <v>153</v>
      </c>
      <c r="E53" t="s">
        <v>14</v>
      </c>
      <c r="F53" t="s">
        <v>87</v>
      </c>
      <c r="G53">
        <v>1</v>
      </c>
      <c r="H53">
        <v>4</v>
      </c>
      <c r="I53">
        <v>4</v>
      </c>
      <c r="J53" s="4">
        <f>Table2[[#This Row],[avg_session_duration_min]]/60</f>
        <v>1</v>
      </c>
      <c r="K53">
        <v>60</v>
      </c>
      <c r="L53" t="s">
        <v>118</v>
      </c>
      <c r="M53" t="s">
        <v>97</v>
      </c>
      <c r="N53">
        <v>272</v>
      </c>
      <c r="O53">
        <v>59</v>
      </c>
      <c r="P53">
        <v>3</v>
      </c>
      <c r="Q53">
        <v>23</v>
      </c>
      <c r="R53">
        <v>10</v>
      </c>
      <c r="S53">
        <v>2</v>
      </c>
      <c r="T53">
        <v>4</v>
      </c>
      <c r="U53" t="s">
        <v>130</v>
      </c>
      <c r="V53" t="s">
        <v>107</v>
      </c>
      <c r="W53">
        <v>7.3999999999999996E-2</v>
      </c>
      <c r="X53" t="s">
        <v>78</v>
      </c>
      <c r="Y53">
        <v>15.79</v>
      </c>
      <c r="Z53" t="s">
        <v>139</v>
      </c>
      <c r="AA53" t="s">
        <v>101</v>
      </c>
      <c r="AB53">
        <v>4.3</v>
      </c>
      <c r="AC53" t="s">
        <v>108</v>
      </c>
      <c r="AD53" t="s">
        <v>92</v>
      </c>
      <c r="AE53" t="s">
        <v>140</v>
      </c>
      <c r="AF53" t="s">
        <v>81</v>
      </c>
      <c r="AG53" s="1">
        <v>45243</v>
      </c>
      <c r="AH53" t="s">
        <v>27</v>
      </c>
      <c r="AI53" t="s">
        <v>125</v>
      </c>
    </row>
    <row r="54" spans="1:35" x14ac:dyDescent="0.3">
      <c r="A54" t="s">
        <v>185</v>
      </c>
      <c r="B54">
        <v>21</v>
      </c>
      <c r="C54" t="s">
        <v>85</v>
      </c>
      <c r="D54" t="s">
        <v>134</v>
      </c>
      <c r="E54" t="s">
        <v>22</v>
      </c>
      <c r="F54" t="s">
        <v>96</v>
      </c>
      <c r="G54">
        <v>3</v>
      </c>
      <c r="H54">
        <v>1.1000000000000001</v>
      </c>
      <c r="I54">
        <v>3</v>
      </c>
      <c r="J54" s="4">
        <f>Table2[[#This Row],[avg_session_duration_min]]/60</f>
        <v>0.36666666666666664</v>
      </c>
      <c r="K54">
        <v>22</v>
      </c>
      <c r="L54" t="s">
        <v>74</v>
      </c>
      <c r="M54" t="s">
        <v>97</v>
      </c>
      <c r="N54">
        <v>2417</v>
      </c>
      <c r="O54">
        <v>3030</v>
      </c>
      <c r="P54">
        <v>4</v>
      </c>
      <c r="Q54">
        <v>25</v>
      </c>
      <c r="R54">
        <v>7</v>
      </c>
      <c r="S54">
        <v>1</v>
      </c>
      <c r="T54">
        <v>6</v>
      </c>
      <c r="U54" t="s">
        <v>98</v>
      </c>
      <c r="V54" t="s">
        <v>77</v>
      </c>
      <c r="W54">
        <v>0.15</v>
      </c>
      <c r="X54" t="s">
        <v>78</v>
      </c>
      <c r="Y54">
        <v>22.24</v>
      </c>
      <c r="Z54" t="s">
        <v>90</v>
      </c>
      <c r="AA54" t="s">
        <v>101</v>
      </c>
      <c r="AB54">
        <v>3.2</v>
      </c>
      <c r="AC54" t="s">
        <v>81</v>
      </c>
      <c r="AD54" t="s">
        <v>82</v>
      </c>
      <c r="AE54" t="s">
        <v>83</v>
      </c>
      <c r="AF54" t="s">
        <v>81</v>
      </c>
      <c r="AG54" s="1">
        <v>45182</v>
      </c>
      <c r="AH54" t="s">
        <v>28</v>
      </c>
      <c r="AI54" t="s">
        <v>81</v>
      </c>
    </row>
    <row r="55" spans="1:35" x14ac:dyDescent="0.3">
      <c r="A55" t="s">
        <v>186</v>
      </c>
      <c r="B55">
        <v>31</v>
      </c>
      <c r="C55" t="s">
        <v>187</v>
      </c>
      <c r="D55" t="s">
        <v>113</v>
      </c>
      <c r="E55" t="s">
        <v>23</v>
      </c>
      <c r="F55" t="s">
        <v>156</v>
      </c>
      <c r="G55">
        <v>2</v>
      </c>
      <c r="H55">
        <v>3.3</v>
      </c>
      <c r="I55">
        <v>4</v>
      </c>
      <c r="J55" s="4">
        <f>Table2[[#This Row],[avg_session_duration_min]]/60</f>
        <v>0.82499999999999996</v>
      </c>
      <c r="K55">
        <v>49.5</v>
      </c>
      <c r="L55" t="s">
        <v>74</v>
      </c>
      <c r="M55" t="s">
        <v>75</v>
      </c>
      <c r="N55">
        <v>22</v>
      </c>
      <c r="O55">
        <v>351</v>
      </c>
      <c r="P55">
        <v>2</v>
      </c>
      <c r="Q55">
        <v>18</v>
      </c>
      <c r="R55">
        <v>4</v>
      </c>
      <c r="S55">
        <v>2</v>
      </c>
      <c r="T55">
        <v>6</v>
      </c>
      <c r="U55" t="s">
        <v>128</v>
      </c>
      <c r="V55" t="s">
        <v>77</v>
      </c>
      <c r="W55">
        <v>2.8000000000000001E-2</v>
      </c>
      <c r="X55" t="s">
        <v>81</v>
      </c>
      <c r="Y55">
        <v>0</v>
      </c>
      <c r="Z55" t="s">
        <v>145</v>
      </c>
      <c r="AA55" t="s">
        <v>91</v>
      </c>
      <c r="AB55">
        <v>8.4</v>
      </c>
      <c r="AC55" t="s">
        <v>108</v>
      </c>
      <c r="AD55" t="s">
        <v>121</v>
      </c>
      <c r="AE55" t="s">
        <v>140</v>
      </c>
      <c r="AF55" t="s">
        <v>81</v>
      </c>
      <c r="AG55" s="1">
        <v>44593</v>
      </c>
      <c r="AH55" t="s">
        <v>27</v>
      </c>
      <c r="AI55" t="s">
        <v>125</v>
      </c>
    </row>
    <row r="56" spans="1:35" x14ac:dyDescent="0.3">
      <c r="A56" t="s">
        <v>188</v>
      </c>
      <c r="B56">
        <v>35</v>
      </c>
      <c r="C56" t="s">
        <v>71</v>
      </c>
      <c r="D56" t="s">
        <v>72</v>
      </c>
      <c r="E56" t="s">
        <v>18</v>
      </c>
      <c r="F56" t="s">
        <v>73</v>
      </c>
      <c r="G56">
        <v>1</v>
      </c>
      <c r="H56">
        <v>1.3</v>
      </c>
      <c r="I56">
        <v>2</v>
      </c>
      <c r="J56" s="4">
        <f>Table2[[#This Row],[avg_session_duration_min]]/60</f>
        <v>0.65</v>
      </c>
      <c r="K56">
        <v>39</v>
      </c>
      <c r="L56" t="s">
        <v>74</v>
      </c>
      <c r="M56" t="s">
        <v>106</v>
      </c>
      <c r="N56">
        <v>515</v>
      </c>
      <c r="O56">
        <v>90</v>
      </c>
      <c r="P56">
        <v>0</v>
      </c>
      <c r="Q56">
        <v>21</v>
      </c>
      <c r="R56">
        <v>4</v>
      </c>
      <c r="S56">
        <v>2</v>
      </c>
      <c r="T56">
        <v>6</v>
      </c>
      <c r="U56" t="s">
        <v>154</v>
      </c>
      <c r="V56" t="s">
        <v>107</v>
      </c>
      <c r="W56">
        <v>7.5999999999999998E-2</v>
      </c>
      <c r="X56" t="s">
        <v>81</v>
      </c>
      <c r="Y56">
        <v>0</v>
      </c>
      <c r="Z56" t="s">
        <v>90</v>
      </c>
      <c r="AA56" t="s">
        <v>80</v>
      </c>
      <c r="AB56">
        <v>7.3</v>
      </c>
      <c r="AC56" t="s">
        <v>108</v>
      </c>
      <c r="AD56" t="s">
        <v>102</v>
      </c>
      <c r="AE56" t="s">
        <v>93</v>
      </c>
      <c r="AF56" t="s">
        <v>81</v>
      </c>
      <c r="AG56" s="1">
        <v>44995</v>
      </c>
      <c r="AH56" t="s">
        <v>29</v>
      </c>
      <c r="AI56" t="s">
        <v>78</v>
      </c>
    </row>
    <row r="57" spans="1:35" x14ac:dyDescent="0.3">
      <c r="A57" t="s">
        <v>189</v>
      </c>
      <c r="B57">
        <v>34</v>
      </c>
      <c r="C57" t="s">
        <v>71</v>
      </c>
      <c r="D57" t="s">
        <v>86</v>
      </c>
      <c r="E57" t="s">
        <v>15</v>
      </c>
      <c r="F57" t="s">
        <v>73</v>
      </c>
      <c r="G57">
        <v>1</v>
      </c>
      <c r="H57">
        <v>1</v>
      </c>
      <c r="I57">
        <v>6</v>
      </c>
      <c r="J57" s="4">
        <f>Table2[[#This Row],[avg_session_duration_min]]/60</f>
        <v>0.16666666666666666</v>
      </c>
      <c r="K57">
        <v>10</v>
      </c>
      <c r="L57" t="s">
        <v>74</v>
      </c>
      <c r="M57" t="s">
        <v>106</v>
      </c>
      <c r="N57">
        <v>16109</v>
      </c>
      <c r="O57">
        <v>651</v>
      </c>
      <c r="P57">
        <v>1</v>
      </c>
      <c r="Q57">
        <v>25</v>
      </c>
      <c r="R57">
        <v>5</v>
      </c>
      <c r="S57">
        <v>2</v>
      </c>
      <c r="T57">
        <v>12</v>
      </c>
      <c r="U57" t="s">
        <v>89</v>
      </c>
      <c r="V57" t="s">
        <v>107</v>
      </c>
      <c r="W57">
        <v>0.13700000000000001</v>
      </c>
      <c r="X57" t="s">
        <v>78</v>
      </c>
      <c r="Y57">
        <v>18.079999999999998</v>
      </c>
      <c r="Z57" t="s">
        <v>90</v>
      </c>
      <c r="AA57" t="s">
        <v>91</v>
      </c>
      <c r="AB57">
        <v>8.1999999999999993</v>
      </c>
      <c r="AC57" t="s">
        <v>81</v>
      </c>
      <c r="AD57" t="s">
        <v>92</v>
      </c>
      <c r="AE57" t="s">
        <v>93</v>
      </c>
      <c r="AF57" t="s">
        <v>78</v>
      </c>
      <c r="AG57" s="1">
        <v>44951</v>
      </c>
      <c r="AH57" t="s">
        <v>31</v>
      </c>
      <c r="AI57" t="s">
        <v>78</v>
      </c>
    </row>
    <row r="58" spans="1:35" x14ac:dyDescent="0.3">
      <c r="A58" t="s">
        <v>190</v>
      </c>
      <c r="B58">
        <v>20</v>
      </c>
      <c r="C58" t="s">
        <v>85</v>
      </c>
      <c r="D58" t="s">
        <v>105</v>
      </c>
      <c r="E58" t="s">
        <v>23</v>
      </c>
      <c r="F58" t="s">
        <v>87</v>
      </c>
      <c r="G58">
        <v>5</v>
      </c>
      <c r="H58">
        <v>6.7</v>
      </c>
      <c r="I58">
        <v>8</v>
      </c>
      <c r="J58" s="4">
        <f>Table2[[#This Row],[avg_session_duration_min]]/60</f>
        <v>0.83666666666666667</v>
      </c>
      <c r="K58">
        <v>50.2</v>
      </c>
      <c r="L58" t="s">
        <v>74</v>
      </c>
      <c r="M58" t="s">
        <v>97</v>
      </c>
      <c r="N58">
        <v>86</v>
      </c>
      <c r="O58">
        <v>59</v>
      </c>
      <c r="P58">
        <v>5</v>
      </c>
      <c r="Q58">
        <v>25</v>
      </c>
      <c r="R58">
        <v>4</v>
      </c>
      <c r="S58">
        <v>1</v>
      </c>
      <c r="T58">
        <v>7</v>
      </c>
      <c r="U58" t="s">
        <v>154</v>
      </c>
      <c r="V58" t="s">
        <v>77</v>
      </c>
      <c r="W58">
        <v>0.186</v>
      </c>
      <c r="X58" t="s">
        <v>81</v>
      </c>
      <c r="Y58">
        <v>0</v>
      </c>
      <c r="Z58" t="s">
        <v>100</v>
      </c>
      <c r="AA58" t="s">
        <v>91</v>
      </c>
      <c r="AB58">
        <v>9.1</v>
      </c>
      <c r="AC58" t="s">
        <v>81</v>
      </c>
      <c r="AD58" t="s">
        <v>102</v>
      </c>
      <c r="AE58" t="s">
        <v>93</v>
      </c>
      <c r="AF58" t="s">
        <v>81</v>
      </c>
      <c r="AG58" s="1">
        <v>44802</v>
      </c>
      <c r="AH58" t="s">
        <v>29</v>
      </c>
      <c r="AI58" t="s">
        <v>125</v>
      </c>
    </row>
    <row r="59" spans="1:35" x14ac:dyDescent="0.3">
      <c r="A59" t="s">
        <v>191</v>
      </c>
      <c r="B59">
        <v>24</v>
      </c>
      <c r="C59" t="s">
        <v>71</v>
      </c>
      <c r="D59" t="s">
        <v>105</v>
      </c>
      <c r="E59" t="s">
        <v>23</v>
      </c>
      <c r="F59" t="s">
        <v>110</v>
      </c>
      <c r="G59">
        <v>2</v>
      </c>
      <c r="H59">
        <v>2.1</v>
      </c>
      <c r="I59">
        <v>5</v>
      </c>
      <c r="J59" s="4">
        <f>Table2[[#This Row],[avg_session_duration_min]]/60</f>
        <v>0.42</v>
      </c>
      <c r="K59">
        <v>25.2</v>
      </c>
      <c r="L59" t="s">
        <v>74</v>
      </c>
      <c r="M59" t="s">
        <v>88</v>
      </c>
      <c r="N59">
        <v>768</v>
      </c>
      <c r="O59">
        <v>65</v>
      </c>
      <c r="P59">
        <v>5</v>
      </c>
      <c r="Q59">
        <v>20</v>
      </c>
      <c r="R59">
        <v>1</v>
      </c>
      <c r="S59">
        <v>6</v>
      </c>
      <c r="T59">
        <v>9</v>
      </c>
      <c r="U59" t="s">
        <v>135</v>
      </c>
      <c r="V59" t="s">
        <v>99</v>
      </c>
      <c r="W59">
        <v>2.4E-2</v>
      </c>
      <c r="X59" t="s">
        <v>114</v>
      </c>
      <c r="Y59">
        <v>1.1299999999999999</v>
      </c>
      <c r="Z59" t="s">
        <v>79</v>
      </c>
      <c r="AA59" t="s">
        <v>80</v>
      </c>
      <c r="AB59">
        <v>7</v>
      </c>
      <c r="AC59" t="s">
        <v>108</v>
      </c>
      <c r="AD59" t="s">
        <v>102</v>
      </c>
      <c r="AE59" t="s">
        <v>83</v>
      </c>
      <c r="AF59" t="s">
        <v>81</v>
      </c>
      <c r="AG59" s="1">
        <v>45542</v>
      </c>
      <c r="AH59" t="s">
        <v>29</v>
      </c>
      <c r="AI59" t="s">
        <v>78</v>
      </c>
    </row>
    <row r="60" spans="1:35" x14ac:dyDescent="0.3">
      <c r="A60" t="s">
        <v>192</v>
      </c>
      <c r="B60">
        <v>29</v>
      </c>
      <c r="C60" t="s">
        <v>71</v>
      </c>
      <c r="D60" t="s">
        <v>113</v>
      </c>
      <c r="E60" t="s">
        <v>17</v>
      </c>
      <c r="F60" t="s">
        <v>87</v>
      </c>
      <c r="G60">
        <v>3</v>
      </c>
      <c r="H60">
        <v>3.8</v>
      </c>
      <c r="I60">
        <v>6</v>
      </c>
      <c r="J60" s="4">
        <f>Table2[[#This Row],[avg_session_duration_min]]/60</f>
        <v>0.6333333333333333</v>
      </c>
      <c r="K60">
        <v>38</v>
      </c>
      <c r="L60" t="s">
        <v>127</v>
      </c>
      <c r="M60" t="s">
        <v>97</v>
      </c>
      <c r="N60">
        <v>35100</v>
      </c>
      <c r="O60">
        <v>93</v>
      </c>
      <c r="P60">
        <v>5</v>
      </c>
      <c r="Q60">
        <v>27</v>
      </c>
      <c r="R60">
        <v>6</v>
      </c>
      <c r="S60">
        <v>2</v>
      </c>
      <c r="T60">
        <v>7</v>
      </c>
      <c r="U60" t="s">
        <v>98</v>
      </c>
      <c r="V60" t="s">
        <v>77</v>
      </c>
      <c r="W60">
        <v>2.1999999999999999E-2</v>
      </c>
      <c r="X60" t="s">
        <v>81</v>
      </c>
      <c r="Y60">
        <v>0</v>
      </c>
      <c r="Z60" t="s">
        <v>115</v>
      </c>
      <c r="AA60" t="s">
        <v>101</v>
      </c>
      <c r="AB60">
        <v>6.1</v>
      </c>
      <c r="AC60" t="s">
        <v>108</v>
      </c>
      <c r="AD60" t="s">
        <v>82</v>
      </c>
      <c r="AE60" t="s">
        <v>93</v>
      </c>
      <c r="AF60" t="s">
        <v>78</v>
      </c>
      <c r="AG60" s="1">
        <v>45058</v>
      </c>
      <c r="AH60" t="s">
        <v>29</v>
      </c>
      <c r="AI60" t="s">
        <v>125</v>
      </c>
    </row>
    <row r="61" spans="1:35" x14ac:dyDescent="0.3">
      <c r="A61" t="s">
        <v>193</v>
      </c>
      <c r="B61">
        <v>34</v>
      </c>
      <c r="C61" t="s">
        <v>85</v>
      </c>
      <c r="D61" t="s">
        <v>144</v>
      </c>
      <c r="E61" t="s">
        <v>14</v>
      </c>
      <c r="F61" t="s">
        <v>96</v>
      </c>
      <c r="G61">
        <v>3</v>
      </c>
      <c r="H61">
        <v>2.7</v>
      </c>
      <c r="I61">
        <v>5</v>
      </c>
      <c r="J61" s="4">
        <f>Table2[[#This Row],[avg_session_duration_min]]/60</f>
        <v>0.53999999999999992</v>
      </c>
      <c r="K61">
        <v>32.4</v>
      </c>
      <c r="L61" t="s">
        <v>127</v>
      </c>
      <c r="M61" t="s">
        <v>88</v>
      </c>
      <c r="N61">
        <v>2075</v>
      </c>
      <c r="O61">
        <v>1781</v>
      </c>
      <c r="P61">
        <v>2</v>
      </c>
      <c r="Q61">
        <v>17</v>
      </c>
      <c r="R61">
        <v>4</v>
      </c>
      <c r="S61">
        <v>2</v>
      </c>
      <c r="T61">
        <v>3</v>
      </c>
      <c r="U61" t="s">
        <v>154</v>
      </c>
      <c r="V61" t="s">
        <v>77</v>
      </c>
      <c r="W61">
        <v>8.5999999999999993E-2</v>
      </c>
      <c r="X61" t="s">
        <v>81</v>
      </c>
      <c r="Y61">
        <v>0</v>
      </c>
      <c r="Z61" t="s">
        <v>115</v>
      </c>
      <c r="AA61" t="s">
        <v>80</v>
      </c>
      <c r="AB61">
        <v>6.6</v>
      </c>
      <c r="AC61" t="s">
        <v>81</v>
      </c>
      <c r="AD61" t="s">
        <v>121</v>
      </c>
      <c r="AE61" t="s">
        <v>140</v>
      </c>
      <c r="AF61" t="s">
        <v>81</v>
      </c>
      <c r="AG61" s="1">
        <v>44980</v>
      </c>
      <c r="AH61" t="s">
        <v>31</v>
      </c>
      <c r="AI61" t="s">
        <v>81</v>
      </c>
    </row>
    <row r="62" spans="1:35" x14ac:dyDescent="0.3">
      <c r="A62" t="s">
        <v>194</v>
      </c>
      <c r="B62">
        <v>23</v>
      </c>
      <c r="C62" t="s">
        <v>85</v>
      </c>
      <c r="D62" t="s">
        <v>134</v>
      </c>
      <c r="E62" t="s">
        <v>20</v>
      </c>
      <c r="F62" t="s">
        <v>166</v>
      </c>
      <c r="G62">
        <v>5</v>
      </c>
      <c r="H62">
        <v>1.2</v>
      </c>
      <c r="I62">
        <v>5</v>
      </c>
      <c r="J62" s="4">
        <f>Table2[[#This Row],[avg_session_duration_min]]/60</f>
        <v>0.24000000000000002</v>
      </c>
      <c r="K62">
        <v>14.4</v>
      </c>
      <c r="L62" t="s">
        <v>74</v>
      </c>
      <c r="M62" t="s">
        <v>88</v>
      </c>
      <c r="N62">
        <v>834</v>
      </c>
      <c r="O62">
        <v>180</v>
      </c>
      <c r="P62">
        <v>10</v>
      </c>
      <c r="Q62">
        <v>22</v>
      </c>
      <c r="R62">
        <v>4</v>
      </c>
      <c r="S62">
        <v>1</v>
      </c>
      <c r="T62">
        <v>9</v>
      </c>
      <c r="U62" t="s">
        <v>79</v>
      </c>
      <c r="V62" t="s">
        <v>77</v>
      </c>
      <c r="W62">
        <v>0.104</v>
      </c>
      <c r="X62" t="s">
        <v>81</v>
      </c>
      <c r="Y62">
        <v>0</v>
      </c>
      <c r="Z62" t="s">
        <v>100</v>
      </c>
      <c r="AA62" t="s">
        <v>91</v>
      </c>
      <c r="AB62">
        <v>5</v>
      </c>
      <c r="AC62" t="s">
        <v>78</v>
      </c>
      <c r="AD62" t="s">
        <v>92</v>
      </c>
      <c r="AE62" t="s">
        <v>83</v>
      </c>
      <c r="AF62" t="s">
        <v>81</v>
      </c>
      <c r="AG62" s="1">
        <v>45374</v>
      </c>
      <c r="AH62" t="s">
        <v>26</v>
      </c>
      <c r="AI62" t="s">
        <v>78</v>
      </c>
    </row>
    <row r="63" spans="1:35" x14ac:dyDescent="0.3">
      <c r="A63" t="s">
        <v>195</v>
      </c>
      <c r="B63">
        <v>25</v>
      </c>
      <c r="C63" t="s">
        <v>85</v>
      </c>
      <c r="D63" t="s">
        <v>86</v>
      </c>
      <c r="E63" t="s">
        <v>16</v>
      </c>
      <c r="F63" t="s">
        <v>73</v>
      </c>
      <c r="G63">
        <v>3</v>
      </c>
      <c r="H63">
        <v>2.2000000000000002</v>
      </c>
      <c r="I63">
        <v>6</v>
      </c>
      <c r="J63" s="4">
        <f>Table2[[#This Row],[avg_session_duration_min]]/60</f>
        <v>0.36666666666666664</v>
      </c>
      <c r="K63">
        <v>22</v>
      </c>
      <c r="L63" t="s">
        <v>118</v>
      </c>
      <c r="M63" t="s">
        <v>106</v>
      </c>
      <c r="N63">
        <v>1655</v>
      </c>
      <c r="O63">
        <v>13</v>
      </c>
      <c r="P63">
        <v>0</v>
      </c>
      <c r="Q63">
        <v>12</v>
      </c>
      <c r="R63">
        <v>2</v>
      </c>
      <c r="S63">
        <v>1</v>
      </c>
      <c r="T63">
        <v>4</v>
      </c>
      <c r="U63" t="s">
        <v>89</v>
      </c>
      <c r="V63" t="s">
        <v>77</v>
      </c>
      <c r="W63">
        <v>0.17499999999999999</v>
      </c>
      <c r="X63" t="s">
        <v>78</v>
      </c>
      <c r="Y63">
        <v>22.72</v>
      </c>
      <c r="Z63" t="s">
        <v>100</v>
      </c>
      <c r="AA63" t="s">
        <v>91</v>
      </c>
      <c r="AB63">
        <v>4.8</v>
      </c>
      <c r="AC63" t="s">
        <v>81</v>
      </c>
      <c r="AD63" t="s">
        <v>92</v>
      </c>
      <c r="AE63" t="s">
        <v>93</v>
      </c>
      <c r="AF63" t="s">
        <v>81</v>
      </c>
      <c r="AG63" s="1">
        <v>45052</v>
      </c>
      <c r="AH63" t="s">
        <v>29</v>
      </c>
      <c r="AI63" t="s">
        <v>125</v>
      </c>
    </row>
    <row r="64" spans="1:35" x14ac:dyDescent="0.3">
      <c r="A64" t="s">
        <v>196</v>
      </c>
      <c r="B64">
        <v>18</v>
      </c>
      <c r="C64" t="s">
        <v>104</v>
      </c>
      <c r="D64" t="s">
        <v>95</v>
      </c>
      <c r="E64" t="s">
        <v>15</v>
      </c>
      <c r="F64" t="s">
        <v>124</v>
      </c>
      <c r="G64">
        <v>1</v>
      </c>
      <c r="H64">
        <v>1.2</v>
      </c>
      <c r="I64">
        <v>4</v>
      </c>
      <c r="J64" s="4">
        <f>Table2[[#This Row],[avg_session_duration_min]]/60</f>
        <v>0.3</v>
      </c>
      <c r="K64">
        <v>18</v>
      </c>
      <c r="L64" t="s">
        <v>74</v>
      </c>
      <c r="M64" t="s">
        <v>106</v>
      </c>
      <c r="N64">
        <v>323</v>
      </c>
      <c r="O64">
        <v>1045</v>
      </c>
      <c r="P64">
        <v>4</v>
      </c>
      <c r="Q64">
        <v>23</v>
      </c>
      <c r="R64">
        <v>2</v>
      </c>
      <c r="S64">
        <v>1</v>
      </c>
      <c r="T64">
        <v>6</v>
      </c>
      <c r="U64" t="s">
        <v>89</v>
      </c>
      <c r="V64" t="s">
        <v>107</v>
      </c>
      <c r="W64">
        <v>2.9000000000000001E-2</v>
      </c>
      <c r="X64" t="s">
        <v>81</v>
      </c>
      <c r="Y64">
        <v>0</v>
      </c>
      <c r="Z64" t="s">
        <v>90</v>
      </c>
      <c r="AA64" t="s">
        <v>101</v>
      </c>
      <c r="AB64">
        <v>5.4</v>
      </c>
      <c r="AC64" t="s">
        <v>108</v>
      </c>
      <c r="AD64" t="s">
        <v>102</v>
      </c>
      <c r="AE64" t="s">
        <v>93</v>
      </c>
      <c r="AF64" t="s">
        <v>81</v>
      </c>
      <c r="AG64" s="1">
        <v>45220</v>
      </c>
      <c r="AH64" t="s">
        <v>28</v>
      </c>
      <c r="AI64" t="s">
        <v>81</v>
      </c>
    </row>
    <row r="65" spans="1:35" x14ac:dyDescent="0.3">
      <c r="A65" t="s">
        <v>197</v>
      </c>
      <c r="B65">
        <v>17</v>
      </c>
      <c r="C65" t="s">
        <v>71</v>
      </c>
      <c r="D65" t="s">
        <v>134</v>
      </c>
      <c r="E65" t="s">
        <v>20</v>
      </c>
      <c r="F65" t="s">
        <v>73</v>
      </c>
      <c r="G65">
        <v>5</v>
      </c>
      <c r="H65">
        <v>9.6</v>
      </c>
      <c r="I65">
        <v>4</v>
      </c>
      <c r="J65" s="4">
        <f>Table2[[#This Row],[avg_session_duration_min]]/60</f>
        <v>2.4</v>
      </c>
      <c r="K65">
        <v>144</v>
      </c>
      <c r="L65" t="s">
        <v>111</v>
      </c>
      <c r="M65" t="s">
        <v>97</v>
      </c>
      <c r="N65">
        <v>6900</v>
      </c>
      <c r="O65">
        <v>169</v>
      </c>
      <c r="P65">
        <v>1</v>
      </c>
      <c r="Q65">
        <v>20</v>
      </c>
      <c r="R65">
        <v>2</v>
      </c>
      <c r="S65">
        <v>2</v>
      </c>
      <c r="T65">
        <v>6</v>
      </c>
      <c r="U65" t="s">
        <v>79</v>
      </c>
      <c r="V65" t="s">
        <v>77</v>
      </c>
      <c r="W65">
        <v>0.24299999999999999</v>
      </c>
      <c r="X65" t="s">
        <v>114</v>
      </c>
      <c r="Y65">
        <v>52.82</v>
      </c>
      <c r="Z65" t="s">
        <v>79</v>
      </c>
      <c r="AA65" t="s">
        <v>101</v>
      </c>
      <c r="AB65">
        <v>5.8</v>
      </c>
      <c r="AC65" t="s">
        <v>81</v>
      </c>
      <c r="AD65" t="s">
        <v>82</v>
      </c>
      <c r="AE65" t="s">
        <v>83</v>
      </c>
      <c r="AF65" t="s">
        <v>81</v>
      </c>
      <c r="AG65" s="1">
        <v>45141</v>
      </c>
      <c r="AH65" t="s">
        <v>31</v>
      </c>
      <c r="AI65" t="s">
        <v>78</v>
      </c>
    </row>
    <row r="66" spans="1:35" x14ac:dyDescent="0.3">
      <c r="A66" t="s">
        <v>198</v>
      </c>
      <c r="B66">
        <v>33</v>
      </c>
      <c r="C66" t="s">
        <v>85</v>
      </c>
      <c r="D66" t="s">
        <v>86</v>
      </c>
      <c r="E66" t="s">
        <v>23</v>
      </c>
      <c r="F66" t="s">
        <v>117</v>
      </c>
      <c r="G66">
        <v>1</v>
      </c>
      <c r="H66">
        <v>4.2</v>
      </c>
      <c r="I66">
        <v>5</v>
      </c>
      <c r="J66" s="4">
        <f>Table2[[#This Row],[avg_session_duration_min]]/60</f>
        <v>0.84</v>
      </c>
      <c r="K66">
        <v>50.4</v>
      </c>
      <c r="L66" t="s">
        <v>127</v>
      </c>
      <c r="M66" t="s">
        <v>75</v>
      </c>
      <c r="N66">
        <v>324</v>
      </c>
      <c r="O66">
        <v>26</v>
      </c>
      <c r="P66">
        <v>3</v>
      </c>
      <c r="Q66">
        <v>24</v>
      </c>
      <c r="R66">
        <v>6</v>
      </c>
      <c r="S66">
        <v>0</v>
      </c>
      <c r="T66">
        <v>11</v>
      </c>
      <c r="U66" t="s">
        <v>130</v>
      </c>
      <c r="V66" t="s">
        <v>77</v>
      </c>
      <c r="W66">
        <v>3.3000000000000002E-2</v>
      </c>
      <c r="X66" t="s">
        <v>78</v>
      </c>
      <c r="Y66">
        <v>25.67</v>
      </c>
      <c r="Z66" t="s">
        <v>139</v>
      </c>
      <c r="AA66" t="s">
        <v>101</v>
      </c>
      <c r="AB66">
        <v>3.2</v>
      </c>
      <c r="AC66" t="s">
        <v>108</v>
      </c>
      <c r="AD66" t="s">
        <v>121</v>
      </c>
      <c r="AE66" t="s">
        <v>140</v>
      </c>
      <c r="AF66" t="s">
        <v>81</v>
      </c>
      <c r="AG66" s="1">
        <v>45341</v>
      </c>
      <c r="AH66" t="s">
        <v>27</v>
      </c>
      <c r="AI66" t="s">
        <v>81</v>
      </c>
    </row>
    <row r="67" spans="1:35" x14ac:dyDescent="0.3">
      <c r="A67" t="s">
        <v>199</v>
      </c>
      <c r="B67">
        <v>37</v>
      </c>
      <c r="C67" t="s">
        <v>71</v>
      </c>
      <c r="D67" t="s">
        <v>72</v>
      </c>
      <c r="E67" t="s">
        <v>19</v>
      </c>
      <c r="F67" t="s">
        <v>110</v>
      </c>
      <c r="G67">
        <v>1</v>
      </c>
      <c r="H67">
        <v>2.6</v>
      </c>
      <c r="I67">
        <v>5</v>
      </c>
      <c r="J67" s="4">
        <f>Table2[[#This Row],[avg_session_duration_min]]/60</f>
        <v>0.52</v>
      </c>
      <c r="K67">
        <v>31.2</v>
      </c>
      <c r="L67" t="s">
        <v>74</v>
      </c>
      <c r="M67" t="s">
        <v>120</v>
      </c>
      <c r="N67">
        <v>19</v>
      </c>
      <c r="O67">
        <v>167</v>
      </c>
      <c r="P67">
        <v>3</v>
      </c>
      <c r="Q67">
        <v>13</v>
      </c>
      <c r="R67">
        <v>1</v>
      </c>
      <c r="S67">
        <v>3</v>
      </c>
      <c r="T67">
        <v>3</v>
      </c>
      <c r="U67" t="s">
        <v>135</v>
      </c>
      <c r="V67" t="s">
        <v>107</v>
      </c>
      <c r="W67">
        <v>6.2E-2</v>
      </c>
      <c r="X67" t="s">
        <v>114</v>
      </c>
      <c r="Y67">
        <v>44.39</v>
      </c>
      <c r="Z67" t="s">
        <v>90</v>
      </c>
      <c r="AA67" t="s">
        <v>101</v>
      </c>
      <c r="AB67">
        <v>4</v>
      </c>
      <c r="AC67" t="s">
        <v>108</v>
      </c>
      <c r="AD67" t="s">
        <v>82</v>
      </c>
      <c r="AE67" t="s">
        <v>93</v>
      </c>
      <c r="AF67" t="s">
        <v>81</v>
      </c>
      <c r="AG67" s="1">
        <v>45516</v>
      </c>
      <c r="AH67" t="s">
        <v>29</v>
      </c>
      <c r="AI67" t="s">
        <v>125</v>
      </c>
    </row>
    <row r="68" spans="1:35" x14ac:dyDescent="0.3">
      <c r="A68" t="s">
        <v>200</v>
      </c>
      <c r="B68">
        <v>26</v>
      </c>
      <c r="C68" t="s">
        <v>71</v>
      </c>
      <c r="D68" t="s">
        <v>149</v>
      </c>
      <c r="E68" t="s">
        <v>20</v>
      </c>
      <c r="F68" t="s">
        <v>96</v>
      </c>
      <c r="G68">
        <v>4</v>
      </c>
      <c r="H68">
        <v>3.7</v>
      </c>
      <c r="I68">
        <v>4</v>
      </c>
      <c r="J68" s="4">
        <f>Table2[[#This Row],[avg_session_duration_min]]/60</f>
        <v>0.92500000000000004</v>
      </c>
      <c r="K68">
        <v>55.5</v>
      </c>
      <c r="L68" t="s">
        <v>74</v>
      </c>
      <c r="M68" t="s">
        <v>120</v>
      </c>
      <c r="N68">
        <v>328</v>
      </c>
      <c r="O68">
        <v>457</v>
      </c>
      <c r="P68">
        <v>4</v>
      </c>
      <c r="Q68">
        <v>23</v>
      </c>
      <c r="R68">
        <v>7</v>
      </c>
      <c r="S68">
        <v>2</v>
      </c>
      <c r="T68">
        <v>10</v>
      </c>
      <c r="U68" t="s">
        <v>98</v>
      </c>
      <c r="V68" t="s">
        <v>107</v>
      </c>
      <c r="W68">
        <v>7.0000000000000007E-2</v>
      </c>
      <c r="X68" t="s">
        <v>114</v>
      </c>
      <c r="Y68">
        <v>61.91</v>
      </c>
      <c r="Z68" t="s">
        <v>90</v>
      </c>
      <c r="AA68" t="s">
        <v>101</v>
      </c>
      <c r="AB68">
        <v>3.9</v>
      </c>
      <c r="AC68" t="s">
        <v>81</v>
      </c>
      <c r="AD68" t="s">
        <v>92</v>
      </c>
      <c r="AE68" t="s">
        <v>83</v>
      </c>
      <c r="AF68" t="s">
        <v>81</v>
      </c>
      <c r="AG68" s="1">
        <v>45654</v>
      </c>
      <c r="AH68" t="s">
        <v>29</v>
      </c>
      <c r="AI68" t="s">
        <v>125</v>
      </c>
    </row>
    <row r="69" spans="1:35" x14ac:dyDescent="0.3">
      <c r="A69" t="s">
        <v>201</v>
      </c>
      <c r="B69">
        <v>35</v>
      </c>
      <c r="C69" t="s">
        <v>71</v>
      </c>
      <c r="D69" t="s">
        <v>113</v>
      </c>
      <c r="E69" t="s">
        <v>18</v>
      </c>
      <c r="F69" t="s">
        <v>87</v>
      </c>
      <c r="G69">
        <v>4</v>
      </c>
      <c r="H69">
        <v>4.0999999999999996</v>
      </c>
      <c r="I69">
        <v>4</v>
      </c>
      <c r="J69" s="4">
        <f>Table2[[#This Row],[avg_session_duration_min]]/60</f>
        <v>1.0249999999999999</v>
      </c>
      <c r="K69">
        <v>61.5</v>
      </c>
      <c r="L69" t="s">
        <v>111</v>
      </c>
      <c r="M69" t="s">
        <v>97</v>
      </c>
      <c r="N69">
        <v>116</v>
      </c>
      <c r="O69">
        <v>397</v>
      </c>
      <c r="P69">
        <v>1</v>
      </c>
      <c r="Q69">
        <v>18</v>
      </c>
      <c r="R69">
        <v>3</v>
      </c>
      <c r="S69">
        <v>4</v>
      </c>
      <c r="T69">
        <v>12</v>
      </c>
      <c r="U69" t="s">
        <v>130</v>
      </c>
      <c r="V69" t="s">
        <v>77</v>
      </c>
      <c r="W69">
        <v>0.16900000000000001</v>
      </c>
      <c r="X69" t="s">
        <v>114</v>
      </c>
      <c r="Y69">
        <v>48.67</v>
      </c>
      <c r="Z69" t="s">
        <v>145</v>
      </c>
      <c r="AA69" t="s">
        <v>80</v>
      </c>
      <c r="AB69">
        <v>3.8</v>
      </c>
      <c r="AC69" t="s">
        <v>78</v>
      </c>
      <c r="AD69" t="s">
        <v>92</v>
      </c>
      <c r="AE69" t="s">
        <v>93</v>
      </c>
      <c r="AF69" t="s">
        <v>81</v>
      </c>
      <c r="AG69" s="1">
        <v>45297</v>
      </c>
      <c r="AH69" t="s">
        <v>30</v>
      </c>
      <c r="AI69" t="s">
        <v>78</v>
      </c>
    </row>
    <row r="70" spans="1:35" x14ac:dyDescent="0.3">
      <c r="A70" t="s">
        <v>202</v>
      </c>
      <c r="B70">
        <v>29</v>
      </c>
      <c r="C70" t="s">
        <v>71</v>
      </c>
      <c r="D70" t="s">
        <v>105</v>
      </c>
      <c r="E70" t="s">
        <v>23</v>
      </c>
      <c r="F70" t="s">
        <v>96</v>
      </c>
      <c r="G70">
        <v>5</v>
      </c>
      <c r="H70">
        <v>4.0999999999999996</v>
      </c>
      <c r="I70">
        <v>7</v>
      </c>
      <c r="J70" s="4">
        <f>Table2[[#This Row],[avg_session_duration_min]]/60</f>
        <v>0.58500000000000008</v>
      </c>
      <c r="K70">
        <v>35.1</v>
      </c>
      <c r="L70" t="s">
        <v>127</v>
      </c>
      <c r="M70" t="s">
        <v>88</v>
      </c>
      <c r="N70">
        <v>400</v>
      </c>
      <c r="O70">
        <v>2117</v>
      </c>
      <c r="P70">
        <v>0</v>
      </c>
      <c r="Q70">
        <v>29</v>
      </c>
      <c r="R70">
        <v>2</v>
      </c>
      <c r="S70">
        <v>3</v>
      </c>
      <c r="T70">
        <v>7</v>
      </c>
      <c r="U70" t="s">
        <v>130</v>
      </c>
      <c r="V70" t="s">
        <v>77</v>
      </c>
      <c r="W70">
        <v>0.13700000000000001</v>
      </c>
      <c r="X70" t="s">
        <v>81</v>
      </c>
      <c r="Y70">
        <v>0</v>
      </c>
      <c r="Z70" t="s">
        <v>145</v>
      </c>
      <c r="AA70" t="s">
        <v>80</v>
      </c>
      <c r="AB70">
        <v>7.3</v>
      </c>
      <c r="AC70" t="s">
        <v>78</v>
      </c>
      <c r="AD70" t="s">
        <v>82</v>
      </c>
      <c r="AE70" t="s">
        <v>93</v>
      </c>
      <c r="AF70" t="s">
        <v>81</v>
      </c>
      <c r="AG70" s="1">
        <v>45193</v>
      </c>
      <c r="AH70" t="s">
        <v>26</v>
      </c>
      <c r="AI70" t="s">
        <v>125</v>
      </c>
    </row>
    <row r="71" spans="1:35" x14ac:dyDescent="0.3">
      <c r="A71" t="s">
        <v>203</v>
      </c>
      <c r="B71">
        <v>21</v>
      </c>
      <c r="C71" t="s">
        <v>85</v>
      </c>
      <c r="D71" t="s">
        <v>113</v>
      </c>
      <c r="E71" t="s">
        <v>23</v>
      </c>
      <c r="F71" t="s">
        <v>96</v>
      </c>
      <c r="G71">
        <v>1</v>
      </c>
      <c r="H71">
        <v>4</v>
      </c>
      <c r="I71">
        <v>5</v>
      </c>
      <c r="J71" s="4">
        <f>Table2[[#This Row],[avg_session_duration_min]]/60</f>
        <v>0.8</v>
      </c>
      <c r="K71">
        <v>48</v>
      </c>
      <c r="L71" t="s">
        <v>74</v>
      </c>
      <c r="M71" t="s">
        <v>106</v>
      </c>
      <c r="N71">
        <v>417</v>
      </c>
      <c r="O71">
        <v>87</v>
      </c>
      <c r="P71">
        <v>4</v>
      </c>
      <c r="Q71">
        <v>12</v>
      </c>
      <c r="R71">
        <v>4</v>
      </c>
      <c r="S71">
        <v>1</v>
      </c>
      <c r="T71">
        <v>11</v>
      </c>
      <c r="U71" t="s">
        <v>98</v>
      </c>
      <c r="V71" t="s">
        <v>107</v>
      </c>
      <c r="W71">
        <v>0.06</v>
      </c>
      <c r="X71" t="s">
        <v>78</v>
      </c>
      <c r="Y71">
        <v>21.25</v>
      </c>
      <c r="Z71" t="s">
        <v>115</v>
      </c>
      <c r="AA71" t="s">
        <v>91</v>
      </c>
      <c r="AB71">
        <v>5.6</v>
      </c>
      <c r="AC71" t="s">
        <v>81</v>
      </c>
      <c r="AD71" t="s">
        <v>121</v>
      </c>
      <c r="AE71" t="s">
        <v>83</v>
      </c>
      <c r="AF71" t="s">
        <v>81</v>
      </c>
      <c r="AG71" s="1">
        <v>45097</v>
      </c>
      <c r="AH71" t="s">
        <v>30</v>
      </c>
      <c r="AI71" t="s">
        <v>78</v>
      </c>
    </row>
    <row r="72" spans="1:35" x14ac:dyDescent="0.3">
      <c r="A72" t="s">
        <v>204</v>
      </c>
      <c r="B72">
        <v>29</v>
      </c>
      <c r="C72" t="s">
        <v>71</v>
      </c>
      <c r="D72" t="s">
        <v>144</v>
      </c>
      <c r="E72" t="s">
        <v>18</v>
      </c>
      <c r="F72" t="s">
        <v>87</v>
      </c>
      <c r="G72">
        <v>5</v>
      </c>
      <c r="H72">
        <v>3.8</v>
      </c>
      <c r="I72">
        <v>4</v>
      </c>
      <c r="J72" s="4">
        <f>Table2[[#This Row],[avg_session_duration_min]]/60</f>
        <v>0.95</v>
      </c>
      <c r="K72">
        <v>57</v>
      </c>
      <c r="L72" t="s">
        <v>74</v>
      </c>
      <c r="M72" t="s">
        <v>106</v>
      </c>
      <c r="N72">
        <v>5740</v>
      </c>
      <c r="O72">
        <v>258</v>
      </c>
      <c r="P72">
        <v>3</v>
      </c>
      <c r="Q72">
        <v>16</v>
      </c>
      <c r="R72">
        <v>10</v>
      </c>
      <c r="S72">
        <v>1</v>
      </c>
      <c r="T72">
        <v>8</v>
      </c>
      <c r="U72" t="s">
        <v>98</v>
      </c>
      <c r="V72" t="s">
        <v>99</v>
      </c>
      <c r="W72">
        <v>9.0999999999999998E-2</v>
      </c>
      <c r="X72" t="s">
        <v>114</v>
      </c>
      <c r="Y72">
        <v>37.25</v>
      </c>
      <c r="Z72" t="s">
        <v>100</v>
      </c>
      <c r="AA72" t="s">
        <v>101</v>
      </c>
      <c r="AB72">
        <v>5.9</v>
      </c>
      <c r="AC72" t="s">
        <v>78</v>
      </c>
      <c r="AD72" t="s">
        <v>121</v>
      </c>
      <c r="AE72" t="s">
        <v>140</v>
      </c>
      <c r="AF72" t="s">
        <v>81</v>
      </c>
      <c r="AG72" s="1">
        <v>45298</v>
      </c>
      <c r="AH72" t="s">
        <v>26</v>
      </c>
      <c r="AI72" t="s">
        <v>78</v>
      </c>
    </row>
    <row r="73" spans="1:35" x14ac:dyDescent="0.3">
      <c r="A73" t="s">
        <v>205</v>
      </c>
      <c r="B73">
        <v>39</v>
      </c>
      <c r="C73" t="s">
        <v>85</v>
      </c>
      <c r="D73" t="s">
        <v>105</v>
      </c>
      <c r="E73" t="s">
        <v>14</v>
      </c>
      <c r="F73" t="s">
        <v>156</v>
      </c>
      <c r="G73">
        <v>4</v>
      </c>
      <c r="H73">
        <v>2.8</v>
      </c>
      <c r="I73">
        <v>3</v>
      </c>
      <c r="J73" s="4">
        <f>Table2[[#This Row],[avg_session_duration_min]]/60</f>
        <v>0.93333333333333335</v>
      </c>
      <c r="K73">
        <v>56</v>
      </c>
      <c r="L73" t="s">
        <v>74</v>
      </c>
      <c r="M73" t="s">
        <v>97</v>
      </c>
      <c r="N73">
        <v>2325</v>
      </c>
      <c r="O73">
        <v>105</v>
      </c>
      <c r="P73">
        <v>5</v>
      </c>
      <c r="Q73">
        <v>20</v>
      </c>
      <c r="R73">
        <v>3</v>
      </c>
      <c r="S73">
        <v>4</v>
      </c>
      <c r="T73">
        <v>11</v>
      </c>
      <c r="U73" t="s">
        <v>128</v>
      </c>
      <c r="V73" t="s">
        <v>107</v>
      </c>
      <c r="W73">
        <v>0.112</v>
      </c>
      <c r="X73" t="s">
        <v>114</v>
      </c>
      <c r="Y73">
        <v>48.26</v>
      </c>
      <c r="Z73" t="s">
        <v>100</v>
      </c>
      <c r="AA73" t="s">
        <v>101</v>
      </c>
      <c r="AB73">
        <v>6.9</v>
      </c>
      <c r="AC73" t="s">
        <v>78</v>
      </c>
      <c r="AD73" t="s">
        <v>92</v>
      </c>
      <c r="AE73" t="s">
        <v>140</v>
      </c>
      <c r="AF73" t="s">
        <v>81</v>
      </c>
      <c r="AG73" s="1">
        <v>45612</v>
      </c>
      <c r="AH73" t="s">
        <v>27</v>
      </c>
      <c r="AI73" t="s">
        <v>125</v>
      </c>
    </row>
    <row r="74" spans="1:35" x14ac:dyDescent="0.3">
      <c r="A74" t="s">
        <v>206</v>
      </c>
      <c r="B74">
        <v>26</v>
      </c>
      <c r="C74" t="s">
        <v>71</v>
      </c>
      <c r="D74" t="s">
        <v>149</v>
      </c>
      <c r="E74" t="s">
        <v>16</v>
      </c>
      <c r="F74" t="s">
        <v>117</v>
      </c>
      <c r="G74">
        <v>5</v>
      </c>
      <c r="H74">
        <v>6.4</v>
      </c>
      <c r="I74">
        <v>9</v>
      </c>
      <c r="J74" s="4">
        <f>Table2[[#This Row],[avg_session_duration_min]]/60</f>
        <v>0.71166666666666667</v>
      </c>
      <c r="K74">
        <v>42.7</v>
      </c>
      <c r="L74" t="s">
        <v>118</v>
      </c>
      <c r="M74" t="s">
        <v>120</v>
      </c>
      <c r="N74">
        <v>1068</v>
      </c>
      <c r="O74">
        <v>38</v>
      </c>
      <c r="P74">
        <v>4</v>
      </c>
      <c r="Q74">
        <v>22</v>
      </c>
      <c r="R74">
        <v>4</v>
      </c>
      <c r="S74">
        <v>0</v>
      </c>
      <c r="T74">
        <v>6</v>
      </c>
      <c r="U74" t="s">
        <v>76</v>
      </c>
      <c r="V74" t="s">
        <v>99</v>
      </c>
      <c r="W74">
        <v>0.253</v>
      </c>
      <c r="X74" t="s">
        <v>114</v>
      </c>
      <c r="Y74">
        <v>16.29</v>
      </c>
      <c r="Z74" t="s">
        <v>79</v>
      </c>
      <c r="AA74" t="s">
        <v>101</v>
      </c>
      <c r="AB74">
        <v>7.7</v>
      </c>
      <c r="AC74" t="s">
        <v>78</v>
      </c>
      <c r="AD74" t="s">
        <v>102</v>
      </c>
      <c r="AE74" t="s">
        <v>83</v>
      </c>
      <c r="AF74" t="s">
        <v>81</v>
      </c>
      <c r="AG74" s="1">
        <v>45580</v>
      </c>
      <c r="AH74" t="s">
        <v>29</v>
      </c>
      <c r="AI74" t="s">
        <v>78</v>
      </c>
    </row>
    <row r="75" spans="1:35" x14ac:dyDescent="0.3">
      <c r="A75" t="s">
        <v>207</v>
      </c>
      <c r="B75">
        <v>39</v>
      </c>
      <c r="C75" t="s">
        <v>85</v>
      </c>
      <c r="D75" t="s">
        <v>72</v>
      </c>
      <c r="E75" t="s">
        <v>16</v>
      </c>
      <c r="F75" t="s">
        <v>96</v>
      </c>
      <c r="G75">
        <v>2</v>
      </c>
      <c r="H75">
        <v>2.9</v>
      </c>
      <c r="I75">
        <v>6</v>
      </c>
      <c r="J75" s="4">
        <f>Table2[[#This Row],[avg_session_duration_min]]/60</f>
        <v>0.48333333333333334</v>
      </c>
      <c r="K75">
        <v>29</v>
      </c>
      <c r="L75" t="s">
        <v>74</v>
      </c>
      <c r="M75" t="s">
        <v>97</v>
      </c>
      <c r="N75">
        <v>661</v>
      </c>
      <c r="O75">
        <v>708</v>
      </c>
      <c r="P75">
        <v>2</v>
      </c>
      <c r="Q75">
        <v>28</v>
      </c>
      <c r="R75">
        <v>6</v>
      </c>
      <c r="S75">
        <v>2</v>
      </c>
      <c r="T75">
        <v>8</v>
      </c>
      <c r="U75" t="s">
        <v>130</v>
      </c>
      <c r="V75" t="s">
        <v>99</v>
      </c>
      <c r="W75">
        <v>3.9E-2</v>
      </c>
      <c r="X75" t="s">
        <v>114</v>
      </c>
      <c r="Y75">
        <v>52.71</v>
      </c>
      <c r="Z75" t="s">
        <v>115</v>
      </c>
      <c r="AA75" t="s">
        <v>101</v>
      </c>
      <c r="AB75">
        <v>7</v>
      </c>
      <c r="AC75" t="s">
        <v>81</v>
      </c>
      <c r="AD75" t="s">
        <v>92</v>
      </c>
      <c r="AE75" t="s">
        <v>93</v>
      </c>
      <c r="AF75" t="s">
        <v>81</v>
      </c>
      <c r="AG75" s="1">
        <v>45516</v>
      </c>
      <c r="AH75" t="s">
        <v>31</v>
      </c>
      <c r="AI75" t="s">
        <v>81</v>
      </c>
    </row>
    <row r="76" spans="1:35" x14ac:dyDescent="0.3">
      <c r="A76" t="s">
        <v>208</v>
      </c>
      <c r="B76">
        <v>13</v>
      </c>
      <c r="C76" t="s">
        <v>85</v>
      </c>
      <c r="D76" t="s">
        <v>72</v>
      </c>
      <c r="E76" t="s">
        <v>15</v>
      </c>
      <c r="F76" t="s">
        <v>73</v>
      </c>
      <c r="G76">
        <v>5</v>
      </c>
      <c r="H76">
        <v>2.7</v>
      </c>
      <c r="I76">
        <v>6</v>
      </c>
      <c r="J76" s="4">
        <f>Table2[[#This Row],[avg_session_duration_min]]/60</f>
        <v>0.45</v>
      </c>
      <c r="K76">
        <v>27</v>
      </c>
      <c r="L76" t="s">
        <v>74</v>
      </c>
      <c r="M76" t="s">
        <v>97</v>
      </c>
      <c r="N76">
        <v>98</v>
      </c>
      <c r="O76">
        <v>426</v>
      </c>
      <c r="P76">
        <v>4</v>
      </c>
      <c r="Q76">
        <v>16</v>
      </c>
      <c r="R76">
        <v>5</v>
      </c>
      <c r="S76">
        <v>2</v>
      </c>
      <c r="T76">
        <v>10</v>
      </c>
      <c r="U76" t="s">
        <v>135</v>
      </c>
      <c r="V76" t="s">
        <v>107</v>
      </c>
      <c r="W76">
        <v>0.15</v>
      </c>
      <c r="X76" t="s">
        <v>81</v>
      </c>
      <c r="Y76">
        <v>0</v>
      </c>
      <c r="Z76" t="s">
        <v>115</v>
      </c>
      <c r="AA76" t="s">
        <v>80</v>
      </c>
      <c r="AB76">
        <v>9.1</v>
      </c>
      <c r="AC76" t="s">
        <v>108</v>
      </c>
      <c r="AD76" t="s">
        <v>102</v>
      </c>
      <c r="AE76" t="s">
        <v>83</v>
      </c>
      <c r="AF76" t="s">
        <v>81</v>
      </c>
      <c r="AG76" s="1">
        <v>44763</v>
      </c>
      <c r="AH76" t="s">
        <v>29</v>
      </c>
      <c r="AI76" t="s">
        <v>81</v>
      </c>
    </row>
    <row r="77" spans="1:35" x14ac:dyDescent="0.3">
      <c r="A77" t="s">
        <v>209</v>
      </c>
      <c r="B77">
        <v>33</v>
      </c>
      <c r="C77" t="s">
        <v>71</v>
      </c>
      <c r="D77" t="s">
        <v>134</v>
      </c>
      <c r="E77" t="s">
        <v>21</v>
      </c>
      <c r="F77" t="s">
        <v>96</v>
      </c>
      <c r="G77">
        <v>2</v>
      </c>
      <c r="H77">
        <v>2.9</v>
      </c>
      <c r="I77">
        <v>4</v>
      </c>
      <c r="J77" s="4">
        <f>Table2[[#This Row],[avg_session_duration_min]]/60</f>
        <v>0.72499999999999998</v>
      </c>
      <c r="K77">
        <v>43.5</v>
      </c>
      <c r="L77" t="s">
        <v>127</v>
      </c>
      <c r="M77" t="s">
        <v>106</v>
      </c>
      <c r="N77">
        <v>13</v>
      </c>
      <c r="O77">
        <v>343</v>
      </c>
      <c r="P77">
        <v>0</v>
      </c>
      <c r="Q77">
        <v>20</v>
      </c>
      <c r="R77">
        <v>4</v>
      </c>
      <c r="S77">
        <v>2</v>
      </c>
      <c r="T77">
        <v>8</v>
      </c>
      <c r="U77" t="s">
        <v>154</v>
      </c>
      <c r="V77" t="s">
        <v>77</v>
      </c>
      <c r="W77">
        <v>0.12</v>
      </c>
      <c r="X77" t="s">
        <v>81</v>
      </c>
      <c r="Y77">
        <v>0</v>
      </c>
      <c r="Z77" t="s">
        <v>79</v>
      </c>
      <c r="AA77" t="s">
        <v>101</v>
      </c>
      <c r="AB77">
        <v>6.3</v>
      </c>
      <c r="AC77" t="s">
        <v>78</v>
      </c>
      <c r="AD77" t="s">
        <v>102</v>
      </c>
      <c r="AE77" t="s">
        <v>83</v>
      </c>
      <c r="AF77" t="s">
        <v>81</v>
      </c>
      <c r="AG77" s="1">
        <v>45523</v>
      </c>
      <c r="AH77" t="s">
        <v>31</v>
      </c>
      <c r="AI77" t="s">
        <v>125</v>
      </c>
    </row>
    <row r="78" spans="1:35" x14ac:dyDescent="0.3">
      <c r="A78" t="s">
        <v>210</v>
      </c>
      <c r="B78">
        <v>27</v>
      </c>
      <c r="C78" t="s">
        <v>85</v>
      </c>
      <c r="D78" t="s">
        <v>95</v>
      </c>
      <c r="E78" t="s">
        <v>15</v>
      </c>
      <c r="F78" t="s">
        <v>156</v>
      </c>
      <c r="G78">
        <v>5</v>
      </c>
      <c r="H78">
        <v>3.1</v>
      </c>
      <c r="I78">
        <v>7</v>
      </c>
      <c r="J78" s="4">
        <f>Table2[[#This Row],[avg_session_duration_min]]/60</f>
        <v>0.44333333333333336</v>
      </c>
      <c r="K78">
        <v>26.6</v>
      </c>
      <c r="L78" t="s">
        <v>74</v>
      </c>
      <c r="M78" t="s">
        <v>97</v>
      </c>
      <c r="N78">
        <v>815</v>
      </c>
      <c r="O78">
        <v>408</v>
      </c>
      <c r="P78">
        <v>1</v>
      </c>
      <c r="Q78">
        <v>23</v>
      </c>
      <c r="R78">
        <v>3</v>
      </c>
      <c r="S78">
        <v>1</v>
      </c>
      <c r="T78">
        <v>8</v>
      </c>
      <c r="U78" t="s">
        <v>135</v>
      </c>
      <c r="V78" t="s">
        <v>77</v>
      </c>
      <c r="W78">
        <v>0.104</v>
      </c>
      <c r="X78" t="s">
        <v>81</v>
      </c>
      <c r="Y78">
        <v>0</v>
      </c>
      <c r="Z78" t="s">
        <v>145</v>
      </c>
      <c r="AA78" t="s">
        <v>101</v>
      </c>
      <c r="AB78">
        <v>6.6</v>
      </c>
      <c r="AC78" t="s">
        <v>81</v>
      </c>
      <c r="AD78" t="s">
        <v>102</v>
      </c>
      <c r="AE78" t="s">
        <v>93</v>
      </c>
      <c r="AF78" t="s">
        <v>81</v>
      </c>
      <c r="AG78" s="1">
        <v>45217</v>
      </c>
      <c r="AH78" t="s">
        <v>28</v>
      </c>
      <c r="AI78" t="s">
        <v>125</v>
      </c>
    </row>
    <row r="79" spans="1:35" x14ac:dyDescent="0.3">
      <c r="A79" t="s">
        <v>211</v>
      </c>
      <c r="B79">
        <v>24</v>
      </c>
      <c r="C79" t="s">
        <v>85</v>
      </c>
      <c r="D79" t="s">
        <v>86</v>
      </c>
      <c r="E79" t="s">
        <v>20</v>
      </c>
      <c r="F79" t="s">
        <v>124</v>
      </c>
      <c r="G79">
        <v>2</v>
      </c>
      <c r="H79">
        <v>0.7</v>
      </c>
      <c r="I79">
        <v>6</v>
      </c>
      <c r="J79" s="4">
        <f>Table2[[#This Row],[avg_session_duration_min]]/60</f>
        <v>0.11666666666666667</v>
      </c>
      <c r="K79">
        <v>7</v>
      </c>
      <c r="L79" t="s">
        <v>74</v>
      </c>
      <c r="M79" t="s">
        <v>106</v>
      </c>
      <c r="N79">
        <v>2780</v>
      </c>
      <c r="O79">
        <v>107</v>
      </c>
      <c r="P79">
        <v>4</v>
      </c>
      <c r="Q79">
        <v>23</v>
      </c>
      <c r="R79">
        <v>4</v>
      </c>
      <c r="S79">
        <v>4</v>
      </c>
      <c r="T79">
        <v>4</v>
      </c>
      <c r="U79" t="s">
        <v>154</v>
      </c>
      <c r="V79" t="s">
        <v>107</v>
      </c>
      <c r="W79">
        <v>0.16300000000000001</v>
      </c>
      <c r="X79" t="s">
        <v>81</v>
      </c>
      <c r="Y79">
        <v>0</v>
      </c>
      <c r="Z79" t="s">
        <v>79</v>
      </c>
      <c r="AA79" t="s">
        <v>91</v>
      </c>
      <c r="AB79">
        <v>5.0999999999999996</v>
      </c>
      <c r="AC79" t="s">
        <v>78</v>
      </c>
      <c r="AD79" t="s">
        <v>82</v>
      </c>
      <c r="AE79" t="s">
        <v>83</v>
      </c>
      <c r="AF79" t="s">
        <v>81</v>
      </c>
      <c r="AG79" s="1">
        <v>44978</v>
      </c>
      <c r="AH79" t="s">
        <v>26</v>
      </c>
      <c r="AI79" t="s">
        <v>81</v>
      </c>
    </row>
    <row r="80" spans="1:35" x14ac:dyDescent="0.3">
      <c r="A80" t="s">
        <v>212</v>
      </c>
      <c r="B80">
        <v>27</v>
      </c>
      <c r="C80" t="s">
        <v>85</v>
      </c>
      <c r="D80" t="s">
        <v>149</v>
      </c>
      <c r="E80" t="s">
        <v>19</v>
      </c>
      <c r="F80" t="s">
        <v>96</v>
      </c>
      <c r="G80">
        <v>2</v>
      </c>
      <c r="H80">
        <v>1.4</v>
      </c>
      <c r="I80">
        <v>6</v>
      </c>
      <c r="J80" s="4">
        <f>Table2[[#This Row],[avg_session_duration_min]]/60</f>
        <v>0.23333333333333334</v>
      </c>
      <c r="K80">
        <v>14</v>
      </c>
      <c r="L80" t="s">
        <v>74</v>
      </c>
      <c r="M80" t="s">
        <v>106</v>
      </c>
      <c r="N80">
        <v>547</v>
      </c>
      <c r="O80">
        <v>73</v>
      </c>
      <c r="P80">
        <v>0</v>
      </c>
      <c r="Q80">
        <v>23</v>
      </c>
      <c r="R80">
        <v>4</v>
      </c>
      <c r="S80">
        <v>5</v>
      </c>
      <c r="T80">
        <v>5</v>
      </c>
      <c r="U80" t="s">
        <v>76</v>
      </c>
      <c r="V80" t="s">
        <v>107</v>
      </c>
      <c r="W80">
        <v>6.6000000000000003E-2</v>
      </c>
      <c r="X80" t="s">
        <v>78</v>
      </c>
      <c r="Y80">
        <v>28.83</v>
      </c>
      <c r="Z80" t="s">
        <v>115</v>
      </c>
      <c r="AA80" t="s">
        <v>101</v>
      </c>
      <c r="AB80">
        <v>2.8</v>
      </c>
      <c r="AC80" t="s">
        <v>78</v>
      </c>
      <c r="AD80" t="s">
        <v>82</v>
      </c>
      <c r="AE80" t="s">
        <v>93</v>
      </c>
      <c r="AF80" t="s">
        <v>81</v>
      </c>
      <c r="AG80" s="1">
        <v>45321</v>
      </c>
      <c r="AH80" t="s">
        <v>29</v>
      </c>
      <c r="AI80" t="s">
        <v>125</v>
      </c>
    </row>
    <row r="81" spans="1:35" x14ac:dyDescent="0.3">
      <c r="A81" t="s">
        <v>213</v>
      </c>
      <c r="B81">
        <v>13</v>
      </c>
      <c r="C81" t="s">
        <v>85</v>
      </c>
      <c r="D81" t="s">
        <v>105</v>
      </c>
      <c r="E81" t="s">
        <v>23</v>
      </c>
      <c r="F81" t="s">
        <v>96</v>
      </c>
      <c r="G81">
        <v>2</v>
      </c>
      <c r="H81">
        <v>2.4</v>
      </c>
      <c r="I81">
        <v>2</v>
      </c>
      <c r="J81" s="4">
        <f>Table2[[#This Row],[avg_session_duration_min]]/60</f>
        <v>1.2</v>
      </c>
      <c r="K81">
        <v>72</v>
      </c>
      <c r="L81" t="s">
        <v>74</v>
      </c>
      <c r="M81" t="s">
        <v>75</v>
      </c>
      <c r="N81">
        <v>253</v>
      </c>
      <c r="O81">
        <v>255</v>
      </c>
      <c r="P81">
        <v>6</v>
      </c>
      <c r="Q81">
        <v>22</v>
      </c>
      <c r="R81">
        <v>5</v>
      </c>
      <c r="S81">
        <v>1</v>
      </c>
      <c r="T81">
        <v>6</v>
      </c>
      <c r="U81" t="s">
        <v>130</v>
      </c>
      <c r="V81" t="s">
        <v>99</v>
      </c>
      <c r="W81">
        <v>3.1E-2</v>
      </c>
      <c r="X81" t="s">
        <v>114</v>
      </c>
      <c r="Y81">
        <v>1.43</v>
      </c>
      <c r="Z81" t="s">
        <v>115</v>
      </c>
      <c r="AA81" t="s">
        <v>80</v>
      </c>
      <c r="AB81">
        <v>6.3</v>
      </c>
      <c r="AC81" t="s">
        <v>81</v>
      </c>
      <c r="AD81" t="s">
        <v>102</v>
      </c>
      <c r="AE81" t="s">
        <v>140</v>
      </c>
      <c r="AF81" t="s">
        <v>81</v>
      </c>
      <c r="AG81" s="1">
        <v>45202</v>
      </c>
      <c r="AH81" t="s">
        <v>31</v>
      </c>
      <c r="AI81" t="s">
        <v>81</v>
      </c>
    </row>
    <row r="82" spans="1:35" x14ac:dyDescent="0.3">
      <c r="A82" t="s">
        <v>214</v>
      </c>
      <c r="B82">
        <v>25</v>
      </c>
      <c r="C82" t="s">
        <v>71</v>
      </c>
      <c r="D82" t="s">
        <v>72</v>
      </c>
      <c r="E82" t="s">
        <v>20</v>
      </c>
      <c r="F82" t="s">
        <v>124</v>
      </c>
      <c r="G82">
        <v>2</v>
      </c>
      <c r="H82">
        <v>0.6</v>
      </c>
      <c r="I82">
        <v>6</v>
      </c>
      <c r="J82" s="4">
        <f>Table2[[#This Row],[avg_session_duration_min]]/60</f>
        <v>0.1</v>
      </c>
      <c r="K82">
        <v>6</v>
      </c>
      <c r="L82" t="s">
        <v>74</v>
      </c>
      <c r="M82" t="s">
        <v>106</v>
      </c>
      <c r="N82">
        <v>1534</v>
      </c>
      <c r="O82">
        <v>985</v>
      </c>
      <c r="P82">
        <v>4</v>
      </c>
      <c r="Q82">
        <v>24</v>
      </c>
      <c r="R82">
        <v>3</v>
      </c>
      <c r="S82">
        <v>3</v>
      </c>
      <c r="T82">
        <v>15</v>
      </c>
      <c r="U82" t="s">
        <v>76</v>
      </c>
      <c r="V82" t="s">
        <v>99</v>
      </c>
      <c r="W82">
        <v>0.218</v>
      </c>
      <c r="X82" t="s">
        <v>78</v>
      </c>
      <c r="Y82">
        <v>104.45</v>
      </c>
      <c r="Z82" t="s">
        <v>115</v>
      </c>
      <c r="AA82" t="s">
        <v>91</v>
      </c>
      <c r="AB82">
        <v>7.8</v>
      </c>
      <c r="AC82" t="s">
        <v>81</v>
      </c>
      <c r="AD82" t="s">
        <v>102</v>
      </c>
      <c r="AE82" t="s">
        <v>93</v>
      </c>
      <c r="AF82" t="s">
        <v>81</v>
      </c>
      <c r="AG82" s="1">
        <v>45409</v>
      </c>
      <c r="AH82" t="s">
        <v>28</v>
      </c>
      <c r="AI82" t="s">
        <v>125</v>
      </c>
    </row>
    <row r="83" spans="1:35" x14ac:dyDescent="0.3">
      <c r="A83" t="s">
        <v>215</v>
      </c>
      <c r="B83">
        <v>29</v>
      </c>
      <c r="C83" t="s">
        <v>71</v>
      </c>
      <c r="D83" t="s">
        <v>72</v>
      </c>
      <c r="E83" t="s">
        <v>19</v>
      </c>
      <c r="F83" t="s">
        <v>96</v>
      </c>
      <c r="G83">
        <v>3</v>
      </c>
      <c r="H83">
        <v>2.6</v>
      </c>
      <c r="I83">
        <v>4</v>
      </c>
      <c r="J83" s="4">
        <f>Table2[[#This Row],[avg_session_duration_min]]/60</f>
        <v>0.65</v>
      </c>
      <c r="K83">
        <v>39</v>
      </c>
      <c r="L83" t="s">
        <v>118</v>
      </c>
      <c r="M83" t="s">
        <v>106</v>
      </c>
      <c r="N83">
        <v>572</v>
      </c>
      <c r="O83">
        <v>1685</v>
      </c>
      <c r="P83">
        <v>6</v>
      </c>
      <c r="Q83">
        <v>25</v>
      </c>
      <c r="R83">
        <v>3</v>
      </c>
      <c r="S83">
        <v>2</v>
      </c>
      <c r="T83">
        <v>8</v>
      </c>
      <c r="U83" t="s">
        <v>79</v>
      </c>
      <c r="V83" t="s">
        <v>107</v>
      </c>
      <c r="W83">
        <v>0.13800000000000001</v>
      </c>
      <c r="X83" t="s">
        <v>78</v>
      </c>
      <c r="Y83">
        <v>50.55</v>
      </c>
      <c r="Z83" t="s">
        <v>139</v>
      </c>
      <c r="AA83" t="s">
        <v>101</v>
      </c>
      <c r="AB83">
        <v>4.9000000000000004</v>
      </c>
      <c r="AC83" t="s">
        <v>81</v>
      </c>
      <c r="AD83" t="s">
        <v>121</v>
      </c>
      <c r="AE83" t="s">
        <v>83</v>
      </c>
      <c r="AF83" t="s">
        <v>81</v>
      </c>
      <c r="AG83" s="1">
        <v>44655</v>
      </c>
      <c r="AH83" t="s">
        <v>28</v>
      </c>
      <c r="AI83" t="s">
        <v>125</v>
      </c>
    </row>
    <row r="84" spans="1:35" x14ac:dyDescent="0.3">
      <c r="A84" t="s">
        <v>216</v>
      </c>
      <c r="B84">
        <v>38</v>
      </c>
      <c r="C84" t="s">
        <v>85</v>
      </c>
      <c r="D84" t="s">
        <v>134</v>
      </c>
      <c r="E84" t="s">
        <v>19</v>
      </c>
      <c r="F84" t="s">
        <v>73</v>
      </c>
      <c r="G84">
        <v>3</v>
      </c>
      <c r="H84">
        <v>3</v>
      </c>
      <c r="I84">
        <v>7</v>
      </c>
      <c r="J84" s="4">
        <f>Table2[[#This Row],[avg_session_duration_min]]/60</f>
        <v>0.42833333333333334</v>
      </c>
      <c r="K84">
        <v>25.7</v>
      </c>
      <c r="L84" t="s">
        <v>74</v>
      </c>
      <c r="M84" t="s">
        <v>106</v>
      </c>
      <c r="N84">
        <v>13826</v>
      </c>
      <c r="O84">
        <v>635</v>
      </c>
      <c r="P84">
        <v>4</v>
      </c>
      <c r="Q84">
        <v>20</v>
      </c>
      <c r="R84">
        <v>5</v>
      </c>
      <c r="S84">
        <v>2</v>
      </c>
      <c r="T84">
        <v>7</v>
      </c>
      <c r="U84" t="s">
        <v>135</v>
      </c>
      <c r="V84" t="s">
        <v>77</v>
      </c>
      <c r="W84">
        <v>0.104</v>
      </c>
      <c r="X84" t="s">
        <v>81</v>
      </c>
      <c r="Y84">
        <v>0</v>
      </c>
      <c r="Z84" t="s">
        <v>79</v>
      </c>
      <c r="AA84" t="s">
        <v>132</v>
      </c>
      <c r="AB84">
        <v>5.3</v>
      </c>
      <c r="AC84" t="s">
        <v>108</v>
      </c>
      <c r="AD84" t="s">
        <v>102</v>
      </c>
      <c r="AE84" t="s">
        <v>93</v>
      </c>
      <c r="AF84" t="s">
        <v>78</v>
      </c>
      <c r="AG84" s="1">
        <v>45015</v>
      </c>
      <c r="AH84" t="s">
        <v>30</v>
      </c>
      <c r="AI84" t="s">
        <v>125</v>
      </c>
    </row>
    <row r="85" spans="1:35" x14ac:dyDescent="0.3">
      <c r="A85" t="s">
        <v>217</v>
      </c>
      <c r="B85">
        <v>22</v>
      </c>
      <c r="C85" t="s">
        <v>85</v>
      </c>
      <c r="D85" t="s">
        <v>105</v>
      </c>
      <c r="E85" t="s">
        <v>18</v>
      </c>
      <c r="F85" t="s">
        <v>117</v>
      </c>
      <c r="G85">
        <v>5</v>
      </c>
      <c r="H85">
        <v>0.9</v>
      </c>
      <c r="I85">
        <v>8</v>
      </c>
      <c r="J85" s="4">
        <f>Table2[[#This Row],[avg_session_duration_min]]/60</f>
        <v>0.11333333333333333</v>
      </c>
      <c r="K85">
        <v>6.8</v>
      </c>
      <c r="L85" t="s">
        <v>74</v>
      </c>
      <c r="M85" t="s">
        <v>97</v>
      </c>
      <c r="N85">
        <v>6117</v>
      </c>
      <c r="O85">
        <v>253</v>
      </c>
      <c r="P85">
        <v>4</v>
      </c>
      <c r="Q85">
        <v>16</v>
      </c>
      <c r="R85">
        <v>3</v>
      </c>
      <c r="S85">
        <v>3</v>
      </c>
      <c r="T85">
        <v>5</v>
      </c>
      <c r="U85" t="s">
        <v>76</v>
      </c>
      <c r="V85" t="s">
        <v>107</v>
      </c>
      <c r="W85">
        <v>0.13</v>
      </c>
      <c r="X85" t="s">
        <v>114</v>
      </c>
      <c r="Y85">
        <v>42.27</v>
      </c>
      <c r="Z85" t="s">
        <v>100</v>
      </c>
      <c r="AA85" t="s">
        <v>132</v>
      </c>
      <c r="AB85">
        <v>7.9</v>
      </c>
      <c r="AC85" t="s">
        <v>78</v>
      </c>
      <c r="AD85" t="s">
        <v>92</v>
      </c>
      <c r="AE85" t="s">
        <v>83</v>
      </c>
      <c r="AF85" t="s">
        <v>81</v>
      </c>
      <c r="AG85" s="1">
        <v>44860</v>
      </c>
      <c r="AH85" t="s">
        <v>30</v>
      </c>
      <c r="AI85" t="s">
        <v>78</v>
      </c>
    </row>
    <row r="86" spans="1:35" x14ac:dyDescent="0.3">
      <c r="A86" t="s">
        <v>218</v>
      </c>
      <c r="B86">
        <v>20</v>
      </c>
      <c r="C86" t="s">
        <v>85</v>
      </c>
      <c r="D86" t="s">
        <v>105</v>
      </c>
      <c r="E86" t="s">
        <v>17</v>
      </c>
      <c r="F86" t="s">
        <v>96</v>
      </c>
      <c r="G86">
        <v>4</v>
      </c>
      <c r="H86">
        <v>1.7</v>
      </c>
      <c r="I86">
        <v>6</v>
      </c>
      <c r="J86" s="4">
        <f>Table2[[#This Row],[avg_session_duration_min]]/60</f>
        <v>0.28333333333333333</v>
      </c>
      <c r="K86">
        <v>17</v>
      </c>
      <c r="L86" t="s">
        <v>118</v>
      </c>
      <c r="M86" t="s">
        <v>75</v>
      </c>
      <c r="N86">
        <v>3741</v>
      </c>
      <c r="O86">
        <v>338</v>
      </c>
      <c r="P86">
        <v>0</v>
      </c>
      <c r="Q86">
        <v>21</v>
      </c>
      <c r="R86">
        <v>5</v>
      </c>
      <c r="S86">
        <v>2</v>
      </c>
      <c r="T86">
        <v>10</v>
      </c>
      <c r="U86" t="s">
        <v>79</v>
      </c>
      <c r="V86" t="s">
        <v>107</v>
      </c>
      <c r="W86">
        <v>5.7000000000000002E-2</v>
      </c>
      <c r="X86" t="s">
        <v>81</v>
      </c>
      <c r="Y86">
        <v>0</v>
      </c>
      <c r="Z86" t="s">
        <v>100</v>
      </c>
      <c r="AA86" t="s">
        <v>91</v>
      </c>
      <c r="AB86">
        <v>6.1</v>
      </c>
      <c r="AC86" t="s">
        <v>108</v>
      </c>
      <c r="AD86" t="s">
        <v>102</v>
      </c>
      <c r="AE86" t="s">
        <v>83</v>
      </c>
      <c r="AF86" t="s">
        <v>81</v>
      </c>
      <c r="AG86" s="1">
        <v>44595</v>
      </c>
      <c r="AH86" t="s">
        <v>31</v>
      </c>
      <c r="AI86" t="s">
        <v>81</v>
      </c>
    </row>
    <row r="87" spans="1:35" x14ac:dyDescent="0.3">
      <c r="A87" t="s">
        <v>219</v>
      </c>
      <c r="B87">
        <v>22</v>
      </c>
      <c r="C87" t="s">
        <v>71</v>
      </c>
      <c r="D87" t="s">
        <v>113</v>
      </c>
      <c r="E87" t="s">
        <v>14</v>
      </c>
      <c r="F87" t="s">
        <v>87</v>
      </c>
      <c r="G87">
        <v>1</v>
      </c>
      <c r="H87">
        <v>5.6</v>
      </c>
      <c r="I87">
        <v>3</v>
      </c>
      <c r="J87" s="4">
        <f>Table2[[#This Row],[avg_session_duration_min]]/60</f>
        <v>1.8666666666666667</v>
      </c>
      <c r="K87">
        <v>112</v>
      </c>
      <c r="L87" t="s">
        <v>127</v>
      </c>
      <c r="M87" t="s">
        <v>106</v>
      </c>
      <c r="N87">
        <v>2601</v>
      </c>
      <c r="O87">
        <v>248</v>
      </c>
      <c r="P87">
        <v>2</v>
      </c>
      <c r="Q87">
        <v>21</v>
      </c>
      <c r="R87">
        <v>4</v>
      </c>
      <c r="S87">
        <v>3</v>
      </c>
      <c r="T87">
        <v>9</v>
      </c>
      <c r="U87" t="s">
        <v>89</v>
      </c>
      <c r="V87" t="s">
        <v>77</v>
      </c>
      <c r="W87">
        <v>5.1999999999999998E-2</v>
      </c>
      <c r="X87" t="s">
        <v>78</v>
      </c>
      <c r="Y87">
        <v>34.11</v>
      </c>
      <c r="Z87" t="s">
        <v>139</v>
      </c>
      <c r="AA87" t="s">
        <v>80</v>
      </c>
      <c r="AB87">
        <v>4.5</v>
      </c>
      <c r="AC87" t="s">
        <v>81</v>
      </c>
      <c r="AD87" t="s">
        <v>102</v>
      </c>
      <c r="AE87" t="s">
        <v>83</v>
      </c>
      <c r="AF87" t="s">
        <v>81</v>
      </c>
      <c r="AG87" s="1">
        <v>45096</v>
      </c>
      <c r="AH87" t="s">
        <v>30</v>
      </c>
      <c r="AI87" t="s">
        <v>81</v>
      </c>
    </row>
    <row r="88" spans="1:35" x14ac:dyDescent="0.3">
      <c r="A88" t="s">
        <v>220</v>
      </c>
      <c r="B88">
        <v>34</v>
      </c>
      <c r="C88" t="s">
        <v>71</v>
      </c>
      <c r="D88" t="s">
        <v>134</v>
      </c>
      <c r="E88" t="s">
        <v>19</v>
      </c>
      <c r="F88" t="s">
        <v>166</v>
      </c>
      <c r="G88">
        <v>3</v>
      </c>
      <c r="H88">
        <v>3.7</v>
      </c>
      <c r="I88">
        <v>4</v>
      </c>
      <c r="J88" s="4">
        <f>Table2[[#This Row],[avg_session_duration_min]]/60</f>
        <v>0.92500000000000004</v>
      </c>
      <c r="K88">
        <v>55.5</v>
      </c>
      <c r="L88" t="s">
        <v>118</v>
      </c>
      <c r="M88" t="s">
        <v>120</v>
      </c>
      <c r="N88">
        <v>65</v>
      </c>
      <c r="O88">
        <v>71</v>
      </c>
      <c r="P88">
        <v>3</v>
      </c>
      <c r="Q88">
        <v>19</v>
      </c>
      <c r="R88">
        <v>1</v>
      </c>
      <c r="S88">
        <v>1</v>
      </c>
      <c r="T88">
        <v>11</v>
      </c>
      <c r="U88" t="s">
        <v>154</v>
      </c>
      <c r="V88" t="s">
        <v>99</v>
      </c>
      <c r="W88">
        <v>6.8000000000000005E-2</v>
      </c>
      <c r="X88" t="s">
        <v>114</v>
      </c>
      <c r="Y88">
        <v>90.39</v>
      </c>
      <c r="Z88" t="s">
        <v>115</v>
      </c>
      <c r="AA88" t="s">
        <v>80</v>
      </c>
      <c r="AB88">
        <v>4.5</v>
      </c>
      <c r="AC88" t="s">
        <v>81</v>
      </c>
      <c r="AD88" t="s">
        <v>92</v>
      </c>
      <c r="AE88" t="s">
        <v>93</v>
      </c>
      <c r="AF88" t="s">
        <v>81</v>
      </c>
      <c r="AG88" s="1">
        <v>45417</v>
      </c>
      <c r="AH88" t="s">
        <v>30</v>
      </c>
      <c r="AI88" t="s">
        <v>125</v>
      </c>
    </row>
    <row r="89" spans="1:35" x14ac:dyDescent="0.3">
      <c r="A89" t="s">
        <v>221</v>
      </c>
      <c r="B89">
        <v>29</v>
      </c>
      <c r="C89" t="s">
        <v>85</v>
      </c>
      <c r="D89" t="s">
        <v>105</v>
      </c>
      <c r="E89" t="s">
        <v>16</v>
      </c>
      <c r="F89" t="s">
        <v>124</v>
      </c>
      <c r="G89">
        <v>2</v>
      </c>
      <c r="H89">
        <v>3.6</v>
      </c>
      <c r="I89">
        <v>5</v>
      </c>
      <c r="J89" s="4">
        <f>Table2[[#This Row],[avg_session_duration_min]]/60</f>
        <v>0.72000000000000008</v>
      </c>
      <c r="K89">
        <v>43.2</v>
      </c>
      <c r="L89" t="s">
        <v>111</v>
      </c>
      <c r="M89" t="s">
        <v>97</v>
      </c>
      <c r="N89">
        <v>2193</v>
      </c>
      <c r="O89">
        <v>252</v>
      </c>
      <c r="P89">
        <v>1</v>
      </c>
      <c r="Q89">
        <v>33</v>
      </c>
      <c r="R89">
        <v>4</v>
      </c>
      <c r="S89">
        <v>1</v>
      </c>
      <c r="T89">
        <v>6</v>
      </c>
      <c r="U89" t="s">
        <v>98</v>
      </c>
      <c r="V89" t="s">
        <v>77</v>
      </c>
      <c r="W89">
        <v>0.06</v>
      </c>
      <c r="X89" t="s">
        <v>81</v>
      </c>
      <c r="Y89">
        <v>0</v>
      </c>
      <c r="Z89" t="s">
        <v>145</v>
      </c>
      <c r="AA89" t="s">
        <v>91</v>
      </c>
      <c r="AB89">
        <v>7.4</v>
      </c>
      <c r="AC89" t="s">
        <v>78</v>
      </c>
      <c r="AD89" t="s">
        <v>92</v>
      </c>
      <c r="AE89" t="s">
        <v>140</v>
      </c>
      <c r="AF89" t="s">
        <v>81</v>
      </c>
      <c r="AG89" s="1">
        <v>45166</v>
      </c>
      <c r="AH89" t="s">
        <v>26</v>
      </c>
      <c r="AI89" t="s">
        <v>81</v>
      </c>
    </row>
    <row r="90" spans="1:35" x14ac:dyDescent="0.3">
      <c r="A90" t="s">
        <v>222</v>
      </c>
      <c r="B90">
        <v>22</v>
      </c>
      <c r="C90" t="s">
        <v>71</v>
      </c>
      <c r="D90" t="s">
        <v>105</v>
      </c>
      <c r="E90" t="s">
        <v>19</v>
      </c>
      <c r="F90" t="s">
        <v>87</v>
      </c>
      <c r="G90">
        <v>3</v>
      </c>
      <c r="H90">
        <v>5.2</v>
      </c>
      <c r="I90">
        <v>3</v>
      </c>
      <c r="J90" s="4">
        <f>Table2[[#This Row],[avg_session_duration_min]]/60</f>
        <v>1.7333333333333334</v>
      </c>
      <c r="K90">
        <v>104</v>
      </c>
      <c r="L90" t="s">
        <v>74</v>
      </c>
      <c r="M90" t="s">
        <v>106</v>
      </c>
      <c r="N90">
        <v>1309</v>
      </c>
      <c r="O90">
        <v>49</v>
      </c>
      <c r="P90">
        <v>2</v>
      </c>
      <c r="Q90">
        <v>21</v>
      </c>
      <c r="R90">
        <v>7</v>
      </c>
      <c r="S90">
        <v>0</v>
      </c>
      <c r="T90">
        <v>7</v>
      </c>
      <c r="U90" t="s">
        <v>128</v>
      </c>
      <c r="V90" t="s">
        <v>107</v>
      </c>
      <c r="W90">
        <v>0.27100000000000002</v>
      </c>
      <c r="X90" t="s">
        <v>81</v>
      </c>
      <c r="Y90">
        <v>0</v>
      </c>
      <c r="Z90" t="s">
        <v>79</v>
      </c>
      <c r="AA90" t="s">
        <v>101</v>
      </c>
      <c r="AB90">
        <v>6</v>
      </c>
      <c r="AC90" t="s">
        <v>108</v>
      </c>
      <c r="AD90" t="s">
        <v>92</v>
      </c>
      <c r="AE90" t="s">
        <v>83</v>
      </c>
      <c r="AF90" t="s">
        <v>81</v>
      </c>
      <c r="AG90" s="1">
        <v>44874</v>
      </c>
      <c r="AH90" t="s">
        <v>30</v>
      </c>
      <c r="AI90" t="s">
        <v>81</v>
      </c>
    </row>
    <row r="91" spans="1:35" x14ac:dyDescent="0.3">
      <c r="A91" t="s">
        <v>223</v>
      </c>
      <c r="B91">
        <v>31</v>
      </c>
      <c r="C91" t="s">
        <v>71</v>
      </c>
      <c r="D91" t="s">
        <v>113</v>
      </c>
      <c r="E91" t="s">
        <v>20</v>
      </c>
      <c r="F91" t="s">
        <v>87</v>
      </c>
      <c r="G91">
        <v>2</v>
      </c>
      <c r="H91">
        <v>1.4</v>
      </c>
      <c r="I91">
        <v>5</v>
      </c>
      <c r="J91" s="4">
        <f>Table2[[#This Row],[avg_session_duration_min]]/60</f>
        <v>0.28000000000000003</v>
      </c>
      <c r="K91">
        <v>16.8</v>
      </c>
      <c r="L91" t="s">
        <v>74</v>
      </c>
      <c r="M91" t="s">
        <v>97</v>
      </c>
      <c r="N91">
        <v>1981</v>
      </c>
      <c r="O91">
        <v>210</v>
      </c>
      <c r="P91">
        <v>3</v>
      </c>
      <c r="Q91">
        <v>20</v>
      </c>
      <c r="R91">
        <v>4</v>
      </c>
      <c r="S91">
        <v>2</v>
      </c>
      <c r="T91">
        <v>7</v>
      </c>
      <c r="U91" t="s">
        <v>79</v>
      </c>
      <c r="V91" t="s">
        <v>77</v>
      </c>
      <c r="W91">
        <v>0.17699999999999999</v>
      </c>
      <c r="X91" t="s">
        <v>114</v>
      </c>
      <c r="Y91">
        <v>17.32</v>
      </c>
      <c r="Z91" t="s">
        <v>145</v>
      </c>
      <c r="AA91" t="s">
        <v>80</v>
      </c>
      <c r="AB91">
        <v>5.9</v>
      </c>
      <c r="AC91" t="s">
        <v>78</v>
      </c>
      <c r="AD91" t="s">
        <v>102</v>
      </c>
      <c r="AE91" t="s">
        <v>140</v>
      </c>
      <c r="AF91" t="s">
        <v>81</v>
      </c>
      <c r="AG91" s="1">
        <v>44963</v>
      </c>
      <c r="AH91" t="s">
        <v>27</v>
      </c>
      <c r="AI91" t="s">
        <v>78</v>
      </c>
    </row>
    <row r="92" spans="1:35" x14ac:dyDescent="0.3">
      <c r="A92" t="s">
        <v>224</v>
      </c>
      <c r="B92">
        <v>27</v>
      </c>
      <c r="C92" t="s">
        <v>85</v>
      </c>
      <c r="D92" t="s">
        <v>86</v>
      </c>
      <c r="E92" t="s">
        <v>22</v>
      </c>
      <c r="F92" t="s">
        <v>87</v>
      </c>
      <c r="G92">
        <v>4</v>
      </c>
      <c r="H92">
        <v>1</v>
      </c>
      <c r="I92">
        <v>8</v>
      </c>
      <c r="J92" s="4">
        <f>Table2[[#This Row],[avg_session_duration_min]]/60</f>
        <v>0.125</v>
      </c>
      <c r="K92">
        <v>7.5</v>
      </c>
      <c r="L92" t="s">
        <v>127</v>
      </c>
      <c r="M92" t="s">
        <v>75</v>
      </c>
      <c r="N92">
        <v>1614</v>
      </c>
      <c r="O92">
        <v>1742</v>
      </c>
      <c r="P92">
        <v>2</v>
      </c>
      <c r="Q92">
        <v>22</v>
      </c>
      <c r="R92">
        <v>3</v>
      </c>
      <c r="S92">
        <v>1</v>
      </c>
      <c r="T92">
        <v>9</v>
      </c>
      <c r="U92" t="s">
        <v>135</v>
      </c>
      <c r="V92" t="s">
        <v>107</v>
      </c>
      <c r="W92">
        <v>8.8999999999999996E-2</v>
      </c>
      <c r="X92" t="s">
        <v>81</v>
      </c>
      <c r="Y92">
        <v>0</v>
      </c>
      <c r="Z92" t="s">
        <v>139</v>
      </c>
      <c r="AA92" t="s">
        <v>80</v>
      </c>
      <c r="AB92">
        <v>3.7</v>
      </c>
      <c r="AC92" t="s">
        <v>81</v>
      </c>
      <c r="AD92" t="s">
        <v>102</v>
      </c>
      <c r="AE92" t="s">
        <v>93</v>
      </c>
      <c r="AF92" t="s">
        <v>81</v>
      </c>
      <c r="AG92" s="1">
        <v>45237</v>
      </c>
      <c r="AH92" t="s">
        <v>28</v>
      </c>
      <c r="AI92" t="s">
        <v>78</v>
      </c>
    </row>
    <row r="93" spans="1:35" x14ac:dyDescent="0.3">
      <c r="A93" t="s">
        <v>225</v>
      </c>
      <c r="B93">
        <v>34</v>
      </c>
      <c r="C93" t="s">
        <v>71</v>
      </c>
      <c r="D93" t="s">
        <v>123</v>
      </c>
      <c r="E93" t="s">
        <v>18</v>
      </c>
      <c r="F93" t="s">
        <v>73</v>
      </c>
      <c r="G93">
        <v>3</v>
      </c>
      <c r="H93">
        <v>4.8</v>
      </c>
      <c r="I93">
        <v>8</v>
      </c>
      <c r="J93" s="4">
        <f>Table2[[#This Row],[avg_session_duration_min]]/60</f>
        <v>0.6</v>
      </c>
      <c r="K93">
        <v>36</v>
      </c>
      <c r="L93" t="s">
        <v>111</v>
      </c>
      <c r="M93" t="s">
        <v>106</v>
      </c>
      <c r="N93">
        <v>1502</v>
      </c>
      <c r="O93">
        <v>656</v>
      </c>
      <c r="P93">
        <v>3</v>
      </c>
      <c r="Q93">
        <v>24</v>
      </c>
      <c r="R93">
        <v>8</v>
      </c>
      <c r="S93">
        <v>1</v>
      </c>
      <c r="T93">
        <v>4</v>
      </c>
      <c r="U93" t="s">
        <v>135</v>
      </c>
      <c r="V93" t="s">
        <v>77</v>
      </c>
      <c r="W93">
        <v>0.20200000000000001</v>
      </c>
      <c r="X93" t="s">
        <v>114</v>
      </c>
      <c r="Y93">
        <v>5.46</v>
      </c>
      <c r="Z93" t="s">
        <v>79</v>
      </c>
      <c r="AA93" t="s">
        <v>101</v>
      </c>
      <c r="AB93">
        <v>7.1</v>
      </c>
      <c r="AC93" t="s">
        <v>108</v>
      </c>
      <c r="AD93" t="s">
        <v>92</v>
      </c>
      <c r="AE93" t="s">
        <v>93</v>
      </c>
      <c r="AF93" t="s">
        <v>81</v>
      </c>
      <c r="AG93" s="1">
        <v>45033</v>
      </c>
      <c r="AH93" t="s">
        <v>30</v>
      </c>
      <c r="AI93" t="s">
        <v>81</v>
      </c>
    </row>
    <row r="94" spans="1:35" x14ac:dyDescent="0.3">
      <c r="A94" t="s">
        <v>226</v>
      </c>
      <c r="B94">
        <v>21</v>
      </c>
      <c r="C94" t="s">
        <v>85</v>
      </c>
      <c r="D94" t="s">
        <v>86</v>
      </c>
      <c r="E94" t="s">
        <v>17</v>
      </c>
      <c r="F94" t="s">
        <v>110</v>
      </c>
      <c r="G94">
        <v>1</v>
      </c>
      <c r="H94">
        <v>2.5</v>
      </c>
      <c r="I94">
        <v>5</v>
      </c>
      <c r="J94" s="4">
        <f>Table2[[#This Row],[avg_session_duration_min]]/60</f>
        <v>0.5</v>
      </c>
      <c r="K94">
        <v>30</v>
      </c>
      <c r="L94" t="s">
        <v>118</v>
      </c>
      <c r="M94" t="s">
        <v>106</v>
      </c>
      <c r="N94">
        <v>85953</v>
      </c>
      <c r="O94">
        <v>80</v>
      </c>
      <c r="P94">
        <v>1</v>
      </c>
      <c r="Q94">
        <v>25</v>
      </c>
      <c r="R94">
        <v>4</v>
      </c>
      <c r="S94">
        <v>2</v>
      </c>
      <c r="T94">
        <v>8</v>
      </c>
      <c r="U94" t="s">
        <v>79</v>
      </c>
      <c r="V94" t="s">
        <v>77</v>
      </c>
      <c r="W94">
        <v>0.26100000000000001</v>
      </c>
      <c r="X94" t="s">
        <v>78</v>
      </c>
      <c r="Y94">
        <v>2.34</v>
      </c>
      <c r="Z94" t="s">
        <v>100</v>
      </c>
      <c r="AA94" t="s">
        <v>91</v>
      </c>
      <c r="AB94">
        <v>8.1</v>
      </c>
      <c r="AC94" t="s">
        <v>81</v>
      </c>
      <c r="AD94" t="s">
        <v>102</v>
      </c>
      <c r="AE94" t="s">
        <v>140</v>
      </c>
      <c r="AF94" t="s">
        <v>78</v>
      </c>
      <c r="AG94" s="1">
        <v>45339</v>
      </c>
      <c r="AH94" t="s">
        <v>27</v>
      </c>
      <c r="AI94" t="s">
        <v>78</v>
      </c>
    </row>
    <row r="95" spans="1:35" x14ac:dyDescent="0.3">
      <c r="A95" t="s">
        <v>227</v>
      </c>
      <c r="B95">
        <v>24</v>
      </c>
      <c r="C95" t="s">
        <v>71</v>
      </c>
      <c r="D95" t="s">
        <v>113</v>
      </c>
      <c r="E95" t="s">
        <v>15</v>
      </c>
      <c r="F95" t="s">
        <v>124</v>
      </c>
      <c r="G95">
        <v>1</v>
      </c>
      <c r="H95">
        <v>1.4</v>
      </c>
      <c r="I95">
        <v>5</v>
      </c>
      <c r="J95" s="4">
        <f>Table2[[#This Row],[avg_session_duration_min]]/60</f>
        <v>0.28000000000000003</v>
      </c>
      <c r="K95">
        <v>16.8</v>
      </c>
      <c r="L95" t="s">
        <v>118</v>
      </c>
      <c r="M95" t="s">
        <v>97</v>
      </c>
      <c r="N95">
        <v>579</v>
      </c>
      <c r="O95">
        <v>224</v>
      </c>
      <c r="P95">
        <v>4</v>
      </c>
      <c r="Q95">
        <v>22</v>
      </c>
      <c r="R95">
        <v>8</v>
      </c>
      <c r="S95">
        <v>2</v>
      </c>
      <c r="T95">
        <v>13</v>
      </c>
      <c r="U95" t="s">
        <v>130</v>
      </c>
      <c r="V95" t="s">
        <v>99</v>
      </c>
      <c r="W95">
        <v>0.13100000000000001</v>
      </c>
      <c r="X95" t="s">
        <v>78</v>
      </c>
      <c r="Y95">
        <v>17.3</v>
      </c>
      <c r="Z95" t="s">
        <v>79</v>
      </c>
      <c r="AA95" t="s">
        <v>101</v>
      </c>
      <c r="AB95">
        <v>5.5</v>
      </c>
      <c r="AC95" t="s">
        <v>81</v>
      </c>
      <c r="AD95" t="s">
        <v>121</v>
      </c>
      <c r="AE95" t="s">
        <v>83</v>
      </c>
      <c r="AF95" t="s">
        <v>81</v>
      </c>
      <c r="AG95" s="1">
        <v>45065</v>
      </c>
      <c r="AH95" t="s">
        <v>28</v>
      </c>
      <c r="AI95" t="s">
        <v>78</v>
      </c>
    </row>
    <row r="96" spans="1:35" x14ac:dyDescent="0.3">
      <c r="A96" t="s">
        <v>228</v>
      </c>
      <c r="B96">
        <v>23</v>
      </c>
      <c r="C96" t="s">
        <v>71</v>
      </c>
      <c r="D96" t="s">
        <v>72</v>
      </c>
      <c r="E96" t="s">
        <v>15</v>
      </c>
      <c r="F96" t="s">
        <v>87</v>
      </c>
      <c r="G96">
        <v>3</v>
      </c>
      <c r="H96">
        <v>0.7</v>
      </c>
      <c r="I96">
        <v>8</v>
      </c>
      <c r="J96" s="4">
        <f>Table2[[#This Row],[avg_session_duration_min]]/60</f>
        <v>8.666666666666667E-2</v>
      </c>
      <c r="K96">
        <v>5.2</v>
      </c>
      <c r="L96" t="s">
        <v>74</v>
      </c>
      <c r="M96" t="s">
        <v>88</v>
      </c>
      <c r="N96">
        <v>3588</v>
      </c>
      <c r="O96">
        <v>89</v>
      </c>
      <c r="P96">
        <v>2</v>
      </c>
      <c r="Q96">
        <v>22</v>
      </c>
      <c r="R96">
        <v>2</v>
      </c>
      <c r="S96">
        <v>1</v>
      </c>
      <c r="T96">
        <v>10</v>
      </c>
      <c r="U96" t="s">
        <v>79</v>
      </c>
      <c r="V96" t="s">
        <v>77</v>
      </c>
      <c r="W96">
        <v>9.9000000000000005E-2</v>
      </c>
      <c r="X96" t="s">
        <v>81</v>
      </c>
      <c r="Y96">
        <v>0</v>
      </c>
      <c r="Z96" t="s">
        <v>115</v>
      </c>
      <c r="AA96" t="s">
        <v>101</v>
      </c>
      <c r="AB96">
        <v>6.9</v>
      </c>
      <c r="AC96" t="s">
        <v>78</v>
      </c>
      <c r="AD96" t="s">
        <v>102</v>
      </c>
      <c r="AE96" t="s">
        <v>83</v>
      </c>
      <c r="AF96" t="s">
        <v>81</v>
      </c>
      <c r="AG96" s="1">
        <v>45584</v>
      </c>
      <c r="AH96" t="s">
        <v>29</v>
      </c>
      <c r="AI96" t="s">
        <v>125</v>
      </c>
    </row>
    <row r="97" spans="1:35" x14ac:dyDescent="0.3">
      <c r="A97" t="s">
        <v>229</v>
      </c>
      <c r="B97">
        <v>15</v>
      </c>
      <c r="C97" t="s">
        <v>71</v>
      </c>
      <c r="D97" t="s">
        <v>123</v>
      </c>
      <c r="E97" t="s">
        <v>14</v>
      </c>
      <c r="F97" t="s">
        <v>96</v>
      </c>
      <c r="G97">
        <v>3</v>
      </c>
      <c r="H97">
        <v>2.9</v>
      </c>
      <c r="I97">
        <v>5</v>
      </c>
      <c r="J97" s="4">
        <f>Table2[[#This Row],[avg_session_duration_min]]/60</f>
        <v>0.57999999999999996</v>
      </c>
      <c r="K97">
        <v>34.799999999999997</v>
      </c>
      <c r="L97" t="s">
        <v>137</v>
      </c>
      <c r="M97" t="s">
        <v>97</v>
      </c>
      <c r="N97">
        <v>284</v>
      </c>
      <c r="O97">
        <v>227</v>
      </c>
      <c r="P97">
        <v>1</v>
      </c>
      <c r="Q97">
        <v>17</v>
      </c>
      <c r="R97">
        <v>9</v>
      </c>
      <c r="S97">
        <v>2</v>
      </c>
      <c r="T97">
        <v>1</v>
      </c>
      <c r="U97" t="s">
        <v>130</v>
      </c>
      <c r="V97" t="s">
        <v>77</v>
      </c>
      <c r="W97">
        <v>0.188</v>
      </c>
      <c r="X97" t="s">
        <v>81</v>
      </c>
      <c r="Y97">
        <v>0</v>
      </c>
      <c r="Z97" t="s">
        <v>115</v>
      </c>
      <c r="AA97" t="s">
        <v>91</v>
      </c>
      <c r="AB97">
        <v>5.5</v>
      </c>
      <c r="AC97" t="s">
        <v>81</v>
      </c>
      <c r="AD97" t="s">
        <v>92</v>
      </c>
      <c r="AE97" t="s">
        <v>83</v>
      </c>
      <c r="AF97" t="s">
        <v>81</v>
      </c>
      <c r="AG97" s="1">
        <v>45253</v>
      </c>
      <c r="AH97" t="s">
        <v>30</v>
      </c>
      <c r="AI97" t="s">
        <v>78</v>
      </c>
    </row>
    <row r="98" spans="1:35" x14ac:dyDescent="0.3">
      <c r="A98" t="s">
        <v>230</v>
      </c>
      <c r="B98">
        <v>29</v>
      </c>
      <c r="C98" t="s">
        <v>71</v>
      </c>
      <c r="D98" t="s">
        <v>72</v>
      </c>
      <c r="E98" t="s">
        <v>19</v>
      </c>
      <c r="F98" t="s">
        <v>166</v>
      </c>
      <c r="G98">
        <v>1</v>
      </c>
      <c r="H98">
        <v>2.2999999999999998</v>
      </c>
      <c r="I98">
        <v>4</v>
      </c>
      <c r="J98" s="4">
        <f>Table2[[#This Row],[avg_session_duration_min]]/60</f>
        <v>0.57499999999999996</v>
      </c>
      <c r="K98">
        <v>34.5</v>
      </c>
      <c r="L98" t="s">
        <v>127</v>
      </c>
      <c r="M98" t="s">
        <v>97</v>
      </c>
      <c r="N98">
        <v>2760</v>
      </c>
      <c r="O98">
        <v>853</v>
      </c>
      <c r="P98">
        <v>4</v>
      </c>
      <c r="Q98">
        <v>30</v>
      </c>
      <c r="R98">
        <v>1</v>
      </c>
      <c r="S98">
        <v>0</v>
      </c>
      <c r="T98">
        <v>6</v>
      </c>
      <c r="U98" t="s">
        <v>89</v>
      </c>
      <c r="V98" t="s">
        <v>77</v>
      </c>
      <c r="W98">
        <v>8.7999999999999995E-2</v>
      </c>
      <c r="X98" t="s">
        <v>81</v>
      </c>
      <c r="Y98">
        <v>0</v>
      </c>
      <c r="Z98" t="s">
        <v>100</v>
      </c>
      <c r="AA98" t="s">
        <v>91</v>
      </c>
      <c r="AB98">
        <v>7.3</v>
      </c>
      <c r="AC98" t="s">
        <v>81</v>
      </c>
      <c r="AD98" t="s">
        <v>102</v>
      </c>
      <c r="AE98" t="s">
        <v>83</v>
      </c>
      <c r="AF98" t="s">
        <v>81</v>
      </c>
      <c r="AG98" s="1">
        <v>45089</v>
      </c>
      <c r="AH98" t="s">
        <v>27</v>
      </c>
      <c r="AI98" t="s">
        <v>78</v>
      </c>
    </row>
    <row r="99" spans="1:35" x14ac:dyDescent="0.3">
      <c r="A99" t="s">
        <v>231</v>
      </c>
      <c r="B99">
        <v>29</v>
      </c>
      <c r="C99" t="s">
        <v>71</v>
      </c>
      <c r="D99" t="s">
        <v>153</v>
      </c>
      <c r="E99" t="s">
        <v>22</v>
      </c>
      <c r="F99" t="s">
        <v>124</v>
      </c>
      <c r="G99">
        <v>4</v>
      </c>
      <c r="H99">
        <v>2</v>
      </c>
      <c r="I99">
        <v>3</v>
      </c>
      <c r="J99" s="4">
        <f>Table2[[#This Row],[avg_session_duration_min]]/60</f>
        <v>0.66666666666666663</v>
      </c>
      <c r="K99">
        <v>40</v>
      </c>
      <c r="L99" t="s">
        <v>74</v>
      </c>
      <c r="M99" t="s">
        <v>106</v>
      </c>
      <c r="N99">
        <v>3607</v>
      </c>
      <c r="O99">
        <v>535</v>
      </c>
      <c r="P99">
        <v>1</v>
      </c>
      <c r="Q99">
        <v>17</v>
      </c>
      <c r="R99">
        <v>3</v>
      </c>
      <c r="S99">
        <v>2</v>
      </c>
      <c r="T99">
        <v>10</v>
      </c>
      <c r="U99" t="s">
        <v>79</v>
      </c>
      <c r="V99" t="s">
        <v>77</v>
      </c>
      <c r="W99">
        <v>0.109</v>
      </c>
      <c r="X99" t="s">
        <v>114</v>
      </c>
      <c r="Y99">
        <v>8.39</v>
      </c>
      <c r="Z99" t="s">
        <v>145</v>
      </c>
      <c r="AA99" t="s">
        <v>132</v>
      </c>
      <c r="AB99">
        <v>7.1</v>
      </c>
      <c r="AC99" t="s">
        <v>81</v>
      </c>
      <c r="AD99" t="s">
        <v>92</v>
      </c>
      <c r="AE99" t="s">
        <v>93</v>
      </c>
      <c r="AF99" t="s">
        <v>81</v>
      </c>
      <c r="AG99" s="1">
        <v>45562</v>
      </c>
      <c r="AH99" t="s">
        <v>26</v>
      </c>
      <c r="AI99" t="s">
        <v>78</v>
      </c>
    </row>
    <row r="100" spans="1:35" x14ac:dyDescent="0.3">
      <c r="A100" t="s">
        <v>232</v>
      </c>
      <c r="B100">
        <v>27</v>
      </c>
      <c r="C100" t="s">
        <v>71</v>
      </c>
      <c r="D100" t="s">
        <v>113</v>
      </c>
      <c r="E100" t="s">
        <v>23</v>
      </c>
      <c r="F100" t="s">
        <v>166</v>
      </c>
      <c r="G100">
        <v>5</v>
      </c>
      <c r="H100">
        <v>0.5</v>
      </c>
      <c r="I100">
        <v>7</v>
      </c>
      <c r="J100" s="4">
        <f>Table2[[#This Row],[avg_session_duration_min]]/60</f>
        <v>7.166666666666667E-2</v>
      </c>
      <c r="K100">
        <v>4.3</v>
      </c>
      <c r="L100" t="s">
        <v>74</v>
      </c>
      <c r="M100" t="s">
        <v>106</v>
      </c>
      <c r="N100">
        <v>1281</v>
      </c>
      <c r="O100">
        <v>4822</v>
      </c>
      <c r="P100">
        <v>6</v>
      </c>
      <c r="Q100">
        <v>19</v>
      </c>
      <c r="R100">
        <v>1</v>
      </c>
      <c r="S100">
        <v>0</v>
      </c>
      <c r="T100">
        <v>4</v>
      </c>
      <c r="U100" t="s">
        <v>79</v>
      </c>
      <c r="V100" t="s">
        <v>77</v>
      </c>
      <c r="W100">
        <v>5.0000000000000001E-3</v>
      </c>
      <c r="X100" t="s">
        <v>114</v>
      </c>
      <c r="Y100">
        <v>3.73</v>
      </c>
      <c r="Z100" t="s">
        <v>100</v>
      </c>
      <c r="AA100" t="s">
        <v>80</v>
      </c>
      <c r="AB100">
        <v>5.5</v>
      </c>
      <c r="AC100" t="s">
        <v>81</v>
      </c>
      <c r="AD100" t="s">
        <v>92</v>
      </c>
      <c r="AE100" t="s">
        <v>140</v>
      </c>
      <c r="AF100" t="s">
        <v>81</v>
      </c>
      <c r="AG100" s="1">
        <v>45566</v>
      </c>
      <c r="AH100" t="s">
        <v>30</v>
      </c>
      <c r="AI100" t="s">
        <v>81</v>
      </c>
    </row>
    <row r="101" spans="1:35" x14ac:dyDescent="0.3">
      <c r="A101" t="s">
        <v>233</v>
      </c>
      <c r="B101">
        <v>25</v>
      </c>
      <c r="C101" t="s">
        <v>85</v>
      </c>
      <c r="D101" t="s">
        <v>105</v>
      </c>
      <c r="E101" t="s">
        <v>22</v>
      </c>
      <c r="F101" t="s">
        <v>117</v>
      </c>
      <c r="G101">
        <v>3</v>
      </c>
      <c r="H101">
        <v>6.4</v>
      </c>
      <c r="I101">
        <v>4</v>
      </c>
      <c r="J101" s="4">
        <f>Table2[[#This Row],[avg_session_duration_min]]/60</f>
        <v>1.6</v>
      </c>
      <c r="K101">
        <v>96</v>
      </c>
      <c r="L101" t="s">
        <v>74</v>
      </c>
      <c r="M101" t="s">
        <v>75</v>
      </c>
      <c r="N101">
        <v>13421</v>
      </c>
      <c r="O101">
        <v>1023</v>
      </c>
      <c r="P101">
        <v>3</v>
      </c>
      <c r="Q101">
        <v>27</v>
      </c>
      <c r="R101">
        <v>4</v>
      </c>
      <c r="S101">
        <v>1</v>
      </c>
      <c r="T101">
        <v>11</v>
      </c>
      <c r="U101" t="s">
        <v>154</v>
      </c>
      <c r="V101" t="s">
        <v>77</v>
      </c>
      <c r="W101">
        <v>0.154</v>
      </c>
      <c r="X101" t="s">
        <v>114</v>
      </c>
      <c r="Y101">
        <v>13.6</v>
      </c>
      <c r="Z101" t="s">
        <v>100</v>
      </c>
      <c r="AA101" t="s">
        <v>132</v>
      </c>
      <c r="AB101">
        <v>2.4</v>
      </c>
      <c r="AC101" t="s">
        <v>78</v>
      </c>
      <c r="AD101" t="s">
        <v>102</v>
      </c>
      <c r="AE101" t="s">
        <v>83</v>
      </c>
      <c r="AF101" t="s">
        <v>78</v>
      </c>
      <c r="AG101" s="1">
        <v>45505</v>
      </c>
      <c r="AH101" t="s">
        <v>26</v>
      </c>
      <c r="AI101" t="s">
        <v>81</v>
      </c>
    </row>
    <row r="102" spans="1:35" x14ac:dyDescent="0.3">
      <c r="A102" t="s">
        <v>234</v>
      </c>
      <c r="B102">
        <v>15</v>
      </c>
      <c r="C102" t="s">
        <v>85</v>
      </c>
      <c r="D102" t="s">
        <v>149</v>
      </c>
      <c r="E102" t="s">
        <v>23</v>
      </c>
      <c r="F102" t="s">
        <v>87</v>
      </c>
      <c r="G102">
        <v>3</v>
      </c>
      <c r="H102">
        <v>0.8</v>
      </c>
      <c r="I102">
        <v>4</v>
      </c>
      <c r="J102" s="4">
        <f>Table2[[#This Row],[avg_session_duration_min]]/60</f>
        <v>0.2</v>
      </c>
      <c r="K102">
        <v>12</v>
      </c>
      <c r="L102" t="s">
        <v>74</v>
      </c>
      <c r="M102" t="s">
        <v>97</v>
      </c>
      <c r="N102">
        <v>135</v>
      </c>
      <c r="O102">
        <v>312</v>
      </c>
      <c r="P102">
        <v>3</v>
      </c>
      <c r="Q102">
        <v>17</v>
      </c>
      <c r="R102">
        <v>6</v>
      </c>
      <c r="S102">
        <v>2</v>
      </c>
      <c r="T102">
        <v>11</v>
      </c>
      <c r="U102" t="s">
        <v>135</v>
      </c>
      <c r="V102" t="s">
        <v>107</v>
      </c>
      <c r="W102">
        <v>0.32700000000000001</v>
      </c>
      <c r="X102" t="s">
        <v>81</v>
      </c>
      <c r="Y102">
        <v>0</v>
      </c>
      <c r="Z102" t="s">
        <v>139</v>
      </c>
      <c r="AA102" t="s">
        <v>101</v>
      </c>
      <c r="AB102">
        <v>4.8</v>
      </c>
      <c r="AC102" t="s">
        <v>81</v>
      </c>
      <c r="AD102" t="s">
        <v>92</v>
      </c>
      <c r="AE102" t="s">
        <v>83</v>
      </c>
      <c r="AF102" t="s">
        <v>81</v>
      </c>
      <c r="AG102" s="1">
        <v>44906</v>
      </c>
      <c r="AH102" t="s">
        <v>28</v>
      </c>
      <c r="AI102" t="s">
        <v>125</v>
      </c>
    </row>
    <row r="103" spans="1:35" x14ac:dyDescent="0.3">
      <c r="A103" t="s">
        <v>235</v>
      </c>
      <c r="B103">
        <v>23</v>
      </c>
      <c r="C103" t="s">
        <v>71</v>
      </c>
      <c r="D103" t="s">
        <v>72</v>
      </c>
      <c r="E103" t="s">
        <v>21</v>
      </c>
      <c r="F103" t="s">
        <v>110</v>
      </c>
      <c r="G103">
        <v>1</v>
      </c>
      <c r="H103">
        <v>2.2000000000000002</v>
      </c>
      <c r="I103">
        <v>5</v>
      </c>
      <c r="J103" s="4">
        <f>Table2[[#This Row],[avg_session_duration_min]]/60</f>
        <v>0.44</v>
      </c>
      <c r="K103">
        <v>26.4</v>
      </c>
      <c r="L103" t="s">
        <v>127</v>
      </c>
      <c r="M103" t="s">
        <v>106</v>
      </c>
      <c r="N103">
        <v>276</v>
      </c>
      <c r="O103">
        <v>551</v>
      </c>
      <c r="P103">
        <v>5</v>
      </c>
      <c r="Q103">
        <v>18</v>
      </c>
      <c r="R103">
        <v>4</v>
      </c>
      <c r="S103">
        <v>1</v>
      </c>
      <c r="T103">
        <v>11</v>
      </c>
      <c r="U103" t="s">
        <v>128</v>
      </c>
      <c r="V103" t="s">
        <v>107</v>
      </c>
      <c r="W103">
        <v>0.153</v>
      </c>
      <c r="X103" t="s">
        <v>114</v>
      </c>
      <c r="Y103">
        <v>1.33</v>
      </c>
      <c r="Z103" t="s">
        <v>90</v>
      </c>
      <c r="AA103" t="s">
        <v>80</v>
      </c>
      <c r="AB103">
        <v>6.8</v>
      </c>
      <c r="AC103" t="s">
        <v>81</v>
      </c>
      <c r="AD103" t="s">
        <v>121</v>
      </c>
      <c r="AE103" t="s">
        <v>140</v>
      </c>
      <c r="AF103" t="s">
        <v>81</v>
      </c>
      <c r="AG103" s="1">
        <v>45283</v>
      </c>
      <c r="AH103" t="s">
        <v>31</v>
      </c>
      <c r="AI103" t="s">
        <v>78</v>
      </c>
    </row>
    <row r="104" spans="1:35" x14ac:dyDescent="0.3">
      <c r="A104" t="s">
        <v>236</v>
      </c>
      <c r="B104">
        <v>24</v>
      </c>
      <c r="C104" t="s">
        <v>85</v>
      </c>
      <c r="D104" t="s">
        <v>134</v>
      </c>
      <c r="E104" t="s">
        <v>17</v>
      </c>
      <c r="F104" t="s">
        <v>73</v>
      </c>
      <c r="G104">
        <v>1</v>
      </c>
      <c r="H104">
        <v>1.9</v>
      </c>
      <c r="I104">
        <v>3</v>
      </c>
      <c r="J104" s="4">
        <f>Table2[[#This Row],[avg_session_duration_min]]/60</f>
        <v>0.6333333333333333</v>
      </c>
      <c r="K104">
        <v>38</v>
      </c>
      <c r="L104" t="s">
        <v>74</v>
      </c>
      <c r="M104" t="s">
        <v>97</v>
      </c>
      <c r="N104">
        <v>974</v>
      </c>
      <c r="O104">
        <v>191</v>
      </c>
      <c r="P104">
        <v>3</v>
      </c>
      <c r="Q104">
        <v>22</v>
      </c>
      <c r="R104">
        <v>6</v>
      </c>
      <c r="S104">
        <v>2</v>
      </c>
      <c r="T104">
        <v>9</v>
      </c>
      <c r="U104" t="s">
        <v>154</v>
      </c>
      <c r="V104" t="s">
        <v>77</v>
      </c>
      <c r="W104">
        <v>3.9E-2</v>
      </c>
      <c r="X104" t="s">
        <v>81</v>
      </c>
      <c r="Y104">
        <v>0</v>
      </c>
      <c r="Z104" t="s">
        <v>115</v>
      </c>
      <c r="AA104" t="s">
        <v>101</v>
      </c>
      <c r="AB104">
        <v>7.8</v>
      </c>
      <c r="AC104" t="s">
        <v>81</v>
      </c>
      <c r="AD104" t="s">
        <v>82</v>
      </c>
      <c r="AE104" t="s">
        <v>83</v>
      </c>
      <c r="AF104" t="s">
        <v>81</v>
      </c>
      <c r="AG104" s="1">
        <v>44908</v>
      </c>
      <c r="AH104" t="s">
        <v>27</v>
      </c>
      <c r="AI104" t="s">
        <v>81</v>
      </c>
    </row>
    <row r="105" spans="1:35" x14ac:dyDescent="0.3">
      <c r="A105" t="s">
        <v>237</v>
      </c>
      <c r="B105">
        <v>20</v>
      </c>
      <c r="C105" t="s">
        <v>71</v>
      </c>
      <c r="D105" t="s">
        <v>153</v>
      </c>
      <c r="E105" t="s">
        <v>15</v>
      </c>
      <c r="F105" t="s">
        <v>124</v>
      </c>
      <c r="G105">
        <v>1</v>
      </c>
      <c r="H105">
        <v>3.8</v>
      </c>
      <c r="I105">
        <v>5</v>
      </c>
      <c r="J105" s="4">
        <f>Table2[[#This Row],[avg_session_duration_min]]/60</f>
        <v>0.76</v>
      </c>
      <c r="K105">
        <v>45.6</v>
      </c>
      <c r="L105" t="s">
        <v>74</v>
      </c>
      <c r="M105" t="s">
        <v>97</v>
      </c>
      <c r="N105">
        <v>3246</v>
      </c>
      <c r="O105">
        <v>63</v>
      </c>
      <c r="P105">
        <v>5</v>
      </c>
      <c r="Q105">
        <v>21</v>
      </c>
      <c r="R105">
        <v>5</v>
      </c>
      <c r="S105">
        <v>0</v>
      </c>
      <c r="T105">
        <v>10</v>
      </c>
      <c r="U105" t="s">
        <v>154</v>
      </c>
      <c r="V105" t="s">
        <v>77</v>
      </c>
      <c r="W105">
        <v>0.03</v>
      </c>
      <c r="X105" t="s">
        <v>114</v>
      </c>
      <c r="Y105">
        <v>5.39</v>
      </c>
      <c r="Z105" t="s">
        <v>139</v>
      </c>
      <c r="AA105" t="s">
        <v>80</v>
      </c>
      <c r="AB105">
        <v>5.0999999999999996</v>
      </c>
      <c r="AC105" t="s">
        <v>78</v>
      </c>
      <c r="AD105" t="s">
        <v>82</v>
      </c>
      <c r="AE105" t="s">
        <v>140</v>
      </c>
      <c r="AF105" t="s">
        <v>81</v>
      </c>
      <c r="AG105" s="1">
        <v>44848</v>
      </c>
      <c r="AH105" t="s">
        <v>26</v>
      </c>
      <c r="AI105" t="s">
        <v>125</v>
      </c>
    </row>
    <row r="106" spans="1:35" x14ac:dyDescent="0.3">
      <c r="A106" t="s">
        <v>238</v>
      </c>
      <c r="B106">
        <v>25</v>
      </c>
      <c r="C106" t="s">
        <v>71</v>
      </c>
      <c r="D106" t="s">
        <v>149</v>
      </c>
      <c r="E106" t="s">
        <v>19</v>
      </c>
      <c r="F106" t="s">
        <v>96</v>
      </c>
      <c r="G106">
        <v>1</v>
      </c>
      <c r="H106">
        <v>0.7</v>
      </c>
      <c r="I106">
        <v>4</v>
      </c>
      <c r="J106" s="4">
        <f>Table2[[#This Row],[avg_session_duration_min]]/60</f>
        <v>0.17499999999999999</v>
      </c>
      <c r="K106">
        <v>10.5</v>
      </c>
      <c r="L106" t="s">
        <v>74</v>
      </c>
      <c r="M106" t="s">
        <v>120</v>
      </c>
      <c r="N106">
        <v>918</v>
      </c>
      <c r="O106">
        <v>1172</v>
      </c>
      <c r="P106">
        <v>2</v>
      </c>
      <c r="Q106">
        <v>16</v>
      </c>
      <c r="R106">
        <v>1</v>
      </c>
      <c r="S106">
        <v>1</v>
      </c>
      <c r="T106">
        <v>9</v>
      </c>
      <c r="U106" t="s">
        <v>128</v>
      </c>
      <c r="V106" t="s">
        <v>77</v>
      </c>
      <c r="W106">
        <v>0.11899999999999999</v>
      </c>
      <c r="X106" t="s">
        <v>114</v>
      </c>
      <c r="Y106">
        <v>83.76</v>
      </c>
      <c r="Z106" t="s">
        <v>115</v>
      </c>
      <c r="AA106" t="s">
        <v>80</v>
      </c>
      <c r="AB106">
        <v>8.6</v>
      </c>
      <c r="AC106" t="s">
        <v>108</v>
      </c>
      <c r="AD106" t="s">
        <v>102</v>
      </c>
      <c r="AE106" t="s">
        <v>140</v>
      </c>
      <c r="AF106" t="s">
        <v>81</v>
      </c>
      <c r="AG106" s="1">
        <v>45562</v>
      </c>
      <c r="AH106" t="s">
        <v>29</v>
      </c>
      <c r="AI106" t="s">
        <v>125</v>
      </c>
    </row>
    <row r="107" spans="1:35" x14ac:dyDescent="0.3">
      <c r="A107" t="s">
        <v>239</v>
      </c>
      <c r="B107">
        <v>30</v>
      </c>
      <c r="C107" t="s">
        <v>85</v>
      </c>
      <c r="D107" t="s">
        <v>113</v>
      </c>
      <c r="E107" t="s">
        <v>16</v>
      </c>
      <c r="F107" t="s">
        <v>73</v>
      </c>
      <c r="G107">
        <v>3</v>
      </c>
      <c r="H107">
        <v>3.5</v>
      </c>
      <c r="I107">
        <v>6</v>
      </c>
      <c r="J107" s="4">
        <f>Table2[[#This Row],[avg_session_duration_min]]/60</f>
        <v>0.58333333333333337</v>
      </c>
      <c r="K107">
        <v>35</v>
      </c>
      <c r="L107" t="s">
        <v>74</v>
      </c>
      <c r="M107" t="s">
        <v>106</v>
      </c>
      <c r="N107">
        <v>6730</v>
      </c>
      <c r="O107">
        <v>821</v>
      </c>
      <c r="P107">
        <v>3</v>
      </c>
      <c r="Q107">
        <v>24</v>
      </c>
      <c r="R107">
        <v>3</v>
      </c>
      <c r="S107">
        <v>0</v>
      </c>
      <c r="T107">
        <v>17</v>
      </c>
      <c r="U107" t="s">
        <v>76</v>
      </c>
      <c r="V107" t="s">
        <v>77</v>
      </c>
      <c r="W107">
        <v>0.13500000000000001</v>
      </c>
      <c r="X107" t="s">
        <v>78</v>
      </c>
      <c r="Y107">
        <v>3.59</v>
      </c>
      <c r="Z107" t="s">
        <v>115</v>
      </c>
      <c r="AA107" t="s">
        <v>132</v>
      </c>
      <c r="AB107">
        <v>8.9</v>
      </c>
      <c r="AC107" t="s">
        <v>108</v>
      </c>
      <c r="AD107" t="s">
        <v>82</v>
      </c>
      <c r="AE107" t="s">
        <v>140</v>
      </c>
      <c r="AF107" t="s">
        <v>81</v>
      </c>
      <c r="AG107" s="1">
        <v>44938</v>
      </c>
      <c r="AH107" t="s">
        <v>27</v>
      </c>
      <c r="AI107" t="s">
        <v>78</v>
      </c>
    </row>
    <row r="108" spans="1:35" x14ac:dyDescent="0.3">
      <c r="A108" t="s">
        <v>240</v>
      </c>
      <c r="B108">
        <v>42</v>
      </c>
      <c r="C108" t="s">
        <v>71</v>
      </c>
      <c r="D108" t="s">
        <v>149</v>
      </c>
      <c r="E108" t="s">
        <v>20</v>
      </c>
      <c r="F108" t="s">
        <v>87</v>
      </c>
      <c r="G108">
        <v>2</v>
      </c>
      <c r="H108">
        <v>2.9</v>
      </c>
      <c r="I108">
        <v>5</v>
      </c>
      <c r="J108" s="4">
        <f>Table2[[#This Row],[avg_session_duration_min]]/60</f>
        <v>0.57999999999999996</v>
      </c>
      <c r="K108">
        <v>34.799999999999997</v>
      </c>
      <c r="L108" t="s">
        <v>118</v>
      </c>
      <c r="M108" t="s">
        <v>120</v>
      </c>
      <c r="N108">
        <v>202</v>
      </c>
      <c r="O108">
        <v>183</v>
      </c>
      <c r="P108">
        <v>6</v>
      </c>
      <c r="Q108">
        <v>24</v>
      </c>
      <c r="R108">
        <v>4</v>
      </c>
      <c r="S108">
        <v>1</v>
      </c>
      <c r="T108">
        <v>9</v>
      </c>
      <c r="U108" t="s">
        <v>98</v>
      </c>
      <c r="V108" t="s">
        <v>107</v>
      </c>
      <c r="W108">
        <v>0.13</v>
      </c>
      <c r="X108" t="s">
        <v>78</v>
      </c>
      <c r="Y108">
        <v>7.44</v>
      </c>
      <c r="Z108" t="s">
        <v>145</v>
      </c>
      <c r="AA108" t="s">
        <v>80</v>
      </c>
      <c r="AB108">
        <v>7.5</v>
      </c>
      <c r="AC108" t="s">
        <v>78</v>
      </c>
      <c r="AD108" t="s">
        <v>82</v>
      </c>
      <c r="AE108" t="s">
        <v>83</v>
      </c>
      <c r="AF108" t="s">
        <v>81</v>
      </c>
      <c r="AG108" s="1">
        <v>44682</v>
      </c>
      <c r="AH108" t="s">
        <v>29</v>
      </c>
      <c r="AI108" t="s">
        <v>81</v>
      </c>
    </row>
    <row r="109" spans="1:35" x14ac:dyDescent="0.3">
      <c r="A109" t="s">
        <v>241</v>
      </c>
      <c r="B109">
        <v>28</v>
      </c>
      <c r="C109" t="s">
        <v>71</v>
      </c>
      <c r="D109" t="s">
        <v>149</v>
      </c>
      <c r="E109" t="s">
        <v>16</v>
      </c>
      <c r="F109" t="s">
        <v>124</v>
      </c>
      <c r="G109">
        <v>1</v>
      </c>
      <c r="H109">
        <v>1.6</v>
      </c>
      <c r="I109">
        <v>5</v>
      </c>
      <c r="J109" s="4">
        <f>Table2[[#This Row],[avg_session_duration_min]]/60</f>
        <v>0.32</v>
      </c>
      <c r="K109">
        <v>19.2</v>
      </c>
      <c r="L109" t="s">
        <v>74</v>
      </c>
      <c r="M109" t="s">
        <v>75</v>
      </c>
      <c r="N109">
        <v>85</v>
      </c>
      <c r="O109">
        <v>339</v>
      </c>
      <c r="P109">
        <v>6</v>
      </c>
      <c r="Q109">
        <v>13</v>
      </c>
      <c r="R109">
        <v>3</v>
      </c>
      <c r="S109">
        <v>1</v>
      </c>
      <c r="T109">
        <v>13</v>
      </c>
      <c r="U109" t="s">
        <v>135</v>
      </c>
      <c r="V109" t="s">
        <v>77</v>
      </c>
      <c r="W109">
        <v>1.4E-2</v>
      </c>
      <c r="X109" t="s">
        <v>81</v>
      </c>
      <c r="Y109">
        <v>0</v>
      </c>
      <c r="Z109" t="s">
        <v>115</v>
      </c>
      <c r="AA109" t="s">
        <v>132</v>
      </c>
      <c r="AB109">
        <v>4.2</v>
      </c>
      <c r="AC109" t="s">
        <v>81</v>
      </c>
      <c r="AD109" t="s">
        <v>102</v>
      </c>
      <c r="AE109" t="s">
        <v>93</v>
      </c>
      <c r="AF109" t="s">
        <v>81</v>
      </c>
      <c r="AG109" s="1">
        <v>45635</v>
      </c>
      <c r="AH109" t="s">
        <v>27</v>
      </c>
      <c r="AI109" t="s">
        <v>125</v>
      </c>
    </row>
    <row r="110" spans="1:35" x14ac:dyDescent="0.3">
      <c r="A110" t="s">
        <v>242</v>
      </c>
      <c r="B110">
        <v>29</v>
      </c>
      <c r="C110" t="s">
        <v>71</v>
      </c>
      <c r="D110" t="s">
        <v>105</v>
      </c>
      <c r="E110" t="s">
        <v>21</v>
      </c>
      <c r="F110" t="s">
        <v>124</v>
      </c>
      <c r="G110">
        <v>4</v>
      </c>
      <c r="H110">
        <v>3.4</v>
      </c>
      <c r="I110">
        <v>2</v>
      </c>
      <c r="J110" s="4">
        <f>Table2[[#This Row],[avg_session_duration_min]]/60</f>
        <v>1.7</v>
      </c>
      <c r="K110">
        <v>102</v>
      </c>
      <c r="L110" t="s">
        <v>74</v>
      </c>
      <c r="M110" t="s">
        <v>120</v>
      </c>
      <c r="N110">
        <v>1158</v>
      </c>
      <c r="O110">
        <v>1084</v>
      </c>
      <c r="P110">
        <v>3</v>
      </c>
      <c r="Q110">
        <v>20</v>
      </c>
      <c r="R110">
        <v>4</v>
      </c>
      <c r="S110">
        <v>2</v>
      </c>
      <c r="T110">
        <v>7</v>
      </c>
      <c r="U110" t="s">
        <v>128</v>
      </c>
      <c r="V110" t="s">
        <v>107</v>
      </c>
      <c r="W110">
        <v>1.2999999999999999E-2</v>
      </c>
      <c r="X110" t="s">
        <v>81</v>
      </c>
      <c r="Y110">
        <v>0</v>
      </c>
      <c r="Z110" t="s">
        <v>100</v>
      </c>
      <c r="AA110" t="s">
        <v>101</v>
      </c>
      <c r="AB110">
        <v>7.5</v>
      </c>
      <c r="AC110" t="s">
        <v>78</v>
      </c>
      <c r="AD110" t="s">
        <v>102</v>
      </c>
      <c r="AE110" t="s">
        <v>93</v>
      </c>
      <c r="AF110" t="s">
        <v>81</v>
      </c>
      <c r="AG110" s="1">
        <v>44631</v>
      </c>
      <c r="AH110" t="s">
        <v>26</v>
      </c>
      <c r="AI110" t="s">
        <v>125</v>
      </c>
    </row>
    <row r="111" spans="1:35" x14ac:dyDescent="0.3">
      <c r="A111" t="s">
        <v>243</v>
      </c>
      <c r="B111">
        <v>26</v>
      </c>
      <c r="C111" t="s">
        <v>71</v>
      </c>
      <c r="D111" t="s">
        <v>72</v>
      </c>
      <c r="E111" t="s">
        <v>18</v>
      </c>
      <c r="F111" t="s">
        <v>156</v>
      </c>
      <c r="G111">
        <v>4</v>
      </c>
      <c r="H111">
        <v>2.6</v>
      </c>
      <c r="I111">
        <v>5</v>
      </c>
      <c r="J111" s="4">
        <f>Table2[[#This Row],[avg_session_duration_min]]/60</f>
        <v>0.52</v>
      </c>
      <c r="K111">
        <v>31.2</v>
      </c>
      <c r="L111" t="s">
        <v>111</v>
      </c>
      <c r="M111" t="s">
        <v>75</v>
      </c>
      <c r="N111">
        <v>578</v>
      </c>
      <c r="O111">
        <v>675</v>
      </c>
      <c r="P111">
        <v>3</v>
      </c>
      <c r="Q111">
        <v>22</v>
      </c>
      <c r="R111">
        <v>0</v>
      </c>
      <c r="S111">
        <v>0</v>
      </c>
      <c r="T111">
        <v>10</v>
      </c>
      <c r="U111" t="s">
        <v>89</v>
      </c>
      <c r="V111" t="s">
        <v>77</v>
      </c>
      <c r="W111">
        <v>5.0000000000000001E-3</v>
      </c>
      <c r="X111" t="s">
        <v>78</v>
      </c>
      <c r="Y111">
        <v>58.33</v>
      </c>
      <c r="Z111" t="s">
        <v>100</v>
      </c>
      <c r="AA111" t="s">
        <v>132</v>
      </c>
      <c r="AB111">
        <v>5.2</v>
      </c>
      <c r="AC111" t="s">
        <v>78</v>
      </c>
      <c r="AD111" t="s">
        <v>92</v>
      </c>
      <c r="AE111" t="s">
        <v>83</v>
      </c>
      <c r="AF111" t="s">
        <v>81</v>
      </c>
      <c r="AG111" s="1">
        <v>44714</v>
      </c>
      <c r="AH111" t="s">
        <v>29</v>
      </c>
      <c r="AI111" t="s">
        <v>125</v>
      </c>
    </row>
    <row r="112" spans="1:35" x14ac:dyDescent="0.3">
      <c r="A112" t="s">
        <v>244</v>
      </c>
      <c r="B112">
        <v>13</v>
      </c>
      <c r="C112" t="s">
        <v>85</v>
      </c>
      <c r="D112" t="s">
        <v>153</v>
      </c>
      <c r="E112" t="s">
        <v>16</v>
      </c>
      <c r="F112" t="s">
        <v>117</v>
      </c>
      <c r="G112">
        <v>3</v>
      </c>
      <c r="H112">
        <v>7.3</v>
      </c>
      <c r="I112">
        <v>3</v>
      </c>
      <c r="J112" s="4">
        <f>Table2[[#This Row],[avg_session_duration_min]]/60</f>
        <v>2.4333333333333331</v>
      </c>
      <c r="K112">
        <v>146</v>
      </c>
      <c r="L112" t="s">
        <v>137</v>
      </c>
      <c r="M112" t="s">
        <v>97</v>
      </c>
      <c r="N112">
        <v>1767</v>
      </c>
      <c r="O112">
        <v>42</v>
      </c>
      <c r="P112">
        <v>3</v>
      </c>
      <c r="Q112">
        <v>16</v>
      </c>
      <c r="R112">
        <v>3</v>
      </c>
      <c r="S112">
        <v>0</v>
      </c>
      <c r="T112">
        <v>10</v>
      </c>
      <c r="U112" t="s">
        <v>130</v>
      </c>
      <c r="V112" t="s">
        <v>77</v>
      </c>
      <c r="W112">
        <v>2.4E-2</v>
      </c>
      <c r="X112" t="s">
        <v>114</v>
      </c>
      <c r="Y112">
        <v>26.39</v>
      </c>
      <c r="Z112" t="s">
        <v>90</v>
      </c>
      <c r="AA112" t="s">
        <v>91</v>
      </c>
      <c r="AB112">
        <v>5.0999999999999996</v>
      </c>
      <c r="AC112" t="s">
        <v>81</v>
      </c>
      <c r="AD112" t="s">
        <v>92</v>
      </c>
      <c r="AE112" t="s">
        <v>93</v>
      </c>
      <c r="AF112" t="s">
        <v>81</v>
      </c>
      <c r="AG112" s="1">
        <v>44661</v>
      </c>
      <c r="AH112" t="s">
        <v>30</v>
      </c>
      <c r="AI112" t="s">
        <v>81</v>
      </c>
    </row>
    <row r="113" spans="1:35" x14ac:dyDescent="0.3">
      <c r="A113" t="s">
        <v>245</v>
      </c>
      <c r="B113">
        <v>26</v>
      </c>
      <c r="C113" t="s">
        <v>85</v>
      </c>
      <c r="D113" t="s">
        <v>105</v>
      </c>
      <c r="E113" t="s">
        <v>21</v>
      </c>
      <c r="F113" t="s">
        <v>96</v>
      </c>
      <c r="G113">
        <v>1</v>
      </c>
      <c r="H113">
        <v>2.2999999999999998</v>
      </c>
      <c r="I113">
        <v>3</v>
      </c>
      <c r="J113" s="4">
        <f>Table2[[#This Row],[avg_session_duration_min]]/60</f>
        <v>0.76666666666666672</v>
      </c>
      <c r="K113">
        <v>46</v>
      </c>
      <c r="L113" t="s">
        <v>74</v>
      </c>
      <c r="M113" t="s">
        <v>97</v>
      </c>
      <c r="N113">
        <v>633</v>
      </c>
      <c r="O113">
        <v>327</v>
      </c>
      <c r="P113">
        <v>1</v>
      </c>
      <c r="Q113">
        <v>14</v>
      </c>
      <c r="R113">
        <v>5</v>
      </c>
      <c r="S113">
        <v>3</v>
      </c>
      <c r="T113">
        <v>10</v>
      </c>
      <c r="U113" t="s">
        <v>76</v>
      </c>
      <c r="V113" t="s">
        <v>99</v>
      </c>
      <c r="W113">
        <v>0.19400000000000001</v>
      </c>
      <c r="X113" t="s">
        <v>81</v>
      </c>
      <c r="Y113">
        <v>0</v>
      </c>
      <c r="Z113" t="s">
        <v>115</v>
      </c>
      <c r="AA113" t="s">
        <v>101</v>
      </c>
      <c r="AB113">
        <v>7</v>
      </c>
      <c r="AC113" t="s">
        <v>78</v>
      </c>
      <c r="AD113" t="s">
        <v>102</v>
      </c>
      <c r="AE113" t="s">
        <v>83</v>
      </c>
      <c r="AF113" t="s">
        <v>81</v>
      </c>
      <c r="AG113" s="1">
        <v>44575</v>
      </c>
      <c r="AH113" t="s">
        <v>27</v>
      </c>
      <c r="AI113" t="s">
        <v>78</v>
      </c>
    </row>
    <row r="114" spans="1:35" x14ac:dyDescent="0.3">
      <c r="A114" t="s">
        <v>246</v>
      </c>
      <c r="B114">
        <v>27</v>
      </c>
      <c r="C114" t="s">
        <v>71</v>
      </c>
      <c r="D114" t="s">
        <v>72</v>
      </c>
      <c r="E114" t="s">
        <v>16</v>
      </c>
      <c r="F114" t="s">
        <v>124</v>
      </c>
      <c r="G114">
        <v>5</v>
      </c>
      <c r="H114">
        <v>1.3</v>
      </c>
      <c r="I114">
        <v>5</v>
      </c>
      <c r="J114" s="4">
        <f>Table2[[#This Row],[avg_session_duration_min]]/60</f>
        <v>0.26</v>
      </c>
      <c r="K114">
        <v>15.6</v>
      </c>
      <c r="L114" t="s">
        <v>74</v>
      </c>
      <c r="M114" t="s">
        <v>97</v>
      </c>
      <c r="N114">
        <v>360</v>
      </c>
      <c r="O114">
        <v>200</v>
      </c>
      <c r="P114">
        <v>5</v>
      </c>
      <c r="Q114">
        <v>23</v>
      </c>
      <c r="R114">
        <v>3</v>
      </c>
      <c r="S114">
        <v>2</v>
      </c>
      <c r="T114">
        <v>4</v>
      </c>
      <c r="U114" t="s">
        <v>154</v>
      </c>
      <c r="V114" t="s">
        <v>107</v>
      </c>
      <c r="W114">
        <v>0.14099999999999999</v>
      </c>
      <c r="X114" t="s">
        <v>78</v>
      </c>
      <c r="Y114">
        <v>76.459999999999994</v>
      </c>
      <c r="Z114" t="s">
        <v>145</v>
      </c>
      <c r="AA114" t="s">
        <v>101</v>
      </c>
      <c r="AB114">
        <v>7</v>
      </c>
      <c r="AC114" t="s">
        <v>81</v>
      </c>
      <c r="AD114" t="s">
        <v>102</v>
      </c>
      <c r="AE114" t="s">
        <v>83</v>
      </c>
      <c r="AF114" t="s">
        <v>81</v>
      </c>
      <c r="AG114" s="1">
        <v>45406</v>
      </c>
      <c r="AH114" t="s">
        <v>27</v>
      </c>
      <c r="AI114" t="s">
        <v>81</v>
      </c>
    </row>
    <row r="115" spans="1:35" x14ac:dyDescent="0.3">
      <c r="A115" t="s">
        <v>247</v>
      </c>
      <c r="B115">
        <v>46</v>
      </c>
      <c r="C115" t="s">
        <v>85</v>
      </c>
      <c r="D115" t="s">
        <v>86</v>
      </c>
      <c r="E115" t="s">
        <v>15</v>
      </c>
      <c r="F115" t="s">
        <v>87</v>
      </c>
      <c r="G115">
        <v>1</v>
      </c>
      <c r="H115">
        <v>3.5</v>
      </c>
      <c r="I115">
        <v>4</v>
      </c>
      <c r="J115" s="4">
        <f>Table2[[#This Row],[avg_session_duration_min]]/60</f>
        <v>0.875</v>
      </c>
      <c r="K115">
        <v>52.5</v>
      </c>
      <c r="L115" t="s">
        <v>118</v>
      </c>
      <c r="M115" t="s">
        <v>88</v>
      </c>
      <c r="N115">
        <v>581</v>
      </c>
      <c r="O115">
        <v>930</v>
      </c>
      <c r="P115">
        <v>3</v>
      </c>
      <c r="Q115">
        <v>25</v>
      </c>
      <c r="R115">
        <v>1</v>
      </c>
      <c r="S115">
        <v>2</v>
      </c>
      <c r="T115">
        <v>4</v>
      </c>
      <c r="U115" t="s">
        <v>154</v>
      </c>
      <c r="V115" t="s">
        <v>77</v>
      </c>
      <c r="W115">
        <v>6.5000000000000002E-2</v>
      </c>
      <c r="X115" t="s">
        <v>81</v>
      </c>
      <c r="Y115">
        <v>0</v>
      </c>
      <c r="Z115" t="s">
        <v>90</v>
      </c>
      <c r="AA115" t="s">
        <v>132</v>
      </c>
      <c r="AB115">
        <v>7</v>
      </c>
      <c r="AC115" t="s">
        <v>81</v>
      </c>
      <c r="AD115" t="s">
        <v>92</v>
      </c>
      <c r="AE115" t="s">
        <v>140</v>
      </c>
      <c r="AF115" t="s">
        <v>81</v>
      </c>
      <c r="AG115" s="1">
        <v>44843</v>
      </c>
      <c r="AH115" t="s">
        <v>26</v>
      </c>
      <c r="AI115" t="s">
        <v>78</v>
      </c>
    </row>
    <row r="116" spans="1:35" x14ac:dyDescent="0.3">
      <c r="A116" t="s">
        <v>248</v>
      </c>
      <c r="B116">
        <v>25</v>
      </c>
      <c r="C116" t="s">
        <v>71</v>
      </c>
      <c r="D116" t="s">
        <v>86</v>
      </c>
      <c r="E116" t="s">
        <v>18</v>
      </c>
      <c r="F116" t="s">
        <v>156</v>
      </c>
      <c r="G116">
        <v>3</v>
      </c>
      <c r="H116">
        <v>2.1</v>
      </c>
      <c r="I116">
        <v>3</v>
      </c>
      <c r="J116" s="4">
        <f>Table2[[#This Row],[avg_session_duration_min]]/60</f>
        <v>0.7</v>
      </c>
      <c r="K116">
        <v>42</v>
      </c>
      <c r="L116" t="s">
        <v>118</v>
      </c>
      <c r="M116" t="s">
        <v>97</v>
      </c>
      <c r="N116">
        <v>700</v>
      </c>
      <c r="O116">
        <v>843</v>
      </c>
      <c r="P116">
        <v>4</v>
      </c>
      <c r="Q116">
        <v>17</v>
      </c>
      <c r="R116">
        <v>5</v>
      </c>
      <c r="S116">
        <v>4</v>
      </c>
      <c r="T116">
        <v>5</v>
      </c>
      <c r="U116" t="s">
        <v>89</v>
      </c>
      <c r="V116" t="s">
        <v>77</v>
      </c>
      <c r="W116">
        <v>0.16900000000000001</v>
      </c>
      <c r="X116" t="s">
        <v>114</v>
      </c>
      <c r="Y116">
        <v>13.01</v>
      </c>
      <c r="Z116" t="s">
        <v>90</v>
      </c>
      <c r="AA116" t="s">
        <v>101</v>
      </c>
      <c r="AB116">
        <v>7.4</v>
      </c>
      <c r="AC116" t="s">
        <v>81</v>
      </c>
      <c r="AD116" t="s">
        <v>82</v>
      </c>
      <c r="AE116" t="s">
        <v>93</v>
      </c>
      <c r="AF116" t="s">
        <v>81</v>
      </c>
      <c r="AG116" s="1">
        <v>45035</v>
      </c>
      <c r="AH116" t="s">
        <v>30</v>
      </c>
      <c r="AI116" t="s">
        <v>78</v>
      </c>
    </row>
    <row r="117" spans="1:35" x14ac:dyDescent="0.3">
      <c r="A117" t="s">
        <v>249</v>
      </c>
      <c r="B117">
        <v>29</v>
      </c>
      <c r="C117" t="s">
        <v>85</v>
      </c>
      <c r="D117" t="s">
        <v>86</v>
      </c>
      <c r="E117" t="s">
        <v>20</v>
      </c>
      <c r="F117" t="s">
        <v>117</v>
      </c>
      <c r="G117">
        <v>5</v>
      </c>
      <c r="H117">
        <v>2.6</v>
      </c>
      <c r="I117">
        <v>4</v>
      </c>
      <c r="J117" s="4">
        <f>Table2[[#This Row],[avg_session_duration_min]]/60</f>
        <v>0.65</v>
      </c>
      <c r="K117">
        <v>39</v>
      </c>
      <c r="L117" t="s">
        <v>74</v>
      </c>
      <c r="M117" t="s">
        <v>88</v>
      </c>
      <c r="N117">
        <v>384</v>
      </c>
      <c r="O117">
        <v>1190</v>
      </c>
      <c r="P117">
        <v>1</v>
      </c>
      <c r="Q117">
        <v>23</v>
      </c>
      <c r="R117">
        <v>5</v>
      </c>
      <c r="S117">
        <v>2</v>
      </c>
      <c r="T117">
        <v>5</v>
      </c>
      <c r="U117" t="s">
        <v>89</v>
      </c>
      <c r="V117" t="s">
        <v>107</v>
      </c>
      <c r="W117">
        <v>0.108</v>
      </c>
      <c r="X117" t="s">
        <v>81</v>
      </c>
      <c r="Y117">
        <v>0</v>
      </c>
      <c r="Z117" t="s">
        <v>79</v>
      </c>
      <c r="AA117" t="s">
        <v>80</v>
      </c>
      <c r="AB117">
        <v>6.1</v>
      </c>
      <c r="AC117" t="s">
        <v>78</v>
      </c>
      <c r="AD117" t="s">
        <v>121</v>
      </c>
      <c r="AE117" t="s">
        <v>93</v>
      </c>
      <c r="AF117" t="s">
        <v>81</v>
      </c>
      <c r="AG117" s="1">
        <v>44701</v>
      </c>
      <c r="AH117" t="s">
        <v>28</v>
      </c>
      <c r="AI117" t="s">
        <v>125</v>
      </c>
    </row>
    <row r="118" spans="1:35" x14ac:dyDescent="0.3">
      <c r="A118" t="s">
        <v>250</v>
      </c>
      <c r="B118">
        <v>26</v>
      </c>
      <c r="C118" t="s">
        <v>71</v>
      </c>
      <c r="D118" t="s">
        <v>123</v>
      </c>
      <c r="E118" t="s">
        <v>18</v>
      </c>
      <c r="F118" t="s">
        <v>96</v>
      </c>
      <c r="G118">
        <v>3</v>
      </c>
      <c r="H118">
        <v>1</v>
      </c>
      <c r="I118">
        <v>2</v>
      </c>
      <c r="J118" s="4">
        <f>Table2[[#This Row],[avg_session_duration_min]]/60</f>
        <v>0.5</v>
      </c>
      <c r="K118">
        <v>30</v>
      </c>
      <c r="L118" t="s">
        <v>111</v>
      </c>
      <c r="M118" t="s">
        <v>75</v>
      </c>
      <c r="N118">
        <v>461</v>
      </c>
      <c r="O118">
        <v>63</v>
      </c>
      <c r="P118">
        <v>3</v>
      </c>
      <c r="Q118">
        <v>20</v>
      </c>
      <c r="R118">
        <v>2</v>
      </c>
      <c r="S118">
        <v>4</v>
      </c>
      <c r="T118">
        <v>5</v>
      </c>
      <c r="U118" t="s">
        <v>79</v>
      </c>
      <c r="V118" t="s">
        <v>107</v>
      </c>
      <c r="W118">
        <v>0.11600000000000001</v>
      </c>
      <c r="X118" t="s">
        <v>81</v>
      </c>
      <c r="Y118">
        <v>0</v>
      </c>
      <c r="Z118" t="s">
        <v>145</v>
      </c>
      <c r="AA118" t="s">
        <v>132</v>
      </c>
      <c r="AB118">
        <v>3.6</v>
      </c>
      <c r="AC118" t="s">
        <v>81</v>
      </c>
      <c r="AD118" t="s">
        <v>92</v>
      </c>
      <c r="AE118" t="s">
        <v>93</v>
      </c>
      <c r="AF118" t="s">
        <v>81</v>
      </c>
      <c r="AG118" s="1">
        <v>44871</v>
      </c>
      <c r="AH118" t="s">
        <v>29</v>
      </c>
      <c r="AI118" t="s">
        <v>78</v>
      </c>
    </row>
    <row r="119" spans="1:35" x14ac:dyDescent="0.3">
      <c r="A119" t="s">
        <v>251</v>
      </c>
      <c r="B119">
        <v>17</v>
      </c>
      <c r="C119" t="s">
        <v>85</v>
      </c>
      <c r="D119" t="s">
        <v>105</v>
      </c>
      <c r="E119" t="s">
        <v>17</v>
      </c>
      <c r="F119" t="s">
        <v>73</v>
      </c>
      <c r="G119">
        <v>2</v>
      </c>
      <c r="H119">
        <v>3.8</v>
      </c>
      <c r="I119">
        <v>6</v>
      </c>
      <c r="J119" s="4">
        <f>Table2[[#This Row],[avg_session_duration_min]]/60</f>
        <v>0.6333333333333333</v>
      </c>
      <c r="K119">
        <v>38</v>
      </c>
      <c r="L119" t="s">
        <v>118</v>
      </c>
      <c r="M119" t="s">
        <v>88</v>
      </c>
      <c r="N119">
        <v>321</v>
      </c>
      <c r="O119">
        <v>95</v>
      </c>
      <c r="P119">
        <v>5</v>
      </c>
      <c r="Q119">
        <v>12</v>
      </c>
      <c r="R119">
        <v>3</v>
      </c>
      <c r="S119">
        <v>1</v>
      </c>
      <c r="T119">
        <v>6</v>
      </c>
      <c r="U119" t="s">
        <v>79</v>
      </c>
      <c r="V119" t="s">
        <v>77</v>
      </c>
      <c r="W119">
        <v>1.2E-2</v>
      </c>
      <c r="X119" t="s">
        <v>81</v>
      </c>
      <c r="Y119">
        <v>0</v>
      </c>
      <c r="Z119" t="s">
        <v>145</v>
      </c>
      <c r="AA119" t="s">
        <v>101</v>
      </c>
      <c r="AB119">
        <v>9.9</v>
      </c>
      <c r="AC119" t="s">
        <v>81</v>
      </c>
      <c r="AD119" t="s">
        <v>82</v>
      </c>
      <c r="AE119" t="s">
        <v>93</v>
      </c>
      <c r="AF119" t="s">
        <v>81</v>
      </c>
      <c r="AG119" s="1">
        <v>44580</v>
      </c>
      <c r="AH119" t="s">
        <v>31</v>
      </c>
      <c r="AI119" t="s">
        <v>81</v>
      </c>
    </row>
    <row r="120" spans="1:35" x14ac:dyDescent="0.3">
      <c r="A120" t="s">
        <v>252</v>
      </c>
      <c r="B120">
        <v>36</v>
      </c>
      <c r="C120" t="s">
        <v>85</v>
      </c>
      <c r="D120" t="s">
        <v>105</v>
      </c>
      <c r="E120" t="s">
        <v>23</v>
      </c>
      <c r="F120" t="s">
        <v>73</v>
      </c>
      <c r="G120">
        <v>4</v>
      </c>
      <c r="H120">
        <v>1.9</v>
      </c>
      <c r="I120">
        <v>7</v>
      </c>
      <c r="J120" s="4">
        <f>Table2[[#This Row],[avg_session_duration_min]]/60</f>
        <v>0.27166666666666667</v>
      </c>
      <c r="K120">
        <v>16.3</v>
      </c>
      <c r="L120" t="s">
        <v>118</v>
      </c>
      <c r="M120" t="s">
        <v>106</v>
      </c>
      <c r="N120">
        <v>3108</v>
      </c>
      <c r="O120">
        <v>931</v>
      </c>
      <c r="P120">
        <v>3</v>
      </c>
      <c r="Q120">
        <v>20</v>
      </c>
      <c r="R120">
        <v>5</v>
      </c>
      <c r="S120">
        <v>2</v>
      </c>
      <c r="T120">
        <v>6</v>
      </c>
      <c r="U120" t="s">
        <v>89</v>
      </c>
      <c r="V120" t="s">
        <v>107</v>
      </c>
      <c r="W120">
        <v>8.6999999999999994E-2</v>
      </c>
      <c r="X120" t="s">
        <v>78</v>
      </c>
      <c r="Y120">
        <v>7.39</v>
      </c>
      <c r="Z120" t="s">
        <v>79</v>
      </c>
      <c r="AA120" t="s">
        <v>80</v>
      </c>
      <c r="AB120">
        <v>5.5</v>
      </c>
      <c r="AC120" t="s">
        <v>108</v>
      </c>
      <c r="AD120" t="s">
        <v>82</v>
      </c>
      <c r="AE120" t="s">
        <v>140</v>
      </c>
      <c r="AF120" t="s">
        <v>81</v>
      </c>
      <c r="AG120" s="1">
        <v>45009</v>
      </c>
      <c r="AH120" t="s">
        <v>29</v>
      </c>
      <c r="AI120" t="s">
        <v>81</v>
      </c>
    </row>
    <row r="121" spans="1:35" x14ac:dyDescent="0.3">
      <c r="A121" t="s">
        <v>253</v>
      </c>
      <c r="B121">
        <v>33</v>
      </c>
      <c r="C121" t="s">
        <v>71</v>
      </c>
      <c r="D121" t="s">
        <v>113</v>
      </c>
      <c r="E121" t="s">
        <v>17</v>
      </c>
      <c r="F121" t="s">
        <v>87</v>
      </c>
      <c r="G121">
        <v>3</v>
      </c>
      <c r="H121">
        <v>3.1</v>
      </c>
      <c r="I121">
        <v>3</v>
      </c>
      <c r="J121" s="4">
        <f>Table2[[#This Row],[avg_session_duration_min]]/60</f>
        <v>1.0333333333333334</v>
      </c>
      <c r="K121">
        <v>62</v>
      </c>
      <c r="L121" t="s">
        <v>74</v>
      </c>
      <c r="M121" t="s">
        <v>120</v>
      </c>
      <c r="N121">
        <v>943</v>
      </c>
      <c r="O121">
        <v>120</v>
      </c>
      <c r="P121">
        <v>1</v>
      </c>
      <c r="Q121">
        <v>17</v>
      </c>
      <c r="R121">
        <v>5</v>
      </c>
      <c r="S121">
        <v>4</v>
      </c>
      <c r="T121">
        <v>13</v>
      </c>
      <c r="U121" t="s">
        <v>89</v>
      </c>
      <c r="V121" t="s">
        <v>77</v>
      </c>
      <c r="W121">
        <v>0.41899999999999998</v>
      </c>
      <c r="X121" t="s">
        <v>114</v>
      </c>
      <c r="Y121">
        <v>264.54000000000002</v>
      </c>
      <c r="Z121" t="s">
        <v>90</v>
      </c>
      <c r="AA121" t="s">
        <v>91</v>
      </c>
      <c r="AB121">
        <v>4.9000000000000004</v>
      </c>
      <c r="AC121" t="s">
        <v>81</v>
      </c>
      <c r="AD121" t="s">
        <v>92</v>
      </c>
      <c r="AE121" t="s">
        <v>93</v>
      </c>
      <c r="AF121" t="s">
        <v>81</v>
      </c>
      <c r="AG121" s="1">
        <v>45597</v>
      </c>
      <c r="AH121" t="s">
        <v>30</v>
      </c>
      <c r="AI121" t="s">
        <v>125</v>
      </c>
    </row>
    <row r="122" spans="1:35" x14ac:dyDescent="0.3">
      <c r="A122" t="s">
        <v>254</v>
      </c>
      <c r="B122">
        <v>33</v>
      </c>
      <c r="C122" t="s">
        <v>71</v>
      </c>
      <c r="D122" t="s">
        <v>113</v>
      </c>
      <c r="E122" t="s">
        <v>23</v>
      </c>
      <c r="F122" t="s">
        <v>110</v>
      </c>
      <c r="G122">
        <v>1</v>
      </c>
      <c r="H122">
        <v>8.4</v>
      </c>
      <c r="I122">
        <v>5</v>
      </c>
      <c r="J122" s="4">
        <f>Table2[[#This Row],[avg_session_duration_min]]/60</f>
        <v>1.68</v>
      </c>
      <c r="K122">
        <v>100.8</v>
      </c>
      <c r="L122" t="s">
        <v>74</v>
      </c>
      <c r="M122" t="s">
        <v>106</v>
      </c>
      <c r="N122">
        <v>38644</v>
      </c>
      <c r="O122">
        <v>39</v>
      </c>
      <c r="P122">
        <v>3</v>
      </c>
      <c r="Q122">
        <v>22</v>
      </c>
      <c r="R122">
        <v>2</v>
      </c>
      <c r="S122">
        <v>0</v>
      </c>
      <c r="T122">
        <v>7</v>
      </c>
      <c r="U122" t="s">
        <v>135</v>
      </c>
      <c r="V122" t="s">
        <v>99</v>
      </c>
      <c r="W122">
        <v>0.11799999999999999</v>
      </c>
      <c r="X122" t="s">
        <v>81</v>
      </c>
      <c r="Y122">
        <v>0</v>
      </c>
      <c r="Z122" t="s">
        <v>145</v>
      </c>
      <c r="AA122" t="s">
        <v>101</v>
      </c>
      <c r="AB122">
        <v>4</v>
      </c>
      <c r="AC122" t="s">
        <v>108</v>
      </c>
      <c r="AD122" t="s">
        <v>121</v>
      </c>
      <c r="AE122" t="s">
        <v>83</v>
      </c>
      <c r="AF122" t="s">
        <v>78</v>
      </c>
      <c r="AG122" s="1">
        <v>45495</v>
      </c>
      <c r="AH122" t="s">
        <v>30</v>
      </c>
      <c r="AI122" t="s">
        <v>125</v>
      </c>
    </row>
    <row r="123" spans="1:35" x14ac:dyDescent="0.3">
      <c r="A123" t="s">
        <v>255</v>
      </c>
      <c r="B123">
        <v>19</v>
      </c>
      <c r="C123" t="s">
        <v>71</v>
      </c>
      <c r="D123" t="s">
        <v>134</v>
      </c>
      <c r="E123" t="s">
        <v>14</v>
      </c>
      <c r="F123" t="s">
        <v>124</v>
      </c>
      <c r="G123">
        <v>1</v>
      </c>
      <c r="H123">
        <v>2.2000000000000002</v>
      </c>
      <c r="I123">
        <v>4</v>
      </c>
      <c r="J123" s="4">
        <f>Table2[[#This Row],[avg_session_duration_min]]/60</f>
        <v>0.55000000000000004</v>
      </c>
      <c r="K123">
        <v>33</v>
      </c>
      <c r="L123" t="s">
        <v>118</v>
      </c>
      <c r="M123" t="s">
        <v>75</v>
      </c>
      <c r="N123">
        <v>888</v>
      </c>
      <c r="O123">
        <v>463</v>
      </c>
      <c r="P123">
        <v>3</v>
      </c>
      <c r="Q123">
        <v>23</v>
      </c>
      <c r="R123">
        <v>3</v>
      </c>
      <c r="S123">
        <v>2</v>
      </c>
      <c r="T123">
        <v>11</v>
      </c>
      <c r="U123" t="s">
        <v>79</v>
      </c>
      <c r="V123" t="s">
        <v>107</v>
      </c>
      <c r="W123">
        <v>0.27300000000000002</v>
      </c>
      <c r="X123" t="s">
        <v>114</v>
      </c>
      <c r="Y123">
        <v>1.4</v>
      </c>
      <c r="Z123" t="s">
        <v>145</v>
      </c>
      <c r="AA123" t="s">
        <v>101</v>
      </c>
      <c r="AB123">
        <v>6.5</v>
      </c>
      <c r="AC123" t="s">
        <v>108</v>
      </c>
      <c r="AD123" t="s">
        <v>102</v>
      </c>
      <c r="AE123" t="s">
        <v>93</v>
      </c>
      <c r="AF123" t="s">
        <v>81</v>
      </c>
      <c r="AG123" s="1">
        <v>45326</v>
      </c>
      <c r="AH123" t="s">
        <v>30</v>
      </c>
      <c r="AI123" t="s">
        <v>78</v>
      </c>
    </row>
    <row r="124" spans="1:35" x14ac:dyDescent="0.3">
      <c r="A124" t="s">
        <v>256</v>
      </c>
      <c r="B124">
        <v>38</v>
      </c>
      <c r="C124" t="s">
        <v>85</v>
      </c>
      <c r="D124" t="s">
        <v>95</v>
      </c>
      <c r="E124" t="s">
        <v>18</v>
      </c>
      <c r="F124" t="s">
        <v>110</v>
      </c>
      <c r="G124">
        <v>3</v>
      </c>
      <c r="H124">
        <v>4.0999999999999996</v>
      </c>
      <c r="I124">
        <v>6</v>
      </c>
      <c r="J124" s="4">
        <f>Table2[[#This Row],[avg_session_duration_min]]/60</f>
        <v>0.68333333333333335</v>
      </c>
      <c r="K124">
        <v>41</v>
      </c>
      <c r="L124" t="s">
        <v>118</v>
      </c>
      <c r="M124" t="s">
        <v>88</v>
      </c>
      <c r="N124">
        <v>246</v>
      </c>
      <c r="O124">
        <v>126</v>
      </c>
      <c r="P124">
        <v>4</v>
      </c>
      <c r="Q124">
        <v>26</v>
      </c>
      <c r="R124">
        <v>3</v>
      </c>
      <c r="S124">
        <v>3</v>
      </c>
      <c r="T124">
        <v>9</v>
      </c>
      <c r="U124" t="s">
        <v>128</v>
      </c>
      <c r="V124" t="s">
        <v>107</v>
      </c>
      <c r="W124">
        <v>0.41199999999999998</v>
      </c>
      <c r="X124" t="s">
        <v>114</v>
      </c>
      <c r="Y124">
        <v>40.54</v>
      </c>
      <c r="Z124" t="s">
        <v>145</v>
      </c>
      <c r="AA124" t="s">
        <v>101</v>
      </c>
      <c r="AB124">
        <v>6.3</v>
      </c>
      <c r="AC124" t="s">
        <v>81</v>
      </c>
      <c r="AD124" t="s">
        <v>121</v>
      </c>
      <c r="AE124" t="s">
        <v>93</v>
      </c>
      <c r="AF124" t="s">
        <v>81</v>
      </c>
      <c r="AG124" s="1">
        <v>44685</v>
      </c>
      <c r="AH124" t="s">
        <v>30</v>
      </c>
      <c r="AI124" t="s">
        <v>81</v>
      </c>
    </row>
    <row r="125" spans="1:35" x14ac:dyDescent="0.3">
      <c r="A125" t="s">
        <v>257</v>
      </c>
      <c r="B125">
        <v>15</v>
      </c>
      <c r="C125" t="s">
        <v>85</v>
      </c>
      <c r="D125" t="s">
        <v>134</v>
      </c>
      <c r="E125" t="s">
        <v>14</v>
      </c>
      <c r="F125" t="s">
        <v>124</v>
      </c>
      <c r="G125">
        <v>4</v>
      </c>
      <c r="H125">
        <v>2.2999999999999998</v>
      </c>
      <c r="I125">
        <v>6</v>
      </c>
      <c r="J125" s="4">
        <f>Table2[[#This Row],[avg_session_duration_min]]/60</f>
        <v>0.38333333333333336</v>
      </c>
      <c r="K125">
        <v>23</v>
      </c>
      <c r="L125" t="s">
        <v>74</v>
      </c>
      <c r="M125" t="s">
        <v>97</v>
      </c>
      <c r="N125">
        <v>81406</v>
      </c>
      <c r="O125">
        <v>2095</v>
      </c>
      <c r="P125">
        <v>2</v>
      </c>
      <c r="Q125">
        <v>13</v>
      </c>
      <c r="R125">
        <v>3</v>
      </c>
      <c r="S125">
        <v>1</v>
      </c>
      <c r="T125">
        <v>9</v>
      </c>
      <c r="U125" t="s">
        <v>135</v>
      </c>
      <c r="V125" t="s">
        <v>99</v>
      </c>
      <c r="W125">
        <v>0.13900000000000001</v>
      </c>
      <c r="X125" t="s">
        <v>81</v>
      </c>
      <c r="Y125">
        <v>0</v>
      </c>
      <c r="Z125" t="s">
        <v>145</v>
      </c>
      <c r="AA125" t="s">
        <v>80</v>
      </c>
      <c r="AB125">
        <v>6</v>
      </c>
      <c r="AC125" t="s">
        <v>78</v>
      </c>
      <c r="AD125" t="s">
        <v>82</v>
      </c>
      <c r="AE125" t="s">
        <v>93</v>
      </c>
      <c r="AF125" t="s">
        <v>78</v>
      </c>
      <c r="AG125" s="1">
        <v>45551</v>
      </c>
      <c r="AH125" t="s">
        <v>29</v>
      </c>
      <c r="AI125" t="s">
        <v>125</v>
      </c>
    </row>
    <row r="126" spans="1:35" x14ac:dyDescent="0.3">
      <c r="A126" t="s">
        <v>258</v>
      </c>
      <c r="B126">
        <v>31</v>
      </c>
      <c r="C126" t="s">
        <v>71</v>
      </c>
      <c r="D126" t="s">
        <v>72</v>
      </c>
      <c r="E126" t="s">
        <v>18</v>
      </c>
      <c r="F126" t="s">
        <v>87</v>
      </c>
      <c r="G126">
        <v>3</v>
      </c>
      <c r="H126">
        <v>1.6</v>
      </c>
      <c r="I126">
        <v>2</v>
      </c>
      <c r="J126" s="4">
        <f>Table2[[#This Row],[avg_session_duration_min]]/60</f>
        <v>0.8</v>
      </c>
      <c r="K126">
        <v>48</v>
      </c>
      <c r="L126" t="s">
        <v>74</v>
      </c>
      <c r="M126" t="s">
        <v>88</v>
      </c>
      <c r="N126">
        <v>1400</v>
      </c>
      <c r="O126">
        <v>349</v>
      </c>
      <c r="P126">
        <v>6</v>
      </c>
      <c r="Q126">
        <v>20</v>
      </c>
      <c r="R126">
        <v>3</v>
      </c>
      <c r="S126">
        <v>2</v>
      </c>
      <c r="T126">
        <v>3</v>
      </c>
      <c r="U126" t="s">
        <v>154</v>
      </c>
      <c r="V126" t="s">
        <v>107</v>
      </c>
      <c r="W126">
        <v>0.28599999999999998</v>
      </c>
      <c r="X126" t="s">
        <v>114</v>
      </c>
      <c r="Y126">
        <v>38.85</v>
      </c>
      <c r="Z126" t="s">
        <v>145</v>
      </c>
      <c r="AA126" t="s">
        <v>91</v>
      </c>
      <c r="AB126">
        <v>8.9</v>
      </c>
      <c r="AC126" t="s">
        <v>108</v>
      </c>
      <c r="AD126" t="s">
        <v>102</v>
      </c>
      <c r="AE126" t="s">
        <v>93</v>
      </c>
      <c r="AF126" t="s">
        <v>81</v>
      </c>
      <c r="AG126" s="1">
        <v>45561</v>
      </c>
      <c r="AH126" t="s">
        <v>26</v>
      </c>
      <c r="AI126" t="s">
        <v>78</v>
      </c>
    </row>
    <row r="127" spans="1:35" x14ac:dyDescent="0.3">
      <c r="A127" t="s">
        <v>259</v>
      </c>
      <c r="B127">
        <v>44</v>
      </c>
      <c r="C127" t="s">
        <v>71</v>
      </c>
      <c r="D127" t="s">
        <v>72</v>
      </c>
      <c r="E127" t="s">
        <v>15</v>
      </c>
      <c r="F127" t="s">
        <v>96</v>
      </c>
      <c r="G127">
        <v>3</v>
      </c>
      <c r="H127">
        <v>5.7</v>
      </c>
      <c r="I127">
        <v>2</v>
      </c>
      <c r="J127" s="4">
        <f>Table2[[#This Row],[avg_session_duration_min]]/60</f>
        <v>2.85</v>
      </c>
      <c r="K127">
        <v>171</v>
      </c>
      <c r="L127" t="s">
        <v>74</v>
      </c>
      <c r="M127" t="s">
        <v>97</v>
      </c>
      <c r="N127">
        <v>3952</v>
      </c>
      <c r="O127">
        <v>296</v>
      </c>
      <c r="P127">
        <v>2</v>
      </c>
      <c r="Q127">
        <v>19</v>
      </c>
      <c r="R127">
        <v>3</v>
      </c>
      <c r="S127">
        <v>1</v>
      </c>
      <c r="T127">
        <v>12</v>
      </c>
      <c r="U127" t="s">
        <v>89</v>
      </c>
      <c r="V127" t="s">
        <v>107</v>
      </c>
      <c r="W127">
        <v>6.8000000000000005E-2</v>
      </c>
      <c r="X127" t="s">
        <v>81</v>
      </c>
      <c r="Y127">
        <v>0</v>
      </c>
      <c r="Z127" t="s">
        <v>100</v>
      </c>
      <c r="AA127" t="s">
        <v>101</v>
      </c>
      <c r="AB127">
        <v>7.4</v>
      </c>
      <c r="AC127" t="s">
        <v>108</v>
      </c>
      <c r="AD127" t="s">
        <v>92</v>
      </c>
      <c r="AE127" t="s">
        <v>93</v>
      </c>
      <c r="AF127" t="s">
        <v>81</v>
      </c>
      <c r="AG127" s="1">
        <v>44594</v>
      </c>
      <c r="AH127" t="s">
        <v>27</v>
      </c>
      <c r="AI127" t="s">
        <v>125</v>
      </c>
    </row>
    <row r="128" spans="1:35" x14ac:dyDescent="0.3">
      <c r="A128" t="s">
        <v>260</v>
      </c>
      <c r="B128">
        <v>19</v>
      </c>
      <c r="C128" t="s">
        <v>85</v>
      </c>
      <c r="D128" t="s">
        <v>72</v>
      </c>
      <c r="E128" t="s">
        <v>23</v>
      </c>
      <c r="F128" t="s">
        <v>87</v>
      </c>
      <c r="G128">
        <v>1</v>
      </c>
      <c r="H128">
        <v>0.5</v>
      </c>
      <c r="I128">
        <v>5</v>
      </c>
      <c r="J128" s="4">
        <f>Table2[[#This Row],[avg_session_duration_min]]/60</f>
        <v>0.1</v>
      </c>
      <c r="K128">
        <v>6</v>
      </c>
      <c r="L128" t="s">
        <v>74</v>
      </c>
      <c r="M128" t="s">
        <v>106</v>
      </c>
      <c r="N128">
        <v>1930</v>
      </c>
      <c r="O128">
        <v>157</v>
      </c>
      <c r="P128">
        <v>4</v>
      </c>
      <c r="Q128">
        <v>22</v>
      </c>
      <c r="R128">
        <v>4</v>
      </c>
      <c r="S128">
        <v>4</v>
      </c>
      <c r="T128">
        <v>4</v>
      </c>
      <c r="U128" t="s">
        <v>89</v>
      </c>
      <c r="V128" t="s">
        <v>107</v>
      </c>
      <c r="W128">
        <v>6.4000000000000001E-2</v>
      </c>
      <c r="X128" t="s">
        <v>114</v>
      </c>
      <c r="Y128">
        <v>7.24</v>
      </c>
      <c r="Z128" t="s">
        <v>139</v>
      </c>
      <c r="AA128" t="s">
        <v>101</v>
      </c>
      <c r="AB128">
        <v>4.4000000000000004</v>
      </c>
      <c r="AC128" t="s">
        <v>108</v>
      </c>
      <c r="AD128" t="s">
        <v>92</v>
      </c>
      <c r="AE128" t="s">
        <v>93</v>
      </c>
      <c r="AF128" t="s">
        <v>81</v>
      </c>
      <c r="AG128" s="1">
        <v>44575</v>
      </c>
      <c r="AH128" t="s">
        <v>28</v>
      </c>
      <c r="AI128" t="s">
        <v>78</v>
      </c>
    </row>
    <row r="129" spans="1:35" x14ac:dyDescent="0.3">
      <c r="A129" t="s">
        <v>261</v>
      </c>
      <c r="B129">
        <v>22</v>
      </c>
      <c r="C129" t="s">
        <v>85</v>
      </c>
      <c r="D129" t="s">
        <v>149</v>
      </c>
      <c r="E129" t="s">
        <v>16</v>
      </c>
      <c r="F129" t="s">
        <v>156</v>
      </c>
      <c r="G129">
        <v>1</v>
      </c>
      <c r="H129">
        <v>4.8</v>
      </c>
      <c r="I129">
        <v>2</v>
      </c>
      <c r="J129" s="4">
        <f>Table2[[#This Row],[avg_session_duration_min]]/60</f>
        <v>2.4</v>
      </c>
      <c r="K129">
        <v>144</v>
      </c>
      <c r="L129" t="s">
        <v>111</v>
      </c>
      <c r="M129" t="s">
        <v>88</v>
      </c>
      <c r="N129">
        <v>2041</v>
      </c>
      <c r="O129">
        <v>1650</v>
      </c>
      <c r="P129">
        <v>2</v>
      </c>
      <c r="Q129">
        <v>23</v>
      </c>
      <c r="R129">
        <v>5</v>
      </c>
      <c r="S129">
        <v>3</v>
      </c>
      <c r="T129">
        <v>10</v>
      </c>
      <c r="U129" t="s">
        <v>128</v>
      </c>
      <c r="V129" t="s">
        <v>99</v>
      </c>
      <c r="W129">
        <v>0.29199999999999998</v>
      </c>
      <c r="X129" t="s">
        <v>81</v>
      </c>
      <c r="Y129">
        <v>0</v>
      </c>
      <c r="Z129" t="s">
        <v>100</v>
      </c>
      <c r="AA129" t="s">
        <v>132</v>
      </c>
      <c r="AB129">
        <v>9.9</v>
      </c>
      <c r="AC129" t="s">
        <v>108</v>
      </c>
      <c r="AD129" t="s">
        <v>92</v>
      </c>
      <c r="AE129" t="s">
        <v>140</v>
      </c>
      <c r="AF129" t="s">
        <v>81</v>
      </c>
      <c r="AG129" s="1">
        <v>45651</v>
      </c>
      <c r="AH129" t="s">
        <v>29</v>
      </c>
      <c r="AI129" t="s">
        <v>81</v>
      </c>
    </row>
    <row r="130" spans="1:35" x14ac:dyDescent="0.3">
      <c r="A130" t="s">
        <v>262</v>
      </c>
      <c r="B130">
        <v>27</v>
      </c>
      <c r="C130" t="s">
        <v>85</v>
      </c>
      <c r="D130" t="s">
        <v>105</v>
      </c>
      <c r="E130" t="s">
        <v>23</v>
      </c>
      <c r="F130" t="s">
        <v>117</v>
      </c>
      <c r="G130">
        <v>1</v>
      </c>
      <c r="H130">
        <v>0.5</v>
      </c>
      <c r="I130">
        <v>7</v>
      </c>
      <c r="J130" s="4">
        <f>Table2[[#This Row],[avg_session_duration_min]]/60</f>
        <v>7.166666666666667E-2</v>
      </c>
      <c r="K130">
        <v>4.3</v>
      </c>
      <c r="L130" t="s">
        <v>137</v>
      </c>
      <c r="M130" t="s">
        <v>106</v>
      </c>
      <c r="N130">
        <v>1744</v>
      </c>
      <c r="O130">
        <v>376</v>
      </c>
      <c r="P130">
        <v>7</v>
      </c>
      <c r="Q130">
        <v>22</v>
      </c>
      <c r="R130">
        <v>5</v>
      </c>
      <c r="S130">
        <v>1</v>
      </c>
      <c r="T130">
        <v>3</v>
      </c>
      <c r="U130" t="s">
        <v>98</v>
      </c>
      <c r="V130" t="s">
        <v>77</v>
      </c>
      <c r="W130">
        <v>8.1000000000000003E-2</v>
      </c>
      <c r="X130" t="s">
        <v>81</v>
      </c>
      <c r="Y130">
        <v>0</v>
      </c>
      <c r="Z130" t="s">
        <v>115</v>
      </c>
      <c r="AA130" t="s">
        <v>91</v>
      </c>
      <c r="AB130">
        <v>3.5</v>
      </c>
      <c r="AC130" t="s">
        <v>78</v>
      </c>
      <c r="AD130" t="s">
        <v>82</v>
      </c>
      <c r="AE130" t="s">
        <v>93</v>
      </c>
      <c r="AF130" t="s">
        <v>81</v>
      </c>
      <c r="AG130" s="1">
        <v>45404</v>
      </c>
      <c r="AH130" t="s">
        <v>26</v>
      </c>
      <c r="AI130" t="s">
        <v>78</v>
      </c>
    </row>
    <row r="131" spans="1:35" x14ac:dyDescent="0.3">
      <c r="A131" t="s">
        <v>263</v>
      </c>
      <c r="B131">
        <v>22</v>
      </c>
      <c r="C131" t="s">
        <v>71</v>
      </c>
      <c r="D131" t="s">
        <v>86</v>
      </c>
      <c r="E131" t="s">
        <v>23</v>
      </c>
      <c r="F131" t="s">
        <v>117</v>
      </c>
      <c r="G131">
        <v>4</v>
      </c>
      <c r="H131">
        <v>4.5</v>
      </c>
      <c r="I131">
        <v>4</v>
      </c>
      <c r="J131" s="4">
        <f>Table2[[#This Row],[avg_session_duration_min]]/60</f>
        <v>1.125</v>
      </c>
      <c r="K131">
        <v>67.5</v>
      </c>
      <c r="L131" t="s">
        <v>74</v>
      </c>
      <c r="M131" t="s">
        <v>88</v>
      </c>
      <c r="N131">
        <v>91</v>
      </c>
      <c r="O131">
        <v>149</v>
      </c>
      <c r="P131">
        <v>7</v>
      </c>
      <c r="Q131">
        <v>22</v>
      </c>
      <c r="R131">
        <v>3</v>
      </c>
      <c r="S131">
        <v>2</v>
      </c>
      <c r="T131">
        <v>6</v>
      </c>
      <c r="U131" t="s">
        <v>76</v>
      </c>
      <c r="V131" t="s">
        <v>77</v>
      </c>
      <c r="W131">
        <v>9.4E-2</v>
      </c>
      <c r="X131" t="s">
        <v>81</v>
      </c>
      <c r="Y131">
        <v>0</v>
      </c>
      <c r="Z131" t="s">
        <v>115</v>
      </c>
      <c r="AA131" t="s">
        <v>101</v>
      </c>
      <c r="AB131">
        <v>6</v>
      </c>
      <c r="AC131" t="s">
        <v>78</v>
      </c>
      <c r="AD131" t="s">
        <v>82</v>
      </c>
      <c r="AE131" t="s">
        <v>93</v>
      </c>
      <c r="AF131" t="s">
        <v>81</v>
      </c>
      <c r="AG131" s="1">
        <v>44586</v>
      </c>
      <c r="AH131" t="s">
        <v>26</v>
      </c>
      <c r="AI131" t="s">
        <v>81</v>
      </c>
    </row>
    <row r="132" spans="1:35" x14ac:dyDescent="0.3">
      <c r="A132" t="s">
        <v>264</v>
      </c>
      <c r="B132">
        <v>14</v>
      </c>
      <c r="C132" t="s">
        <v>85</v>
      </c>
      <c r="D132" t="s">
        <v>105</v>
      </c>
      <c r="E132" t="s">
        <v>19</v>
      </c>
      <c r="F132" t="s">
        <v>96</v>
      </c>
      <c r="G132">
        <v>1</v>
      </c>
      <c r="H132">
        <v>2.6</v>
      </c>
      <c r="I132">
        <v>5</v>
      </c>
      <c r="J132" s="4">
        <f>Table2[[#This Row],[avg_session_duration_min]]/60</f>
        <v>0.52</v>
      </c>
      <c r="K132">
        <v>31.2</v>
      </c>
      <c r="L132" t="s">
        <v>74</v>
      </c>
      <c r="M132" t="s">
        <v>97</v>
      </c>
      <c r="N132">
        <v>1288</v>
      </c>
      <c r="O132">
        <v>94</v>
      </c>
      <c r="P132">
        <v>2</v>
      </c>
      <c r="Q132">
        <v>18</v>
      </c>
      <c r="R132">
        <v>2</v>
      </c>
      <c r="S132">
        <v>4</v>
      </c>
      <c r="T132">
        <v>6</v>
      </c>
      <c r="U132" t="s">
        <v>135</v>
      </c>
      <c r="V132" t="s">
        <v>77</v>
      </c>
      <c r="W132">
        <v>0.109</v>
      </c>
      <c r="X132" t="s">
        <v>78</v>
      </c>
      <c r="Y132">
        <v>2.65</v>
      </c>
      <c r="Z132" t="s">
        <v>139</v>
      </c>
      <c r="AA132" t="s">
        <v>101</v>
      </c>
      <c r="AB132">
        <v>4.9000000000000004</v>
      </c>
      <c r="AC132" t="s">
        <v>81</v>
      </c>
      <c r="AD132" t="s">
        <v>102</v>
      </c>
      <c r="AE132" t="s">
        <v>93</v>
      </c>
      <c r="AF132" t="s">
        <v>81</v>
      </c>
      <c r="AG132" s="1">
        <v>44596</v>
      </c>
      <c r="AH132" t="s">
        <v>31</v>
      </c>
      <c r="AI132" t="s">
        <v>78</v>
      </c>
    </row>
    <row r="133" spans="1:35" x14ac:dyDescent="0.3">
      <c r="A133" t="s">
        <v>265</v>
      </c>
      <c r="B133">
        <v>27</v>
      </c>
      <c r="C133" t="s">
        <v>71</v>
      </c>
      <c r="D133" t="s">
        <v>153</v>
      </c>
      <c r="E133" t="s">
        <v>17</v>
      </c>
      <c r="F133" t="s">
        <v>87</v>
      </c>
      <c r="G133">
        <v>5</v>
      </c>
      <c r="H133">
        <v>1.3</v>
      </c>
      <c r="I133">
        <v>7</v>
      </c>
      <c r="J133" s="4">
        <f>Table2[[#This Row],[avg_session_duration_min]]/60</f>
        <v>0.185</v>
      </c>
      <c r="K133">
        <v>11.1</v>
      </c>
      <c r="L133" t="s">
        <v>74</v>
      </c>
      <c r="M133" t="s">
        <v>97</v>
      </c>
      <c r="N133">
        <v>61</v>
      </c>
      <c r="O133">
        <v>224</v>
      </c>
      <c r="P133">
        <v>5</v>
      </c>
      <c r="Q133">
        <v>24</v>
      </c>
      <c r="R133">
        <v>9</v>
      </c>
      <c r="S133">
        <v>1</v>
      </c>
      <c r="T133">
        <v>6</v>
      </c>
      <c r="U133" t="s">
        <v>154</v>
      </c>
      <c r="V133" t="s">
        <v>77</v>
      </c>
      <c r="W133">
        <v>3.5000000000000003E-2</v>
      </c>
      <c r="X133" t="s">
        <v>81</v>
      </c>
      <c r="Y133">
        <v>0</v>
      </c>
      <c r="Z133" t="s">
        <v>139</v>
      </c>
      <c r="AA133" t="s">
        <v>91</v>
      </c>
      <c r="AB133">
        <v>6.9</v>
      </c>
      <c r="AC133" t="s">
        <v>81</v>
      </c>
      <c r="AD133" t="s">
        <v>121</v>
      </c>
      <c r="AE133" t="s">
        <v>140</v>
      </c>
      <c r="AF133" t="s">
        <v>81</v>
      </c>
      <c r="AG133" s="1">
        <v>45646</v>
      </c>
      <c r="AH133" t="s">
        <v>27</v>
      </c>
      <c r="AI133" t="s">
        <v>78</v>
      </c>
    </row>
    <row r="134" spans="1:35" x14ac:dyDescent="0.3">
      <c r="A134" t="s">
        <v>266</v>
      </c>
      <c r="B134">
        <v>18</v>
      </c>
      <c r="C134" t="s">
        <v>85</v>
      </c>
      <c r="D134" t="s">
        <v>123</v>
      </c>
      <c r="E134" t="s">
        <v>15</v>
      </c>
      <c r="F134" t="s">
        <v>117</v>
      </c>
      <c r="G134">
        <v>5</v>
      </c>
      <c r="H134">
        <v>1.9</v>
      </c>
      <c r="I134">
        <v>5</v>
      </c>
      <c r="J134" s="4">
        <f>Table2[[#This Row],[avg_session_duration_min]]/60</f>
        <v>0.38</v>
      </c>
      <c r="K134">
        <v>22.8</v>
      </c>
      <c r="L134" t="s">
        <v>74</v>
      </c>
      <c r="M134" t="s">
        <v>97</v>
      </c>
      <c r="N134">
        <v>485</v>
      </c>
      <c r="O134">
        <v>75</v>
      </c>
      <c r="P134">
        <v>3</v>
      </c>
      <c r="Q134">
        <v>21</v>
      </c>
      <c r="R134">
        <v>1</v>
      </c>
      <c r="S134">
        <v>2</v>
      </c>
      <c r="T134">
        <v>5</v>
      </c>
      <c r="U134" t="s">
        <v>128</v>
      </c>
      <c r="V134" t="s">
        <v>77</v>
      </c>
      <c r="W134">
        <v>0.13400000000000001</v>
      </c>
      <c r="X134" t="s">
        <v>114</v>
      </c>
      <c r="Y134">
        <v>89.39</v>
      </c>
      <c r="Z134" t="s">
        <v>90</v>
      </c>
      <c r="AA134" t="s">
        <v>101</v>
      </c>
      <c r="AB134">
        <v>7.3</v>
      </c>
      <c r="AC134" t="s">
        <v>108</v>
      </c>
      <c r="AD134" t="s">
        <v>102</v>
      </c>
      <c r="AE134" t="s">
        <v>93</v>
      </c>
      <c r="AF134" t="s">
        <v>81</v>
      </c>
      <c r="AG134" s="1">
        <v>45124</v>
      </c>
      <c r="AH134" t="s">
        <v>29</v>
      </c>
      <c r="AI134" t="s">
        <v>81</v>
      </c>
    </row>
    <row r="135" spans="1:35" x14ac:dyDescent="0.3">
      <c r="A135" t="s">
        <v>267</v>
      </c>
      <c r="B135">
        <v>30</v>
      </c>
      <c r="C135" t="s">
        <v>85</v>
      </c>
      <c r="D135" t="s">
        <v>86</v>
      </c>
      <c r="E135" t="s">
        <v>20</v>
      </c>
      <c r="F135" t="s">
        <v>156</v>
      </c>
      <c r="G135">
        <v>3</v>
      </c>
      <c r="H135">
        <v>4</v>
      </c>
      <c r="I135">
        <v>7</v>
      </c>
      <c r="J135" s="4">
        <f>Table2[[#This Row],[avg_session_duration_min]]/60</f>
        <v>0.57166666666666666</v>
      </c>
      <c r="K135">
        <v>34.299999999999997</v>
      </c>
      <c r="L135" t="s">
        <v>74</v>
      </c>
      <c r="M135" t="s">
        <v>88</v>
      </c>
      <c r="N135">
        <v>180</v>
      </c>
      <c r="O135">
        <v>841</v>
      </c>
      <c r="P135">
        <v>3</v>
      </c>
      <c r="Q135">
        <v>22</v>
      </c>
      <c r="R135">
        <v>5</v>
      </c>
      <c r="S135">
        <v>2</v>
      </c>
      <c r="T135">
        <v>3</v>
      </c>
      <c r="U135" t="s">
        <v>135</v>
      </c>
      <c r="V135" t="s">
        <v>99</v>
      </c>
      <c r="W135">
        <v>0.123</v>
      </c>
      <c r="X135" t="s">
        <v>78</v>
      </c>
      <c r="Y135">
        <v>15.8</v>
      </c>
      <c r="Z135" t="s">
        <v>79</v>
      </c>
      <c r="AA135" t="s">
        <v>91</v>
      </c>
      <c r="AB135">
        <v>5.5</v>
      </c>
      <c r="AC135" t="s">
        <v>78</v>
      </c>
      <c r="AD135" t="s">
        <v>92</v>
      </c>
      <c r="AE135" t="s">
        <v>83</v>
      </c>
      <c r="AF135" t="s">
        <v>81</v>
      </c>
      <c r="AG135" s="1">
        <v>45149</v>
      </c>
      <c r="AH135" t="s">
        <v>27</v>
      </c>
      <c r="AI135" t="s">
        <v>78</v>
      </c>
    </row>
    <row r="136" spans="1:35" x14ac:dyDescent="0.3">
      <c r="A136" t="s">
        <v>268</v>
      </c>
      <c r="B136">
        <v>19</v>
      </c>
      <c r="C136" t="s">
        <v>85</v>
      </c>
      <c r="D136" t="s">
        <v>113</v>
      </c>
      <c r="E136" t="s">
        <v>14</v>
      </c>
      <c r="F136" t="s">
        <v>87</v>
      </c>
      <c r="G136">
        <v>3</v>
      </c>
      <c r="H136">
        <v>7.9</v>
      </c>
      <c r="I136">
        <v>1</v>
      </c>
      <c r="J136" s="4">
        <f>Table2[[#This Row],[avg_session_duration_min]]/60</f>
        <v>7.9</v>
      </c>
      <c r="K136">
        <v>474</v>
      </c>
      <c r="L136" t="s">
        <v>74</v>
      </c>
      <c r="M136" t="s">
        <v>106</v>
      </c>
      <c r="N136">
        <v>1265</v>
      </c>
      <c r="O136">
        <v>27</v>
      </c>
      <c r="P136">
        <v>1</v>
      </c>
      <c r="Q136">
        <v>23</v>
      </c>
      <c r="R136">
        <v>2</v>
      </c>
      <c r="S136">
        <v>1</v>
      </c>
      <c r="T136">
        <v>11</v>
      </c>
      <c r="U136" t="s">
        <v>79</v>
      </c>
      <c r="V136" t="s">
        <v>77</v>
      </c>
      <c r="W136">
        <v>0.08</v>
      </c>
      <c r="X136" t="s">
        <v>81</v>
      </c>
      <c r="Y136">
        <v>0</v>
      </c>
      <c r="Z136" t="s">
        <v>100</v>
      </c>
      <c r="AA136" t="s">
        <v>101</v>
      </c>
      <c r="AB136">
        <v>8.1</v>
      </c>
      <c r="AC136" t="s">
        <v>81</v>
      </c>
      <c r="AD136" t="s">
        <v>92</v>
      </c>
      <c r="AE136" t="s">
        <v>93</v>
      </c>
      <c r="AF136" t="s">
        <v>81</v>
      </c>
      <c r="AG136" s="1">
        <v>44597</v>
      </c>
      <c r="AH136" t="s">
        <v>29</v>
      </c>
      <c r="AI136" t="s">
        <v>125</v>
      </c>
    </row>
    <row r="137" spans="1:35" x14ac:dyDescent="0.3">
      <c r="A137" t="s">
        <v>269</v>
      </c>
      <c r="B137">
        <v>39</v>
      </c>
      <c r="C137" t="s">
        <v>71</v>
      </c>
      <c r="D137" t="s">
        <v>86</v>
      </c>
      <c r="E137" t="s">
        <v>19</v>
      </c>
      <c r="F137" t="s">
        <v>124</v>
      </c>
      <c r="G137">
        <v>2</v>
      </c>
      <c r="H137">
        <v>0.7</v>
      </c>
      <c r="I137">
        <v>3</v>
      </c>
      <c r="J137" s="4">
        <f>Table2[[#This Row],[avg_session_duration_min]]/60</f>
        <v>0.23333333333333334</v>
      </c>
      <c r="K137">
        <v>14</v>
      </c>
      <c r="L137" t="s">
        <v>74</v>
      </c>
      <c r="M137" t="s">
        <v>97</v>
      </c>
      <c r="N137">
        <v>1213</v>
      </c>
      <c r="O137">
        <v>206</v>
      </c>
      <c r="P137">
        <v>2</v>
      </c>
      <c r="Q137">
        <v>20</v>
      </c>
      <c r="R137">
        <v>1</v>
      </c>
      <c r="S137">
        <v>2</v>
      </c>
      <c r="T137">
        <v>8</v>
      </c>
      <c r="U137" t="s">
        <v>79</v>
      </c>
      <c r="V137" t="s">
        <v>99</v>
      </c>
      <c r="W137">
        <v>0.128</v>
      </c>
      <c r="X137" t="s">
        <v>81</v>
      </c>
      <c r="Y137">
        <v>0</v>
      </c>
      <c r="Z137" t="s">
        <v>139</v>
      </c>
      <c r="AA137" t="s">
        <v>101</v>
      </c>
      <c r="AB137">
        <v>6.6</v>
      </c>
      <c r="AC137" t="s">
        <v>108</v>
      </c>
      <c r="AD137" t="s">
        <v>102</v>
      </c>
      <c r="AE137" t="s">
        <v>83</v>
      </c>
      <c r="AF137" t="s">
        <v>81</v>
      </c>
      <c r="AG137" s="1">
        <v>45590</v>
      </c>
      <c r="AH137" t="s">
        <v>29</v>
      </c>
      <c r="AI137" t="s">
        <v>78</v>
      </c>
    </row>
    <row r="138" spans="1:35" x14ac:dyDescent="0.3">
      <c r="A138" t="s">
        <v>270</v>
      </c>
      <c r="B138">
        <v>20</v>
      </c>
      <c r="C138" t="s">
        <v>71</v>
      </c>
      <c r="D138" t="s">
        <v>153</v>
      </c>
      <c r="E138" t="s">
        <v>15</v>
      </c>
      <c r="F138" t="s">
        <v>87</v>
      </c>
      <c r="G138">
        <v>5</v>
      </c>
      <c r="H138">
        <v>1.3</v>
      </c>
      <c r="I138">
        <v>4</v>
      </c>
      <c r="J138" s="4">
        <f>Table2[[#This Row],[avg_session_duration_min]]/60</f>
        <v>0.32500000000000001</v>
      </c>
      <c r="K138">
        <v>19.5</v>
      </c>
      <c r="L138" t="s">
        <v>118</v>
      </c>
      <c r="M138" t="s">
        <v>97</v>
      </c>
      <c r="N138">
        <v>1581</v>
      </c>
      <c r="O138">
        <v>508</v>
      </c>
      <c r="P138">
        <v>4</v>
      </c>
      <c r="Q138">
        <v>22</v>
      </c>
      <c r="R138">
        <v>3</v>
      </c>
      <c r="S138">
        <v>1</v>
      </c>
      <c r="T138">
        <v>10</v>
      </c>
      <c r="U138" t="s">
        <v>79</v>
      </c>
      <c r="V138" t="s">
        <v>77</v>
      </c>
      <c r="W138">
        <v>3.9E-2</v>
      </c>
      <c r="X138" t="s">
        <v>114</v>
      </c>
      <c r="Y138">
        <v>48.25</v>
      </c>
      <c r="Z138" t="s">
        <v>79</v>
      </c>
      <c r="AA138" t="s">
        <v>132</v>
      </c>
      <c r="AB138">
        <v>8.8000000000000007</v>
      </c>
      <c r="AC138" t="s">
        <v>78</v>
      </c>
      <c r="AD138" t="s">
        <v>92</v>
      </c>
      <c r="AE138" t="s">
        <v>83</v>
      </c>
      <c r="AF138" t="s">
        <v>81</v>
      </c>
      <c r="AG138" s="1">
        <v>45443</v>
      </c>
      <c r="AH138" t="s">
        <v>29</v>
      </c>
      <c r="AI138" t="s">
        <v>81</v>
      </c>
    </row>
    <row r="139" spans="1:35" x14ac:dyDescent="0.3">
      <c r="A139" t="s">
        <v>271</v>
      </c>
      <c r="B139">
        <v>24</v>
      </c>
      <c r="C139" t="s">
        <v>85</v>
      </c>
      <c r="D139" t="s">
        <v>134</v>
      </c>
      <c r="E139" t="s">
        <v>14</v>
      </c>
      <c r="F139" t="s">
        <v>110</v>
      </c>
      <c r="G139">
        <v>4</v>
      </c>
      <c r="H139">
        <v>0.9</v>
      </c>
      <c r="I139">
        <v>9</v>
      </c>
      <c r="J139" s="4">
        <f>Table2[[#This Row],[avg_session_duration_min]]/60</f>
        <v>0.1</v>
      </c>
      <c r="K139">
        <v>6</v>
      </c>
      <c r="L139" t="s">
        <v>111</v>
      </c>
      <c r="M139" t="s">
        <v>88</v>
      </c>
      <c r="N139">
        <v>1115</v>
      </c>
      <c r="O139">
        <v>368</v>
      </c>
      <c r="P139">
        <v>5</v>
      </c>
      <c r="Q139">
        <v>16</v>
      </c>
      <c r="R139">
        <v>3</v>
      </c>
      <c r="S139">
        <v>2</v>
      </c>
      <c r="T139">
        <v>5</v>
      </c>
      <c r="U139" t="s">
        <v>89</v>
      </c>
      <c r="V139" t="s">
        <v>77</v>
      </c>
      <c r="W139">
        <v>0.1</v>
      </c>
      <c r="X139" t="s">
        <v>114</v>
      </c>
      <c r="Y139">
        <v>38.71</v>
      </c>
      <c r="Z139" t="s">
        <v>90</v>
      </c>
      <c r="AA139" t="s">
        <v>80</v>
      </c>
      <c r="AB139">
        <v>7.9</v>
      </c>
      <c r="AC139" t="s">
        <v>78</v>
      </c>
      <c r="AD139" t="s">
        <v>121</v>
      </c>
      <c r="AE139" t="s">
        <v>140</v>
      </c>
      <c r="AF139" t="s">
        <v>81</v>
      </c>
      <c r="AG139" s="1">
        <v>44929</v>
      </c>
      <c r="AH139" t="s">
        <v>31</v>
      </c>
      <c r="AI139" t="s">
        <v>125</v>
      </c>
    </row>
    <row r="140" spans="1:35" x14ac:dyDescent="0.3">
      <c r="A140" t="s">
        <v>272</v>
      </c>
      <c r="B140">
        <v>33</v>
      </c>
      <c r="C140" t="s">
        <v>71</v>
      </c>
      <c r="D140" t="s">
        <v>95</v>
      </c>
      <c r="E140" t="s">
        <v>22</v>
      </c>
      <c r="F140" t="s">
        <v>110</v>
      </c>
      <c r="G140">
        <v>3</v>
      </c>
      <c r="H140">
        <v>2.2999999999999998</v>
      </c>
      <c r="I140">
        <v>4</v>
      </c>
      <c r="J140" s="4">
        <f>Table2[[#This Row],[avg_session_duration_min]]/60</f>
        <v>0.57499999999999996</v>
      </c>
      <c r="K140">
        <v>34.5</v>
      </c>
      <c r="L140" t="s">
        <v>118</v>
      </c>
      <c r="M140" t="s">
        <v>97</v>
      </c>
      <c r="N140">
        <v>223</v>
      </c>
      <c r="O140">
        <v>103</v>
      </c>
      <c r="P140">
        <v>2</v>
      </c>
      <c r="Q140">
        <v>20</v>
      </c>
      <c r="R140">
        <v>3</v>
      </c>
      <c r="S140">
        <v>0</v>
      </c>
      <c r="T140">
        <v>9</v>
      </c>
      <c r="U140" t="s">
        <v>130</v>
      </c>
      <c r="V140" t="s">
        <v>77</v>
      </c>
      <c r="W140">
        <v>0.13500000000000001</v>
      </c>
      <c r="X140" t="s">
        <v>114</v>
      </c>
      <c r="Y140">
        <v>4.8099999999999996</v>
      </c>
      <c r="Z140" t="s">
        <v>139</v>
      </c>
      <c r="AA140" t="s">
        <v>101</v>
      </c>
      <c r="AB140">
        <v>5.4</v>
      </c>
      <c r="AC140" t="s">
        <v>81</v>
      </c>
      <c r="AD140" t="s">
        <v>92</v>
      </c>
      <c r="AE140" t="s">
        <v>93</v>
      </c>
      <c r="AF140" t="s">
        <v>81</v>
      </c>
      <c r="AG140" s="1">
        <v>44781</v>
      </c>
      <c r="AH140" t="s">
        <v>26</v>
      </c>
      <c r="AI140" t="s">
        <v>81</v>
      </c>
    </row>
    <row r="141" spans="1:35" x14ac:dyDescent="0.3">
      <c r="A141" t="s">
        <v>273</v>
      </c>
      <c r="B141">
        <v>17</v>
      </c>
      <c r="C141" t="s">
        <v>71</v>
      </c>
      <c r="D141" t="s">
        <v>153</v>
      </c>
      <c r="E141" t="s">
        <v>15</v>
      </c>
      <c r="F141" t="s">
        <v>87</v>
      </c>
      <c r="G141">
        <v>3</v>
      </c>
      <c r="H141">
        <v>4.5999999999999996</v>
      </c>
      <c r="I141">
        <v>5</v>
      </c>
      <c r="J141" s="4">
        <f>Table2[[#This Row],[avg_session_duration_min]]/60</f>
        <v>0.92</v>
      </c>
      <c r="K141">
        <v>55.2</v>
      </c>
      <c r="L141" t="s">
        <v>74</v>
      </c>
      <c r="M141" t="s">
        <v>120</v>
      </c>
      <c r="N141">
        <v>415</v>
      </c>
      <c r="O141">
        <v>540</v>
      </c>
      <c r="P141">
        <v>2</v>
      </c>
      <c r="Q141">
        <v>23</v>
      </c>
      <c r="R141">
        <v>4</v>
      </c>
      <c r="S141">
        <v>1</v>
      </c>
      <c r="T141">
        <v>14</v>
      </c>
      <c r="U141" t="s">
        <v>76</v>
      </c>
      <c r="V141" t="s">
        <v>77</v>
      </c>
      <c r="W141">
        <v>0.28999999999999998</v>
      </c>
      <c r="X141" t="s">
        <v>81</v>
      </c>
      <c r="Y141">
        <v>0</v>
      </c>
      <c r="Z141" t="s">
        <v>115</v>
      </c>
      <c r="AA141" t="s">
        <v>132</v>
      </c>
      <c r="AB141">
        <v>8.1</v>
      </c>
      <c r="AC141" t="s">
        <v>78</v>
      </c>
      <c r="AD141" t="s">
        <v>92</v>
      </c>
      <c r="AE141" t="s">
        <v>83</v>
      </c>
      <c r="AF141" t="s">
        <v>81</v>
      </c>
      <c r="AG141" s="1">
        <v>44759</v>
      </c>
      <c r="AH141" t="s">
        <v>30</v>
      </c>
      <c r="AI141" t="s">
        <v>81</v>
      </c>
    </row>
    <row r="142" spans="1:35" x14ac:dyDescent="0.3">
      <c r="A142" t="s">
        <v>274</v>
      </c>
      <c r="B142">
        <v>28</v>
      </c>
      <c r="C142" t="s">
        <v>85</v>
      </c>
      <c r="D142" t="s">
        <v>86</v>
      </c>
      <c r="E142" t="s">
        <v>14</v>
      </c>
      <c r="F142" t="s">
        <v>124</v>
      </c>
      <c r="G142">
        <v>4</v>
      </c>
      <c r="H142">
        <v>0.8</v>
      </c>
      <c r="I142">
        <v>6</v>
      </c>
      <c r="J142" s="4">
        <f>Table2[[#This Row],[avg_session_duration_min]]/60</f>
        <v>0.13333333333333333</v>
      </c>
      <c r="K142">
        <v>8</v>
      </c>
      <c r="L142" t="s">
        <v>137</v>
      </c>
      <c r="M142" t="s">
        <v>97</v>
      </c>
      <c r="N142">
        <v>3486</v>
      </c>
      <c r="O142">
        <v>84</v>
      </c>
      <c r="P142">
        <v>0</v>
      </c>
      <c r="Q142">
        <v>18</v>
      </c>
      <c r="R142">
        <v>2</v>
      </c>
      <c r="S142">
        <v>2</v>
      </c>
      <c r="T142">
        <v>8</v>
      </c>
      <c r="U142" t="s">
        <v>89</v>
      </c>
      <c r="V142" t="s">
        <v>77</v>
      </c>
      <c r="W142">
        <v>0.19500000000000001</v>
      </c>
      <c r="X142" t="s">
        <v>114</v>
      </c>
      <c r="Y142">
        <v>68.83</v>
      </c>
      <c r="Z142" t="s">
        <v>79</v>
      </c>
      <c r="AA142" t="s">
        <v>132</v>
      </c>
      <c r="AB142">
        <v>5</v>
      </c>
      <c r="AC142" t="s">
        <v>78</v>
      </c>
      <c r="AD142" t="s">
        <v>92</v>
      </c>
      <c r="AE142" t="s">
        <v>83</v>
      </c>
      <c r="AF142" t="s">
        <v>81</v>
      </c>
      <c r="AG142" s="1">
        <v>45635</v>
      </c>
      <c r="AH142" t="s">
        <v>30</v>
      </c>
      <c r="AI142" t="s">
        <v>125</v>
      </c>
    </row>
    <row r="143" spans="1:35" x14ac:dyDescent="0.3">
      <c r="A143" t="s">
        <v>275</v>
      </c>
      <c r="B143">
        <v>37</v>
      </c>
      <c r="C143" t="s">
        <v>71</v>
      </c>
      <c r="D143" t="s">
        <v>149</v>
      </c>
      <c r="E143" t="s">
        <v>23</v>
      </c>
      <c r="F143" t="s">
        <v>124</v>
      </c>
      <c r="G143">
        <v>5</v>
      </c>
      <c r="H143">
        <v>2.6</v>
      </c>
      <c r="I143">
        <v>6</v>
      </c>
      <c r="J143" s="4">
        <f>Table2[[#This Row],[avg_session_duration_min]]/60</f>
        <v>0.43333333333333335</v>
      </c>
      <c r="K143">
        <v>26</v>
      </c>
      <c r="L143" t="s">
        <v>74</v>
      </c>
      <c r="M143" t="s">
        <v>106</v>
      </c>
      <c r="N143">
        <v>4546</v>
      </c>
      <c r="O143">
        <v>238</v>
      </c>
      <c r="P143">
        <v>5</v>
      </c>
      <c r="Q143">
        <v>21</v>
      </c>
      <c r="R143">
        <v>3</v>
      </c>
      <c r="S143">
        <v>7</v>
      </c>
      <c r="T143">
        <v>10</v>
      </c>
      <c r="U143" t="s">
        <v>135</v>
      </c>
      <c r="V143" t="s">
        <v>99</v>
      </c>
      <c r="W143">
        <v>0.10299999999999999</v>
      </c>
      <c r="X143" t="s">
        <v>81</v>
      </c>
      <c r="Y143">
        <v>0</v>
      </c>
      <c r="Z143" t="s">
        <v>90</v>
      </c>
      <c r="AA143" t="s">
        <v>91</v>
      </c>
      <c r="AB143">
        <v>7.3</v>
      </c>
      <c r="AC143" t="s">
        <v>78</v>
      </c>
      <c r="AD143" t="s">
        <v>82</v>
      </c>
      <c r="AE143" t="s">
        <v>93</v>
      </c>
      <c r="AF143" t="s">
        <v>81</v>
      </c>
      <c r="AG143" s="1">
        <v>44866</v>
      </c>
      <c r="AH143" t="s">
        <v>31</v>
      </c>
      <c r="AI143" t="s">
        <v>125</v>
      </c>
    </row>
    <row r="144" spans="1:35" x14ac:dyDescent="0.3">
      <c r="A144" t="s">
        <v>276</v>
      </c>
      <c r="B144">
        <v>14</v>
      </c>
      <c r="C144" t="s">
        <v>85</v>
      </c>
      <c r="D144" t="s">
        <v>105</v>
      </c>
      <c r="E144" t="s">
        <v>15</v>
      </c>
      <c r="F144" t="s">
        <v>96</v>
      </c>
      <c r="G144">
        <v>2</v>
      </c>
      <c r="H144">
        <v>4.5</v>
      </c>
      <c r="I144">
        <v>3</v>
      </c>
      <c r="J144" s="4">
        <f>Table2[[#This Row],[avg_session_duration_min]]/60</f>
        <v>1.5</v>
      </c>
      <c r="K144">
        <v>90</v>
      </c>
      <c r="L144" t="s">
        <v>118</v>
      </c>
      <c r="M144" t="s">
        <v>88</v>
      </c>
      <c r="N144">
        <v>84</v>
      </c>
      <c r="O144">
        <v>534</v>
      </c>
      <c r="P144">
        <v>2</v>
      </c>
      <c r="Q144">
        <v>13</v>
      </c>
      <c r="R144">
        <v>6</v>
      </c>
      <c r="S144">
        <v>3</v>
      </c>
      <c r="T144">
        <v>6</v>
      </c>
      <c r="U144" t="s">
        <v>76</v>
      </c>
      <c r="V144" t="s">
        <v>107</v>
      </c>
      <c r="W144">
        <v>2.5999999999999999E-2</v>
      </c>
      <c r="X144" t="s">
        <v>81</v>
      </c>
      <c r="Y144">
        <v>0</v>
      </c>
      <c r="Z144" t="s">
        <v>115</v>
      </c>
      <c r="AA144" t="s">
        <v>101</v>
      </c>
      <c r="AB144">
        <v>7.1</v>
      </c>
      <c r="AC144" t="s">
        <v>78</v>
      </c>
      <c r="AD144" t="s">
        <v>121</v>
      </c>
      <c r="AE144" t="s">
        <v>93</v>
      </c>
      <c r="AF144" t="s">
        <v>81</v>
      </c>
      <c r="AG144" s="1">
        <v>45055</v>
      </c>
      <c r="AH144" t="s">
        <v>31</v>
      </c>
      <c r="AI144" t="s">
        <v>125</v>
      </c>
    </row>
    <row r="145" spans="1:35" x14ac:dyDescent="0.3">
      <c r="A145" t="s">
        <v>277</v>
      </c>
      <c r="B145">
        <v>28</v>
      </c>
      <c r="C145" t="s">
        <v>85</v>
      </c>
      <c r="D145" t="s">
        <v>153</v>
      </c>
      <c r="E145" t="s">
        <v>15</v>
      </c>
      <c r="F145" t="s">
        <v>117</v>
      </c>
      <c r="G145">
        <v>4</v>
      </c>
      <c r="H145">
        <v>1.9</v>
      </c>
      <c r="I145">
        <v>3</v>
      </c>
      <c r="J145" s="4">
        <f>Table2[[#This Row],[avg_session_duration_min]]/60</f>
        <v>0.6333333333333333</v>
      </c>
      <c r="K145">
        <v>38</v>
      </c>
      <c r="L145" t="s">
        <v>118</v>
      </c>
      <c r="M145" t="s">
        <v>106</v>
      </c>
      <c r="N145">
        <v>42</v>
      </c>
      <c r="O145">
        <v>426</v>
      </c>
      <c r="P145">
        <v>2</v>
      </c>
      <c r="Q145">
        <v>30</v>
      </c>
      <c r="R145">
        <v>4</v>
      </c>
      <c r="S145">
        <v>2</v>
      </c>
      <c r="T145">
        <v>16</v>
      </c>
      <c r="U145" t="s">
        <v>154</v>
      </c>
      <c r="V145" t="s">
        <v>77</v>
      </c>
      <c r="W145">
        <v>8.2000000000000003E-2</v>
      </c>
      <c r="X145" t="s">
        <v>78</v>
      </c>
      <c r="Y145">
        <v>38.94</v>
      </c>
      <c r="Z145" t="s">
        <v>100</v>
      </c>
      <c r="AA145" t="s">
        <v>91</v>
      </c>
      <c r="AB145">
        <v>5.3</v>
      </c>
      <c r="AC145" t="s">
        <v>78</v>
      </c>
      <c r="AD145" t="s">
        <v>92</v>
      </c>
      <c r="AE145" t="s">
        <v>83</v>
      </c>
      <c r="AF145" t="s">
        <v>81</v>
      </c>
      <c r="AG145" s="1">
        <v>44955</v>
      </c>
      <c r="AH145" t="s">
        <v>27</v>
      </c>
      <c r="AI145" t="s">
        <v>81</v>
      </c>
    </row>
    <row r="146" spans="1:35" x14ac:dyDescent="0.3">
      <c r="A146" t="s">
        <v>278</v>
      </c>
      <c r="B146">
        <v>29</v>
      </c>
      <c r="C146" t="s">
        <v>85</v>
      </c>
      <c r="D146" t="s">
        <v>113</v>
      </c>
      <c r="E146" t="s">
        <v>17</v>
      </c>
      <c r="F146" t="s">
        <v>124</v>
      </c>
      <c r="G146">
        <v>2</v>
      </c>
      <c r="H146">
        <v>3</v>
      </c>
      <c r="I146">
        <v>5</v>
      </c>
      <c r="J146" s="4">
        <f>Table2[[#This Row],[avg_session_duration_min]]/60</f>
        <v>0.6</v>
      </c>
      <c r="K146">
        <v>36</v>
      </c>
      <c r="L146" t="s">
        <v>74</v>
      </c>
      <c r="M146" t="s">
        <v>88</v>
      </c>
      <c r="N146">
        <v>179</v>
      </c>
      <c r="O146">
        <v>108</v>
      </c>
      <c r="P146">
        <v>4</v>
      </c>
      <c r="Q146">
        <v>34</v>
      </c>
      <c r="R146">
        <v>3</v>
      </c>
      <c r="S146">
        <v>3</v>
      </c>
      <c r="T146">
        <v>10</v>
      </c>
      <c r="U146" t="s">
        <v>98</v>
      </c>
      <c r="V146" t="s">
        <v>99</v>
      </c>
      <c r="W146">
        <v>0.215</v>
      </c>
      <c r="X146" t="s">
        <v>114</v>
      </c>
      <c r="Y146">
        <v>57.18</v>
      </c>
      <c r="Z146" t="s">
        <v>115</v>
      </c>
      <c r="AA146" t="s">
        <v>80</v>
      </c>
      <c r="AB146">
        <v>2.6</v>
      </c>
      <c r="AC146" t="s">
        <v>78</v>
      </c>
      <c r="AD146" t="s">
        <v>82</v>
      </c>
      <c r="AE146" t="s">
        <v>140</v>
      </c>
      <c r="AF146" t="s">
        <v>81</v>
      </c>
      <c r="AG146" s="1">
        <v>45640</v>
      </c>
      <c r="AH146" t="s">
        <v>26</v>
      </c>
      <c r="AI146" t="s">
        <v>125</v>
      </c>
    </row>
    <row r="147" spans="1:35" x14ac:dyDescent="0.3">
      <c r="A147" t="s">
        <v>279</v>
      </c>
      <c r="B147">
        <v>33</v>
      </c>
      <c r="C147" t="s">
        <v>71</v>
      </c>
      <c r="D147" t="s">
        <v>134</v>
      </c>
      <c r="E147" t="s">
        <v>17</v>
      </c>
      <c r="F147" t="s">
        <v>87</v>
      </c>
      <c r="G147">
        <v>2</v>
      </c>
      <c r="H147">
        <v>5.5</v>
      </c>
      <c r="I147">
        <v>7</v>
      </c>
      <c r="J147" s="4">
        <f>Table2[[#This Row],[avg_session_duration_min]]/60</f>
        <v>0.78500000000000003</v>
      </c>
      <c r="K147">
        <v>47.1</v>
      </c>
      <c r="L147" t="s">
        <v>74</v>
      </c>
      <c r="M147" t="s">
        <v>106</v>
      </c>
      <c r="N147">
        <v>4365</v>
      </c>
      <c r="O147">
        <v>1029</v>
      </c>
      <c r="P147">
        <v>6</v>
      </c>
      <c r="Q147">
        <v>17</v>
      </c>
      <c r="R147">
        <v>7</v>
      </c>
      <c r="S147">
        <v>2</v>
      </c>
      <c r="T147">
        <v>10</v>
      </c>
      <c r="U147" t="s">
        <v>130</v>
      </c>
      <c r="V147" t="s">
        <v>107</v>
      </c>
      <c r="W147">
        <v>0.13100000000000001</v>
      </c>
      <c r="X147" t="s">
        <v>81</v>
      </c>
      <c r="Y147">
        <v>0</v>
      </c>
      <c r="Z147" t="s">
        <v>145</v>
      </c>
      <c r="AA147" t="s">
        <v>101</v>
      </c>
      <c r="AB147">
        <v>8.9</v>
      </c>
      <c r="AC147" t="s">
        <v>108</v>
      </c>
      <c r="AD147" t="s">
        <v>102</v>
      </c>
      <c r="AE147" t="s">
        <v>140</v>
      </c>
      <c r="AF147" t="s">
        <v>81</v>
      </c>
      <c r="AG147" s="1">
        <v>45078</v>
      </c>
      <c r="AH147" t="s">
        <v>27</v>
      </c>
      <c r="AI147" t="s">
        <v>78</v>
      </c>
    </row>
    <row r="148" spans="1:35" x14ac:dyDescent="0.3">
      <c r="A148" t="s">
        <v>280</v>
      </c>
      <c r="B148">
        <v>17</v>
      </c>
      <c r="C148" t="s">
        <v>71</v>
      </c>
      <c r="D148" t="s">
        <v>105</v>
      </c>
      <c r="E148" t="s">
        <v>19</v>
      </c>
      <c r="F148" t="s">
        <v>124</v>
      </c>
      <c r="G148">
        <v>3</v>
      </c>
      <c r="H148">
        <v>1.1000000000000001</v>
      </c>
      <c r="I148">
        <v>6</v>
      </c>
      <c r="J148" s="4">
        <f>Table2[[#This Row],[avg_session_duration_min]]/60</f>
        <v>0.18333333333333332</v>
      </c>
      <c r="K148">
        <v>11</v>
      </c>
      <c r="L148" t="s">
        <v>74</v>
      </c>
      <c r="M148" t="s">
        <v>88</v>
      </c>
      <c r="N148">
        <v>5924</v>
      </c>
      <c r="O148">
        <v>271</v>
      </c>
      <c r="P148">
        <v>1</v>
      </c>
      <c r="Q148">
        <v>24</v>
      </c>
      <c r="R148">
        <v>4</v>
      </c>
      <c r="S148">
        <v>1</v>
      </c>
      <c r="T148">
        <v>9</v>
      </c>
      <c r="U148" t="s">
        <v>79</v>
      </c>
      <c r="V148" t="s">
        <v>77</v>
      </c>
      <c r="W148">
        <v>0.23899999999999999</v>
      </c>
      <c r="X148" t="s">
        <v>114</v>
      </c>
      <c r="Y148">
        <v>49.1</v>
      </c>
      <c r="Z148" t="s">
        <v>79</v>
      </c>
      <c r="AA148" t="s">
        <v>101</v>
      </c>
      <c r="AB148">
        <v>7</v>
      </c>
      <c r="AC148" t="s">
        <v>81</v>
      </c>
      <c r="AD148" t="s">
        <v>92</v>
      </c>
      <c r="AE148" t="s">
        <v>83</v>
      </c>
      <c r="AF148" t="s">
        <v>81</v>
      </c>
      <c r="AG148" s="1">
        <v>45287</v>
      </c>
      <c r="AH148" t="s">
        <v>26</v>
      </c>
      <c r="AI148" t="s">
        <v>81</v>
      </c>
    </row>
    <row r="149" spans="1:35" x14ac:dyDescent="0.3">
      <c r="A149" t="s">
        <v>281</v>
      </c>
      <c r="B149">
        <v>16</v>
      </c>
      <c r="C149" t="s">
        <v>71</v>
      </c>
      <c r="D149" t="s">
        <v>113</v>
      </c>
      <c r="E149" t="s">
        <v>18</v>
      </c>
      <c r="F149" t="s">
        <v>110</v>
      </c>
      <c r="G149">
        <v>5</v>
      </c>
      <c r="H149">
        <v>0.6</v>
      </c>
      <c r="I149">
        <v>6</v>
      </c>
      <c r="J149" s="4">
        <f>Table2[[#This Row],[avg_session_duration_min]]/60</f>
        <v>0.1</v>
      </c>
      <c r="K149">
        <v>6</v>
      </c>
      <c r="L149" t="s">
        <v>74</v>
      </c>
      <c r="M149" t="s">
        <v>97</v>
      </c>
      <c r="N149">
        <v>125</v>
      </c>
      <c r="O149">
        <v>596</v>
      </c>
      <c r="P149">
        <v>2</v>
      </c>
      <c r="Q149">
        <v>16</v>
      </c>
      <c r="R149">
        <v>5</v>
      </c>
      <c r="S149">
        <v>5</v>
      </c>
      <c r="T149">
        <v>8</v>
      </c>
      <c r="U149" t="s">
        <v>76</v>
      </c>
      <c r="V149" t="s">
        <v>77</v>
      </c>
      <c r="W149">
        <v>0.20499999999999999</v>
      </c>
      <c r="X149" t="s">
        <v>78</v>
      </c>
      <c r="Y149">
        <v>43.6</v>
      </c>
      <c r="Z149" t="s">
        <v>79</v>
      </c>
      <c r="AA149" t="s">
        <v>80</v>
      </c>
      <c r="AB149">
        <v>6.2</v>
      </c>
      <c r="AC149" t="s">
        <v>108</v>
      </c>
      <c r="AD149" t="s">
        <v>102</v>
      </c>
      <c r="AE149" t="s">
        <v>83</v>
      </c>
      <c r="AF149" t="s">
        <v>81</v>
      </c>
      <c r="AG149" s="1">
        <v>45109</v>
      </c>
      <c r="AH149" t="s">
        <v>31</v>
      </c>
      <c r="AI149" t="s">
        <v>125</v>
      </c>
    </row>
    <row r="150" spans="1:35" x14ac:dyDescent="0.3">
      <c r="A150" t="s">
        <v>282</v>
      </c>
      <c r="B150">
        <v>31</v>
      </c>
      <c r="C150" t="s">
        <v>71</v>
      </c>
      <c r="D150" t="s">
        <v>105</v>
      </c>
      <c r="E150" t="s">
        <v>18</v>
      </c>
      <c r="F150" t="s">
        <v>87</v>
      </c>
      <c r="G150">
        <v>2</v>
      </c>
      <c r="H150">
        <v>3.2</v>
      </c>
      <c r="I150">
        <v>4</v>
      </c>
      <c r="J150" s="4">
        <f>Table2[[#This Row],[avg_session_duration_min]]/60</f>
        <v>0.8</v>
      </c>
      <c r="K150">
        <v>48</v>
      </c>
      <c r="L150" t="s">
        <v>74</v>
      </c>
      <c r="M150" t="s">
        <v>106</v>
      </c>
      <c r="N150">
        <v>1156</v>
      </c>
      <c r="O150">
        <v>1532</v>
      </c>
      <c r="P150">
        <v>1</v>
      </c>
      <c r="Q150">
        <v>19</v>
      </c>
      <c r="R150">
        <v>4</v>
      </c>
      <c r="S150">
        <v>1</v>
      </c>
      <c r="T150">
        <v>9</v>
      </c>
      <c r="U150" t="s">
        <v>76</v>
      </c>
      <c r="V150" t="s">
        <v>107</v>
      </c>
      <c r="W150">
        <v>2.5999999999999999E-2</v>
      </c>
      <c r="X150" t="s">
        <v>81</v>
      </c>
      <c r="Y150">
        <v>0</v>
      </c>
      <c r="Z150" t="s">
        <v>79</v>
      </c>
      <c r="AA150" t="s">
        <v>91</v>
      </c>
      <c r="AB150">
        <v>6.2</v>
      </c>
      <c r="AC150" t="s">
        <v>78</v>
      </c>
      <c r="AD150" t="s">
        <v>102</v>
      </c>
      <c r="AE150" t="s">
        <v>83</v>
      </c>
      <c r="AF150" t="s">
        <v>81</v>
      </c>
      <c r="AG150" s="1">
        <v>45374</v>
      </c>
      <c r="AH150" t="s">
        <v>28</v>
      </c>
      <c r="AI150" t="s">
        <v>78</v>
      </c>
    </row>
    <row r="151" spans="1:35" x14ac:dyDescent="0.3">
      <c r="A151" t="s">
        <v>283</v>
      </c>
      <c r="B151">
        <v>29</v>
      </c>
      <c r="C151" t="s">
        <v>71</v>
      </c>
      <c r="D151" t="s">
        <v>105</v>
      </c>
      <c r="E151" t="s">
        <v>14</v>
      </c>
      <c r="F151" t="s">
        <v>96</v>
      </c>
      <c r="G151">
        <v>4</v>
      </c>
      <c r="H151">
        <v>3.3</v>
      </c>
      <c r="I151">
        <v>7</v>
      </c>
      <c r="J151" s="4">
        <f>Table2[[#This Row],[avg_session_duration_min]]/60</f>
        <v>0.47166666666666668</v>
      </c>
      <c r="K151">
        <v>28.3</v>
      </c>
      <c r="L151" t="s">
        <v>118</v>
      </c>
      <c r="M151" t="s">
        <v>97</v>
      </c>
      <c r="N151">
        <v>18069</v>
      </c>
      <c r="O151">
        <v>935</v>
      </c>
      <c r="P151">
        <v>2</v>
      </c>
      <c r="Q151">
        <v>24</v>
      </c>
      <c r="R151">
        <v>1</v>
      </c>
      <c r="S151">
        <v>2</v>
      </c>
      <c r="T151">
        <v>10</v>
      </c>
      <c r="U151" t="s">
        <v>89</v>
      </c>
      <c r="V151" t="s">
        <v>107</v>
      </c>
      <c r="W151">
        <v>4.4999999999999998E-2</v>
      </c>
      <c r="X151" t="s">
        <v>114</v>
      </c>
      <c r="Y151">
        <v>47.46</v>
      </c>
      <c r="Z151" t="s">
        <v>115</v>
      </c>
      <c r="AA151" t="s">
        <v>101</v>
      </c>
      <c r="AB151">
        <v>8</v>
      </c>
      <c r="AC151" t="s">
        <v>78</v>
      </c>
      <c r="AD151" t="s">
        <v>82</v>
      </c>
      <c r="AE151" t="s">
        <v>140</v>
      </c>
      <c r="AF151" t="s">
        <v>78</v>
      </c>
      <c r="AG151" s="1">
        <v>44723</v>
      </c>
      <c r="AH151" t="s">
        <v>30</v>
      </c>
      <c r="AI151" t="s">
        <v>81</v>
      </c>
    </row>
    <row r="152" spans="1:35" x14ac:dyDescent="0.3">
      <c r="A152" t="s">
        <v>284</v>
      </c>
      <c r="B152">
        <v>29</v>
      </c>
      <c r="C152" t="s">
        <v>85</v>
      </c>
      <c r="D152" t="s">
        <v>105</v>
      </c>
      <c r="E152" t="s">
        <v>16</v>
      </c>
      <c r="F152" t="s">
        <v>166</v>
      </c>
      <c r="G152">
        <v>5</v>
      </c>
      <c r="H152">
        <v>1.8</v>
      </c>
      <c r="I152">
        <v>4</v>
      </c>
      <c r="J152" s="4">
        <f>Table2[[#This Row],[avg_session_duration_min]]/60</f>
        <v>0.45</v>
      </c>
      <c r="K152">
        <v>27</v>
      </c>
      <c r="L152" t="s">
        <v>74</v>
      </c>
      <c r="M152" t="s">
        <v>97</v>
      </c>
      <c r="N152">
        <v>1404</v>
      </c>
      <c r="O152">
        <v>938</v>
      </c>
      <c r="P152">
        <v>2</v>
      </c>
      <c r="Q152">
        <v>15</v>
      </c>
      <c r="R152">
        <v>2</v>
      </c>
      <c r="S152">
        <v>1</v>
      </c>
      <c r="T152">
        <v>7</v>
      </c>
      <c r="U152" t="s">
        <v>98</v>
      </c>
      <c r="V152" t="s">
        <v>77</v>
      </c>
      <c r="W152">
        <v>4.2999999999999997E-2</v>
      </c>
      <c r="X152" t="s">
        <v>114</v>
      </c>
      <c r="Y152">
        <v>35.72</v>
      </c>
      <c r="Z152" t="s">
        <v>79</v>
      </c>
      <c r="AA152" t="s">
        <v>91</v>
      </c>
      <c r="AB152">
        <v>10</v>
      </c>
      <c r="AC152" t="s">
        <v>78</v>
      </c>
      <c r="AD152" t="s">
        <v>82</v>
      </c>
      <c r="AE152" t="s">
        <v>93</v>
      </c>
      <c r="AF152" t="s">
        <v>81</v>
      </c>
      <c r="AG152" s="1">
        <v>45326</v>
      </c>
      <c r="AH152" t="s">
        <v>29</v>
      </c>
      <c r="AI152" t="s">
        <v>81</v>
      </c>
    </row>
    <row r="153" spans="1:35" x14ac:dyDescent="0.3">
      <c r="A153" t="s">
        <v>285</v>
      </c>
      <c r="B153">
        <v>29</v>
      </c>
      <c r="C153" t="s">
        <v>71</v>
      </c>
      <c r="D153" t="s">
        <v>149</v>
      </c>
      <c r="E153" t="s">
        <v>23</v>
      </c>
      <c r="F153" t="s">
        <v>73</v>
      </c>
      <c r="G153">
        <v>1</v>
      </c>
      <c r="H153">
        <v>1.6</v>
      </c>
      <c r="I153">
        <v>8</v>
      </c>
      <c r="J153" s="4">
        <f>Table2[[#This Row],[avg_session_duration_min]]/60</f>
        <v>0.2</v>
      </c>
      <c r="K153">
        <v>12</v>
      </c>
      <c r="L153" t="s">
        <v>74</v>
      </c>
      <c r="M153" t="s">
        <v>97</v>
      </c>
      <c r="N153">
        <v>8593</v>
      </c>
      <c r="O153">
        <v>308</v>
      </c>
      <c r="P153">
        <v>1</v>
      </c>
      <c r="Q153">
        <v>18</v>
      </c>
      <c r="R153">
        <v>4</v>
      </c>
      <c r="S153">
        <v>5</v>
      </c>
      <c r="T153">
        <v>6</v>
      </c>
      <c r="U153" t="s">
        <v>79</v>
      </c>
      <c r="V153" t="s">
        <v>107</v>
      </c>
      <c r="W153">
        <v>0.155</v>
      </c>
      <c r="X153" t="s">
        <v>114</v>
      </c>
      <c r="Y153">
        <v>13.09</v>
      </c>
      <c r="Z153" t="s">
        <v>100</v>
      </c>
      <c r="AA153" t="s">
        <v>101</v>
      </c>
      <c r="AB153">
        <v>7.8</v>
      </c>
      <c r="AC153" t="s">
        <v>78</v>
      </c>
      <c r="AD153" t="s">
        <v>102</v>
      </c>
      <c r="AE153" t="s">
        <v>140</v>
      </c>
      <c r="AF153" t="s">
        <v>81</v>
      </c>
      <c r="AG153" s="1">
        <v>45393</v>
      </c>
      <c r="AH153" t="s">
        <v>27</v>
      </c>
      <c r="AI153" t="s">
        <v>78</v>
      </c>
    </row>
    <row r="154" spans="1:35" x14ac:dyDescent="0.3">
      <c r="A154" t="s">
        <v>286</v>
      </c>
      <c r="B154">
        <v>21</v>
      </c>
      <c r="C154" t="s">
        <v>85</v>
      </c>
      <c r="D154" t="s">
        <v>153</v>
      </c>
      <c r="E154" t="s">
        <v>16</v>
      </c>
      <c r="F154" t="s">
        <v>124</v>
      </c>
      <c r="G154">
        <v>1</v>
      </c>
      <c r="H154">
        <v>2.7</v>
      </c>
      <c r="I154">
        <v>5</v>
      </c>
      <c r="J154" s="4">
        <f>Table2[[#This Row],[avg_session_duration_min]]/60</f>
        <v>0.53999999999999992</v>
      </c>
      <c r="K154">
        <v>32.4</v>
      </c>
      <c r="L154" t="s">
        <v>74</v>
      </c>
      <c r="M154" t="s">
        <v>75</v>
      </c>
      <c r="N154">
        <v>4014</v>
      </c>
      <c r="O154">
        <v>634</v>
      </c>
      <c r="P154">
        <v>4</v>
      </c>
      <c r="Q154">
        <v>27</v>
      </c>
      <c r="R154">
        <v>8</v>
      </c>
      <c r="S154">
        <v>1</v>
      </c>
      <c r="T154">
        <v>4</v>
      </c>
      <c r="U154" t="s">
        <v>135</v>
      </c>
      <c r="V154" t="s">
        <v>99</v>
      </c>
      <c r="W154">
        <v>6.7000000000000004E-2</v>
      </c>
      <c r="X154" t="s">
        <v>81</v>
      </c>
      <c r="Y154">
        <v>0</v>
      </c>
      <c r="Z154" t="s">
        <v>115</v>
      </c>
      <c r="AA154" t="s">
        <v>101</v>
      </c>
      <c r="AB154">
        <v>6.9</v>
      </c>
      <c r="AC154" t="s">
        <v>108</v>
      </c>
      <c r="AD154" t="s">
        <v>82</v>
      </c>
      <c r="AE154" t="s">
        <v>83</v>
      </c>
      <c r="AF154" t="s">
        <v>81</v>
      </c>
      <c r="AG154" s="1">
        <v>45502</v>
      </c>
      <c r="AH154" t="s">
        <v>26</v>
      </c>
      <c r="AI154" t="s">
        <v>125</v>
      </c>
    </row>
    <row r="155" spans="1:35" x14ac:dyDescent="0.3">
      <c r="A155" t="s">
        <v>287</v>
      </c>
      <c r="B155">
        <v>28</v>
      </c>
      <c r="C155" t="s">
        <v>85</v>
      </c>
      <c r="D155" t="s">
        <v>105</v>
      </c>
      <c r="E155" t="s">
        <v>14</v>
      </c>
      <c r="F155" t="s">
        <v>124</v>
      </c>
      <c r="G155">
        <v>4</v>
      </c>
      <c r="H155">
        <v>1.1000000000000001</v>
      </c>
      <c r="I155">
        <v>5</v>
      </c>
      <c r="J155" s="4">
        <f>Table2[[#This Row],[avg_session_duration_min]]/60</f>
        <v>0.22</v>
      </c>
      <c r="K155">
        <v>13.2</v>
      </c>
      <c r="L155" t="s">
        <v>74</v>
      </c>
      <c r="M155" t="s">
        <v>88</v>
      </c>
      <c r="N155">
        <v>129</v>
      </c>
      <c r="O155">
        <v>316</v>
      </c>
      <c r="P155">
        <v>2</v>
      </c>
      <c r="Q155">
        <v>20</v>
      </c>
      <c r="R155">
        <v>8</v>
      </c>
      <c r="S155">
        <v>0</v>
      </c>
      <c r="T155">
        <v>10</v>
      </c>
      <c r="U155" t="s">
        <v>135</v>
      </c>
      <c r="V155" t="s">
        <v>107</v>
      </c>
      <c r="W155">
        <v>0.28899999999999998</v>
      </c>
      <c r="X155" t="s">
        <v>78</v>
      </c>
      <c r="Y155">
        <v>21.37</v>
      </c>
      <c r="Z155" t="s">
        <v>79</v>
      </c>
      <c r="AA155" t="s">
        <v>80</v>
      </c>
      <c r="AB155">
        <v>6.7</v>
      </c>
      <c r="AC155" t="s">
        <v>78</v>
      </c>
      <c r="AD155" t="s">
        <v>92</v>
      </c>
      <c r="AE155" t="s">
        <v>93</v>
      </c>
      <c r="AF155" t="s">
        <v>81</v>
      </c>
      <c r="AG155" s="1">
        <v>45060</v>
      </c>
      <c r="AH155" t="s">
        <v>29</v>
      </c>
      <c r="AI155" t="s">
        <v>125</v>
      </c>
    </row>
    <row r="156" spans="1:35" x14ac:dyDescent="0.3">
      <c r="A156" t="s">
        <v>288</v>
      </c>
      <c r="B156">
        <v>29</v>
      </c>
      <c r="C156" t="s">
        <v>85</v>
      </c>
      <c r="D156" t="s">
        <v>153</v>
      </c>
      <c r="E156" t="s">
        <v>23</v>
      </c>
      <c r="F156" t="s">
        <v>87</v>
      </c>
      <c r="G156">
        <v>1</v>
      </c>
      <c r="H156">
        <v>1.1000000000000001</v>
      </c>
      <c r="I156">
        <v>4</v>
      </c>
      <c r="J156" s="4">
        <f>Table2[[#This Row],[avg_session_duration_min]]/60</f>
        <v>0.27500000000000002</v>
      </c>
      <c r="K156">
        <v>16.5</v>
      </c>
      <c r="L156" t="s">
        <v>74</v>
      </c>
      <c r="M156" t="s">
        <v>120</v>
      </c>
      <c r="N156">
        <v>472</v>
      </c>
      <c r="O156">
        <v>57</v>
      </c>
      <c r="P156">
        <v>2</v>
      </c>
      <c r="Q156">
        <v>31</v>
      </c>
      <c r="R156">
        <v>3</v>
      </c>
      <c r="S156">
        <v>1</v>
      </c>
      <c r="T156">
        <v>6</v>
      </c>
      <c r="U156" t="s">
        <v>135</v>
      </c>
      <c r="V156" t="s">
        <v>99</v>
      </c>
      <c r="W156">
        <v>0.152</v>
      </c>
      <c r="X156" t="s">
        <v>81</v>
      </c>
      <c r="Y156">
        <v>0</v>
      </c>
      <c r="Z156" t="s">
        <v>139</v>
      </c>
      <c r="AA156" t="s">
        <v>101</v>
      </c>
      <c r="AB156">
        <v>6.9</v>
      </c>
      <c r="AC156" t="s">
        <v>78</v>
      </c>
      <c r="AD156" t="s">
        <v>82</v>
      </c>
      <c r="AE156" t="s">
        <v>140</v>
      </c>
      <c r="AF156" t="s">
        <v>81</v>
      </c>
      <c r="AG156" s="1">
        <v>45024</v>
      </c>
      <c r="AH156" t="s">
        <v>31</v>
      </c>
      <c r="AI156" t="s">
        <v>125</v>
      </c>
    </row>
    <row r="157" spans="1:35" x14ac:dyDescent="0.3">
      <c r="A157" t="s">
        <v>289</v>
      </c>
      <c r="B157">
        <v>21</v>
      </c>
      <c r="C157" t="s">
        <v>85</v>
      </c>
      <c r="D157" t="s">
        <v>149</v>
      </c>
      <c r="E157" t="s">
        <v>17</v>
      </c>
      <c r="F157" t="s">
        <v>96</v>
      </c>
      <c r="G157">
        <v>5</v>
      </c>
      <c r="H157">
        <v>4</v>
      </c>
      <c r="I157">
        <v>5</v>
      </c>
      <c r="J157" s="4">
        <f>Table2[[#This Row],[avg_session_duration_min]]/60</f>
        <v>0.8</v>
      </c>
      <c r="K157">
        <v>48</v>
      </c>
      <c r="L157" t="s">
        <v>74</v>
      </c>
      <c r="M157" t="s">
        <v>106</v>
      </c>
      <c r="N157">
        <v>708</v>
      </c>
      <c r="O157">
        <v>351</v>
      </c>
      <c r="P157">
        <v>0</v>
      </c>
      <c r="Q157">
        <v>14</v>
      </c>
      <c r="R157">
        <v>2</v>
      </c>
      <c r="S157">
        <v>2</v>
      </c>
      <c r="T157">
        <v>4</v>
      </c>
      <c r="U157" t="s">
        <v>79</v>
      </c>
      <c r="V157" t="s">
        <v>77</v>
      </c>
      <c r="W157">
        <v>8.7999999999999995E-2</v>
      </c>
      <c r="X157" t="s">
        <v>81</v>
      </c>
      <c r="Y157">
        <v>0</v>
      </c>
      <c r="Z157" t="s">
        <v>139</v>
      </c>
      <c r="AA157" t="s">
        <v>101</v>
      </c>
      <c r="AB157">
        <v>4.4000000000000004</v>
      </c>
      <c r="AC157" t="s">
        <v>108</v>
      </c>
      <c r="AD157" t="s">
        <v>92</v>
      </c>
      <c r="AE157" t="s">
        <v>93</v>
      </c>
      <c r="AF157" t="s">
        <v>81</v>
      </c>
      <c r="AG157" s="1">
        <v>45176</v>
      </c>
      <c r="AH157" t="s">
        <v>26</v>
      </c>
      <c r="AI157" t="s">
        <v>78</v>
      </c>
    </row>
    <row r="158" spans="1:35" x14ac:dyDescent="0.3">
      <c r="A158" t="s">
        <v>290</v>
      </c>
      <c r="B158">
        <v>41</v>
      </c>
      <c r="C158" t="s">
        <v>71</v>
      </c>
      <c r="D158" t="s">
        <v>105</v>
      </c>
      <c r="E158" t="s">
        <v>15</v>
      </c>
      <c r="F158" t="s">
        <v>96</v>
      </c>
      <c r="G158">
        <v>5</v>
      </c>
      <c r="H158">
        <v>1.1000000000000001</v>
      </c>
      <c r="I158">
        <v>2</v>
      </c>
      <c r="J158" s="4">
        <f>Table2[[#This Row],[avg_session_duration_min]]/60</f>
        <v>0.55000000000000004</v>
      </c>
      <c r="K158">
        <v>33</v>
      </c>
      <c r="L158" t="s">
        <v>74</v>
      </c>
      <c r="M158" t="s">
        <v>75</v>
      </c>
      <c r="N158">
        <v>802</v>
      </c>
      <c r="O158">
        <v>332</v>
      </c>
      <c r="P158">
        <v>2</v>
      </c>
      <c r="Q158">
        <v>25</v>
      </c>
      <c r="R158">
        <v>2</v>
      </c>
      <c r="S158">
        <v>1</v>
      </c>
      <c r="T158">
        <v>13</v>
      </c>
      <c r="U158" t="s">
        <v>128</v>
      </c>
      <c r="V158" t="s">
        <v>77</v>
      </c>
      <c r="W158">
        <v>0.14199999999999999</v>
      </c>
      <c r="X158" t="s">
        <v>81</v>
      </c>
      <c r="Y158">
        <v>0</v>
      </c>
      <c r="Z158" t="s">
        <v>139</v>
      </c>
      <c r="AA158" t="s">
        <v>132</v>
      </c>
      <c r="AB158">
        <v>7.3</v>
      </c>
      <c r="AC158" t="s">
        <v>81</v>
      </c>
      <c r="AD158" t="s">
        <v>92</v>
      </c>
      <c r="AE158" t="s">
        <v>140</v>
      </c>
      <c r="AF158" t="s">
        <v>81</v>
      </c>
      <c r="AG158" s="1">
        <v>44727</v>
      </c>
      <c r="AH158" t="s">
        <v>27</v>
      </c>
      <c r="AI158" t="s">
        <v>125</v>
      </c>
    </row>
    <row r="159" spans="1:35" x14ac:dyDescent="0.3">
      <c r="A159" t="s">
        <v>291</v>
      </c>
      <c r="B159">
        <v>30</v>
      </c>
      <c r="C159" t="s">
        <v>71</v>
      </c>
      <c r="D159" t="s">
        <v>105</v>
      </c>
      <c r="E159" t="s">
        <v>17</v>
      </c>
      <c r="F159" t="s">
        <v>73</v>
      </c>
      <c r="G159">
        <v>3</v>
      </c>
      <c r="H159">
        <v>0.6</v>
      </c>
      <c r="I159">
        <v>3</v>
      </c>
      <c r="J159" s="4">
        <f>Table2[[#This Row],[avg_session_duration_min]]/60</f>
        <v>0.2</v>
      </c>
      <c r="K159">
        <v>12</v>
      </c>
      <c r="L159" t="s">
        <v>74</v>
      </c>
      <c r="M159" t="s">
        <v>97</v>
      </c>
      <c r="N159">
        <v>3461</v>
      </c>
      <c r="O159">
        <v>492</v>
      </c>
      <c r="P159">
        <v>4</v>
      </c>
      <c r="Q159">
        <v>14</v>
      </c>
      <c r="R159">
        <v>2</v>
      </c>
      <c r="S159">
        <v>1</v>
      </c>
      <c r="T159">
        <v>5</v>
      </c>
      <c r="U159" t="s">
        <v>76</v>
      </c>
      <c r="V159" t="s">
        <v>99</v>
      </c>
      <c r="W159">
        <v>2.8000000000000001E-2</v>
      </c>
      <c r="X159" t="s">
        <v>81</v>
      </c>
      <c r="Y159">
        <v>0</v>
      </c>
      <c r="Z159" t="s">
        <v>100</v>
      </c>
      <c r="AA159" t="s">
        <v>101</v>
      </c>
      <c r="AB159">
        <v>3.8</v>
      </c>
      <c r="AC159" t="s">
        <v>78</v>
      </c>
      <c r="AD159" t="s">
        <v>92</v>
      </c>
      <c r="AE159" t="s">
        <v>83</v>
      </c>
      <c r="AF159" t="s">
        <v>81</v>
      </c>
      <c r="AG159" s="1">
        <v>44626</v>
      </c>
      <c r="AH159" t="s">
        <v>29</v>
      </c>
      <c r="AI159" t="s">
        <v>78</v>
      </c>
    </row>
    <row r="160" spans="1:35" x14ac:dyDescent="0.3">
      <c r="A160" t="s">
        <v>292</v>
      </c>
      <c r="B160">
        <v>17</v>
      </c>
      <c r="C160" t="s">
        <v>71</v>
      </c>
      <c r="D160" t="s">
        <v>153</v>
      </c>
      <c r="E160" t="s">
        <v>15</v>
      </c>
      <c r="F160" t="s">
        <v>96</v>
      </c>
      <c r="G160">
        <v>5</v>
      </c>
      <c r="H160">
        <v>1.6</v>
      </c>
      <c r="I160">
        <v>7</v>
      </c>
      <c r="J160" s="4">
        <f>Table2[[#This Row],[avg_session_duration_min]]/60</f>
        <v>0.22833333333333333</v>
      </c>
      <c r="K160">
        <v>13.7</v>
      </c>
      <c r="L160" t="s">
        <v>74</v>
      </c>
      <c r="M160" t="s">
        <v>106</v>
      </c>
      <c r="N160">
        <v>1388</v>
      </c>
      <c r="O160">
        <v>209</v>
      </c>
      <c r="P160">
        <v>3</v>
      </c>
      <c r="Q160">
        <v>26</v>
      </c>
      <c r="R160">
        <v>6</v>
      </c>
      <c r="S160">
        <v>0</v>
      </c>
      <c r="T160">
        <v>5</v>
      </c>
      <c r="U160" t="s">
        <v>128</v>
      </c>
      <c r="V160" t="s">
        <v>107</v>
      </c>
      <c r="W160">
        <v>2.9000000000000001E-2</v>
      </c>
      <c r="X160" t="s">
        <v>78</v>
      </c>
      <c r="Y160">
        <v>111.16</v>
      </c>
      <c r="Z160" t="s">
        <v>145</v>
      </c>
      <c r="AA160" t="s">
        <v>101</v>
      </c>
      <c r="AB160">
        <v>7</v>
      </c>
      <c r="AC160" t="s">
        <v>81</v>
      </c>
      <c r="AD160" t="s">
        <v>102</v>
      </c>
      <c r="AE160" t="s">
        <v>140</v>
      </c>
      <c r="AF160" t="s">
        <v>81</v>
      </c>
      <c r="AG160" s="1">
        <v>44753</v>
      </c>
      <c r="AH160" t="s">
        <v>29</v>
      </c>
      <c r="AI160" t="s">
        <v>125</v>
      </c>
    </row>
    <row r="161" spans="1:35" x14ac:dyDescent="0.3">
      <c r="A161" t="s">
        <v>293</v>
      </c>
      <c r="B161">
        <v>32</v>
      </c>
      <c r="C161" t="s">
        <v>85</v>
      </c>
      <c r="D161" t="s">
        <v>72</v>
      </c>
      <c r="E161" t="s">
        <v>16</v>
      </c>
      <c r="F161" t="s">
        <v>96</v>
      </c>
      <c r="G161">
        <v>2</v>
      </c>
      <c r="H161">
        <v>1.9</v>
      </c>
      <c r="I161">
        <v>5</v>
      </c>
      <c r="J161" s="4">
        <f>Table2[[#This Row],[avg_session_duration_min]]/60</f>
        <v>0.38</v>
      </c>
      <c r="K161">
        <v>22.8</v>
      </c>
      <c r="L161" t="s">
        <v>118</v>
      </c>
      <c r="M161" t="s">
        <v>97</v>
      </c>
      <c r="N161">
        <v>3</v>
      </c>
      <c r="O161">
        <v>98</v>
      </c>
      <c r="P161">
        <v>1</v>
      </c>
      <c r="Q161">
        <v>23</v>
      </c>
      <c r="R161">
        <v>3</v>
      </c>
      <c r="S161">
        <v>2</v>
      </c>
      <c r="T161">
        <v>7</v>
      </c>
      <c r="U161" t="s">
        <v>89</v>
      </c>
      <c r="V161" t="s">
        <v>99</v>
      </c>
      <c r="W161">
        <v>0.318</v>
      </c>
      <c r="X161" t="s">
        <v>114</v>
      </c>
      <c r="Y161">
        <v>9.18</v>
      </c>
      <c r="Z161" t="s">
        <v>100</v>
      </c>
      <c r="AA161" t="s">
        <v>91</v>
      </c>
      <c r="AB161">
        <v>5.4</v>
      </c>
      <c r="AC161" t="s">
        <v>81</v>
      </c>
      <c r="AD161" t="s">
        <v>92</v>
      </c>
      <c r="AE161" t="s">
        <v>93</v>
      </c>
      <c r="AF161" t="s">
        <v>81</v>
      </c>
      <c r="AG161" s="1">
        <v>45392</v>
      </c>
      <c r="AH161" t="s">
        <v>28</v>
      </c>
      <c r="AI161" t="s">
        <v>78</v>
      </c>
    </row>
    <row r="162" spans="1:35" x14ac:dyDescent="0.3">
      <c r="A162" t="s">
        <v>294</v>
      </c>
      <c r="B162">
        <v>19</v>
      </c>
      <c r="C162" t="s">
        <v>187</v>
      </c>
      <c r="D162" t="s">
        <v>105</v>
      </c>
      <c r="E162" t="s">
        <v>17</v>
      </c>
      <c r="F162" t="s">
        <v>87</v>
      </c>
      <c r="G162">
        <v>3</v>
      </c>
      <c r="H162">
        <v>3.5</v>
      </c>
      <c r="I162">
        <v>6</v>
      </c>
      <c r="J162" s="4">
        <f>Table2[[#This Row],[avg_session_duration_min]]/60</f>
        <v>0.58333333333333337</v>
      </c>
      <c r="K162">
        <v>35</v>
      </c>
      <c r="L162" t="s">
        <v>74</v>
      </c>
      <c r="M162" t="s">
        <v>106</v>
      </c>
      <c r="N162">
        <v>62</v>
      </c>
      <c r="O162">
        <v>537</v>
      </c>
      <c r="P162">
        <v>7</v>
      </c>
      <c r="Q162">
        <v>18</v>
      </c>
      <c r="R162">
        <v>6</v>
      </c>
      <c r="S162">
        <v>3</v>
      </c>
      <c r="T162">
        <v>8</v>
      </c>
      <c r="U162" t="s">
        <v>135</v>
      </c>
      <c r="V162" t="s">
        <v>107</v>
      </c>
      <c r="W162">
        <v>5.0999999999999997E-2</v>
      </c>
      <c r="X162" t="s">
        <v>114</v>
      </c>
      <c r="Y162">
        <v>17.41</v>
      </c>
      <c r="Z162" t="s">
        <v>100</v>
      </c>
      <c r="AA162" t="s">
        <v>101</v>
      </c>
      <c r="AB162">
        <v>7.8</v>
      </c>
      <c r="AC162" t="s">
        <v>78</v>
      </c>
      <c r="AD162" t="s">
        <v>102</v>
      </c>
      <c r="AE162" t="s">
        <v>83</v>
      </c>
      <c r="AF162" t="s">
        <v>81</v>
      </c>
      <c r="AG162" s="1">
        <v>45338</v>
      </c>
      <c r="AH162" t="s">
        <v>30</v>
      </c>
      <c r="AI162" t="s">
        <v>125</v>
      </c>
    </row>
    <row r="163" spans="1:35" x14ac:dyDescent="0.3">
      <c r="A163" t="s">
        <v>295</v>
      </c>
      <c r="B163">
        <v>33</v>
      </c>
      <c r="C163" t="s">
        <v>85</v>
      </c>
      <c r="D163" t="s">
        <v>105</v>
      </c>
      <c r="E163" t="s">
        <v>18</v>
      </c>
      <c r="F163" t="s">
        <v>73</v>
      </c>
      <c r="G163">
        <v>2</v>
      </c>
      <c r="H163">
        <v>1.7</v>
      </c>
      <c r="I163">
        <v>7</v>
      </c>
      <c r="J163" s="4">
        <f>Table2[[#This Row],[avg_session_duration_min]]/60</f>
        <v>0.24333333333333332</v>
      </c>
      <c r="K163">
        <v>14.6</v>
      </c>
      <c r="L163" t="s">
        <v>127</v>
      </c>
      <c r="M163" t="s">
        <v>106</v>
      </c>
      <c r="N163">
        <v>12</v>
      </c>
      <c r="O163">
        <v>50</v>
      </c>
      <c r="P163">
        <v>2</v>
      </c>
      <c r="Q163">
        <v>15</v>
      </c>
      <c r="R163">
        <v>2</v>
      </c>
      <c r="S163">
        <v>2</v>
      </c>
      <c r="T163">
        <v>5</v>
      </c>
      <c r="U163" t="s">
        <v>89</v>
      </c>
      <c r="V163" t="s">
        <v>77</v>
      </c>
      <c r="W163">
        <v>0.13300000000000001</v>
      </c>
      <c r="X163" t="s">
        <v>81</v>
      </c>
      <c r="Y163">
        <v>0</v>
      </c>
      <c r="Z163" t="s">
        <v>115</v>
      </c>
      <c r="AA163" t="s">
        <v>91</v>
      </c>
      <c r="AB163">
        <v>6.9</v>
      </c>
      <c r="AC163" t="s">
        <v>78</v>
      </c>
      <c r="AD163" t="s">
        <v>92</v>
      </c>
      <c r="AE163" t="s">
        <v>93</v>
      </c>
      <c r="AF163" t="s">
        <v>81</v>
      </c>
      <c r="AG163" s="1">
        <v>45334</v>
      </c>
      <c r="AH163" t="s">
        <v>30</v>
      </c>
      <c r="AI163" t="s">
        <v>125</v>
      </c>
    </row>
    <row r="164" spans="1:35" x14ac:dyDescent="0.3">
      <c r="A164" t="s">
        <v>296</v>
      </c>
      <c r="B164">
        <v>36</v>
      </c>
      <c r="C164" t="s">
        <v>85</v>
      </c>
      <c r="D164" t="s">
        <v>113</v>
      </c>
      <c r="E164" t="s">
        <v>18</v>
      </c>
      <c r="F164" t="s">
        <v>96</v>
      </c>
      <c r="G164">
        <v>5</v>
      </c>
      <c r="H164">
        <v>6</v>
      </c>
      <c r="I164">
        <v>2</v>
      </c>
      <c r="J164" s="4">
        <f>Table2[[#This Row],[avg_session_duration_min]]/60</f>
        <v>3</v>
      </c>
      <c r="K164">
        <v>180</v>
      </c>
      <c r="L164" t="s">
        <v>74</v>
      </c>
      <c r="M164" t="s">
        <v>97</v>
      </c>
      <c r="N164">
        <v>912</v>
      </c>
      <c r="O164">
        <v>1408</v>
      </c>
      <c r="P164">
        <v>3</v>
      </c>
      <c r="Q164">
        <v>22</v>
      </c>
      <c r="R164">
        <v>4</v>
      </c>
      <c r="S164">
        <v>1</v>
      </c>
      <c r="T164">
        <v>9</v>
      </c>
      <c r="U164" t="s">
        <v>79</v>
      </c>
      <c r="V164" t="s">
        <v>107</v>
      </c>
      <c r="W164">
        <v>0.47899999999999998</v>
      </c>
      <c r="X164" t="s">
        <v>114</v>
      </c>
      <c r="Y164">
        <v>48.56</v>
      </c>
      <c r="Z164" t="s">
        <v>115</v>
      </c>
      <c r="AA164" t="s">
        <v>101</v>
      </c>
      <c r="AB164">
        <v>5.6</v>
      </c>
      <c r="AC164" t="s">
        <v>108</v>
      </c>
      <c r="AD164" t="s">
        <v>102</v>
      </c>
      <c r="AE164" t="s">
        <v>93</v>
      </c>
      <c r="AF164" t="s">
        <v>81</v>
      </c>
      <c r="AG164" s="1">
        <v>45536</v>
      </c>
      <c r="AH164" t="s">
        <v>29</v>
      </c>
      <c r="AI164" t="s">
        <v>81</v>
      </c>
    </row>
    <row r="165" spans="1:35" x14ac:dyDescent="0.3">
      <c r="A165" t="s">
        <v>297</v>
      </c>
      <c r="B165">
        <v>20</v>
      </c>
      <c r="C165" t="s">
        <v>85</v>
      </c>
      <c r="D165" t="s">
        <v>105</v>
      </c>
      <c r="E165" t="s">
        <v>18</v>
      </c>
      <c r="F165" t="s">
        <v>156</v>
      </c>
      <c r="G165">
        <v>3</v>
      </c>
      <c r="H165">
        <v>2.8</v>
      </c>
      <c r="I165">
        <v>7</v>
      </c>
      <c r="J165" s="4">
        <f>Table2[[#This Row],[avg_session_duration_min]]/60</f>
        <v>0.4</v>
      </c>
      <c r="K165">
        <v>24</v>
      </c>
      <c r="L165" t="s">
        <v>118</v>
      </c>
      <c r="M165" t="s">
        <v>88</v>
      </c>
      <c r="N165">
        <v>1025</v>
      </c>
      <c r="O165">
        <v>185</v>
      </c>
      <c r="P165">
        <v>3</v>
      </c>
      <c r="Q165">
        <v>17</v>
      </c>
      <c r="R165">
        <v>4</v>
      </c>
      <c r="S165">
        <v>1</v>
      </c>
      <c r="T165">
        <v>12</v>
      </c>
      <c r="U165" t="s">
        <v>128</v>
      </c>
      <c r="V165" t="s">
        <v>77</v>
      </c>
      <c r="W165">
        <v>0.154</v>
      </c>
      <c r="X165" t="s">
        <v>81</v>
      </c>
      <c r="Y165">
        <v>0</v>
      </c>
      <c r="Z165" t="s">
        <v>139</v>
      </c>
      <c r="AA165" t="s">
        <v>101</v>
      </c>
      <c r="AB165">
        <v>4.4000000000000004</v>
      </c>
      <c r="AC165" t="s">
        <v>78</v>
      </c>
      <c r="AD165" t="s">
        <v>92</v>
      </c>
      <c r="AE165" t="s">
        <v>140</v>
      </c>
      <c r="AF165" t="s">
        <v>81</v>
      </c>
      <c r="AG165" s="1">
        <v>44676</v>
      </c>
      <c r="AH165" t="s">
        <v>26</v>
      </c>
      <c r="AI165" t="s">
        <v>78</v>
      </c>
    </row>
    <row r="166" spans="1:35" x14ac:dyDescent="0.3">
      <c r="A166" t="s">
        <v>298</v>
      </c>
      <c r="B166">
        <v>34</v>
      </c>
      <c r="C166" t="s">
        <v>71</v>
      </c>
      <c r="D166" t="s">
        <v>95</v>
      </c>
      <c r="E166" t="s">
        <v>14</v>
      </c>
      <c r="F166" t="s">
        <v>117</v>
      </c>
      <c r="G166">
        <v>4</v>
      </c>
      <c r="H166">
        <v>1.4</v>
      </c>
      <c r="I166">
        <v>5</v>
      </c>
      <c r="J166" s="4">
        <f>Table2[[#This Row],[avg_session_duration_min]]/60</f>
        <v>0.28000000000000003</v>
      </c>
      <c r="K166">
        <v>16.8</v>
      </c>
      <c r="L166" t="s">
        <v>127</v>
      </c>
      <c r="M166" t="s">
        <v>120</v>
      </c>
      <c r="N166">
        <v>1107</v>
      </c>
      <c r="O166">
        <v>328</v>
      </c>
      <c r="P166">
        <v>5</v>
      </c>
      <c r="Q166">
        <v>27</v>
      </c>
      <c r="R166">
        <v>4</v>
      </c>
      <c r="S166">
        <v>4</v>
      </c>
      <c r="T166">
        <v>9</v>
      </c>
      <c r="U166" t="s">
        <v>154</v>
      </c>
      <c r="V166" t="s">
        <v>77</v>
      </c>
      <c r="W166">
        <v>6.3E-2</v>
      </c>
      <c r="X166" t="s">
        <v>81</v>
      </c>
      <c r="Y166">
        <v>0</v>
      </c>
      <c r="Z166" t="s">
        <v>100</v>
      </c>
      <c r="AA166" t="s">
        <v>101</v>
      </c>
      <c r="AB166">
        <v>8.9</v>
      </c>
      <c r="AC166" t="s">
        <v>81</v>
      </c>
      <c r="AD166" t="s">
        <v>121</v>
      </c>
      <c r="AE166" t="s">
        <v>83</v>
      </c>
      <c r="AF166" t="s">
        <v>81</v>
      </c>
      <c r="AG166" s="1">
        <v>44581</v>
      </c>
      <c r="AH166" t="s">
        <v>29</v>
      </c>
      <c r="AI166" t="s">
        <v>78</v>
      </c>
    </row>
    <row r="167" spans="1:35" x14ac:dyDescent="0.3">
      <c r="A167" t="s">
        <v>299</v>
      </c>
      <c r="B167">
        <v>30</v>
      </c>
      <c r="C167" t="s">
        <v>85</v>
      </c>
      <c r="D167" t="s">
        <v>149</v>
      </c>
      <c r="E167" t="s">
        <v>18</v>
      </c>
      <c r="F167" t="s">
        <v>87</v>
      </c>
      <c r="G167">
        <v>4</v>
      </c>
      <c r="H167">
        <v>3.4</v>
      </c>
      <c r="I167">
        <v>5</v>
      </c>
      <c r="J167" s="4">
        <f>Table2[[#This Row],[avg_session_duration_min]]/60</f>
        <v>0.67999999999999994</v>
      </c>
      <c r="K167">
        <v>40.799999999999997</v>
      </c>
      <c r="L167" t="s">
        <v>118</v>
      </c>
      <c r="M167" t="s">
        <v>106</v>
      </c>
      <c r="N167">
        <v>118</v>
      </c>
      <c r="O167">
        <v>478</v>
      </c>
      <c r="P167">
        <v>1</v>
      </c>
      <c r="Q167">
        <v>24</v>
      </c>
      <c r="R167">
        <v>4</v>
      </c>
      <c r="S167">
        <v>0</v>
      </c>
      <c r="T167">
        <v>6</v>
      </c>
      <c r="U167" t="s">
        <v>76</v>
      </c>
      <c r="V167" t="s">
        <v>107</v>
      </c>
      <c r="W167">
        <v>0.14499999999999999</v>
      </c>
      <c r="X167" t="s">
        <v>114</v>
      </c>
      <c r="Y167">
        <v>2.14</v>
      </c>
      <c r="Z167" t="s">
        <v>90</v>
      </c>
      <c r="AA167" t="s">
        <v>101</v>
      </c>
      <c r="AB167">
        <v>6</v>
      </c>
      <c r="AC167" t="s">
        <v>108</v>
      </c>
      <c r="AD167" t="s">
        <v>82</v>
      </c>
      <c r="AE167" t="s">
        <v>83</v>
      </c>
      <c r="AF167" t="s">
        <v>81</v>
      </c>
      <c r="AG167" s="1">
        <v>44912</v>
      </c>
      <c r="AH167" t="s">
        <v>27</v>
      </c>
      <c r="AI167" t="s">
        <v>81</v>
      </c>
    </row>
    <row r="168" spans="1:35" x14ac:dyDescent="0.3">
      <c r="A168" t="s">
        <v>300</v>
      </c>
      <c r="B168">
        <v>33</v>
      </c>
      <c r="C168" t="s">
        <v>85</v>
      </c>
      <c r="D168" t="s">
        <v>153</v>
      </c>
      <c r="E168" t="s">
        <v>20</v>
      </c>
      <c r="F168" t="s">
        <v>96</v>
      </c>
      <c r="G168">
        <v>4</v>
      </c>
      <c r="H168">
        <v>5.9</v>
      </c>
      <c r="I168">
        <v>7</v>
      </c>
      <c r="J168" s="4">
        <f>Table2[[#This Row],[avg_session_duration_min]]/60</f>
        <v>0.84333333333333338</v>
      </c>
      <c r="K168">
        <v>50.6</v>
      </c>
      <c r="L168" t="s">
        <v>74</v>
      </c>
      <c r="M168" t="s">
        <v>97</v>
      </c>
      <c r="N168">
        <v>2238</v>
      </c>
      <c r="O168">
        <v>497</v>
      </c>
      <c r="P168">
        <v>3</v>
      </c>
      <c r="Q168">
        <v>16</v>
      </c>
      <c r="R168">
        <v>4</v>
      </c>
      <c r="S168">
        <v>2</v>
      </c>
      <c r="T168">
        <v>6</v>
      </c>
      <c r="U168" t="s">
        <v>89</v>
      </c>
      <c r="V168" t="s">
        <v>77</v>
      </c>
      <c r="W168">
        <v>0.187</v>
      </c>
      <c r="X168" t="s">
        <v>78</v>
      </c>
      <c r="Y168">
        <v>76.36</v>
      </c>
      <c r="Z168" t="s">
        <v>79</v>
      </c>
      <c r="AA168" t="s">
        <v>80</v>
      </c>
      <c r="AB168">
        <v>9.3000000000000007</v>
      </c>
      <c r="AC168" t="s">
        <v>78</v>
      </c>
      <c r="AD168" t="s">
        <v>102</v>
      </c>
      <c r="AE168" t="s">
        <v>140</v>
      </c>
      <c r="AF168" t="s">
        <v>81</v>
      </c>
      <c r="AG168" s="1">
        <v>44731</v>
      </c>
      <c r="AH168" t="s">
        <v>30</v>
      </c>
      <c r="AI168" t="s">
        <v>125</v>
      </c>
    </row>
    <row r="169" spans="1:35" x14ac:dyDescent="0.3">
      <c r="A169" t="s">
        <v>301</v>
      </c>
      <c r="B169">
        <v>42</v>
      </c>
      <c r="C169" t="s">
        <v>85</v>
      </c>
      <c r="D169" t="s">
        <v>123</v>
      </c>
      <c r="E169" t="s">
        <v>22</v>
      </c>
      <c r="F169" t="s">
        <v>73</v>
      </c>
      <c r="G169">
        <v>3</v>
      </c>
      <c r="H169">
        <v>3.9</v>
      </c>
      <c r="I169">
        <v>6</v>
      </c>
      <c r="J169" s="4">
        <f>Table2[[#This Row],[avg_session_duration_min]]/60</f>
        <v>0.65</v>
      </c>
      <c r="K169">
        <v>39</v>
      </c>
      <c r="L169" t="s">
        <v>118</v>
      </c>
      <c r="M169" t="s">
        <v>106</v>
      </c>
      <c r="N169">
        <v>2414</v>
      </c>
      <c r="O169">
        <v>45</v>
      </c>
      <c r="P169">
        <v>1</v>
      </c>
      <c r="Q169">
        <v>21</v>
      </c>
      <c r="R169">
        <v>3</v>
      </c>
      <c r="S169">
        <v>0</v>
      </c>
      <c r="T169">
        <v>9</v>
      </c>
      <c r="U169" t="s">
        <v>98</v>
      </c>
      <c r="V169" t="s">
        <v>77</v>
      </c>
      <c r="W169">
        <v>7.3999999999999996E-2</v>
      </c>
      <c r="X169" t="s">
        <v>81</v>
      </c>
      <c r="Y169">
        <v>0</v>
      </c>
      <c r="Z169" t="s">
        <v>79</v>
      </c>
      <c r="AA169" t="s">
        <v>101</v>
      </c>
      <c r="AB169">
        <v>4</v>
      </c>
      <c r="AC169" t="s">
        <v>78</v>
      </c>
      <c r="AD169" t="s">
        <v>92</v>
      </c>
      <c r="AE169" t="s">
        <v>83</v>
      </c>
      <c r="AF169" t="s">
        <v>81</v>
      </c>
      <c r="AG169" s="1">
        <v>45585</v>
      </c>
      <c r="AH169" t="s">
        <v>26</v>
      </c>
      <c r="AI169" t="s">
        <v>81</v>
      </c>
    </row>
    <row r="170" spans="1:35" x14ac:dyDescent="0.3">
      <c r="A170" t="s">
        <v>302</v>
      </c>
      <c r="B170">
        <v>25</v>
      </c>
      <c r="C170" t="s">
        <v>85</v>
      </c>
      <c r="D170" t="s">
        <v>113</v>
      </c>
      <c r="E170" t="s">
        <v>19</v>
      </c>
      <c r="F170" t="s">
        <v>87</v>
      </c>
      <c r="G170">
        <v>5</v>
      </c>
      <c r="H170">
        <v>0.7</v>
      </c>
      <c r="I170">
        <v>5</v>
      </c>
      <c r="J170" s="4">
        <f>Table2[[#This Row],[avg_session_duration_min]]/60</f>
        <v>0.14000000000000001</v>
      </c>
      <c r="K170">
        <v>8.4</v>
      </c>
      <c r="L170" t="s">
        <v>74</v>
      </c>
      <c r="M170" t="s">
        <v>88</v>
      </c>
      <c r="N170">
        <v>69</v>
      </c>
      <c r="O170">
        <v>657</v>
      </c>
      <c r="P170">
        <v>3</v>
      </c>
      <c r="Q170">
        <v>21</v>
      </c>
      <c r="R170">
        <v>7</v>
      </c>
      <c r="S170">
        <v>2</v>
      </c>
      <c r="T170">
        <v>8</v>
      </c>
      <c r="U170" t="s">
        <v>79</v>
      </c>
      <c r="V170" t="s">
        <v>77</v>
      </c>
      <c r="W170">
        <v>0.33600000000000002</v>
      </c>
      <c r="X170" t="s">
        <v>81</v>
      </c>
      <c r="Y170">
        <v>0</v>
      </c>
      <c r="Z170" t="s">
        <v>139</v>
      </c>
      <c r="AA170" t="s">
        <v>101</v>
      </c>
      <c r="AB170">
        <v>5.7</v>
      </c>
      <c r="AC170" t="s">
        <v>108</v>
      </c>
      <c r="AD170" t="s">
        <v>82</v>
      </c>
      <c r="AE170" t="s">
        <v>83</v>
      </c>
      <c r="AF170" t="s">
        <v>81</v>
      </c>
      <c r="AG170" s="1">
        <v>45450</v>
      </c>
      <c r="AH170" t="s">
        <v>28</v>
      </c>
      <c r="AI170" t="s">
        <v>78</v>
      </c>
    </row>
    <row r="171" spans="1:35" x14ac:dyDescent="0.3">
      <c r="A171" t="s">
        <v>303</v>
      </c>
      <c r="B171">
        <v>20</v>
      </c>
      <c r="C171" t="s">
        <v>85</v>
      </c>
      <c r="D171" t="s">
        <v>123</v>
      </c>
      <c r="E171" t="s">
        <v>19</v>
      </c>
      <c r="F171" t="s">
        <v>87</v>
      </c>
      <c r="G171">
        <v>5</v>
      </c>
      <c r="H171">
        <v>2</v>
      </c>
      <c r="I171">
        <v>1</v>
      </c>
      <c r="J171" s="4">
        <f>Table2[[#This Row],[avg_session_duration_min]]/60</f>
        <v>2</v>
      </c>
      <c r="K171">
        <v>120</v>
      </c>
      <c r="L171" t="s">
        <v>74</v>
      </c>
      <c r="M171" t="s">
        <v>97</v>
      </c>
      <c r="N171">
        <v>47</v>
      </c>
      <c r="O171">
        <v>352</v>
      </c>
      <c r="P171">
        <v>3</v>
      </c>
      <c r="Q171">
        <v>20</v>
      </c>
      <c r="R171">
        <v>2</v>
      </c>
      <c r="S171">
        <v>3</v>
      </c>
      <c r="T171">
        <v>9</v>
      </c>
      <c r="U171" t="s">
        <v>130</v>
      </c>
      <c r="V171" t="s">
        <v>99</v>
      </c>
      <c r="W171">
        <v>7.9000000000000001E-2</v>
      </c>
      <c r="X171" t="s">
        <v>114</v>
      </c>
      <c r="Y171">
        <v>61.92</v>
      </c>
      <c r="Z171" t="s">
        <v>139</v>
      </c>
      <c r="AA171" t="s">
        <v>101</v>
      </c>
      <c r="AB171">
        <v>2.1</v>
      </c>
      <c r="AC171" t="s">
        <v>81</v>
      </c>
      <c r="AD171" t="s">
        <v>82</v>
      </c>
      <c r="AE171" t="s">
        <v>140</v>
      </c>
      <c r="AF171" t="s">
        <v>81</v>
      </c>
      <c r="AG171" s="1">
        <v>45240</v>
      </c>
      <c r="AH171" t="s">
        <v>31</v>
      </c>
      <c r="AI171" t="s">
        <v>78</v>
      </c>
    </row>
    <row r="172" spans="1:35" x14ac:dyDescent="0.3">
      <c r="A172" t="s">
        <v>304</v>
      </c>
      <c r="B172">
        <v>19</v>
      </c>
      <c r="C172" t="s">
        <v>85</v>
      </c>
      <c r="D172" t="s">
        <v>113</v>
      </c>
      <c r="E172" t="s">
        <v>21</v>
      </c>
      <c r="F172" t="s">
        <v>156</v>
      </c>
      <c r="G172">
        <v>3</v>
      </c>
      <c r="H172">
        <v>3.1</v>
      </c>
      <c r="I172">
        <v>7</v>
      </c>
      <c r="J172" s="4">
        <f>Table2[[#This Row],[avg_session_duration_min]]/60</f>
        <v>0.44333333333333336</v>
      </c>
      <c r="K172">
        <v>26.6</v>
      </c>
      <c r="L172" t="s">
        <v>118</v>
      </c>
      <c r="M172" t="s">
        <v>106</v>
      </c>
      <c r="N172">
        <v>664</v>
      </c>
      <c r="O172">
        <v>114</v>
      </c>
      <c r="P172">
        <v>5</v>
      </c>
      <c r="Q172">
        <v>19</v>
      </c>
      <c r="R172">
        <v>2</v>
      </c>
      <c r="S172">
        <v>3</v>
      </c>
      <c r="T172">
        <v>11</v>
      </c>
      <c r="U172" t="s">
        <v>154</v>
      </c>
      <c r="V172" t="s">
        <v>107</v>
      </c>
      <c r="W172">
        <v>3.4000000000000002E-2</v>
      </c>
      <c r="X172" t="s">
        <v>81</v>
      </c>
      <c r="Y172">
        <v>0</v>
      </c>
      <c r="Z172" t="s">
        <v>100</v>
      </c>
      <c r="AA172" t="s">
        <v>101</v>
      </c>
      <c r="AB172">
        <v>7.6</v>
      </c>
      <c r="AC172" t="s">
        <v>81</v>
      </c>
      <c r="AD172" t="s">
        <v>102</v>
      </c>
      <c r="AE172" t="s">
        <v>93</v>
      </c>
      <c r="AF172" t="s">
        <v>81</v>
      </c>
      <c r="AG172" s="1">
        <v>44757</v>
      </c>
      <c r="AH172" t="s">
        <v>27</v>
      </c>
      <c r="AI172" t="s">
        <v>78</v>
      </c>
    </row>
    <row r="173" spans="1:35" x14ac:dyDescent="0.3">
      <c r="A173" t="s">
        <v>305</v>
      </c>
      <c r="B173">
        <v>20</v>
      </c>
      <c r="C173" t="s">
        <v>104</v>
      </c>
      <c r="D173" t="s">
        <v>86</v>
      </c>
      <c r="E173" t="s">
        <v>21</v>
      </c>
      <c r="F173" t="s">
        <v>73</v>
      </c>
      <c r="G173">
        <v>3</v>
      </c>
      <c r="H173">
        <v>3.8</v>
      </c>
      <c r="I173">
        <v>5</v>
      </c>
      <c r="J173" s="4">
        <f>Table2[[#This Row],[avg_session_duration_min]]/60</f>
        <v>0.76</v>
      </c>
      <c r="K173">
        <v>45.6</v>
      </c>
      <c r="L173" t="s">
        <v>74</v>
      </c>
      <c r="M173" t="s">
        <v>106</v>
      </c>
      <c r="N173">
        <v>16734</v>
      </c>
      <c r="O173">
        <v>99</v>
      </c>
      <c r="P173">
        <v>5</v>
      </c>
      <c r="Q173">
        <v>22</v>
      </c>
      <c r="R173">
        <v>2</v>
      </c>
      <c r="S173">
        <v>1</v>
      </c>
      <c r="T173">
        <v>8</v>
      </c>
      <c r="U173" t="s">
        <v>76</v>
      </c>
      <c r="V173" t="s">
        <v>77</v>
      </c>
      <c r="W173">
        <v>9.7000000000000003E-2</v>
      </c>
      <c r="X173" t="s">
        <v>114</v>
      </c>
      <c r="Y173">
        <v>9.5399999999999991</v>
      </c>
      <c r="Z173" t="s">
        <v>115</v>
      </c>
      <c r="AA173" t="s">
        <v>91</v>
      </c>
      <c r="AB173">
        <v>7.7</v>
      </c>
      <c r="AC173" t="s">
        <v>81</v>
      </c>
      <c r="AD173" t="s">
        <v>92</v>
      </c>
      <c r="AE173" t="s">
        <v>93</v>
      </c>
      <c r="AF173" t="s">
        <v>78</v>
      </c>
      <c r="AG173" s="1">
        <v>45643</v>
      </c>
      <c r="AH173" t="s">
        <v>30</v>
      </c>
      <c r="AI173" t="s">
        <v>125</v>
      </c>
    </row>
    <row r="174" spans="1:35" x14ac:dyDescent="0.3">
      <c r="A174" t="s">
        <v>306</v>
      </c>
      <c r="B174">
        <v>26</v>
      </c>
      <c r="C174" t="s">
        <v>71</v>
      </c>
      <c r="D174" t="s">
        <v>105</v>
      </c>
      <c r="E174" t="s">
        <v>14</v>
      </c>
      <c r="F174" t="s">
        <v>124</v>
      </c>
      <c r="G174">
        <v>1</v>
      </c>
      <c r="H174">
        <v>2.2999999999999998</v>
      </c>
      <c r="I174">
        <v>5</v>
      </c>
      <c r="J174" s="4">
        <f>Table2[[#This Row],[avg_session_duration_min]]/60</f>
        <v>0.46</v>
      </c>
      <c r="K174">
        <v>27.6</v>
      </c>
      <c r="L174" t="s">
        <v>74</v>
      </c>
      <c r="M174" t="s">
        <v>75</v>
      </c>
      <c r="N174">
        <v>14179</v>
      </c>
      <c r="O174">
        <v>163</v>
      </c>
      <c r="P174">
        <v>2</v>
      </c>
      <c r="Q174">
        <v>20</v>
      </c>
      <c r="R174">
        <v>3</v>
      </c>
      <c r="S174">
        <v>3</v>
      </c>
      <c r="T174">
        <v>6</v>
      </c>
      <c r="U174" t="s">
        <v>98</v>
      </c>
      <c r="V174" t="s">
        <v>77</v>
      </c>
      <c r="W174">
        <v>1.6E-2</v>
      </c>
      <c r="X174" t="s">
        <v>81</v>
      </c>
      <c r="Y174">
        <v>0</v>
      </c>
      <c r="Z174" t="s">
        <v>115</v>
      </c>
      <c r="AA174" t="s">
        <v>91</v>
      </c>
      <c r="AB174">
        <v>5.0999999999999996</v>
      </c>
      <c r="AC174" t="s">
        <v>78</v>
      </c>
      <c r="AD174" t="s">
        <v>102</v>
      </c>
      <c r="AE174" t="s">
        <v>83</v>
      </c>
      <c r="AF174" t="s">
        <v>78</v>
      </c>
      <c r="AG174" s="1">
        <v>44649</v>
      </c>
      <c r="AH174" t="s">
        <v>30</v>
      </c>
      <c r="AI174" t="s">
        <v>78</v>
      </c>
    </row>
    <row r="175" spans="1:35" x14ac:dyDescent="0.3">
      <c r="A175" t="s">
        <v>307</v>
      </c>
      <c r="B175">
        <v>29</v>
      </c>
      <c r="C175" t="s">
        <v>71</v>
      </c>
      <c r="D175" t="s">
        <v>134</v>
      </c>
      <c r="E175" t="s">
        <v>21</v>
      </c>
      <c r="F175" t="s">
        <v>110</v>
      </c>
      <c r="G175">
        <v>1</v>
      </c>
      <c r="H175">
        <v>2.1</v>
      </c>
      <c r="I175">
        <v>6</v>
      </c>
      <c r="J175" s="4">
        <f>Table2[[#This Row],[avg_session_duration_min]]/60</f>
        <v>0.35</v>
      </c>
      <c r="K175">
        <v>21</v>
      </c>
      <c r="L175" t="s">
        <v>111</v>
      </c>
      <c r="M175" t="s">
        <v>120</v>
      </c>
      <c r="N175">
        <v>1833</v>
      </c>
      <c r="O175">
        <v>51</v>
      </c>
      <c r="P175">
        <v>1</v>
      </c>
      <c r="Q175">
        <v>18</v>
      </c>
      <c r="R175">
        <v>2</v>
      </c>
      <c r="S175">
        <v>3</v>
      </c>
      <c r="T175">
        <v>5</v>
      </c>
      <c r="U175" t="s">
        <v>130</v>
      </c>
      <c r="V175" t="s">
        <v>77</v>
      </c>
      <c r="W175">
        <v>0.20799999999999999</v>
      </c>
      <c r="X175" t="s">
        <v>78</v>
      </c>
      <c r="Y175">
        <v>2.0099999999999998</v>
      </c>
      <c r="Z175" t="s">
        <v>139</v>
      </c>
      <c r="AA175" t="s">
        <v>101</v>
      </c>
      <c r="AB175">
        <v>5</v>
      </c>
      <c r="AC175" t="s">
        <v>81</v>
      </c>
      <c r="AD175" t="s">
        <v>82</v>
      </c>
      <c r="AE175" t="s">
        <v>140</v>
      </c>
      <c r="AF175" t="s">
        <v>81</v>
      </c>
      <c r="AG175" s="1">
        <v>45032</v>
      </c>
      <c r="AH175" t="s">
        <v>30</v>
      </c>
      <c r="AI175" t="s">
        <v>81</v>
      </c>
    </row>
    <row r="176" spans="1:35" x14ac:dyDescent="0.3">
      <c r="A176" t="s">
        <v>308</v>
      </c>
      <c r="B176">
        <v>29</v>
      </c>
      <c r="C176" t="s">
        <v>71</v>
      </c>
      <c r="D176" t="s">
        <v>123</v>
      </c>
      <c r="E176" t="s">
        <v>19</v>
      </c>
      <c r="F176" t="s">
        <v>110</v>
      </c>
      <c r="G176">
        <v>3</v>
      </c>
      <c r="H176">
        <v>7.2</v>
      </c>
      <c r="I176">
        <v>8</v>
      </c>
      <c r="J176" s="4">
        <f>Table2[[#This Row],[avg_session_duration_min]]/60</f>
        <v>0.9</v>
      </c>
      <c r="K176">
        <v>54</v>
      </c>
      <c r="L176" t="s">
        <v>118</v>
      </c>
      <c r="M176" t="s">
        <v>75</v>
      </c>
      <c r="N176">
        <v>178</v>
      </c>
      <c r="O176">
        <v>1932</v>
      </c>
      <c r="P176">
        <v>2</v>
      </c>
      <c r="Q176">
        <v>22</v>
      </c>
      <c r="R176">
        <v>5</v>
      </c>
      <c r="S176">
        <v>2</v>
      </c>
      <c r="T176">
        <v>8</v>
      </c>
      <c r="U176" t="s">
        <v>79</v>
      </c>
      <c r="V176" t="s">
        <v>77</v>
      </c>
      <c r="W176">
        <v>0.17499999999999999</v>
      </c>
      <c r="X176" t="s">
        <v>78</v>
      </c>
      <c r="Y176">
        <v>2.77</v>
      </c>
      <c r="Z176" t="s">
        <v>139</v>
      </c>
      <c r="AA176" t="s">
        <v>80</v>
      </c>
      <c r="AB176">
        <v>5.5</v>
      </c>
      <c r="AC176" t="s">
        <v>78</v>
      </c>
      <c r="AD176" t="s">
        <v>92</v>
      </c>
      <c r="AE176" t="s">
        <v>83</v>
      </c>
      <c r="AF176" t="s">
        <v>81</v>
      </c>
      <c r="AG176" s="1">
        <v>44994</v>
      </c>
      <c r="AH176" t="s">
        <v>27</v>
      </c>
      <c r="AI176" t="s">
        <v>125</v>
      </c>
    </row>
    <row r="177" spans="1:35" x14ac:dyDescent="0.3">
      <c r="A177" t="s">
        <v>309</v>
      </c>
      <c r="B177">
        <v>33</v>
      </c>
      <c r="C177" t="s">
        <v>71</v>
      </c>
      <c r="D177" t="s">
        <v>123</v>
      </c>
      <c r="E177" t="s">
        <v>20</v>
      </c>
      <c r="F177" t="s">
        <v>87</v>
      </c>
      <c r="G177">
        <v>4</v>
      </c>
      <c r="H177">
        <v>4</v>
      </c>
      <c r="I177">
        <v>4</v>
      </c>
      <c r="J177" s="4">
        <f>Table2[[#This Row],[avg_session_duration_min]]/60</f>
        <v>1</v>
      </c>
      <c r="K177">
        <v>60</v>
      </c>
      <c r="L177" t="s">
        <v>74</v>
      </c>
      <c r="M177" t="s">
        <v>97</v>
      </c>
      <c r="N177">
        <v>3282</v>
      </c>
      <c r="O177">
        <v>1455</v>
      </c>
      <c r="P177">
        <v>1</v>
      </c>
      <c r="Q177">
        <v>19</v>
      </c>
      <c r="R177">
        <v>2</v>
      </c>
      <c r="S177">
        <v>3</v>
      </c>
      <c r="T177">
        <v>10</v>
      </c>
      <c r="U177" t="s">
        <v>89</v>
      </c>
      <c r="V177" t="s">
        <v>77</v>
      </c>
      <c r="W177">
        <v>1.6E-2</v>
      </c>
      <c r="X177" t="s">
        <v>114</v>
      </c>
      <c r="Y177">
        <v>58.68</v>
      </c>
      <c r="Z177" t="s">
        <v>115</v>
      </c>
      <c r="AA177" t="s">
        <v>91</v>
      </c>
      <c r="AB177">
        <v>5.8</v>
      </c>
      <c r="AC177" t="s">
        <v>78</v>
      </c>
      <c r="AD177" t="s">
        <v>102</v>
      </c>
      <c r="AE177" t="s">
        <v>83</v>
      </c>
      <c r="AF177" t="s">
        <v>81</v>
      </c>
      <c r="AG177" s="1">
        <v>45535</v>
      </c>
      <c r="AH177" t="s">
        <v>26</v>
      </c>
      <c r="AI177" t="s">
        <v>125</v>
      </c>
    </row>
    <row r="178" spans="1:35" x14ac:dyDescent="0.3">
      <c r="A178" t="s">
        <v>310</v>
      </c>
      <c r="B178">
        <v>27</v>
      </c>
      <c r="C178" t="s">
        <v>187</v>
      </c>
      <c r="D178" t="s">
        <v>86</v>
      </c>
      <c r="E178" t="s">
        <v>23</v>
      </c>
      <c r="F178" t="s">
        <v>87</v>
      </c>
      <c r="G178">
        <v>5</v>
      </c>
      <c r="H178">
        <v>3.4</v>
      </c>
      <c r="I178">
        <v>6</v>
      </c>
      <c r="J178" s="4">
        <f>Table2[[#This Row],[avg_session_duration_min]]/60</f>
        <v>0.56666666666666665</v>
      </c>
      <c r="K178">
        <v>34</v>
      </c>
      <c r="L178" t="s">
        <v>74</v>
      </c>
      <c r="M178" t="s">
        <v>97</v>
      </c>
      <c r="N178">
        <v>294</v>
      </c>
      <c r="O178">
        <v>420</v>
      </c>
      <c r="P178">
        <v>4</v>
      </c>
      <c r="Q178">
        <v>20</v>
      </c>
      <c r="R178">
        <v>2</v>
      </c>
      <c r="S178">
        <v>3</v>
      </c>
      <c r="T178">
        <v>8</v>
      </c>
      <c r="U178" t="s">
        <v>76</v>
      </c>
      <c r="V178" t="s">
        <v>99</v>
      </c>
      <c r="W178">
        <v>0.16900000000000001</v>
      </c>
      <c r="X178" t="s">
        <v>81</v>
      </c>
      <c r="Y178">
        <v>0</v>
      </c>
      <c r="Z178" t="s">
        <v>100</v>
      </c>
      <c r="AA178" t="s">
        <v>91</v>
      </c>
      <c r="AB178">
        <v>5.2</v>
      </c>
      <c r="AC178" t="s">
        <v>81</v>
      </c>
      <c r="AD178" t="s">
        <v>92</v>
      </c>
      <c r="AE178" t="s">
        <v>83</v>
      </c>
      <c r="AF178" t="s">
        <v>81</v>
      </c>
      <c r="AG178" s="1">
        <v>45117</v>
      </c>
      <c r="AH178" t="s">
        <v>31</v>
      </c>
      <c r="AI178" t="s">
        <v>81</v>
      </c>
    </row>
    <row r="179" spans="1:35" x14ac:dyDescent="0.3">
      <c r="A179" t="s">
        <v>311</v>
      </c>
      <c r="B179">
        <v>38</v>
      </c>
      <c r="C179" t="s">
        <v>71</v>
      </c>
      <c r="D179" t="s">
        <v>105</v>
      </c>
      <c r="E179" t="s">
        <v>15</v>
      </c>
      <c r="F179" t="s">
        <v>124</v>
      </c>
      <c r="G179">
        <v>4</v>
      </c>
      <c r="H179">
        <v>1.7</v>
      </c>
      <c r="I179">
        <v>4</v>
      </c>
      <c r="J179" s="4">
        <f>Table2[[#This Row],[avg_session_duration_min]]/60</f>
        <v>0.42499999999999999</v>
      </c>
      <c r="K179">
        <v>25.5</v>
      </c>
      <c r="L179" t="s">
        <v>74</v>
      </c>
      <c r="M179" t="s">
        <v>88</v>
      </c>
      <c r="N179">
        <v>167</v>
      </c>
      <c r="O179">
        <v>187</v>
      </c>
      <c r="P179">
        <v>5</v>
      </c>
      <c r="Q179">
        <v>23</v>
      </c>
      <c r="R179">
        <v>8</v>
      </c>
      <c r="S179">
        <v>3</v>
      </c>
      <c r="T179">
        <v>4</v>
      </c>
      <c r="U179" t="s">
        <v>89</v>
      </c>
      <c r="V179" t="s">
        <v>77</v>
      </c>
      <c r="W179">
        <v>0.13</v>
      </c>
      <c r="X179" t="s">
        <v>81</v>
      </c>
      <c r="Y179">
        <v>0</v>
      </c>
      <c r="Z179" t="s">
        <v>139</v>
      </c>
      <c r="AA179" t="s">
        <v>91</v>
      </c>
      <c r="AB179">
        <v>8.1</v>
      </c>
      <c r="AC179" t="s">
        <v>81</v>
      </c>
      <c r="AD179" t="s">
        <v>82</v>
      </c>
      <c r="AE179" t="s">
        <v>83</v>
      </c>
      <c r="AF179" t="s">
        <v>81</v>
      </c>
      <c r="AG179" s="1">
        <v>44657</v>
      </c>
      <c r="AH179" t="s">
        <v>26</v>
      </c>
      <c r="AI179" t="s">
        <v>125</v>
      </c>
    </row>
    <row r="180" spans="1:35" x14ac:dyDescent="0.3">
      <c r="A180" t="s">
        <v>312</v>
      </c>
      <c r="B180">
        <v>24</v>
      </c>
      <c r="C180" t="s">
        <v>71</v>
      </c>
      <c r="D180" t="s">
        <v>72</v>
      </c>
      <c r="E180" t="s">
        <v>21</v>
      </c>
      <c r="F180" t="s">
        <v>124</v>
      </c>
      <c r="G180">
        <v>2</v>
      </c>
      <c r="H180">
        <v>1.1000000000000001</v>
      </c>
      <c r="I180">
        <v>1</v>
      </c>
      <c r="J180" s="4">
        <f>Table2[[#This Row],[avg_session_duration_min]]/60</f>
        <v>1.1000000000000001</v>
      </c>
      <c r="K180">
        <v>66</v>
      </c>
      <c r="L180" t="s">
        <v>74</v>
      </c>
      <c r="M180" t="s">
        <v>106</v>
      </c>
      <c r="N180">
        <v>14</v>
      </c>
      <c r="O180">
        <v>193</v>
      </c>
      <c r="P180">
        <v>5</v>
      </c>
      <c r="Q180">
        <v>15</v>
      </c>
      <c r="R180">
        <v>7</v>
      </c>
      <c r="S180">
        <v>4</v>
      </c>
      <c r="T180">
        <v>6</v>
      </c>
      <c r="U180" t="s">
        <v>130</v>
      </c>
      <c r="V180" t="s">
        <v>77</v>
      </c>
      <c r="W180">
        <v>5.1999999999999998E-2</v>
      </c>
      <c r="X180" t="s">
        <v>81</v>
      </c>
      <c r="Y180">
        <v>0</v>
      </c>
      <c r="Z180" t="s">
        <v>139</v>
      </c>
      <c r="AA180" t="s">
        <v>101</v>
      </c>
      <c r="AB180">
        <v>5.4</v>
      </c>
      <c r="AC180" t="s">
        <v>81</v>
      </c>
      <c r="AD180" t="s">
        <v>102</v>
      </c>
      <c r="AE180" t="s">
        <v>93</v>
      </c>
      <c r="AF180" t="s">
        <v>81</v>
      </c>
      <c r="AG180" s="1">
        <v>44714</v>
      </c>
      <c r="AH180" t="s">
        <v>26</v>
      </c>
      <c r="AI180" t="s">
        <v>81</v>
      </c>
    </row>
    <row r="181" spans="1:35" x14ac:dyDescent="0.3">
      <c r="A181" t="s">
        <v>313</v>
      </c>
      <c r="B181">
        <v>48</v>
      </c>
      <c r="C181" t="s">
        <v>85</v>
      </c>
      <c r="D181" t="s">
        <v>149</v>
      </c>
      <c r="E181" t="s">
        <v>14</v>
      </c>
      <c r="F181" t="s">
        <v>124</v>
      </c>
      <c r="G181">
        <v>2</v>
      </c>
      <c r="H181">
        <v>3.5</v>
      </c>
      <c r="I181">
        <v>3</v>
      </c>
      <c r="J181" s="4">
        <f>Table2[[#This Row],[avg_session_duration_min]]/60</f>
        <v>1.1666666666666667</v>
      </c>
      <c r="K181">
        <v>70</v>
      </c>
      <c r="L181" t="s">
        <v>137</v>
      </c>
      <c r="M181" t="s">
        <v>120</v>
      </c>
      <c r="N181">
        <v>799</v>
      </c>
      <c r="O181">
        <v>607</v>
      </c>
      <c r="P181">
        <v>0</v>
      </c>
      <c r="Q181">
        <v>22</v>
      </c>
      <c r="R181">
        <v>6</v>
      </c>
      <c r="S181">
        <v>0</v>
      </c>
      <c r="T181">
        <v>11</v>
      </c>
      <c r="U181" t="s">
        <v>154</v>
      </c>
      <c r="V181" t="s">
        <v>77</v>
      </c>
      <c r="W181">
        <v>0.26800000000000002</v>
      </c>
      <c r="X181" t="s">
        <v>81</v>
      </c>
      <c r="Y181">
        <v>0</v>
      </c>
      <c r="Z181" t="s">
        <v>139</v>
      </c>
      <c r="AA181" t="s">
        <v>132</v>
      </c>
      <c r="AB181">
        <v>2.8</v>
      </c>
      <c r="AC181" t="s">
        <v>78</v>
      </c>
      <c r="AD181" t="s">
        <v>92</v>
      </c>
      <c r="AE181" t="s">
        <v>140</v>
      </c>
      <c r="AF181" t="s">
        <v>81</v>
      </c>
      <c r="AG181" s="1">
        <v>45136</v>
      </c>
      <c r="AH181" t="s">
        <v>30</v>
      </c>
      <c r="AI181" t="s">
        <v>125</v>
      </c>
    </row>
    <row r="182" spans="1:35" x14ac:dyDescent="0.3">
      <c r="A182" t="s">
        <v>314</v>
      </c>
      <c r="B182">
        <v>32</v>
      </c>
      <c r="C182" t="s">
        <v>85</v>
      </c>
      <c r="D182" t="s">
        <v>113</v>
      </c>
      <c r="E182" t="s">
        <v>19</v>
      </c>
      <c r="F182" t="s">
        <v>110</v>
      </c>
      <c r="G182">
        <v>2</v>
      </c>
      <c r="H182">
        <v>4.2</v>
      </c>
      <c r="I182">
        <v>4</v>
      </c>
      <c r="J182" s="4">
        <f>Table2[[#This Row],[avg_session_duration_min]]/60</f>
        <v>1.05</v>
      </c>
      <c r="K182">
        <v>63</v>
      </c>
      <c r="L182" t="s">
        <v>74</v>
      </c>
      <c r="M182" t="s">
        <v>75</v>
      </c>
      <c r="N182">
        <v>214</v>
      </c>
      <c r="O182">
        <v>2017</v>
      </c>
      <c r="P182">
        <v>5</v>
      </c>
      <c r="Q182">
        <v>16</v>
      </c>
      <c r="R182">
        <v>1</v>
      </c>
      <c r="S182">
        <v>1</v>
      </c>
      <c r="T182">
        <v>9</v>
      </c>
      <c r="U182" t="s">
        <v>98</v>
      </c>
      <c r="V182" t="s">
        <v>77</v>
      </c>
      <c r="W182">
        <v>3.5000000000000003E-2</v>
      </c>
      <c r="X182" t="s">
        <v>114</v>
      </c>
      <c r="Y182">
        <v>48.46</v>
      </c>
      <c r="Z182" t="s">
        <v>139</v>
      </c>
      <c r="AA182" t="s">
        <v>80</v>
      </c>
      <c r="AB182">
        <v>5.7</v>
      </c>
      <c r="AC182" t="s">
        <v>108</v>
      </c>
      <c r="AD182" t="s">
        <v>92</v>
      </c>
      <c r="AE182" t="s">
        <v>83</v>
      </c>
      <c r="AF182" t="s">
        <v>81</v>
      </c>
      <c r="AG182" s="1">
        <v>44629</v>
      </c>
      <c r="AH182" t="s">
        <v>29</v>
      </c>
      <c r="AI182" t="s">
        <v>125</v>
      </c>
    </row>
    <row r="183" spans="1:35" x14ac:dyDescent="0.3">
      <c r="A183" t="s">
        <v>315</v>
      </c>
      <c r="B183">
        <v>20</v>
      </c>
      <c r="C183" t="s">
        <v>71</v>
      </c>
      <c r="D183" t="s">
        <v>72</v>
      </c>
      <c r="E183" t="s">
        <v>17</v>
      </c>
      <c r="F183" t="s">
        <v>73</v>
      </c>
      <c r="G183">
        <v>4</v>
      </c>
      <c r="H183">
        <v>2.6</v>
      </c>
      <c r="I183">
        <v>5</v>
      </c>
      <c r="J183" s="4">
        <f>Table2[[#This Row],[avg_session_duration_min]]/60</f>
        <v>0.52</v>
      </c>
      <c r="K183">
        <v>31.2</v>
      </c>
      <c r="L183" t="s">
        <v>118</v>
      </c>
      <c r="M183" t="s">
        <v>106</v>
      </c>
      <c r="N183">
        <v>791</v>
      </c>
      <c r="O183">
        <v>123</v>
      </c>
      <c r="P183">
        <v>1</v>
      </c>
      <c r="Q183">
        <v>21</v>
      </c>
      <c r="R183">
        <v>3</v>
      </c>
      <c r="S183">
        <v>5</v>
      </c>
      <c r="T183">
        <v>9</v>
      </c>
      <c r="U183" t="s">
        <v>154</v>
      </c>
      <c r="V183" t="s">
        <v>77</v>
      </c>
      <c r="W183">
        <v>2.9000000000000001E-2</v>
      </c>
      <c r="X183" t="s">
        <v>81</v>
      </c>
      <c r="Y183">
        <v>0</v>
      </c>
      <c r="Z183" t="s">
        <v>145</v>
      </c>
      <c r="AA183" t="s">
        <v>80</v>
      </c>
      <c r="AB183">
        <v>5.3</v>
      </c>
      <c r="AC183" t="s">
        <v>81</v>
      </c>
      <c r="AD183" t="s">
        <v>121</v>
      </c>
      <c r="AE183" t="s">
        <v>140</v>
      </c>
      <c r="AF183" t="s">
        <v>81</v>
      </c>
      <c r="AG183" s="1">
        <v>44929</v>
      </c>
      <c r="AH183" t="s">
        <v>27</v>
      </c>
      <c r="AI183" t="s">
        <v>125</v>
      </c>
    </row>
    <row r="184" spans="1:35" x14ac:dyDescent="0.3">
      <c r="A184" t="s">
        <v>316</v>
      </c>
      <c r="B184">
        <v>18</v>
      </c>
      <c r="C184" t="s">
        <v>71</v>
      </c>
      <c r="D184" t="s">
        <v>105</v>
      </c>
      <c r="E184" t="s">
        <v>19</v>
      </c>
      <c r="F184" t="s">
        <v>166</v>
      </c>
      <c r="G184">
        <v>1</v>
      </c>
      <c r="H184">
        <v>4</v>
      </c>
      <c r="I184">
        <v>4</v>
      </c>
      <c r="J184" s="4">
        <f>Table2[[#This Row],[avg_session_duration_min]]/60</f>
        <v>1</v>
      </c>
      <c r="K184">
        <v>60</v>
      </c>
      <c r="L184" t="s">
        <v>74</v>
      </c>
      <c r="M184" t="s">
        <v>120</v>
      </c>
      <c r="N184">
        <v>10</v>
      </c>
      <c r="O184">
        <v>64</v>
      </c>
      <c r="P184">
        <v>2</v>
      </c>
      <c r="Q184">
        <v>22</v>
      </c>
      <c r="R184">
        <v>3</v>
      </c>
      <c r="S184">
        <v>4</v>
      </c>
      <c r="T184">
        <v>7</v>
      </c>
      <c r="U184" t="s">
        <v>79</v>
      </c>
      <c r="V184" t="s">
        <v>99</v>
      </c>
      <c r="W184">
        <v>6.6000000000000003E-2</v>
      </c>
      <c r="X184" t="s">
        <v>81</v>
      </c>
      <c r="Y184">
        <v>0</v>
      </c>
      <c r="Z184" t="s">
        <v>79</v>
      </c>
      <c r="AA184" t="s">
        <v>101</v>
      </c>
      <c r="AB184">
        <v>3.8</v>
      </c>
      <c r="AC184" t="s">
        <v>81</v>
      </c>
      <c r="AD184" t="s">
        <v>102</v>
      </c>
      <c r="AE184" t="s">
        <v>93</v>
      </c>
      <c r="AF184" t="s">
        <v>81</v>
      </c>
      <c r="AG184" s="1">
        <v>45206</v>
      </c>
      <c r="AH184" t="s">
        <v>26</v>
      </c>
      <c r="AI184" t="s">
        <v>125</v>
      </c>
    </row>
    <row r="185" spans="1:35" x14ac:dyDescent="0.3">
      <c r="A185" t="s">
        <v>317</v>
      </c>
      <c r="B185">
        <v>30</v>
      </c>
      <c r="C185" t="s">
        <v>85</v>
      </c>
      <c r="D185" t="s">
        <v>72</v>
      </c>
      <c r="E185" t="s">
        <v>15</v>
      </c>
      <c r="F185" t="s">
        <v>87</v>
      </c>
      <c r="G185">
        <v>2</v>
      </c>
      <c r="H185">
        <v>4</v>
      </c>
      <c r="I185">
        <v>5</v>
      </c>
      <c r="J185" s="4">
        <f>Table2[[#This Row],[avg_session_duration_min]]/60</f>
        <v>0.8</v>
      </c>
      <c r="K185">
        <v>48</v>
      </c>
      <c r="L185" t="s">
        <v>74</v>
      </c>
      <c r="M185" t="s">
        <v>106</v>
      </c>
      <c r="N185">
        <v>902</v>
      </c>
      <c r="O185">
        <v>1567</v>
      </c>
      <c r="P185">
        <v>2</v>
      </c>
      <c r="Q185">
        <v>16</v>
      </c>
      <c r="R185">
        <v>5</v>
      </c>
      <c r="S185">
        <v>2</v>
      </c>
      <c r="T185">
        <v>6</v>
      </c>
      <c r="U185" t="s">
        <v>98</v>
      </c>
      <c r="V185" t="s">
        <v>99</v>
      </c>
      <c r="W185">
        <v>8.4000000000000005E-2</v>
      </c>
      <c r="X185" t="s">
        <v>81</v>
      </c>
      <c r="Y185">
        <v>0</v>
      </c>
      <c r="Z185" t="s">
        <v>100</v>
      </c>
      <c r="AA185" t="s">
        <v>132</v>
      </c>
      <c r="AB185">
        <v>6.5</v>
      </c>
      <c r="AC185" t="s">
        <v>108</v>
      </c>
      <c r="AD185" t="s">
        <v>82</v>
      </c>
      <c r="AE185" t="s">
        <v>93</v>
      </c>
      <c r="AF185" t="s">
        <v>81</v>
      </c>
      <c r="AG185" s="1">
        <v>44594</v>
      </c>
      <c r="AH185" t="s">
        <v>30</v>
      </c>
      <c r="AI185" t="s">
        <v>125</v>
      </c>
    </row>
    <row r="186" spans="1:35" x14ac:dyDescent="0.3">
      <c r="A186" t="s">
        <v>318</v>
      </c>
      <c r="B186">
        <v>25</v>
      </c>
      <c r="C186" t="s">
        <v>85</v>
      </c>
      <c r="D186" t="s">
        <v>105</v>
      </c>
      <c r="E186" t="s">
        <v>22</v>
      </c>
      <c r="F186" t="s">
        <v>96</v>
      </c>
      <c r="G186">
        <v>3</v>
      </c>
      <c r="H186">
        <v>4.4000000000000004</v>
      </c>
      <c r="I186">
        <v>2</v>
      </c>
      <c r="J186" s="4">
        <f>Table2[[#This Row],[avg_session_duration_min]]/60</f>
        <v>2.2000000000000002</v>
      </c>
      <c r="K186">
        <v>132</v>
      </c>
      <c r="L186" t="s">
        <v>118</v>
      </c>
      <c r="M186" t="s">
        <v>97</v>
      </c>
      <c r="N186">
        <v>8</v>
      </c>
      <c r="O186">
        <v>28</v>
      </c>
      <c r="P186">
        <v>0</v>
      </c>
      <c r="Q186">
        <v>13</v>
      </c>
      <c r="R186">
        <v>2</v>
      </c>
      <c r="S186">
        <v>2</v>
      </c>
      <c r="T186">
        <v>9</v>
      </c>
      <c r="U186" t="s">
        <v>130</v>
      </c>
      <c r="V186" t="s">
        <v>99</v>
      </c>
      <c r="W186">
        <v>8.1000000000000003E-2</v>
      </c>
      <c r="X186" t="s">
        <v>81</v>
      </c>
      <c r="Y186">
        <v>0</v>
      </c>
      <c r="Z186" t="s">
        <v>90</v>
      </c>
      <c r="AA186" t="s">
        <v>80</v>
      </c>
      <c r="AB186">
        <v>2.7</v>
      </c>
      <c r="AC186" t="s">
        <v>78</v>
      </c>
      <c r="AD186" t="s">
        <v>102</v>
      </c>
      <c r="AE186" t="s">
        <v>93</v>
      </c>
      <c r="AF186" t="s">
        <v>81</v>
      </c>
      <c r="AG186" s="1">
        <v>44986</v>
      </c>
      <c r="AH186" t="s">
        <v>30</v>
      </c>
      <c r="AI186" t="s">
        <v>125</v>
      </c>
    </row>
    <row r="187" spans="1:35" x14ac:dyDescent="0.3">
      <c r="A187" t="s">
        <v>319</v>
      </c>
      <c r="B187">
        <v>32</v>
      </c>
      <c r="C187" t="s">
        <v>71</v>
      </c>
      <c r="D187" t="s">
        <v>113</v>
      </c>
      <c r="E187" t="s">
        <v>22</v>
      </c>
      <c r="F187" t="s">
        <v>96</v>
      </c>
      <c r="G187">
        <v>5</v>
      </c>
      <c r="H187">
        <v>0.7</v>
      </c>
      <c r="I187">
        <v>2</v>
      </c>
      <c r="J187" s="4">
        <f>Table2[[#This Row],[avg_session_duration_min]]/60</f>
        <v>0.35</v>
      </c>
      <c r="K187">
        <v>21</v>
      </c>
      <c r="L187" t="s">
        <v>74</v>
      </c>
      <c r="M187" t="s">
        <v>88</v>
      </c>
      <c r="N187">
        <v>4714</v>
      </c>
      <c r="O187">
        <v>72</v>
      </c>
      <c r="P187">
        <v>3</v>
      </c>
      <c r="Q187">
        <v>21</v>
      </c>
      <c r="R187">
        <v>3</v>
      </c>
      <c r="S187">
        <v>0</v>
      </c>
      <c r="T187">
        <v>10</v>
      </c>
      <c r="U187" t="s">
        <v>154</v>
      </c>
      <c r="V187" t="s">
        <v>77</v>
      </c>
      <c r="W187">
        <v>0.26100000000000001</v>
      </c>
      <c r="X187" t="s">
        <v>81</v>
      </c>
      <c r="Y187">
        <v>0</v>
      </c>
      <c r="Z187" t="s">
        <v>139</v>
      </c>
      <c r="AA187" t="s">
        <v>91</v>
      </c>
      <c r="AB187">
        <v>6.9</v>
      </c>
      <c r="AC187" t="s">
        <v>81</v>
      </c>
      <c r="AD187" t="s">
        <v>121</v>
      </c>
      <c r="AE187" t="s">
        <v>140</v>
      </c>
      <c r="AF187" t="s">
        <v>81</v>
      </c>
      <c r="AG187" s="1">
        <v>44857</v>
      </c>
      <c r="AH187" t="s">
        <v>27</v>
      </c>
      <c r="AI187" t="s">
        <v>125</v>
      </c>
    </row>
    <row r="188" spans="1:35" x14ac:dyDescent="0.3">
      <c r="A188" t="s">
        <v>320</v>
      </c>
      <c r="B188">
        <v>30</v>
      </c>
      <c r="C188" t="s">
        <v>71</v>
      </c>
      <c r="D188" t="s">
        <v>113</v>
      </c>
      <c r="E188" t="s">
        <v>20</v>
      </c>
      <c r="F188" t="s">
        <v>117</v>
      </c>
      <c r="G188">
        <v>1</v>
      </c>
      <c r="H188">
        <v>2</v>
      </c>
      <c r="I188">
        <v>5</v>
      </c>
      <c r="J188" s="4">
        <f>Table2[[#This Row],[avg_session_duration_min]]/60</f>
        <v>0.4</v>
      </c>
      <c r="K188">
        <v>24</v>
      </c>
      <c r="L188" t="s">
        <v>137</v>
      </c>
      <c r="M188" t="s">
        <v>106</v>
      </c>
      <c r="N188">
        <v>1701</v>
      </c>
      <c r="O188">
        <v>181</v>
      </c>
      <c r="P188">
        <v>1</v>
      </c>
      <c r="Q188">
        <v>18</v>
      </c>
      <c r="R188">
        <v>2</v>
      </c>
      <c r="S188">
        <v>1</v>
      </c>
      <c r="T188">
        <v>7</v>
      </c>
      <c r="U188" t="s">
        <v>76</v>
      </c>
      <c r="V188" t="s">
        <v>99</v>
      </c>
      <c r="W188">
        <v>0.215</v>
      </c>
      <c r="X188" t="s">
        <v>81</v>
      </c>
      <c r="Y188">
        <v>0</v>
      </c>
      <c r="Z188" t="s">
        <v>90</v>
      </c>
      <c r="AA188" t="s">
        <v>80</v>
      </c>
      <c r="AB188">
        <v>6.1</v>
      </c>
      <c r="AC188" t="s">
        <v>81</v>
      </c>
      <c r="AD188" t="s">
        <v>92</v>
      </c>
      <c r="AE188" t="s">
        <v>140</v>
      </c>
      <c r="AF188" t="s">
        <v>81</v>
      </c>
      <c r="AG188" s="1">
        <v>45377</v>
      </c>
      <c r="AH188" t="s">
        <v>29</v>
      </c>
      <c r="AI188" t="s">
        <v>81</v>
      </c>
    </row>
    <row r="189" spans="1:35" x14ac:dyDescent="0.3">
      <c r="A189" t="s">
        <v>321</v>
      </c>
      <c r="B189">
        <v>26</v>
      </c>
      <c r="C189" t="s">
        <v>85</v>
      </c>
      <c r="D189" t="s">
        <v>113</v>
      </c>
      <c r="E189" t="s">
        <v>15</v>
      </c>
      <c r="F189" t="s">
        <v>96</v>
      </c>
      <c r="G189">
        <v>2</v>
      </c>
      <c r="H189">
        <v>3.6</v>
      </c>
      <c r="I189">
        <v>5</v>
      </c>
      <c r="J189" s="4">
        <f>Table2[[#This Row],[avg_session_duration_min]]/60</f>
        <v>0.72000000000000008</v>
      </c>
      <c r="K189">
        <v>43.2</v>
      </c>
      <c r="L189" t="s">
        <v>118</v>
      </c>
      <c r="M189" t="s">
        <v>97</v>
      </c>
      <c r="N189">
        <v>402</v>
      </c>
      <c r="O189">
        <v>37</v>
      </c>
      <c r="P189">
        <v>4</v>
      </c>
      <c r="Q189">
        <v>14</v>
      </c>
      <c r="R189">
        <v>6</v>
      </c>
      <c r="S189">
        <v>5</v>
      </c>
      <c r="T189">
        <v>5</v>
      </c>
      <c r="U189" t="s">
        <v>154</v>
      </c>
      <c r="V189" t="s">
        <v>77</v>
      </c>
      <c r="W189">
        <v>0.13400000000000001</v>
      </c>
      <c r="X189" t="s">
        <v>78</v>
      </c>
      <c r="Y189">
        <v>43.55</v>
      </c>
      <c r="Z189" t="s">
        <v>115</v>
      </c>
      <c r="AA189" t="s">
        <v>80</v>
      </c>
      <c r="AB189">
        <v>5.2</v>
      </c>
      <c r="AC189" t="s">
        <v>78</v>
      </c>
      <c r="AD189" t="s">
        <v>102</v>
      </c>
      <c r="AE189" t="s">
        <v>140</v>
      </c>
      <c r="AF189" t="s">
        <v>81</v>
      </c>
      <c r="AG189" s="1">
        <v>44719</v>
      </c>
      <c r="AH189" t="s">
        <v>27</v>
      </c>
      <c r="AI189" t="s">
        <v>125</v>
      </c>
    </row>
    <row r="190" spans="1:35" x14ac:dyDescent="0.3">
      <c r="A190" t="s">
        <v>322</v>
      </c>
      <c r="B190">
        <v>20</v>
      </c>
      <c r="C190" t="s">
        <v>85</v>
      </c>
      <c r="D190" t="s">
        <v>123</v>
      </c>
      <c r="E190" t="s">
        <v>16</v>
      </c>
      <c r="F190" t="s">
        <v>87</v>
      </c>
      <c r="G190">
        <v>5</v>
      </c>
      <c r="H190">
        <v>2.7</v>
      </c>
      <c r="I190">
        <v>5</v>
      </c>
      <c r="J190" s="4">
        <f>Table2[[#This Row],[avg_session_duration_min]]/60</f>
        <v>0.53999999999999992</v>
      </c>
      <c r="K190">
        <v>32.4</v>
      </c>
      <c r="L190" t="s">
        <v>74</v>
      </c>
      <c r="M190" t="s">
        <v>75</v>
      </c>
      <c r="N190">
        <v>1831</v>
      </c>
      <c r="O190">
        <v>929</v>
      </c>
      <c r="P190">
        <v>3</v>
      </c>
      <c r="Q190">
        <v>28</v>
      </c>
      <c r="R190">
        <v>5</v>
      </c>
      <c r="S190">
        <v>1</v>
      </c>
      <c r="T190">
        <v>6</v>
      </c>
      <c r="U190" t="s">
        <v>154</v>
      </c>
      <c r="V190" t="s">
        <v>77</v>
      </c>
      <c r="W190">
        <v>0.14099999999999999</v>
      </c>
      <c r="X190" t="s">
        <v>81</v>
      </c>
      <c r="Y190">
        <v>0</v>
      </c>
      <c r="Z190" t="s">
        <v>139</v>
      </c>
      <c r="AA190" t="s">
        <v>101</v>
      </c>
      <c r="AB190">
        <v>4.0999999999999996</v>
      </c>
      <c r="AC190" t="s">
        <v>108</v>
      </c>
      <c r="AD190" t="s">
        <v>92</v>
      </c>
      <c r="AE190" t="s">
        <v>83</v>
      </c>
      <c r="AF190" t="s">
        <v>81</v>
      </c>
      <c r="AG190" s="1">
        <v>45174</v>
      </c>
      <c r="AH190" t="s">
        <v>31</v>
      </c>
      <c r="AI190" t="s">
        <v>78</v>
      </c>
    </row>
    <row r="191" spans="1:35" x14ac:dyDescent="0.3">
      <c r="A191" t="s">
        <v>323</v>
      </c>
      <c r="B191">
        <v>14</v>
      </c>
      <c r="C191" t="s">
        <v>85</v>
      </c>
      <c r="D191" t="s">
        <v>72</v>
      </c>
      <c r="E191" t="s">
        <v>17</v>
      </c>
      <c r="F191" t="s">
        <v>124</v>
      </c>
      <c r="G191">
        <v>5</v>
      </c>
      <c r="H191">
        <v>4</v>
      </c>
      <c r="I191">
        <v>6</v>
      </c>
      <c r="J191" s="4">
        <f>Table2[[#This Row],[avg_session_duration_min]]/60</f>
        <v>0.66666666666666663</v>
      </c>
      <c r="K191">
        <v>40</v>
      </c>
      <c r="L191" t="s">
        <v>74</v>
      </c>
      <c r="M191" t="s">
        <v>88</v>
      </c>
      <c r="N191">
        <v>114</v>
      </c>
      <c r="O191">
        <v>684</v>
      </c>
      <c r="P191">
        <v>3</v>
      </c>
      <c r="Q191">
        <v>23</v>
      </c>
      <c r="R191">
        <v>7</v>
      </c>
      <c r="S191">
        <v>2</v>
      </c>
      <c r="T191">
        <v>8</v>
      </c>
      <c r="U191" t="s">
        <v>135</v>
      </c>
      <c r="V191" t="s">
        <v>107</v>
      </c>
      <c r="W191">
        <v>4.3999999999999997E-2</v>
      </c>
      <c r="X191" t="s">
        <v>78</v>
      </c>
      <c r="Y191">
        <v>85.36</v>
      </c>
      <c r="Z191" t="s">
        <v>115</v>
      </c>
      <c r="AA191" t="s">
        <v>101</v>
      </c>
      <c r="AB191">
        <v>3.6</v>
      </c>
      <c r="AC191" t="s">
        <v>81</v>
      </c>
      <c r="AD191" t="s">
        <v>102</v>
      </c>
      <c r="AE191" t="s">
        <v>93</v>
      </c>
      <c r="AF191" t="s">
        <v>81</v>
      </c>
      <c r="AG191" s="1">
        <v>44894</v>
      </c>
      <c r="AH191" t="s">
        <v>30</v>
      </c>
      <c r="AI191" t="s">
        <v>81</v>
      </c>
    </row>
    <row r="192" spans="1:35" x14ac:dyDescent="0.3">
      <c r="A192" t="s">
        <v>324</v>
      </c>
      <c r="B192">
        <v>23</v>
      </c>
      <c r="C192" t="s">
        <v>85</v>
      </c>
      <c r="D192" t="s">
        <v>144</v>
      </c>
      <c r="E192" t="s">
        <v>20</v>
      </c>
      <c r="F192" t="s">
        <v>124</v>
      </c>
      <c r="G192">
        <v>1</v>
      </c>
      <c r="H192">
        <v>3.4</v>
      </c>
      <c r="I192">
        <v>4</v>
      </c>
      <c r="J192" s="4">
        <f>Table2[[#This Row],[avg_session_duration_min]]/60</f>
        <v>0.85</v>
      </c>
      <c r="K192">
        <v>51</v>
      </c>
      <c r="L192" t="s">
        <v>74</v>
      </c>
      <c r="M192" t="s">
        <v>88</v>
      </c>
      <c r="N192">
        <v>757</v>
      </c>
      <c r="O192">
        <v>122</v>
      </c>
      <c r="P192">
        <v>5</v>
      </c>
      <c r="Q192">
        <v>16</v>
      </c>
      <c r="R192">
        <v>1</v>
      </c>
      <c r="S192">
        <v>4</v>
      </c>
      <c r="T192">
        <v>8</v>
      </c>
      <c r="U192" t="s">
        <v>79</v>
      </c>
      <c r="V192" t="s">
        <v>77</v>
      </c>
      <c r="W192">
        <v>1.7000000000000001E-2</v>
      </c>
      <c r="X192" t="s">
        <v>114</v>
      </c>
      <c r="Y192">
        <v>34.92</v>
      </c>
      <c r="Z192" t="s">
        <v>90</v>
      </c>
      <c r="AA192" t="s">
        <v>80</v>
      </c>
      <c r="AB192">
        <v>7.8</v>
      </c>
      <c r="AC192" t="s">
        <v>81</v>
      </c>
      <c r="AD192" t="s">
        <v>102</v>
      </c>
      <c r="AE192" t="s">
        <v>83</v>
      </c>
      <c r="AF192" t="s">
        <v>81</v>
      </c>
      <c r="AG192" s="1">
        <v>45054</v>
      </c>
      <c r="AH192" t="s">
        <v>26</v>
      </c>
      <c r="AI192" t="s">
        <v>125</v>
      </c>
    </row>
    <row r="193" spans="1:35" x14ac:dyDescent="0.3">
      <c r="A193" t="s">
        <v>325</v>
      </c>
      <c r="B193">
        <v>33</v>
      </c>
      <c r="C193" t="s">
        <v>85</v>
      </c>
      <c r="D193" t="s">
        <v>105</v>
      </c>
      <c r="E193" t="s">
        <v>19</v>
      </c>
      <c r="F193" t="s">
        <v>96</v>
      </c>
      <c r="G193">
        <v>4</v>
      </c>
      <c r="H193">
        <v>0.5</v>
      </c>
      <c r="I193">
        <v>9</v>
      </c>
      <c r="J193" s="4">
        <f>Table2[[#This Row],[avg_session_duration_min]]/60</f>
        <v>5.5E-2</v>
      </c>
      <c r="K193">
        <v>3.3</v>
      </c>
      <c r="L193" t="s">
        <v>74</v>
      </c>
      <c r="M193" t="s">
        <v>106</v>
      </c>
      <c r="N193">
        <v>2781</v>
      </c>
      <c r="O193">
        <v>1136</v>
      </c>
      <c r="P193">
        <v>3</v>
      </c>
      <c r="Q193">
        <v>11</v>
      </c>
      <c r="R193">
        <v>2</v>
      </c>
      <c r="S193">
        <v>3</v>
      </c>
      <c r="T193">
        <v>8</v>
      </c>
      <c r="U193" t="s">
        <v>130</v>
      </c>
      <c r="V193" t="s">
        <v>99</v>
      </c>
      <c r="W193">
        <v>0.40899999999999997</v>
      </c>
      <c r="X193" t="s">
        <v>78</v>
      </c>
      <c r="Y193">
        <v>24.48</v>
      </c>
      <c r="Z193" t="s">
        <v>115</v>
      </c>
      <c r="AA193" t="s">
        <v>80</v>
      </c>
      <c r="AB193">
        <v>5.7</v>
      </c>
      <c r="AC193" t="s">
        <v>81</v>
      </c>
      <c r="AD193" t="s">
        <v>92</v>
      </c>
      <c r="AE193" t="s">
        <v>83</v>
      </c>
      <c r="AF193" t="s">
        <v>81</v>
      </c>
      <c r="AG193" s="1">
        <v>45358</v>
      </c>
      <c r="AH193" t="s">
        <v>27</v>
      </c>
      <c r="AI193" t="s">
        <v>81</v>
      </c>
    </row>
    <row r="194" spans="1:35" x14ac:dyDescent="0.3">
      <c r="A194" t="s">
        <v>326</v>
      </c>
      <c r="B194">
        <v>28</v>
      </c>
      <c r="C194" t="s">
        <v>85</v>
      </c>
      <c r="D194" t="s">
        <v>113</v>
      </c>
      <c r="E194" t="s">
        <v>18</v>
      </c>
      <c r="F194" t="s">
        <v>96</v>
      </c>
      <c r="G194">
        <v>5</v>
      </c>
      <c r="H194">
        <v>5.0999999999999996</v>
      </c>
      <c r="I194">
        <v>7</v>
      </c>
      <c r="J194" s="4">
        <f>Table2[[#This Row],[avg_session_duration_min]]/60</f>
        <v>0.72833333333333339</v>
      </c>
      <c r="K194">
        <v>43.7</v>
      </c>
      <c r="L194" t="s">
        <v>74</v>
      </c>
      <c r="M194" t="s">
        <v>88</v>
      </c>
      <c r="N194">
        <v>2</v>
      </c>
      <c r="O194">
        <v>1392</v>
      </c>
      <c r="P194">
        <v>4</v>
      </c>
      <c r="Q194">
        <v>19</v>
      </c>
      <c r="R194">
        <v>6</v>
      </c>
      <c r="S194">
        <v>2</v>
      </c>
      <c r="T194">
        <v>4</v>
      </c>
      <c r="U194" t="s">
        <v>130</v>
      </c>
      <c r="V194" t="s">
        <v>99</v>
      </c>
      <c r="W194">
        <v>4.2000000000000003E-2</v>
      </c>
      <c r="X194" t="s">
        <v>114</v>
      </c>
      <c r="Y194">
        <v>5.72</v>
      </c>
      <c r="Z194" t="s">
        <v>90</v>
      </c>
      <c r="AA194" t="s">
        <v>80</v>
      </c>
      <c r="AB194">
        <v>3.2</v>
      </c>
      <c r="AC194" t="s">
        <v>81</v>
      </c>
      <c r="AD194" t="s">
        <v>121</v>
      </c>
      <c r="AE194" t="s">
        <v>83</v>
      </c>
      <c r="AF194" t="s">
        <v>81</v>
      </c>
      <c r="AG194" s="1">
        <v>45241</v>
      </c>
      <c r="AH194" t="s">
        <v>28</v>
      </c>
      <c r="AI194" t="s">
        <v>125</v>
      </c>
    </row>
    <row r="195" spans="1:35" x14ac:dyDescent="0.3">
      <c r="A195" t="s">
        <v>327</v>
      </c>
      <c r="B195">
        <v>17</v>
      </c>
      <c r="C195" t="s">
        <v>104</v>
      </c>
      <c r="D195" t="s">
        <v>72</v>
      </c>
      <c r="E195" t="s">
        <v>18</v>
      </c>
      <c r="F195" t="s">
        <v>156</v>
      </c>
      <c r="G195">
        <v>1</v>
      </c>
      <c r="H195">
        <v>1.8</v>
      </c>
      <c r="I195">
        <v>2</v>
      </c>
      <c r="J195" s="4">
        <f>Table2[[#This Row],[avg_session_duration_min]]/60</f>
        <v>0.9</v>
      </c>
      <c r="K195">
        <v>54</v>
      </c>
      <c r="L195" t="s">
        <v>74</v>
      </c>
      <c r="M195" t="s">
        <v>120</v>
      </c>
      <c r="N195">
        <v>297</v>
      </c>
      <c r="O195">
        <v>213</v>
      </c>
      <c r="P195">
        <v>1</v>
      </c>
      <c r="Q195">
        <v>19</v>
      </c>
      <c r="R195">
        <v>6</v>
      </c>
      <c r="S195">
        <v>0</v>
      </c>
      <c r="T195">
        <v>8</v>
      </c>
      <c r="U195" t="s">
        <v>98</v>
      </c>
      <c r="V195" t="s">
        <v>77</v>
      </c>
      <c r="W195">
        <v>0.16</v>
      </c>
      <c r="X195" t="s">
        <v>78</v>
      </c>
      <c r="Y195">
        <v>7.31</v>
      </c>
      <c r="Z195" t="s">
        <v>79</v>
      </c>
      <c r="AA195" t="s">
        <v>91</v>
      </c>
      <c r="AB195">
        <v>6.2</v>
      </c>
      <c r="AC195" t="s">
        <v>81</v>
      </c>
      <c r="AD195" t="s">
        <v>92</v>
      </c>
      <c r="AE195" t="s">
        <v>83</v>
      </c>
      <c r="AF195" t="s">
        <v>81</v>
      </c>
      <c r="AG195" s="1">
        <v>45348</v>
      </c>
      <c r="AH195" t="s">
        <v>30</v>
      </c>
      <c r="AI195" t="s">
        <v>81</v>
      </c>
    </row>
    <row r="196" spans="1:35" x14ac:dyDescent="0.3">
      <c r="A196" t="s">
        <v>328</v>
      </c>
      <c r="B196">
        <v>28</v>
      </c>
      <c r="C196" t="s">
        <v>71</v>
      </c>
      <c r="D196" t="s">
        <v>149</v>
      </c>
      <c r="E196" t="s">
        <v>20</v>
      </c>
      <c r="F196" t="s">
        <v>124</v>
      </c>
      <c r="G196">
        <v>2</v>
      </c>
      <c r="H196">
        <v>1.4</v>
      </c>
      <c r="I196">
        <v>3</v>
      </c>
      <c r="J196" s="4">
        <f>Table2[[#This Row],[avg_session_duration_min]]/60</f>
        <v>0.46666666666666667</v>
      </c>
      <c r="K196">
        <v>28</v>
      </c>
      <c r="L196" t="s">
        <v>74</v>
      </c>
      <c r="M196" t="s">
        <v>88</v>
      </c>
      <c r="N196">
        <v>638</v>
      </c>
      <c r="O196">
        <v>142</v>
      </c>
      <c r="P196">
        <v>1</v>
      </c>
      <c r="Q196">
        <v>22</v>
      </c>
      <c r="R196">
        <v>1</v>
      </c>
      <c r="S196">
        <v>3</v>
      </c>
      <c r="T196">
        <v>9</v>
      </c>
      <c r="U196" t="s">
        <v>79</v>
      </c>
      <c r="V196" t="s">
        <v>77</v>
      </c>
      <c r="W196">
        <v>8.1000000000000003E-2</v>
      </c>
      <c r="X196" t="s">
        <v>114</v>
      </c>
      <c r="Y196">
        <v>20.96</v>
      </c>
      <c r="Z196" t="s">
        <v>145</v>
      </c>
      <c r="AA196" t="s">
        <v>80</v>
      </c>
      <c r="AB196">
        <v>5.7</v>
      </c>
      <c r="AC196" t="s">
        <v>78</v>
      </c>
      <c r="AD196" t="s">
        <v>92</v>
      </c>
      <c r="AE196" t="s">
        <v>93</v>
      </c>
      <c r="AF196" t="s">
        <v>81</v>
      </c>
      <c r="AG196" s="1">
        <v>44848</v>
      </c>
      <c r="AH196" t="s">
        <v>29</v>
      </c>
      <c r="AI196" t="s">
        <v>78</v>
      </c>
    </row>
    <row r="197" spans="1:35" x14ac:dyDescent="0.3">
      <c r="A197" t="s">
        <v>329</v>
      </c>
      <c r="B197">
        <v>30</v>
      </c>
      <c r="C197" t="s">
        <v>85</v>
      </c>
      <c r="D197" t="s">
        <v>86</v>
      </c>
      <c r="E197" t="s">
        <v>22</v>
      </c>
      <c r="F197" t="s">
        <v>117</v>
      </c>
      <c r="G197">
        <v>1</v>
      </c>
      <c r="H197">
        <v>5</v>
      </c>
      <c r="I197">
        <v>4</v>
      </c>
      <c r="J197" s="4">
        <f>Table2[[#This Row],[avg_session_duration_min]]/60</f>
        <v>1.25</v>
      </c>
      <c r="K197">
        <v>75</v>
      </c>
      <c r="L197" t="s">
        <v>118</v>
      </c>
      <c r="M197" t="s">
        <v>120</v>
      </c>
      <c r="N197">
        <v>467</v>
      </c>
      <c r="O197">
        <v>3683</v>
      </c>
      <c r="P197">
        <v>4</v>
      </c>
      <c r="Q197">
        <v>18</v>
      </c>
      <c r="R197">
        <v>2</v>
      </c>
      <c r="S197">
        <v>3</v>
      </c>
      <c r="T197">
        <v>11</v>
      </c>
      <c r="U197" t="s">
        <v>76</v>
      </c>
      <c r="V197" t="s">
        <v>107</v>
      </c>
      <c r="W197">
        <v>0.04</v>
      </c>
      <c r="X197" t="s">
        <v>81</v>
      </c>
      <c r="Y197">
        <v>0</v>
      </c>
      <c r="Z197" t="s">
        <v>100</v>
      </c>
      <c r="AA197" t="s">
        <v>101</v>
      </c>
      <c r="AB197">
        <v>8.6999999999999993</v>
      </c>
      <c r="AC197" t="s">
        <v>78</v>
      </c>
      <c r="AD197" t="s">
        <v>82</v>
      </c>
      <c r="AE197" t="s">
        <v>83</v>
      </c>
      <c r="AF197" t="s">
        <v>81</v>
      </c>
      <c r="AG197" s="1">
        <v>44722</v>
      </c>
      <c r="AH197" t="s">
        <v>29</v>
      </c>
      <c r="AI197" t="s">
        <v>78</v>
      </c>
    </row>
    <row r="198" spans="1:35" x14ac:dyDescent="0.3">
      <c r="A198" t="s">
        <v>330</v>
      </c>
      <c r="B198">
        <v>19</v>
      </c>
      <c r="C198" t="s">
        <v>85</v>
      </c>
      <c r="D198" t="s">
        <v>72</v>
      </c>
      <c r="E198" t="s">
        <v>22</v>
      </c>
      <c r="F198" t="s">
        <v>124</v>
      </c>
      <c r="G198">
        <v>4</v>
      </c>
      <c r="H198">
        <v>3.8</v>
      </c>
      <c r="I198">
        <v>6</v>
      </c>
      <c r="J198" s="4">
        <f>Table2[[#This Row],[avg_session_duration_min]]/60</f>
        <v>0.6333333333333333</v>
      </c>
      <c r="K198">
        <v>38</v>
      </c>
      <c r="L198" t="s">
        <v>74</v>
      </c>
      <c r="M198" t="s">
        <v>106</v>
      </c>
      <c r="N198">
        <v>9161</v>
      </c>
      <c r="O198">
        <v>581</v>
      </c>
      <c r="P198">
        <v>2</v>
      </c>
      <c r="Q198">
        <v>23</v>
      </c>
      <c r="R198">
        <v>5</v>
      </c>
      <c r="S198">
        <v>3</v>
      </c>
      <c r="T198">
        <v>4</v>
      </c>
      <c r="U198" t="s">
        <v>89</v>
      </c>
      <c r="V198" t="s">
        <v>77</v>
      </c>
      <c r="W198">
        <v>4.8000000000000001E-2</v>
      </c>
      <c r="X198" t="s">
        <v>81</v>
      </c>
      <c r="Y198">
        <v>0</v>
      </c>
      <c r="Z198" t="s">
        <v>145</v>
      </c>
      <c r="AA198" t="s">
        <v>80</v>
      </c>
      <c r="AB198">
        <v>5.5</v>
      </c>
      <c r="AC198" t="s">
        <v>78</v>
      </c>
      <c r="AD198" t="s">
        <v>102</v>
      </c>
      <c r="AE198" t="s">
        <v>83</v>
      </c>
      <c r="AF198" t="s">
        <v>81</v>
      </c>
      <c r="AG198" s="1">
        <v>45587</v>
      </c>
      <c r="AH198" t="s">
        <v>26</v>
      </c>
      <c r="AI198" t="s">
        <v>125</v>
      </c>
    </row>
    <row r="199" spans="1:35" x14ac:dyDescent="0.3">
      <c r="A199" t="s">
        <v>331</v>
      </c>
      <c r="B199">
        <v>28</v>
      </c>
      <c r="C199" t="s">
        <v>71</v>
      </c>
      <c r="D199" t="s">
        <v>86</v>
      </c>
      <c r="E199" t="s">
        <v>17</v>
      </c>
      <c r="F199" t="s">
        <v>87</v>
      </c>
      <c r="G199">
        <v>2</v>
      </c>
      <c r="H199">
        <v>5.4</v>
      </c>
      <c r="I199">
        <v>7</v>
      </c>
      <c r="J199" s="4">
        <f>Table2[[#This Row],[avg_session_duration_min]]/60</f>
        <v>0.77166666666666661</v>
      </c>
      <c r="K199">
        <v>46.3</v>
      </c>
      <c r="L199" t="s">
        <v>74</v>
      </c>
      <c r="M199" t="s">
        <v>97</v>
      </c>
      <c r="N199">
        <v>87</v>
      </c>
      <c r="O199">
        <v>332</v>
      </c>
      <c r="P199">
        <v>3</v>
      </c>
      <c r="Q199">
        <v>24</v>
      </c>
      <c r="R199">
        <v>2</v>
      </c>
      <c r="S199">
        <v>4</v>
      </c>
      <c r="T199">
        <v>6</v>
      </c>
      <c r="U199" t="s">
        <v>89</v>
      </c>
      <c r="V199" t="s">
        <v>99</v>
      </c>
      <c r="W199">
        <v>3.4000000000000002E-2</v>
      </c>
      <c r="X199" t="s">
        <v>78</v>
      </c>
      <c r="Y199">
        <v>28.61</v>
      </c>
      <c r="Z199" t="s">
        <v>79</v>
      </c>
      <c r="AA199" t="s">
        <v>101</v>
      </c>
      <c r="AB199">
        <v>8</v>
      </c>
      <c r="AC199" t="s">
        <v>81</v>
      </c>
      <c r="AD199" t="s">
        <v>92</v>
      </c>
      <c r="AE199" t="s">
        <v>140</v>
      </c>
      <c r="AF199" t="s">
        <v>81</v>
      </c>
      <c r="AG199" s="1">
        <v>45270</v>
      </c>
      <c r="AH199" t="s">
        <v>30</v>
      </c>
      <c r="AI199" t="s">
        <v>78</v>
      </c>
    </row>
    <row r="200" spans="1:35" x14ac:dyDescent="0.3">
      <c r="A200" t="s">
        <v>332</v>
      </c>
      <c r="B200">
        <v>27</v>
      </c>
      <c r="C200" t="s">
        <v>71</v>
      </c>
      <c r="D200" t="s">
        <v>144</v>
      </c>
      <c r="E200" t="s">
        <v>14</v>
      </c>
      <c r="F200" t="s">
        <v>166</v>
      </c>
      <c r="G200">
        <v>4</v>
      </c>
      <c r="H200">
        <v>3.1</v>
      </c>
      <c r="I200">
        <v>4</v>
      </c>
      <c r="J200" s="4">
        <f>Table2[[#This Row],[avg_session_duration_min]]/60</f>
        <v>0.77500000000000002</v>
      </c>
      <c r="K200">
        <v>46.5</v>
      </c>
      <c r="L200" t="s">
        <v>74</v>
      </c>
      <c r="M200" t="s">
        <v>106</v>
      </c>
      <c r="N200">
        <v>217</v>
      </c>
      <c r="O200">
        <v>1256</v>
      </c>
      <c r="P200">
        <v>1</v>
      </c>
      <c r="Q200">
        <v>15</v>
      </c>
      <c r="R200">
        <v>3</v>
      </c>
      <c r="S200">
        <v>6</v>
      </c>
      <c r="T200">
        <v>9</v>
      </c>
      <c r="U200" t="s">
        <v>98</v>
      </c>
      <c r="V200" t="s">
        <v>77</v>
      </c>
      <c r="W200">
        <v>0.20100000000000001</v>
      </c>
      <c r="X200" t="s">
        <v>81</v>
      </c>
      <c r="Y200">
        <v>0</v>
      </c>
      <c r="Z200" t="s">
        <v>90</v>
      </c>
      <c r="AA200" t="s">
        <v>91</v>
      </c>
      <c r="AB200">
        <v>5.8</v>
      </c>
      <c r="AC200" t="s">
        <v>81</v>
      </c>
      <c r="AD200" t="s">
        <v>121</v>
      </c>
      <c r="AE200" t="s">
        <v>83</v>
      </c>
      <c r="AF200" t="s">
        <v>81</v>
      </c>
      <c r="AG200" s="1">
        <v>44671</v>
      </c>
      <c r="AH200" t="s">
        <v>28</v>
      </c>
      <c r="AI200" t="s">
        <v>81</v>
      </c>
    </row>
    <row r="201" spans="1:35" x14ac:dyDescent="0.3">
      <c r="A201" t="s">
        <v>333</v>
      </c>
      <c r="B201">
        <v>17</v>
      </c>
      <c r="C201" t="s">
        <v>71</v>
      </c>
      <c r="D201" t="s">
        <v>113</v>
      </c>
      <c r="E201" t="s">
        <v>19</v>
      </c>
      <c r="F201" t="s">
        <v>117</v>
      </c>
      <c r="G201">
        <v>5</v>
      </c>
      <c r="H201">
        <v>2</v>
      </c>
      <c r="I201">
        <v>5</v>
      </c>
      <c r="J201" s="4">
        <f>Table2[[#This Row],[avg_session_duration_min]]/60</f>
        <v>0.4</v>
      </c>
      <c r="K201">
        <v>24</v>
      </c>
      <c r="L201" t="s">
        <v>74</v>
      </c>
      <c r="M201" t="s">
        <v>106</v>
      </c>
      <c r="N201">
        <v>21</v>
      </c>
      <c r="O201">
        <v>351</v>
      </c>
      <c r="P201">
        <v>3</v>
      </c>
      <c r="Q201">
        <v>16</v>
      </c>
      <c r="R201">
        <v>4</v>
      </c>
      <c r="S201">
        <v>1</v>
      </c>
      <c r="T201">
        <v>9</v>
      </c>
      <c r="U201" t="s">
        <v>79</v>
      </c>
      <c r="V201" t="s">
        <v>99</v>
      </c>
      <c r="W201">
        <v>0.17</v>
      </c>
      <c r="X201" t="s">
        <v>114</v>
      </c>
      <c r="Y201">
        <v>34.299999999999997</v>
      </c>
      <c r="Z201" t="s">
        <v>90</v>
      </c>
      <c r="AA201" t="s">
        <v>80</v>
      </c>
      <c r="AB201">
        <v>4.0999999999999996</v>
      </c>
      <c r="AC201" t="s">
        <v>81</v>
      </c>
      <c r="AD201" t="s">
        <v>102</v>
      </c>
      <c r="AE201" t="s">
        <v>93</v>
      </c>
      <c r="AF201" t="s">
        <v>81</v>
      </c>
      <c r="AG201" s="1">
        <v>44762</v>
      </c>
      <c r="AH201" t="s">
        <v>27</v>
      </c>
      <c r="AI201" t="s">
        <v>81</v>
      </c>
    </row>
    <row r="202" spans="1:35" x14ac:dyDescent="0.3">
      <c r="A202" t="s">
        <v>334</v>
      </c>
      <c r="B202">
        <v>29</v>
      </c>
      <c r="C202" t="s">
        <v>85</v>
      </c>
      <c r="D202" t="s">
        <v>86</v>
      </c>
      <c r="E202" t="s">
        <v>19</v>
      </c>
      <c r="F202" t="s">
        <v>166</v>
      </c>
      <c r="G202">
        <v>1</v>
      </c>
      <c r="H202">
        <v>2.9</v>
      </c>
      <c r="I202">
        <v>5</v>
      </c>
      <c r="J202" s="4">
        <f>Table2[[#This Row],[avg_session_duration_min]]/60</f>
        <v>0.57999999999999996</v>
      </c>
      <c r="K202">
        <v>34.799999999999997</v>
      </c>
      <c r="L202" t="s">
        <v>111</v>
      </c>
      <c r="M202" t="s">
        <v>106</v>
      </c>
      <c r="N202">
        <v>10082</v>
      </c>
      <c r="O202">
        <v>133</v>
      </c>
      <c r="P202">
        <v>4</v>
      </c>
      <c r="Q202">
        <v>28</v>
      </c>
      <c r="R202">
        <v>4</v>
      </c>
      <c r="S202">
        <v>3</v>
      </c>
      <c r="T202">
        <v>13</v>
      </c>
      <c r="U202" t="s">
        <v>128</v>
      </c>
      <c r="V202" t="s">
        <v>107</v>
      </c>
      <c r="W202">
        <v>0.35299999999999998</v>
      </c>
      <c r="X202" t="s">
        <v>81</v>
      </c>
      <c r="Y202">
        <v>0</v>
      </c>
      <c r="Z202" t="s">
        <v>79</v>
      </c>
      <c r="AA202" t="s">
        <v>101</v>
      </c>
      <c r="AB202">
        <v>7</v>
      </c>
      <c r="AC202" t="s">
        <v>108</v>
      </c>
      <c r="AD202" t="s">
        <v>92</v>
      </c>
      <c r="AE202" t="s">
        <v>93</v>
      </c>
      <c r="AF202" t="s">
        <v>78</v>
      </c>
      <c r="AG202" s="1">
        <v>45457</v>
      </c>
      <c r="AH202" t="s">
        <v>27</v>
      </c>
      <c r="AI202" t="s">
        <v>125</v>
      </c>
    </row>
    <row r="203" spans="1:35" x14ac:dyDescent="0.3">
      <c r="A203" t="s">
        <v>335</v>
      </c>
      <c r="B203">
        <v>31</v>
      </c>
      <c r="C203" t="s">
        <v>85</v>
      </c>
      <c r="D203" t="s">
        <v>86</v>
      </c>
      <c r="E203" t="s">
        <v>21</v>
      </c>
      <c r="F203" t="s">
        <v>156</v>
      </c>
      <c r="G203">
        <v>3</v>
      </c>
      <c r="H203">
        <v>1.2</v>
      </c>
      <c r="I203">
        <v>3</v>
      </c>
      <c r="J203" s="4">
        <f>Table2[[#This Row],[avg_session_duration_min]]/60</f>
        <v>0.4</v>
      </c>
      <c r="K203">
        <v>24</v>
      </c>
      <c r="L203" t="s">
        <v>74</v>
      </c>
      <c r="M203" t="s">
        <v>106</v>
      </c>
      <c r="N203">
        <v>426</v>
      </c>
      <c r="O203">
        <v>269</v>
      </c>
      <c r="P203">
        <v>2</v>
      </c>
      <c r="Q203">
        <v>16</v>
      </c>
      <c r="R203">
        <v>6</v>
      </c>
      <c r="S203">
        <v>2</v>
      </c>
      <c r="T203">
        <v>7</v>
      </c>
      <c r="U203" t="s">
        <v>128</v>
      </c>
      <c r="V203" t="s">
        <v>99</v>
      </c>
      <c r="W203">
        <v>0.161</v>
      </c>
      <c r="X203" t="s">
        <v>81</v>
      </c>
      <c r="Y203">
        <v>0</v>
      </c>
      <c r="Z203" t="s">
        <v>139</v>
      </c>
      <c r="AA203" t="s">
        <v>80</v>
      </c>
      <c r="AB203">
        <v>8.4</v>
      </c>
      <c r="AC203" t="s">
        <v>78</v>
      </c>
      <c r="AD203" t="s">
        <v>82</v>
      </c>
      <c r="AE203" t="s">
        <v>93</v>
      </c>
      <c r="AF203" t="s">
        <v>81</v>
      </c>
      <c r="AG203" s="1">
        <v>45037</v>
      </c>
      <c r="AH203" t="s">
        <v>26</v>
      </c>
      <c r="AI203" t="s">
        <v>81</v>
      </c>
    </row>
    <row r="204" spans="1:35" x14ac:dyDescent="0.3">
      <c r="A204" t="s">
        <v>336</v>
      </c>
      <c r="B204">
        <v>35</v>
      </c>
      <c r="C204" t="s">
        <v>85</v>
      </c>
      <c r="D204" t="s">
        <v>113</v>
      </c>
      <c r="E204" t="s">
        <v>20</v>
      </c>
      <c r="F204" t="s">
        <v>117</v>
      </c>
      <c r="G204">
        <v>4</v>
      </c>
      <c r="H204">
        <v>0.9</v>
      </c>
      <c r="I204">
        <v>3</v>
      </c>
      <c r="J204" s="4">
        <f>Table2[[#This Row],[avg_session_duration_min]]/60</f>
        <v>0.3</v>
      </c>
      <c r="K204">
        <v>18</v>
      </c>
      <c r="L204" t="s">
        <v>74</v>
      </c>
      <c r="M204" t="s">
        <v>97</v>
      </c>
      <c r="N204">
        <v>302</v>
      </c>
      <c r="O204">
        <v>850</v>
      </c>
      <c r="P204">
        <v>4</v>
      </c>
      <c r="Q204">
        <v>21</v>
      </c>
      <c r="R204">
        <v>1</v>
      </c>
      <c r="S204">
        <v>3</v>
      </c>
      <c r="T204">
        <v>11</v>
      </c>
      <c r="U204" t="s">
        <v>98</v>
      </c>
      <c r="V204" t="s">
        <v>107</v>
      </c>
      <c r="W204">
        <v>8.2000000000000003E-2</v>
      </c>
      <c r="X204" t="s">
        <v>78</v>
      </c>
      <c r="Y204">
        <v>15.07</v>
      </c>
      <c r="Z204" t="s">
        <v>139</v>
      </c>
      <c r="AA204" t="s">
        <v>91</v>
      </c>
      <c r="AB204">
        <v>7.8</v>
      </c>
      <c r="AC204" t="s">
        <v>108</v>
      </c>
      <c r="AD204" t="s">
        <v>102</v>
      </c>
      <c r="AE204" t="s">
        <v>83</v>
      </c>
      <c r="AF204" t="s">
        <v>81</v>
      </c>
      <c r="AG204" s="1">
        <v>44717</v>
      </c>
      <c r="AH204" t="s">
        <v>31</v>
      </c>
      <c r="AI204" t="s">
        <v>81</v>
      </c>
    </row>
    <row r="205" spans="1:35" x14ac:dyDescent="0.3">
      <c r="A205" t="s">
        <v>337</v>
      </c>
      <c r="B205">
        <v>35</v>
      </c>
      <c r="C205" t="s">
        <v>71</v>
      </c>
      <c r="D205" t="s">
        <v>113</v>
      </c>
      <c r="E205" t="s">
        <v>16</v>
      </c>
      <c r="F205" t="s">
        <v>87</v>
      </c>
      <c r="G205">
        <v>1</v>
      </c>
      <c r="H205">
        <v>1.6</v>
      </c>
      <c r="I205">
        <v>7</v>
      </c>
      <c r="J205" s="4">
        <f>Table2[[#This Row],[avg_session_duration_min]]/60</f>
        <v>0.22833333333333333</v>
      </c>
      <c r="K205">
        <v>13.7</v>
      </c>
      <c r="L205" t="s">
        <v>74</v>
      </c>
      <c r="M205" t="s">
        <v>106</v>
      </c>
      <c r="N205">
        <v>605</v>
      </c>
      <c r="O205">
        <v>22</v>
      </c>
      <c r="P205">
        <v>9</v>
      </c>
      <c r="Q205">
        <v>12</v>
      </c>
      <c r="R205">
        <v>8</v>
      </c>
      <c r="S205">
        <v>4</v>
      </c>
      <c r="T205">
        <v>9</v>
      </c>
      <c r="U205" t="s">
        <v>130</v>
      </c>
      <c r="V205" t="s">
        <v>99</v>
      </c>
      <c r="W205">
        <v>0.436</v>
      </c>
      <c r="X205" t="s">
        <v>81</v>
      </c>
      <c r="Y205">
        <v>0</v>
      </c>
      <c r="Z205" t="s">
        <v>90</v>
      </c>
      <c r="AA205" t="s">
        <v>91</v>
      </c>
      <c r="AB205">
        <v>6.8</v>
      </c>
      <c r="AC205" t="s">
        <v>78</v>
      </c>
      <c r="AD205" t="s">
        <v>121</v>
      </c>
      <c r="AE205" t="s">
        <v>83</v>
      </c>
      <c r="AF205" t="s">
        <v>81</v>
      </c>
      <c r="AG205" s="1">
        <v>45259</v>
      </c>
      <c r="AH205" t="s">
        <v>28</v>
      </c>
      <c r="AI205" t="s">
        <v>81</v>
      </c>
    </row>
    <row r="206" spans="1:35" x14ac:dyDescent="0.3">
      <c r="A206" t="s">
        <v>338</v>
      </c>
      <c r="B206">
        <v>15</v>
      </c>
      <c r="C206" t="s">
        <v>71</v>
      </c>
      <c r="D206" t="s">
        <v>105</v>
      </c>
      <c r="E206" t="s">
        <v>15</v>
      </c>
      <c r="F206" t="s">
        <v>124</v>
      </c>
      <c r="G206">
        <v>3</v>
      </c>
      <c r="H206">
        <v>6.4</v>
      </c>
      <c r="I206">
        <v>3</v>
      </c>
      <c r="J206" s="4">
        <f>Table2[[#This Row],[avg_session_duration_min]]/60</f>
        <v>2.1333333333333333</v>
      </c>
      <c r="K206">
        <v>128</v>
      </c>
      <c r="L206" t="s">
        <v>74</v>
      </c>
      <c r="M206" t="s">
        <v>106</v>
      </c>
      <c r="N206">
        <v>2090</v>
      </c>
      <c r="O206">
        <v>173</v>
      </c>
      <c r="P206">
        <v>4</v>
      </c>
      <c r="Q206">
        <v>13</v>
      </c>
      <c r="R206">
        <v>2</v>
      </c>
      <c r="S206">
        <v>3</v>
      </c>
      <c r="T206">
        <v>5</v>
      </c>
      <c r="U206" t="s">
        <v>128</v>
      </c>
      <c r="V206" t="s">
        <v>107</v>
      </c>
      <c r="W206">
        <v>5.1999999999999998E-2</v>
      </c>
      <c r="X206" t="s">
        <v>81</v>
      </c>
      <c r="Y206">
        <v>0</v>
      </c>
      <c r="Z206" t="s">
        <v>79</v>
      </c>
      <c r="AA206" t="s">
        <v>101</v>
      </c>
      <c r="AB206">
        <v>8</v>
      </c>
      <c r="AC206" t="s">
        <v>78</v>
      </c>
      <c r="AD206" t="s">
        <v>92</v>
      </c>
      <c r="AE206" t="s">
        <v>140</v>
      </c>
      <c r="AF206" t="s">
        <v>81</v>
      </c>
      <c r="AG206" s="1">
        <v>45374</v>
      </c>
      <c r="AH206" t="s">
        <v>28</v>
      </c>
      <c r="AI206" t="s">
        <v>125</v>
      </c>
    </row>
    <row r="207" spans="1:35" x14ac:dyDescent="0.3">
      <c r="A207" t="s">
        <v>339</v>
      </c>
      <c r="B207">
        <v>19</v>
      </c>
      <c r="C207" t="s">
        <v>85</v>
      </c>
      <c r="D207" t="s">
        <v>144</v>
      </c>
      <c r="E207" t="s">
        <v>14</v>
      </c>
      <c r="F207" t="s">
        <v>87</v>
      </c>
      <c r="G207">
        <v>3</v>
      </c>
      <c r="H207">
        <v>1.8</v>
      </c>
      <c r="I207">
        <v>8</v>
      </c>
      <c r="J207" s="4">
        <f>Table2[[#This Row],[avg_session_duration_min]]/60</f>
        <v>0.22500000000000001</v>
      </c>
      <c r="K207">
        <v>13.5</v>
      </c>
      <c r="L207" t="s">
        <v>74</v>
      </c>
      <c r="M207" t="s">
        <v>97</v>
      </c>
      <c r="N207">
        <v>1242</v>
      </c>
      <c r="O207">
        <v>1286</v>
      </c>
      <c r="P207">
        <v>2</v>
      </c>
      <c r="Q207">
        <v>20</v>
      </c>
      <c r="R207">
        <v>7</v>
      </c>
      <c r="S207">
        <v>0</v>
      </c>
      <c r="T207">
        <v>6</v>
      </c>
      <c r="U207" t="s">
        <v>128</v>
      </c>
      <c r="V207" t="s">
        <v>77</v>
      </c>
      <c r="W207">
        <v>0.09</v>
      </c>
      <c r="X207" t="s">
        <v>78</v>
      </c>
      <c r="Y207">
        <v>55.58</v>
      </c>
      <c r="Z207" t="s">
        <v>115</v>
      </c>
      <c r="AA207" t="s">
        <v>80</v>
      </c>
      <c r="AB207">
        <v>6.5</v>
      </c>
      <c r="AC207" t="s">
        <v>78</v>
      </c>
      <c r="AD207" t="s">
        <v>121</v>
      </c>
      <c r="AE207" t="s">
        <v>83</v>
      </c>
      <c r="AF207" t="s">
        <v>81</v>
      </c>
      <c r="AG207" s="1">
        <v>45230</v>
      </c>
      <c r="AH207" t="s">
        <v>27</v>
      </c>
      <c r="AI207" t="s">
        <v>125</v>
      </c>
    </row>
    <row r="208" spans="1:35" x14ac:dyDescent="0.3">
      <c r="A208" t="s">
        <v>340</v>
      </c>
      <c r="B208">
        <v>31</v>
      </c>
      <c r="C208" t="s">
        <v>187</v>
      </c>
      <c r="D208" t="s">
        <v>105</v>
      </c>
      <c r="E208" t="s">
        <v>18</v>
      </c>
      <c r="F208" t="s">
        <v>96</v>
      </c>
      <c r="G208">
        <v>1</v>
      </c>
      <c r="H208">
        <v>0.6</v>
      </c>
      <c r="I208">
        <v>8</v>
      </c>
      <c r="J208" s="4">
        <f>Table2[[#This Row],[avg_session_duration_min]]/60</f>
        <v>7.4999999999999997E-2</v>
      </c>
      <c r="K208">
        <v>4.5</v>
      </c>
      <c r="L208" t="s">
        <v>74</v>
      </c>
      <c r="M208" t="s">
        <v>75</v>
      </c>
      <c r="N208">
        <v>78134</v>
      </c>
      <c r="O208">
        <v>132</v>
      </c>
      <c r="P208">
        <v>5</v>
      </c>
      <c r="Q208">
        <v>19</v>
      </c>
      <c r="R208">
        <v>4</v>
      </c>
      <c r="S208">
        <v>1</v>
      </c>
      <c r="T208">
        <v>9</v>
      </c>
      <c r="U208" t="s">
        <v>79</v>
      </c>
      <c r="V208" t="s">
        <v>77</v>
      </c>
      <c r="W208">
        <v>0.186</v>
      </c>
      <c r="X208" t="s">
        <v>114</v>
      </c>
      <c r="Y208">
        <v>26.69</v>
      </c>
      <c r="Z208" t="s">
        <v>79</v>
      </c>
      <c r="AA208" t="s">
        <v>80</v>
      </c>
      <c r="AB208">
        <v>6.3</v>
      </c>
      <c r="AC208" t="s">
        <v>81</v>
      </c>
      <c r="AD208" t="s">
        <v>92</v>
      </c>
      <c r="AE208" t="s">
        <v>83</v>
      </c>
      <c r="AF208" t="s">
        <v>78</v>
      </c>
      <c r="AG208" s="1">
        <v>44622</v>
      </c>
      <c r="AH208" t="s">
        <v>26</v>
      </c>
      <c r="AI208" t="s">
        <v>78</v>
      </c>
    </row>
    <row r="209" spans="1:35" x14ac:dyDescent="0.3">
      <c r="A209" t="s">
        <v>341</v>
      </c>
      <c r="B209">
        <v>31</v>
      </c>
      <c r="C209" t="s">
        <v>85</v>
      </c>
      <c r="D209" t="s">
        <v>105</v>
      </c>
      <c r="E209" t="s">
        <v>20</v>
      </c>
      <c r="F209" t="s">
        <v>87</v>
      </c>
      <c r="G209">
        <v>2</v>
      </c>
      <c r="H209">
        <v>2.2999999999999998</v>
      </c>
      <c r="I209">
        <v>5</v>
      </c>
      <c r="J209" s="4">
        <f>Table2[[#This Row],[avg_session_duration_min]]/60</f>
        <v>0.46</v>
      </c>
      <c r="K209">
        <v>27.6</v>
      </c>
      <c r="L209" t="s">
        <v>74</v>
      </c>
      <c r="M209" t="s">
        <v>97</v>
      </c>
      <c r="N209">
        <v>1505</v>
      </c>
      <c r="O209">
        <v>1564</v>
      </c>
      <c r="P209">
        <v>0</v>
      </c>
      <c r="Q209">
        <v>21</v>
      </c>
      <c r="R209">
        <v>4</v>
      </c>
      <c r="S209">
        <v>2</v>
      </c>
      <c r="T209">
        <v>6</v>
      </c>
      <c r="U209" t="s">
        <v>79</v>
      </c>
      <c r="V209" t="s">
        <v>77</v>
      </c>
      <c r="W209">
        <v>6.9000000000000006E-2</v>
      </c>
      <c r="X209" t="s">
        <v>114</v>
      </c>
      <c r="Y209">
        <v>21.25</v>
      </c>
      <c r="Z209" t="s">
        <v>115</v>
      </c>
      <c r="AA209" t="s">
        <v>101</v>
      </c>
      <c r="AB209">
        <v>3.5</v>
      </c>
      <c r="AC209" t="s">
        <v>108</v>
      </c>
      <c r="AD209" t="s">
        <v>92</v>
      </c>
      <c r="AE209" t="s">
        <v>83</v>
      </c>
      <c r="AF209" t="s">
        <v>81</v>
      </c>
      <c r="AG209" s="1">
        <v>45121</v>
      </c>
      <c r="AH209" t="s">
        <v>30</v>
      </c>
      <c r="AI209" t="s">
        <v>81</v>
      </c>
    </row>
    <row r="210" spans="1:35" x14ac:dyDescent="0.3">
      <c r="A210" t="s">
        <v>342</v>
      </c>
      <c r="B210">
        <v>31</v>
      </c>
      <c r="C210" t="s">
        <v>71</v>
      </c>
      <c r="D210" t="s">
        <v>105</v>
      </c>
      <c r="E210" t="s">
        <v>15</v>
      </c>
      <c r="F210" t="s">
        <v>96</v>
      </c>
      <c r="G210">
        <v>3</v>
      </c>
      <c r="H210">
        <v>1.7</v>
      </c>
      <c r="I210">
        <v>5</v>
      </c>
      <c r="J210" s="4">
        <f>Table2[[#This Row],[avg_session_duration_min]]/60</f>
        <v>0.33999999999999997</v>
      </c>
      <c r="K210">
        <v>20.399999999999999</v>
      </c>
      <c r="L210" t="s">
        <v>74</v>
      </c>
      <c r="M210" t="s">
        <v>97</v>
      </c>
      <c r="N210">
        <v>287</v>
      </c>
      <c r="O210">
        <v>1336</v>
      </c>
      <c r="P210">
        <v>2</v>
      </c>
      <c r="Q210">
        <v>16</v>
      </c>
      <c r="R210">
        <v>1</v>
      </c>
      <c r="S210">
        <v>0</v>
      </c>
      <c r="T210">
        <v>17</v>
      </c>
      <c r="U210" t="s">
        <v>98</v>
      </c>
      <c r="V210" t="s">
        <v>107</v>
      </c>
      <c r="W210">
        <v>0.218</v>
      </c>
      <c r="X210" t="s">
        <v>81</v>
      </c>
      <c r="Y210">
        <v>0</v>
      </c>
      <c r="Z210" t="s">
        <v>79</v>
      </c>
      <c r="AA210" t="s">
        <v>101</v>
      </c>
      <c r="AB210">
        <v>6.6</v>
      </c>
      <c r="AC210" t="s">
        <v>108</v>
      </c>
      <c r="AD210" t="s">
        <v>82</v>
      </c>
      <c r="AE210" t="s">
        <v>140</v>
      </c>
      <c r="AF210" t="s">
        <v>81</v>
      </c>
      <c r="AG210" s="1">
        <v>45484</v>
      </c>
      <c r="AH210" t="s">
        <v>28</v>
      </c>
      <c r="AI210" t="s">
        <v>78</v>
      </c>
    </row>
    <row r="211" spans="1:35" x14ac:dyDescent="0.3">
      <c r="A211" t="s">
        <v>343</v>
      </c>
      <c r="B211">
        <v>57</v>
      </c>
      <c r="C211" t="s">
        <v>85</v>
      </c>
      <c r="D211" t="s">
        <v>153</v>
      </c>
      <c r="E211" t="s">
        <v>15</v>
      </c>
      <c r="F211" t="s">
        <v>166</v>
      </c>
      <c r="G211">
        <v>1</v>
      </c>
      <c r="H211">
        <v>5.0999999999999996</v>
      </c>
      <c r="I211">
        <v>3</v>
      </c>
      <c r="J211" s="4">
        <f>Table2[[#This Row],[avg_session_duration_min]]/60</f>
        <v>1.7</v>
      </c>
      <c r="K211">
        <v>102</v>
      </c>
      <c r="L211" t="s">
        <v>74</v>
      </c>
      <c r="M211" t="s">
        <v>75</v>
      </c>
      <c r="N211">
        <v>242</v>
      </c>
      <c r="O211">
        <v>226</v>
      </c>
      <c r="P211">
        <v>2</v>
      </c>
      <c r="Q211">
        <v>21</v>
      </c>
      <c r="R211">
        <v>3</v>
      </c>
      <c r="S211">
        <v>2</v>
      </c>
      <c r="T211">
        <v>6</v>
      </c>
      <c r="U211" t="s">
        <v>135</v>
      </c>
      <c r="V211" t="s">
        <v>99</v>
      </c>
      <c r="W211">
        <v>8.7999999999999995E-2</v>
      </c>
      <c r="X211" t="s">
        <v>81</v>
      </c>
      <c r="Y211">
        <v>0</v>
      </c>
      <c r="Z211" t="s">
        <v>79</v>
      </c>
      <c r="AA211" t="s">
        <v>101</v>
      </c>
      <c r="AB211">
        <v>8.9</v>
      </c>
      <c r="AC211" t="s">
        <v>81</v>
      </c>
      <c r="AD211" t="s">
        <v>121</v>
      </c>
      <c r="AE211" t="s">
        <v>93</v>
      </c>
      <c r="AF211" t="s">
        <v>81</v>
      </c>
      <c r="AG211" s="1">
        <v>45566</v>
      </c>
      <c r="AH211" t="s">
        <v>31</v>
      </c>
      <c r="AI211" t="s">
        <v>81</v>
      </c>
    </row>
    <row r="212" spans="1:35" x14ac:dyDescent="0.3">
      <c r="A212" t="s">
        <v>344</v>
      </c>
      <c r="B212">
        <v>31</v>
      </c>
      <c r="C212" t="s">
        <v>71</v>
      </c>
      <c r="D212" t="s">
        <v>149</v>
      </c>
      <c r="E212" t="s">
        <v>23</v>
      </c>
      <c r="F212" t="s">
        <v>96</v>
      </c>
      <c r="G212">
        <v>1</v>
      </c>
      <c r="H212">
        <v>6.1</v>
      </c>
      <c r="I212">
        <v>3</v>
      </c>
      <c r="J212" s="4">
        <f>Table2[[#This Row],[avg_session_duration_min]]/60</f>
        <v>2.0333333333333332</v>
      </c>
      <c r="K212">
        <v>122</v>
      </c>
      <c r="L212" t="s">
        <v>74</v>
      </c>
      <c r="M212" t="s">
        <v>97</v>
      </c>
      <c r="N212">
        <v>328</v>
      </c>
      <c r="O212">
        <v>123</v>
      </c>
      <c r="P212">
        <v>4</v>
      </c>
      <c r="Q212">
        <v>18</v>
      </c>
      <c r="R212">
        <v>6</v>
      </c>
      <c r="S212">
        <v>1</v>
      </c>
      <c r="T212">
        <v>10</v>
      </c>
      <c r="U212" t="s">
        <v>98</v>
      </c>
      <c r="V212" t="s">
        <v>107</v>
      </c>
      <c r="W212">
        <v>1.7999999999999999E-2</v>
      </c>
      <c r="X212" t="s">
        <v>81</v>
      </c>
      <c r="Y212">
        <v>0</v>
      </c>
      <c r="Z212" t="s">
        <v>139</v>
      </c>
      <c r="AA212" t="s">
        <v>101</v>
      </c>
      <c r="AB212">
        <v>3.3</v>
      </c>
      <c r="AC212" t="s">
        <v>78</v>
      </c>
      <c r="AD212" t="s">
        <v>92</v>
      </c>
      <c r="AE212" t="s">
        <v>83</v>
      </c>
      <c r="AF212" t="s">
        <v>81</v>
      </c>
      <c r="AG212" s="1">
        <v>45029</v>
      </c>
      <c r="AH212" t="s">
        <v>27</v>
      </c>
      <c r="AI212" t="s">
        <v>125</v>
      </c>
    </row>
    <row r="213" spans="1:35" x14ac:dyDescent="0.3">
      <c r="A213" t="s">
        <v>345</v>
      </c>
      <c r="B213">
        <v>36</v>
      </c>
      <c r="C213" t="s">
        <v>71</v>
      </c>
      <c r="D213" t="s">
        <v>72</v>
      </c>
      <c r="E213" t="s">
        <v>20</v>
      </c>
      <c r="F213" t="s">
        <v>110</v>
      </c>
      <c r="G213">
        <v>2</v>
      </c>
      <c r="H213">
        <v>1.9</v>
      </c>
      <c r="I213">
        <v>6</v>
      </c>
      <c r="J213" s="4">
        <f>Table2[[#This Row],[avg_session_duration_min]]/60</f>
        <v>0.31666666666666665</v>
      </c>
      <c r="K213">
        <v>19</v>
      </c>
      <c r="L213" t="s">
        <v>74</v>
      </c>
      <c r="M213" t="s">
        <v>88</v>
      </c>
      <c r="N213">
        <v>44</v>
      </c>
      <c r="O213">
        <v>173</v>
      </c>
      <c r="P213">
        <v>1</v>
      </c>
      <c r="Q213">
        <v>25</v>
      </c>
      <c r="R213">
        <v>7</v>
      </c>
      <c r="S213">
        <v>5</v>
      </c>
      <c r="T213">
        <v>9</v>
      </c>
      <c r="U213" t="s">
        <v>128</v>
      </c>
      <c r="V213" t="s">
        <v>77</v>
      </c>
      <c r="W213">
        <v>8.8999999999999996E-2</v>
      </c>
      <c r="X213" t="s">
        <v>78</v>
      </c>
      <c r="Y213">
        <v>13.55</v>
      </c>
      <c r="Z213" t="s">
        <v>100</v>
      </c>
      <c r="AA213" t="s">
        <v>80</v>
      </c>
      <c r="AB213">
        <v>3.8</v>
      </c>
      <c r="AC213" t="s">
        <v>78</v>
      </c>
      <c r="AD213" t="s">
        <v>82</v>
      </c>
      <c r="AE213" t="s">
        <v>140</v>
      </c>
      <c r="AF213" t="s">
        <v>81</v>
      </c>
      <c r="AG213" s="1">
        <v>45290</v>
      </c>
      <c r="AH213" t="s">
        <v>26</v>
      </c>
      <c r="AI213" t="s">
        <v>78</v>
      </c>
    </row>
    <row r="214" spans="1:35" x14ac:dyDescent="0.3">
      <c r="A214" t="s">
        <v>346</v>
      </c>
      <c r="B214">
        <v>34</v>
      </c>
      <c r="C214" t="s">
        <v>85</v>
      </c>
      <c r="D214" t="s">
        <v>105</v>
      </c>
      <c r="E214" t="s">
        <v>20</v>
      </c>
      <c r="F214" t="s">
        <v>124</v>
      </c>
      <c r="G214">
        <v>1</v>
      </c>
      <c r="H214">
        <v>3.1</v>
      </c>
      <c r="I214">
        <v>5</v>
      </c>
      <c r="J214" s="4">
        <f>Table2[[#This Row],[avg_session_duration_min]]/60</f>
        <v>0.62</v>
      </c>
      <c r="K214">
        <v>37.200000000000003</v>
      </c>
      <c r="L214" t="s">
        <v>111</v>
      </c>
      <c r="M214" t="s">
        <v>106</v>
      </c>
      <c r="N214">
        <v>714</v>
      </c>
      <c r="O214">
        <v>5988</v>
      </c>
      <c r="P214">
        <v>3</v>
      </c>
      <c r="Q214">
        <v>19</v>
      </c>
      <c r="R214">
        <v>6</v>
      </c>
      <c r="S214">
        <v>3</v>
      </c>
      <c r="T214">
        <v>7</v>
      </c>
      <c r="U214" t="s">
        <v>128</v>
      </c>
      <c r="V214" t="s">
        <v>107</v>
      </c>
      <c r="W214">
        <v>0.314</v>
      </c>
      <c r="X214" t="s">
        <v>81</v>
      </c>
      <c r="Y214">
        <v>0</v>
      </c>
      <c r="Z214" t="s">
        <v>115</v>
      </c>
      <c r="AA214" t="s">
        <v>101</v>
      </c>
      <c r="AB214">
        <v>5.6</v>
      </c>
      <c r="AC214" t="s">
        <v>108</v>
      </c>
      <c r="AD214" t="s">
        <v>92</v>
      </c>
      <c r="AE214" t="s">
        <v>93</v>
      </c>
      <c r="AF214" t="s">
        <v>81</v>
      </c>
      <c r="AG214" s="1">
        <v>45330</v>
      </c>
      <c r="AH214" t="s">
        <v>26</v>
      </c>
      <c r="AI214" t="s">
        <v>78</v>
      </c>
    </row>
    <row r="215" spans="1:35" x14ac:dyDescent="0.3">
      <c r="A215" t="s">
        <v>347</v>
      </c>
      <c r="B215">
        <v>32</v>
      </c>
      <c r="C215" t="s">
        <v>85</v>
      </c>
      <c r="D215" t="s">
        <v>113</v>
      </c>
      <c r="E215" t="s">
        <v>23</v>
      </c>
      <c r="F215" t="s">
        <v>124</v>
      </c>
      <c r="G215">
        <v>4</v>
      </c>
      <c r="H215">
        <v>3.3</v>
      </c>
      <c r="I215">
        <v>4</v>
      </c>
      <c r="J215" s="4">
        <f>Table2[[#This Row],[avg_session_duration_min]]/60</f>
        <v>0.82499999999999996</v>
      </c>
      <c r="K215">
        <v>49.5</v>
      </c>
      <c r="L215" t="s">
        <v>127</v>
      </c>
      <c r="M215" t="s">
        <v>75</v>
      </c>
      <c r="N215">
        <v>2725</v>
      </c>
      <c r="O215">
        <v>2319</v>
      </c>
      <c r="P215">
        <v>7</v>
      </c>
      <c r="Q215">
        <v>27</v>
      </c>
      <c r="R215">
        <v>8</v>
      </c>
      <c r="S215">
        <v>4</v>
      </c>
      <c r="T215">
        <v>6</v>
      </c>
      <c r="U215" t="s">
        <v>135</v>
      </c>
      <c r="V215" t="s">
        <v>77</v>
      </c>
      <c r="W215">
        <v>1.7999999999999999E-2</v>
      </c>
      <c r="X215" t="s">
        <v>78</v>
      </c>
      <c r="Y215">
        <v>17.72</v>
      </c>
      <c r="Z215" t="s">
        <v>100</v>
      </c>
      <c r="AA215" t="s">
        <v>80</v>
      </c>
      <c r="AB215">
        <v>3.8</v>
      </c>
      <c r="AC215" t="s">
        <v>78</v>
      </c>
      <c r="AD215" t="s">
        <v>92</v>
      </c>
      <c r="AE215" t="s">
        <v>93</v>
      </c>
      <c r="AF215" t="s">
        <v>81</v>
      </c>
      <c r="AG215" s="1">
        <v>45446</v>
      </c>
      <c r="AH215" t="s">
        <v>28</v>
      </c>
      <c r="AI215" t="s">
        <v>78</v>
      </c>
    </row>
    <row r="216" spans="1:35" x14ac:dyDescent="0.3">
      <c r="A216" t="s">
        <v>348</v>
      </c>
      <c r="B216">
        <v>24</v>
      </c>
      <c r="C216" t="s">
        <v>85</v>
      </c>
      <c r="D216" t="s">
        <v>105</v>
      </c>
      <c r="E216" t="s">
        <v>15</v>
      </c>
      <c r="F216" t="s">
        <v>156</v>
      </c>
      <c r="G216">
        <v>4</v>
      </c>
      <c r="H216">
        <v>2.5</v>
      </c>
      <c r="I216">
        <v>6</v>
      </c>
      <c r="J216" s="4">
        <f>Table2[[#This Row],[avg_session_duration_min]]/60</f>
        <v>0.41666666666666669</v>
      </c>
      <c r="K216">
        <v>25</v>
      </c>
      <c r="L216" t="s">
        <v>111</v>
      </c>
      <c r="M216" t="s">
        <v>75</v>
      </c>
      <c r="N216">
        <v>220</v>
      </c>
      <c r="O216">
        <v>284</v>
      </c>
      <c r="P216">
        <v>1</v>
      </c>
      <c r="Q216">
        <v>16</v>
      </c>
      <c r="R216">
        <v>4</v>
      </c>
      <c r="S216">
        <v>4</v>
      </c>
      <c r="T216">
        <v>12</v>
      </c>
      <c r="U216" t="s">
        <v>98</v>
      </c>
      <c r="V216" t="s">
        <v>77</v>
      </c>
      <c r="W216">
        <v>6.9000000000000006E-2</v>
      </c>
      <c r="X216" t="s">
        <v>81</v>
      </c>
      <c r="Y216">
        <v>0</v>
      </c>
      <c r="Z216" t="s">
        <v>115</v>
      </c>
      <c r="AA216" t="s">
        <v>132</v>
      </c>
      <c r="AB216">
        <v>7.4</v>
      </c>
      <c r="AC216" t="s">
        <v>108</v>
      </c>
      <c r="AD216" t="s">
        <v>102</v>
      </c>
      <c r="AE216" t="s">
        <v>140</v>
      </c>
      <c r="AF216" t="s">
        <v>81</v>
      </c>
      <c r="AG216" s="1">
        <v>44942</v>
      </c>
      <c r="AH216" t="s">
        <v>30</v>
      </c>
      <c r="AI216" t="s">
        <v>81</v>
      </c>
    </row>
    <row r="217" spans="1:35" x14ac:dyDescent="0.3">
      <c r="A217" t="s">
        <v>349</v>
      </c>
      <c r="B217">
        <v>33</v>
      </c>
      <c r="C217" t="s">
        <v>85</v>
      </c>
      <c r="D217" t="s">
        <v>113</v>
      </c>
      <c r="E217" t="s">
        <v>21</v>
      </c>
      <c r="F217" t="s">
        <v>166</v>
      </c>
      <c r="G217">
        <v>2</v>
      </c>
      <c r="H217">
        <v>2.2000000000000002</v>
      </c>
      <c r="I217">
        <v>3</v>
      </c>
      <c r="J217" s="4">
        <f>Table2[[#This Row],[avg_session_duration_min]]/60</f>
        <v>0.73333333333333328</v>
      </c>
      <c r="K217">
        <v>44</v>
      </c>
      <c r="L217" t="s">
        <v>118</v>
      </c>
      <c r="M217" t="s">
        <v>88</v>
      </c>
      <c r="N217">
        <v>155</v>
      </c>
      <c r="O217">
        <v>117</v>
      </c>
      <c r="P217">
        <v>3</v>
      </c>
      <c r="Q217">
        <v>18</v>
      </c>
      <c r="R217">
        <v>2</v>
      </c>
      <c r="S217">
        <v>0</v>
      </c>
      <c r="T217">
        <v>7</v>
      </c>
      <c r="U217" t="s">
        <v>154</v>
      </c>
      <c r="V217" t="s">
        <v>77</v>
      </c>
      <c r="W217">
        <v>4.1000000000000002E-2</v>
      </c>
      <c r="X217" t="s">
        <v>114</v>
      </c>
      <c r="Y217">
        <v>20.13</v>
      </c>
      <c r="Z217" t="s">
        <v>90</v>
      </c>
      <c r="AA217" t="s">
        <v>80</v>
      </c>
      <c r="AB217">
        <v>3.1</v>
      </c>
      <c r="AC217" t="s">
        <v>78</v>
      </c>
      <c r="AD217" t="s">
        <v>92</v>
      </c>
      <c r="AE217" t="s">
        <v>83</v>
      </c>
      <c r="AF217" t="s">
        <v>81</v>
      </c>
      <c r="AG217" s="1">
        <v>45340</v>
      </c>
      <c r="AH217" t="s">
        <v>28</v>
      </c>
      <c r="AI217" t="s">
        <v>125</v>
      </c>
    </row>
    <row r="218" spans="1:35" x14ac:dyDescent="0.3">
      <c r="A218" t="s">
        <v>350</v>
      </c>
      <c r="B218">
        <v>20</v>
      </c>
      <c r="C218" t="s">
        <v>85</v>
      </c>
      <c r="D218" t="s">
        <v>95</v>
      </c>
      <c r="E218" t="s">
        <v>14</v>
      </c>
      <c r="F218" t="s">
        <v>124</v>
      </c>
      <c r="G218">
        <v>5</v>
      </c>
      <c r="H218">
        <v>1.3</v>
      </c>
      <c r="I218">
        <v>12</v>
      </c>
      <c r="J218" s="4">
        <f>Table2[[#This Row],[avg_session_duration_min]]/60</f>
        <v>0.10833333333333334</v>
      </c>
      <c r="K218">
        <v>6.5</v>
      </c>
      <c r="L218" t="s">
        <v>74</v>
      </c>
      <c r="M218" t="s">
        <v>106</v>
      </c>
      <c r="N218">
        <v>10185</v>
      </c>
      <c r="O218">
        <v>281</v>
      </c>
      <c r="P218">
        <v>3</v>
      </c>
      <c r="Q218">
        <v>18</v>
      </c>
      <c r="R218">
        <v>2</v>
      </c>
      <c r="S218">
        <v>6</v>
      </c>
      <c r="T218">
        <v>4</v>
      </c>
      <c r="U218" t="s">
        <v>76</v>
      </c>
      <c r="V218" t="s">
        <v>77</v>
      </c>
      <c r="W218">
        <v>0.215</v>
      </c>
      <c r="X218" t="s">
        <v>81</v>
      </c>
      <c r="Y218">
        <v>0</v>
      </c>
      <c r="Z218" t="s">
        <v>139</v>
      </c>
      <c r="AA218" t="s">
        <v>80</v>
      </c>
      <c r="AB218">
        <v>7.4</v>
      </c>
      <c r="AC218" t="s">
        <v>78</v>
      </c>
      <c r="AD218" t="s">
        <v>82</v>
      </c>
      <c r="AE218" t="s">
        <v>93</v>
      </c>
      <c r="AF218" t="s">
        <v>78</v>
      </c>
      <c r="AG218" s="1">
        <v>44737</v>
      </c>
      <c r="AH218" t="s">
        <v>30</v>
      </c>
      <c r="AI218" t="s">
        <v>78</v>
      </c>
    </row>
    <row r="219" spans="1:35" x14ac:dyDescent="0.3">
      <c r="A219" t="s">
        <v>351</v>
      </c>
      <c r="B219">
        <v>25</v>
      </c>
      <c r="C219" t="s">
        <v>187</v>
      </c>
      <c r="D219" t="s">
        <v>113</v>
      </c>
      <c r="E219" t="s">
        <v>14</v>
      </c>
      <c r="F219" t="s">
        <v>110</v>
      </c>
      <c r="G219">
        <v>1</v>
      </c>
      <c r="H219">
        <v>0.5</v>
      </c>
      <c r="I219">
        <v>1</v>
      </c>
      <c r="J219" s="4">
        <f>Table2[[#This Row],[avg_session_duration_min]]/60</f>
        <v>0.5</v>
      </c>
      <c r="K219">
        <v>30</v>
      </c>
      <c r="L219" t="s">
        <v>118</v>
      </c>
      <c r="M219" t="s">
        <v>75</v>
      </c>
      <c r="N219">
        <v>51</v>
      </c>
      <c r="O219">
        <v>327</v>
      </c>
      <c r="P219">
        <v>3</v>
      </c>
      <c r="Q219">
        <v>25</v>
      </c>
      <c r="R219">
        <v>6</v>
      </c>
      <c r="S219">
        <v>0</v>
      </c>
      <c r="T219">
        <v>16</v>
      </c>
      <c r="U219" t="s">
        <v>98</v>
      </c>
      <c r="V219" t="s">
        <v>107</v>
      </c>
      <c r="W219">
        <v>0.187</v>
      </c>
      <c r="X219" t="s">
        <v>78</v>
      </c>
      <c r="Y219">
        <v>31.5</v>
      </c>
      <c r="Z219" t="s">
        <v>79</v>
      </c>
      <c r="AA219" t="s">
        <v>101</v>
      </c>
      <c r="AB219">
        <v>8</v>
      </c>
      <c r="AC219" t="s">
        <v>78</v>
      </c>
      <c r="AD219" t="s">
        <v>102</v>
      </c>
      <c r="AE219" t="s">
        <v>83</v>
      </c>
      <c r="AF219" t="s">
        <v>81</v>
      </c>
      <c r="AG219" s="1">
        <v>45166</v>
      </c>
      <c r="AH219" t="s">
        <v>31</v>
      </c>
      <c r="AI219" t="s">
        <v>81</v>
      </c>
    </row>
    <row r="220" spans="1:35" x14ac:dyDescent="0.3">
      <c r="A220" t="s">
        <v>352</v>
      </c>
      <c r="B220">
        <v>23</v>
      </c>
      <c r="C220" t="s">
        <v>71</v>
      </c>
      <c r="D220" t="s">
        <v>144</v>
      </c>
      <c r="E220" t="s">
        <v>22</v>
      </c>
      <c r="F220" t="s">
        <v>87</v>
      </c>
      <c r="G220">
        <v>4</v>
      </c>
      <c r="H220">
        <v>1.3</v>
      </c>
      <c r="I220">
        <v>6</v>
      </c>
      <c r="J220" s="4">
        <f>Table2[[#This Row],[avg_session_duration_min]]/60</f>
        <v>0.21666666666666667</v>
      </c>
      <c r="K220">
        <v>13</v>
      </c>
      <c r="L220" t="s">
        <v>74</v>
      </c>
      <c r="M220" t="s">
        <v>120</v>
      </c>
      <c r="N220">
        <v>16</v>
      </c>
      <c r="O220">
        <v>55</v>
      </c>
      <c r="P220">
        <v>1</v>
      </c>
      <c r="Q220">
        <v>28</v>
      </c>
      <c r="R220">
        <v>5</v>
      </c>
      <c r="S220">
        <v>3</v>
      </c>
      <c r="T220">
        <v>8</v>
      </c>
      <c r="U220" t="s">
        <v>128</v>
      </c>
      <c r="V220" t="s">
        <v>107</v>
      </c>
      <c r="W220">
        <v>3.1E-2</v>
      </c>
      <c r="X220" t="s">
        <v>114</v>
      </c>
      <c r="Y220">
        <v>65.63</v>
      </c>
      <c r="Z220" t="s">
        <v>100</v>
      </c>
      <c r="AA220" t="s">
        <v>80</v>
      </c>
      <c r="AB220">
        <v>7.4</v>
      </c>
      <c r="AC220" t="s">
        <v>78</v>
      </c>
      <c r="AD220" t="s">
        <v>92</v>
      </c>
      <c r="AE220" t="s">
        <v>83</v>
      </c>
      <c r="AF220" t="s">
        <v>81</v>
      </c>
      <c r="AG220" s="1">
        <v>45066</v>
      </c>
      <c r="AH220" t="s">
        <v>30</v>
      </c>
      <c r="AI220" t="s">
        <v>78</v>
      </c>
    </row>
    <row r="221" spans="1:35" x14ac:dyDescent="0.3">
      <c r="A221" t="s">
        <v>353</v>
      </c>
      <c r="B221">
        <v>27</v>
      </c>
      <c r="C221" t="s">
        <v>187</v>
      </c>
      <c r="D221" t="s">
        <v>86</v>
      </c>
      <c r="E221" t="s">
        <v>19</v>
      </c>
      <c r="F221" t="s">
        <v>96</v>
      </c>
      <c r="G221">
        <v>4</v>
      </c>
      <c r="H221">
        <v>2.5</v>
      </c>
      <c r="I221">
        <v>1</v>
      </c>
      <c r="J221" s="4">
        <f>Table2[[#This Row],[avg_session_duration_min]]/60</f>
        <v>2.5</v>
      </c>
      <c r="K221">
        <v>150</v>
      </c>
      <c r="L221" t="s">
        <v>118</v>
      </c>
      <c r="M221" t="s">
        <v>97</v>
      </c>
      <c r="N221">
        <v>83</v>
      </c>
      <c r="O221">
        <v>269</v>
      </c>
      <c r="P221">
        <v>1</v>
      </c>
      <c r="Q221">
        <v>26</v>
      </c>
      <c r="R221">
        <v>5</v>
      </c>
      <c r="S221">
        <v>1</v>
      </c>
      <c r="T221">
        <v>7</v>
      </c>
      <c r="U221" t="s">
        <v>76</v>
      </c>
      <c r="V221" t="s">
        <v>107</v>
      </c>
      <c r="W221">
        <v>0.14099999999999999</v>
      </c>
      <c r="X221" t="s">
        <v>114</v>
      </c>
      <c r="Y221">
        <v>44.46</v>
      </c>
      <c r="Z221" t="s">
        <v>90</v>
      </c>
      <c r="AA221" t="s">
        <v>91</v>
      </c>
      <c r="AB221">
        <v>6.2</v>
      </c>
      <c r="AC221" t="s">
        <v>81</v>
      </c>
      <c r="AD221" t="s">
        <v>92</v>
      </c>
      <c r="AE221" t="s">
        <v>83</v>
      </c>
      <c r="AF221" t="s">
        <v>81</v>
      </c>
      <c r="AG221" s="1">
        <v>44712</v>
      </c>
      <c r="AH221" t="s">
        <v>29</v>
      </c>
      <c r="AI221" t="s">
        <v>125</v>
      </c>
    </row>
    <row r="222" spans="1:35" x14ac:dyDescent="0.3">
      <c r="A222" t="s">
        <v>354</v>
      </c>
      <c r="B222">
        <v>45</v>
      </c>
      <c r="C222" t="s">
        <v>71</v>
      </c>
      <c r="D222" t="s">
        <v>72</v>
      </c>
      <c r="E222" t="s">
        <v>16</v>
      </c>
      <c r="F222" t="s">
        <v>166</v>
      </c>
      <c r="G222">
        <v>1</v>
      </c>
      <c r="H222">
        <v>0.8</v>
      </c>
      <c r="I222">
        <v>6</v>
      </c>
      <c r="J222" s="4">
        <f>Table2[[#This Row],[avg_session_duration_min]]/60</f>
        <v>0.13333333333333333</v>
      </c>
      <c r="K222">
        <v>8</v>
      </c>
      <c r="L222" t="s">
        <v>74</v>
      </c>
      <c r="M222" t="s">
        <v>75</v>
      </c>
      <c r="N222">
        <v>41</v>
      </c>
      <c r="O222">
        <v>1196</v>
      </c>
      <c r="P222">
        <v>2</v>
      </c>
      <c r="Q222">
        <v>16</v>
      </c>
      <c r="R222">
        <v>7</v>
      </c>
      <c r="S222">
        <v>2</v>
      </c>
      <c r="T222">
        <v>5</v>
      </c>
      <c r="U222" t="s">
        <v>135</v>
      </c>
      <c r="V222" t="s">
        <v>99</v>
      </c>
      <c r="W222">
        <v>7.1999999999999995E-2</v>
      </c>
      <c r="X222" t="s">
        <v>78</v>
      </c>
      <c r="Y222">
        <v>50.19</v>
      </c>
      <c r="Z222" t="s">
        <v>139</v>
      </c>
      <c r="AA222" t="s">
        <v>91</v>
      </c>
      <c r="AB222">
        <v>7.2</v>
      </c>
      <c r="AC222" t="s">
        <v>78</v>
      </c>
      <c r="AD222" t="s">
        <v>92</v>
      </c>
      <c r="AE222" t="s">
        <v>93</v>
      </c>
      <c r="AF222" t="s">
        <v>81</v>
      </c>
      <c r="AG222" s="1">
        <v>44730</v>
      </c>
      <c r="AH222" t="s">
        <v>29</v>
      </c>
      <c r="AI222" t="s">
        <v>81</v>
      </c>
    </row>
    <row r="223" spans="1:35" x14ac:dyDescent="0.3">
      <c r="A223" t="s">
        <v>355</v>
      </c>
      <c r="B223">
        <v>13</v>
      </c>
      <c r="C223" t="s">
        <v>71</v>
      </c>
      <c r="D223" t="s">
        <v>113</v>
      </c>
      <c r="E223" t="s">
        <v>16</v>
      </c>
      <c r="F223" t="s">
        <v>73</v>
      </c>
      <c r="G223">
        <v>1</v>
      </c>
      <c r="H223">
        <v>3</v>
      </c>
      <c r="I223">
        <v>1</v>
      </c>
      <c r="J223" s="4">
        <f>Table2[[#This Row],[avg_session_duration_min]]/60</f>
        <v>3</v>
      </c>
      <c r="K223">
        <v>180</v>
      </c>
      <c r="L223" t="s">
        <v>74</v>
      </c>
      <c r="M223" t="s">
        <v>88</v>
      </c>
      <c r="N223">
        <v>1333</v>
      </c>
      <c r="O223">
        <v>28</v>
      </c>
      <c r="P223">
        <v>7</v>
      </c>
      <c r="Q223">
        <v>13</v>
      </c>
      <c r="R223">
        <v>2</v>
      </c>
      <c r="S223">
        <v>2</v>
      </c>
      <c r="T223">
        <v>7</v>
      </c>
      <c r="U223" t="s">
        <v>130</v>
      </c>
      <c r="V223" t="s">
        <v>107</v>
      </c>
      <c r="W223">
        <v>8.2000000000000003E-2</v>
      </c>
      <c r="X223" t="s">
        <v>114</v>
      </c>
      <c r="Y223">
        <v>131.86000000000001</v>
      </c>
      <c r="Z223" t="s">
        <v>100</v>
      </c>
      <c r="AA223" t="s">
        <v>101</v>
      </c>
      <c r="AB223">
        <v>4.0999999999999996</v>
      </c>
      <c r="AC223" t="s">
        <v>108</v>
      </c>
      <c r="AD223" t="s">
        <v>121</v>
      </c>
      <c r="AE223" t="s">
        <v>93</v>
      </c>
      <c r="AF223" t="s">
        <v>81</v>
      </c>
      <c r="AG223" s="1">
        <v>45110</v>
      </c>
      <c r="AH223" t="s">
        <v>28</v>
      </c>
      <c r="AI223" t="s">
        <v>78</v>
      </c>
    </row>
    <row r="224" spans="1:35" x14ac:dyDescent="0.3">
      <c r="A224" t="s">
        <v>356</v>
      </c>
      <c r="B224">
        <v>32</v>
      </c>
      <c r="C224" t="s">
        <v>71</v>
      </c>
      <c r="D224" t="s">
        <v>134</v>
      </c>
      <c r="E224" t="s">
        <v>20</v>
      </c>
      <c r="F224" t="s">
        <v>124</v>
      </c>
      <c r="G224">
        <v>3</v>
      </c>
      <c r="H224">
        <v>2.7</v>
      </c>
      <c r="I224">
        <v>4</v>
      </c>
      <c r="J224" s="4">
        <f>Table2[[#This Row],[avg_session_duration_min]]/60</f>
        <v>0.67500000000000004</v>
      </c>
      <c r="K224">
        <v>40.5</v>
      </c>
      <c r="L224" t="s">
        <v>118</v>
      </c>
      <c r="M224" t="s">
        <v>106</v>
      </c>
      <c r="N224">
        <v>347</v>
      </c>
      <c r="O224">
        <v>659</v>
      </c>
      <c r="P224">
        <v>5</v>
      </c>
      <c r="Q224">
        <v>19</v>
      </c>
      <c r="R224">
        <v>1</v>
      </c>
      <c r="S224">
        <v>0</v>
      </c>
      <c r="T224">
        <v>13</v>
      </c>
      <c r="U224" t="s">
        <v>79</v>
      </c>
      <c r="V224" t="s">
        <v>99</v>
      </c>
      <c r="W224">
        <v>9.9000000000000005E-2</v>
      </c>
      <c r="X224" t="s">
        <v>114</v>
      </c>
      <c r="Y224">
        <v>55.7</v>
      </c>
      <c r="Z224" t="s">
        <v>139</v>
      </c>
      <c r="AA224" t="s">
        <v>91</v>
      </c>
      <c r="AB224">
        <v>6.7</v>
      </c>
      <c r="AC224" t="s">
        <v>78</v>
      </c>
      <c r="AD224" t="s">
        <v>82</v>
      </c>
      <c r="AE224" t="s">
        <v>83</v>
      </c>
      <c r="AF224" t="s">
        <v>81</v>
      </c>
      <c r="AG224" s="1">
        <v>44877</v>
      </c>
      <c r="AH224" t="s">
        <v>30</v>
      </c>
      <c r="AI224" t="s">
        <v>78</v>
      </c>
    </row>
    <row r="225" spans="1:35" x14ac:dyDescent="0.3">
      <c r="A225" t="s">
        <v>357</v>
      </c>
      <c r="B225">
        <v>14</v>
      </c>
      <c r="C225" t="s">
        <v>71</v>
      </c>
      <c r="D225" t="s">
        <v>113</v>
      </c>
      <c r="E225" t="s">
        <v>18</v>
      </c>
      <c r="F225" t="s">
        <v>110</v>
      </c>
      <c r="G225">
        <v>2</v>
      </c>
      <c r="H225">
        <v>1.7</v>
      </c>
      <c r="I225">
        <v>3</v>
      </c>
      <c r="J225" s="4">
        <f>Table2[[#This Row],[avg_session_duration_min]]/60</f>
        <v>0.56666666666666665</v>
      </c>
      <c r="K225">
        <v>34</v>
      </c>
      <c r="L225" t="s">
        <v>118</v>
      </c>
      <c r="M225" t="s">
        <v>120</v>
      </c>
      <c r="N225">
        <v>447</v>
      </c>
      <c r="O225">
        <v>1273</v>
      </c>
      <c r="P225">
        <v>5</v>
      </c>
      <c r="Q225">
        <v>23</v>
      </c>
      <c r="R225">
        <v>2</v>
      </c>
      <c r="S225">
        <v>1</v>
      </c>
      <c r="T225">
        <v>11</v>
      </c>
      <c r="U225" t="s">
        <v>154</v>
      </c>
      <c r="V225" t="s">
        <v>99</v>
      </c>
      <c r="W225">
        <v>6.9000000000000006E-2</v>
      </c>
      <c r="X225" t="s">
        <v>114</v>
      </c>
      <c r="Y225">
        <v>22.04</v>
      </c>
      <c r="Z225" t="s">
        <v>115</v>
      </c>
      <c r="AA225" t="s">
        <v>91</v>
      </c>
      <c r="AB225">
        <v>5.0999999999999996</v>
      </c>
      <c r="AC225" t="s">
        <v>108</v>
      </c>
      <c r="AD225" t="s">
        <v>92</v>
      </c>
      <c r="AE225" t="s">
        <v>83</v>
      </c>
      <c r="AF225" t="s">
        <v>81</v>
      </c>
      <c r="AG225" s="1">
        <v>45340</v>
      </c>
      <c r="AH225" t="s">
        <v>27</v>
      </c>
      <c r="AI225" t="s">
        <v>125</v>
      </c>
    </row>
    <row r="226" spans="1:35" x14ac:dyDescent="0.3">
      <c r="A226" t="s">
        <v>358</v>
      </c>
      <c r="B226">
        <v>23</v>
      </c>
      <c r="C226" t="s">
        <v>187</v>
      </c>
      <c r="D226" t="s">
        <v>105</v>
      </c>
      <c r="E226" t="s">
        <v>20</v>
      </c>
      <c r="F226" t="s">
        <v>87</v>
      </c>
      <c r="G226">
        <v>3</v>
      </c>
      <c r="H226">
        <v>2.1</v>
      </c>
      <c r="I226">
        <v>3</v>
      </c>
      <c r="J226" s="4">
        <f>Table2[[#This Row],[avg_session_duration_min]]/60</f>
        <v>0.7</v>
      </c>
      <c r="K226">
        <v>42</v>
      </c>
      <c r="L226" t="s">
        <v>74</v>
      </c>
      <c r="M226" t="s">
        <v>75</v>
      </c>
      <c r="N226">
        <v>5299</v>
      </c>
      <c r="O226">
        <v>124</v>
      </c>
      <c r="P226">
        <v>2</v>
      </c>
      <c r="Q226">
        <v>26</v>
      </c>
      <c r="R226">
        <v>6</v>
      </c>
      <c r="S226">
        <v>2</v>
      </c>
      <c r="T226">
        <v>11</v>
      </c>
      <c r="U226" t="s">
        <v>79</v>
      </c>
      <c r="V226" t="s">
        <v>77</v>
      </c>
      <c r="W226">
        <v>0.249</v>
      </c>
      <c r="X226" t="s">
        <v>114</v>
      </c>
      <c r="Y226">
        <v>37.42</v>
      </c>
      <c r="Z226" t="s">
        <v>79</v>
      </c>
      <c r="AA226" t="s">
        <v>80</v>
      </c>
      <c r="AB226">
        <v>7.8</v>
      </c>
      <c r="AC226" t="s">
        <v>81</v>
      </c>
      <c r="AD226" t="s">
        <v>82</v>
      </c>
      <c r="AE226" t="s">
        <v>83</v>
      </c>
      <c r="AF226" t="s">
        <v>81</v>
      </c>
      <c r="AG226" s="1">
        <v>44877</v>
      </c>
      <c r="AH226" t="s">
        <v>31</v>
      </c>
      <c r="AI226" t="s">
        <v>125</v>
      </c>
    </row>
    <row r="227" spans="1:35" x14ac:dyDescent="0.3">
      <c r="A227" t="s">
        <v>359</v>
      </c>
      <c r="B227">
        <v>35</v>
      </c>
      <c r="C227" t="s">
        <v>71</v>
      </c>
      <c r="D227" t="s">
        <v>134</v>
      </c>
      <c r="E227" t="s">
        <v>19</v>
      </c>
      <c r="F227" t="s">
        <v>73</v>
      </c>
      <c r="G227">
        <v>2</v>
      </c>
      <c r="H227">
        <v>0.9</v>
      </c>
      <c r="I227">
        <v>5</v>
      </c>
      <c r="J227" s="4">
        <f>Table2[[#This Row],[avg_session_duration_min]]/60</f>
        <v>0.18000000000000002</v>
      </c>
      <c r="K227">
        <v>10.8</v>
      </c>
      <c r="L227" t="s">
        <v>74</v>
      </c>
      <c r="M227" t="s">
        <v>97</v>
      </c>
      <c r="N227">
        <v>191</v>
      </c>
      <c r="O227">
        <v>1868</v>
      </c>
      <c r="P227">
        <v>8</v>
      </c>
      <c r="Q227">
        <v>28</v>
      </c>
      <c r="R227">
        <v>9</v>
      </c>
      <c r="S227">
        <v>4</v>
      </c>
      <c r="T227">
        <v>10</v>
      </c>
      <c r="U227" t="s">
        <v>89</v>
      </c>
      <c r="V227" t="s">
        <v>77</v>
      </c>
      <c r="W227">
        <v>4.8000000000000001E-2</v>
      </c>
      <c r="X227" t="s">
        <v>114</v>
      </c>
      <c r="Y227">
        <v>62.12</v>
      </c>
      <c r="Z227" t="s">
        <v>79</v>
      </c>
      <c r="AA227" t="s">
        <v>91</v>
      </c>
      <c r="AB227">
        <v>7.5</v>
      </c>
      <c r="AC227" t="s">
        <v>78</v>
      </c>
      <c r="AD227" t="s">
        <v>82</v>
      </c>
      <c r="AE227" t="s">
        <v>93</v>
      </c>
      <c r="AF227" t="s">
        <v>81</v>
      </c>
      <c r="AG227" s="1">
        <v>45359</v>
      </c>
      <c r="AH227" t="s">
        <v>28</v>
      </c>
      <c r="AI227" t="s">
        <v>125</v>
      </c>
    </row>
    <row r="228" spans="1:35" x14ac:dyDescent="0.3">
      <c r="A228" t="s">
        <v>360</v>
      </c>
      <c r="B228">
        <v>27</v>
      </c>
      <c r="C228" t="s">
        <v>71</v>
      </c>
      <c r="D228" t="s">
        <v>86</v>
      </c>
      <c r="E228" t="s">
        <v>23</v>
      </c>
      <c r="F228" t="s">
        <v>124</v>
      </c>
      <c r="G228">
        <v>3</v>
      </c>
      <c r="H228">
        <v>4.4000000000000004</v>
      </c>
      <c r="I228">
        <v>5</v>
      </c>
      <c r="J228" s="4">
        <f>Table2[[#This Row],[avg_session_duration_min]]/60</f>
        <v>0.88</v>
      </c>
      <c r="K228">
        <v>52.8</v>
      </c>
      <c r="L228" t="s">
        <v>74</v>
      </c>
      <c r="M228" t="s">
        <v>106</v>
      </c>
      <c r="N228">
        <v>2684</v>
      </c>
      <c r="O228">
        <v>106</v>
      </c>
      <c r="P228">
        <v>5</v>
      </c>
      <c r="Q228">
        <v>19</v>
      </c>
      <c r="R228">
        <v>4</v>
      </c>
      <c r="S228">
        <v>0</v>
      </c>
      <c r="T228">
        <v>7</v>
      </c>
      <c r="U228" t="s">
        <v>79</v>
      </c>
      <c r="V228" t="s">
        <v>107</v>
      </c>
      <c r="W228">
        <v>8.3000000000000004E-2</v>
      </c>
      <c r="X228" t="s">
        <v>78</v>
      </c>
      <c r="Y228">
        <v>6.5</v>
      </c>
      <c r="Z228" t="s">
        <v>90</v>
      </c>
      <c r="AA228" t="s">
        <v>91</v>
      </c>
      <c r="AB228">
        <v>4.7</v>
      </c>
      <c r="AC228" t="s">
        <v>78</v>
      </c>
      <c r="AD228" t="s">
        <v>82</v>
      </c>
      <c r="AE228" t="s">
        <v>93</v>
      </c>
      <c r="AF228" t="s">
        <v>81</v>
      </c>
      <c r="AG228" s="1">
        <v>45210</v>
      </c>
      <c r="AH228" t="s">
        <v>31</v>
      </c>
      <c r="AI228" t="s">
        <v>81</v>
      </c>
    </row>
    <row r="229" spans="1:35" x14ac:dyDescent="0.3">
      <c r="A229" t="s">
        <v>361</v>
      </c>
      <c r="B229">
        <v>18</v>
      </c>
      <c r="C229" t="s">
        <v>71</v>
      </c>
      <c r="D229" t="s">
        <v>95</v>
      </c>
      <c r="E229" t="s">
        <v>14</v>
      </c>
      <c r="F229" t="s">
        <v>117</v>
      </c>
      <c r="G229">
        <v>2</v>
      </c>
      <c r="H229">
        <v>4.3</v>
      </c>
      <c r="I229">
        <v>5</v>
      </c>
      <c r="J229" s="4">
        <f>Table2[[#This Row],[avg_session_duration_min]]/60</f>
        <v>0.86</v>
      </c>
      <c r="K229">
        <v>51.6</v>
      </c>
      <c r="L229" t="s">
        <v>118</v>
      </c>
      <c r="M229" t="s">
        <v>106</v>
      </c>
      <c r="N229">
        <v>10100</v>
      </c>
      <c r="O229">
        <v>415</v>
      </c>
      <c r="P229">
        <v>4</v>
      </c>
      <c r="Q229">
        <v>18</v>
      </c>
      <c r="R229">
        <v>6</v>
      </c>
      <c r="S229">
        <v>1</v>
      </c>
      <c r="T229">
        <v>5</v>
      </c>
      <c r="U229" t="s">
        <v>128</v>
      </c>
      <c r="V229" t="s">
        <v>107</v>
      </c>
      <c r="W229">
        <v>0.2</v>
      </c>
      <c r="X229" t="s">
        <v>78</v>
      </c>
      <c r="Y229">
        <v>14.95</v>
      </c>
      <c r="Z229" t="s">
        <v>100</v>
      </c>
      <c r="AA229" t="s">
        <v>101</v>
      </c>
      <c r="AB229">
        <v>6.8</v>
      </c>
      <c r="AC229" t="s">
        <v>81</v>
      </c>
      <c r="AD229" t="s">
        <v>82</v>
      </c>
      <c r="AE229" t="s">
        <v>93</v>
      </c>
      <c r="AF229" t="s">
        <v>78</v>
      </c>
      <c r="AG229" s="1">
        <v>45300</v>
      </c>
      <c r="AH229" t="s">
        <v>30</v>
      </c>
      <c r="AI229" t="s">
        <v>125</v>
      </c>
    </row>
    <row r="230" spans="1:35" x14ac:dyDescent="0.3">
      <c r="A230" t="s">
        <v>362</v>
      </c>
      <c r="B230">
        <v>21</v>
      </c>
      <c r="C230" t="s">
        <v>187</v>
      </c>
      <c r="D230" t="s">
        <v>105</v>
      </c>
      <c r="E230" t="s">
        <v>18</v>
      </c>
      <c r="F230" t="s">
        <v>87</v>
      </c>
      <c r="G230">
        <v>1</v>
      </c>
      <c r="H230">
        <v>1.1000000000000001</v>
      </c>
      <c r="I230">
        <v>9</v>
      </c>
      <c r="J230" s="4">
        <f>Table2[[#This Row],[avg_session_duration_min]]/60</f>
        <v>0.12166666666666666</v>
      </c>
      <c r="K230">
        <v>7.3</v>
      </c>
      <c r="L230" t="s">
        <v>118</v>
      </c>
      <c r="M230" t="s">
        <v>88</v>
      </c>
      <c r="N230">
        <v>292</v>
      </c>
      <c r="O230">
        <v>169</v>
      </c>
      <c r="P230">
        <v>3</v>
      </c>
      <c r="Q230">
        <v>23</v>
      </c>
      <c r="R230">
        <v>2</v>
      </c>
      <c r="S230">
        <v>1</v>
      </c>
      <c r="T230">
        <v>8</v>
      </c>
      <c r="U230" t="s">
        <v>79</v>
      </c>
      <c r="V230" t="s">
        <v>99</v>
      </c>
      <c r="W230">
        <v>0.26400000000000001</v>
      </c>
      <c r="X230" t="s">
        <v>78</v>
      </c>
      <c r="Y230">
        <v>32.49</v>
      </c>
      <c r="Z230" t="s">
        <v>145</v>
      </c>
      <c r="AA230" t="s">
        <v>91</v>
      </c>
      <c r="AB230">
        <v>6.9</v>
      </c>
      <c r="AC230" t="s">
        <v>78</v>
      </c>
      <c r="AD230" t="s">
        <v>82</v>
      </c>
      <c r="AE230" t="s">
        <v>83</v>
      </c>
      <c r="AF230" t="s">
        <v>81</v>
      </c>
      <c r="AG230" s="1">
        <v>44780</v>
      </c>
      <c r="AH230" t="s">
        <v>26</v>
      </c>
      <c r="AI230" t="s">
        <v>125</v>
      </c>
    </row>
    <row r="231" spans="1:35" x14ac:dyDescent="0.3">
      <c r="A231" t="s">
        <v>363</v>
      </c>
      <c r="B231">
        <v>32</v>
      </c>
      <c r="C231" t="s">
        <v>85</v>
      </c>
      <c r="D231" t="s">
        <v>144</v>
      </c>
      <c r="E231" t="s">
        <v>21</v>
      </c>
      <c r="F231" t="s">
        <v>166</v>
      </c>
      <c r="G231">
        <v>2</v>
      </c>
      <c r="H231">
        <v>1.1000000000000001</v>
      </c>
      <c r="I231">
        <v>3</v>
      </c>
      <c r="J231" s="4">
        <f>Table2[[#This Row],[avg_session_duration_min]]/60</f>
        <v>0.36666666666666664</v>
      </c>
      <c r="K231">
        <v>22</v>
      </c>
      <c r="L231" t="s">
        <v>111</v>
      </c>
      <c r="M231" t="s">
        <v>97</v>
      </c>
      <c r="N231">
        <v>2506</v>
      </c>
      <c r="O231">
        <v>169</v>
      </c>
      <c r="P231">
        <v>5</v>
      </c>
      <c r="Q231">
        <v>20</v>
      </c>
      <c r="R231">
        <v>4</v>
      </c>
      <c r="S231">
        <v>1</v>
      </c>
      <c r="T231">
        <v>10</v>
      </c>
      <c r="U231" t="s">
        <v>130</v>
      </c>
      <c r="V231" t="s">
        <v>77</v>
      </c>
      <c r="W231">
        <v>0.16400000000000001</v>
      </c>
      <c r="X231" t="s">
        <v>78</v>
      </c>
      <c r="Y231">
        <v>16.73</v>
      </c>
      <c r="Z231" t="s">
        <v>100</v>
      </c>
      <c r="AA231" t="s">
        <v>91</v>
      </c>
      <c r="AB231">
        <v>5.3</v>
      </c>
      <c r="AC231" t="s">
        <v>81</v>
      </c>
      <c r="AD231" t="s">
        <v>102</v>
      </c>
      <c r="AE231" t="s">
        <v>140</v>
      </c>
      <c r="AF231" t="s">
        <v>81</v>
      </c>
      <c r="AG231" s="1">
        <v>44749</v>
      </c>
      <c r="AH231" t="s">
        <v>29</v>
      </c>
      <c r="AI231" t="s">
        <v>81</v>
      </c>
    </row>
    <row r="232" spans="1:35" x14ac:dyDescent="0.3">
      <c r="A232" t="s">
        <v>364</v>
      </c>
      <c r="B232">
        <v>21</v>
      </c>
      <c r="C232" t="s">
        <v>71</v>
      </c>
      <c r="D232" t="s">
        <v>72</v>
      </c>
      <c r="E232" t="s">
        <v>16</v>
      </c>
      <c r="F232" t="s">
        <v>87</v>
      </c>
      <c r="G232">
        <v>4</v>
      </c>
      <c r="H232">
        <v>1.3</v>
      </c>
      <c r="I232">
        <v>3</v>
      </c>
      <c r="J232" s="4">
        <f>Table2[[#This Row],[avg_session_duration_min]]/60</f>
        <v>0.43333333333333335</v>
      </c>
      <c r="K232">
        <v>26</v>
      </c>
      <c r="L232" t="s">
        <v>127</v>
      </c>
      <c r="M232" t="s">
        <v>106</v>
      </c>
      <c r="N232">
        <v>430</v>
      </c>
      <c r="O232">
        <v>116</v>
      </c>
      <c r="P232">
        <v>2</v>
      </c>
      <c r="Q232">
        <v>21</v>
      </c>
      <c r="R232">
        <v>3</v>
      </c>
      <c r="S232">
        <v>4</v>
      </c>
      <c r="T232">
        <v>7</v>
      </c>
      <c r="U232" t="s">
        <v>76</v>
      </c>
      <c r="V232" t="s">
        <v>77</v>
      </c>
      <c r="W232">
        <v>0.182</v>
      </c>
      <c r="X232" t="s">
        <v>78</v>
      </c>
      <c r="Y232">
        <v>1.95</v>
      </c>
      <c r="Z232" t="s">
        <v>100</v>
      </c>
      <c r="AA232" t="s">
        <v>91</v>
      </c>
      <c r="AB232">
        <v>6.2</v>
      </c>
      <c r="AC232" t="s">
        <v>81</v>
      </c>
      <c r="AD232" t="s">
        <v>102</v>
      </c>
      <c r="AE232" t="s">
        <v>93</v>
      </c>
      <c r="AF232" t="s">
        <v>81</v>
      </c>
      <c r="AG232" s="1">
        <v>44572</v>
      </c>
      <c r="AH232" t="s">
        <v>26</v>
      </c>
      <c r="AI232" t="s">
        <v>78</v>
      </c>
    </row>
    <row r="233" spans="1:35" x14ac:dyDescent="0.3">
      <c r="A233" t="s">
        <v>365</v>
      </c>
      <c r="B233">
        <v>28</v>
      </c>
      <c r="C233" t="s">
        <v>71</v>
      </c>
      <c r="D233" t="s">
        <v>105</v>
      </c>
      <c r="E233" t="s">
        <v>16</v>
      </c>
      <c r="F233" t="s">
        <v>87</v>
      </c>
      <c r="G233">
        <v>5</v>
      </c>
      <c r="H233">
        <v>3.7</v>
      </c>
      <c r="I233">
        <v>6</v>
      </c>
      <c r="J233" s="4">
        <f>Table2[[#This Row],[avg_session_duration_min]]/60</f>
        <v>0.6166666666666667</v>
      </c>
      <c r="K233">
        <v>37</v>
      </c>
      <c r="L233" t="s">
        <v>74</v>
      </c>
      <c r="M233" t="s">
        <v>97</v>
      </c>
      <c r="N233">
        <v>3510</v>
      </c>
      <c r="O233">
        <v>565</v>
      </c>
      <c r="P233">
        <v>4</v>
      </c>
      <c r="Q233">
        <v>24</v>
      </c>
      <c r="R233">
        <v>1</v>
      </c>
      <c r="S233">
        <v>4</v>
      </c>
      <c r="T233">
        <v>8</v>
      </c>
      <c r="U233" t="s">
        <v>89</v>
      </c>
      <c r="V233" t="s">
        <v>77</v>
      </c>
      <c r="W233">
        <v>8.0000000000000002E-3</v>
      </c>
      <c r="X233" t="s">
        <v>114</v>
      </c>
      <c r="Y233">
        <v>98.65</v>
      </c>
      <c r="Z233" t="s">
        <v>90</v>
      </c>
      <c r="AA233" t="s">
        <v>80</v>
      </c>
      <c r="AB233">
        <v>7.1</v>
      </c>
      <c r="AC233" t="s">
        <v>81</v>
      </c>
      <c r="AD233" t="s">
        <v>121</v>
      </c>
      <c r="AE233" t="s">
        <v>140</v>
      </c>
      <c r="AF233" t="s">
        <v>81</v>
      </c>
      <c r="AG233" s="1">
        <v>45193</v>
      </c>
      <c r="AH233" t="s">
        <v>26</v>
      </c>
      <c r="AI233" t="s">
        <v>78</v>
      </c>
    </row>
    <row r="234" spans="1:35" x14ac:dyDescent="0.3">
      <c r="A234" t="s">
        <v>366</v>
      </c>
      <c r="B234">
        <v>27</v>
      </c>
      <c r="C234" t="s">
        <v>85</v>
      </c>
      <c r="D234" t="s">
        <v>86</v>
      </c>
      <c r="E234" t="s">
        <v>21</v>
      </c>
      <c r="F234" t="s">
        <v>73</v>
      </c>
      <c r="G234">
        <v>4</v>
      </c>
      <c r="H234">
        <v>3.2</v>
      </c>
      <c r="I234">
        <v>6</v>
      </c>
      <c r="J234" s="4">
        <f>Table2[[#This Row],[avg_session_duration_min]]/60</f>
        <v>0.53333333333333333</v>
      </c>
      <c r="K234">
        <v>32</v>
      </c>
      <c r="L234" t="s">
        <v>74</v>
      </c>
      <c r="M234" t="s">
        <v>97</v>
      </c>
      <c r="N234">
        <v>39</v>
      </c>
      <c r="O234">
        <v>677</v>
      </c>
      <c r="P234">
        <v>0</v>
      </c>
      <c r="Q234">
        <v>18</v>
      </c>
      <c r="R234">
        <v>5</v>
      </c>
      <c r="S234">
        <v>4</v>
      </c>
      <c r="T234">
        <v>9</v>
      </c>
      <c r="U234" t="s">
        <v>154</v>
      </c>
      <c r="V234" t="s">
        <v>77</v>
      </c>
      <c r="W234">
        <v>0.13300000000000001</v>
      </c>
      <c r="X234" t="s">
        <v>114</v>
      </c>
      <c r="Y234">
        <v>27.17</v>
      </c>
      <c r="Z234" t="s">
        <v>90</v>
      </c>
      <c r="AA234" t="s">
        <v>80</v>
      </c>
      <c r="AB234">
        <v>5.4</v>
      </c>
      <c r="AC234" t="s">
        <v>81</v>
      </c>
      <c r="AD234" t="s">
        <v>102</v>
      </c>
      <c r="AE234" t="s">
        <v>93</v>
      </c>
      <c r="AF234" t="s">
        <v>81</v>
      </c>
      <c r="AG234" s="1">
        <v>45472</v>
      </c>
      <c r="AH234" t="s">
        <v>26</v>
      </c>
      <c r="AI234" t="s">
        <v>78</v>
      </c>
    </row>
    <row r="235" spans="1:35" x14ac:dyDescent="0.3">
      <c r="A235" t="s">
        <v>367</v>
      </c>
      <c r="B235">
        <v>21</v>
      </c>
      <c r="C235" t="s">
        <v>85</v>
      </c>
      <c r="D235" t="s">
        <v>95</v>
      </c>
      <c r="E235" t="s">
        <v>14</v>
      </c>
      <c r="F235" t="s">
        <v>73</v>
      </c>
      <c r="G235">
        <v>2</v>
      </c>
      <c r="H235">
        <v>4.9000000000000004</v>
      </c>
      <c r="I235">
        <v>3</v>
      </c>
      <c r="J235" s="4">
        <f>Table2[[#This Row],[avg_session_duration_min]]/60</f>
        <v>1.6333333333333333</v>
      </c>
      <c r="K235">
        <v>98</v>
      </c>
      <c r="L235" t="s">
        <v>74</v>
      </c>
      <c r="M235" t="s">
        <v>106</v>
      </c>
      <c r="N235">
        <v>34</v>
      </c>
      <c r="O235">
        <v>226</v>
      </c>
      <c r="P235">
        <v>2</v>
      </c>
      <c r="Q235">
        <v>17</v>
      </c>
      <c r="R235">
        <v>3</v>
      </c>
      <c r="S235">
        <v>3</v>
      </c>
      <c r="T235">
        <v>3</v>
      </c>
      <c r="U235" t="s">
        <v>130</v>
      </c>
      <c r="V235" t="s">
        <v>107</v>
      </c>
      <c r="W235">
        <v>0.19700000000000001</v>
      </c>
      <c r="X235" t="s">
        <v>81</v>
      </c>
      <c r="Y235">
        <v>0</v>
      </c>
      <c r="Z235" t="s">
        <v>79</v>
      </c>
      <c r="AA235" t="s">
        <v>132</v>
      </c>
      <c r="AB235">
        <v>4.5999999999999996</v>
      </c>
      <c r="AC235" t="s">
        <v>78</v>
      </c>
      <c r="AD235" t="s">
        <v>102</v>
      </c>
      <c r="AE235" t="s">
        <v>83</v>
      </c>
      <c r="AF235" t="s">
        <v>81</v>
      </c>
      <c r="AG235" s="1">
        <v>45299</v>
      </c>
      <c r="AH235" t="s">
        <v>28</v>
      </c>
      <c r="AI235" t="s">
        <v>125</v>
      </c>
    </row>
    <row r="236" spans="1:35" x14ac:dyDescent="0.3">
      <c r="A236" t="s">
        <v>368</v>
      </c>
      <c r="B236">
        <v>44</v>
      </c>
      <c r="C236" t="s">
        <v>85</v>
      </c>
      <c r="D236" t="s">
        <v>105</v>
      </c>
      <c r="E236" t="s">
        <v>18</v>
      </c>
      <c r="F236" t="s">
        <v>96</v>
      </c>
      <c r="G236">
        <v>2</v>
      </c>
      <c r="H236">
        <v>5.3</v>
      </c>
      <c r="I236">
        <v>7</v>
      </c>
      <c r="J236" s="4">
        <f>Table2[[#This Row],[avg_session_duration_min]]/60</f>
        <v>0.7566666666666666</v>
      </c>
      <c r="K236">
        <v>45.4</v>
      </c>
      <c r="L236" t="s">
        <v>74</v>
      </c>
      <c r="M236" t="s">
        <v>106</v>
      </c>
      <c r="N236">
        <v>328</v>
      </c>
      <c r="O236">
        <v>47</v>
      </c>
      <c r="P236">
        <v>3</v>
      </c>
      <c r="Q236">
        <v>12</v>
      </c>
      <c r="R236">
        <v>2</v>
      </c>
      <c r="S236">
        <v>3</v>
      </c>
      <c r="T236">
        <v>14</v>
      </c>
      <c r="U236" t="s">
        <v>79</v>
      </c>
      <c r="V236" t="s">
        <v>107</v>
      </c>
      <c r="W236">
        <v>0.22800000000000001</v>
      </c>
      <c r="X236" t="s">
        <v>114</v>
      </c>
      <c r="Y236">
        <v>44.48</v>
      </c>
      <c r="Z236" t="s">
        <v>139</v>
      </c>
      <c r="AA236" t="s">
        <v>101</v>
      </c>
      <c r="AB236">
        <v>6.6</v>
      </c>
      <c r="AC236" t="s">
        <v>81</v>
      </c>
      <c r="AD236" t="s">
        <v>102</v>
      </c>
      <c r="AE236" t="s">
        <v>140</v>
      </c>
      <c r="AF236" t="s">
        <v>81</v>
      </c>
      <c r="AG236" s="1">
        <v>45114</v>
      </c>
      <c r="AH236" t="s">
        <v>27</v>
      </c>
      <c r="AI236" t="s">
        <v>81</v>
      </c>
    </row>
    <row r="237" spans="1:35" x14ac:dyDescent="0.3">
      <c r="A237" t="s">
        <v>369</v>
      </c>
      <c r="B237">
        <v>32</v>
      </c>
      <c r="C237" t="s">
        <v>71</v>
      </c>
      <c r="D237" t="s">
        <v>105</v>
      </c>
      <c r="E237" t="s">
        <v>23</v>
      </c>
      <c r="F237" t="s">
        <v>87</v>
      </c>
      <c r="G237">
        <v>2</v>
      </c>
      <c r="H237">
        <v>0.7</v>
      </c>
      <c r="I237">
        <v>4</v>
      </c>
      <c r="J237" s="4">
        <f>Table2[[#This Row],[avg_session_duration_min]]/60</f>
        <v>0.17499999999999999</v>
      </c>
      <c r="K237">
        <v>10.5</v>
      </c>
      <c r="L237" t="s">
        <v>74</v>
      </c>
      <c r="M237" t="s">
        <v>75</v>
      </c>
      <c r="N237">
        <v>134</v>
      </c>
      <c r="O237">
        <v>396</v>
      </c>
      <c r="P237">
        <v>7</v>
      </c>
      <c r="Q237">
        <v>18</v>
      </c>
      <c r="R237">
        <v>3</v>
      </c>
      <c r="S237">
        <v>3</v>
      </c>
      <c r="T237">
        <v>9</v>
      </c>
      <c r="U237" t="s">
        <v>128</v>
      </c>
      <c r="V237" t="s">
        <v>77</v>
      </c>
      <c r="W237">
        <v>0.20799999999999999</v>
      </c>
      <c r="X237" t="s">
        <v>81</v>
      </c>
      <c r="Y237">
        <v>0</v>
      </c>
      <c r="Z237" t="s">
        <v>115</v>
      </c>
      <c r="AA237" t="s">
        <v>101</v>
      </c>
      <c r="AB237">
        <v>8.9</v>
      </c>
      <c r="AC237" t="s">
        <v>78</v>
      </c>
      <c r="AD237" t="s">
        <v>82</v>
      </c>
      <c r="AE237" t="s">
        <v>140</v>
      </c>
      <c r="AF237" t="s">
        <v>81</v>
      </c>
      <c r="AG237" s="1">
        <v>44771</v>
      </c>
      <c r="AH237" t="s">
        <v>26</v>
      </c>
      <c r="AI237" t="s">
        <v>78</v>
      </c>
    </row>
    <row r="238" spans="1:35" x14ac:dyDescent="0.3">
      <c r="A238" t="s">
        <v>370</v>
      </c>
      <c r="B238">
        <v>13</v>
      </c>
      <c r="C238" t="s">
        <v>104</v>
      </c>
      <c r="D238" t="s">
        <v>86</v>
      </c>
      <c r="E238" t="s">
        <v>23</v>
      </c>
      <c r="F238" t="s">
        <v>117</v>
      </c>
      <c r="G238">
        <v>5</v>
      </c>
      <c r="H238">
        <v>3.6</v>
      </c>
      <c r="I238">
        <v>1</v>
      </c>
      <c r="J238" s="4">
        <f>Table2[[#This Row],[avg_session_duration_min]]/60</f>
        <v>3.6</v>
      </c>
      <c r="K238">
        <v>216</v>
      </c>
      <c r="L238" t="s">
        <v>74</v>
      </c>
      <c r="M238" t="s">
        <v>106</v>
      </c>
      <c r="N238">
        <v>262</v>
      </c>
      <c r="O238">
        <v>406</v>
      </c>
      <c r="P238">
        <v>5</v>
      </c>
      <c r="Q238">
        <v>15</v>
      </c>
      <c r="R238">
        <v>5</v>
      </c>
      <c r="S238">
        <v>2</v>
      </c>
      <c r="T238">
        <v>8</v>
      </c>
      <c r="U238" t="s">
        <v>76</v>
      </c>
      <c r="V238" t="s">
        <v>107</v>
      </c>
      <c r="W238">
        <v>0.13100000000000001</v>
      </c>
      <c r="X238" t="s">
        <v>78</v>
      </c>
      <c r="Y238">
        <v>7.02</v>
      </c>
      <c r="Z238" t="s">
        <v>145</v>
      </c>
      <c r="AA238" t="s">
        <v>132</v>
      </c>
      <c r="AB238">
        <v>5.9</v>
      </c>
      <c r="AC238" t="s">
        <v>78</v>
      </c>
      <c r="AD238" t="s">
        <v>102</v>
      </c>
      <c r="AE238" t="s">
        <v>83</v>
      </c>
      <c r="AF238" t="s">
        <v>81</v>
      </c>
      <c r="AG238" s="1">
        <v>44833</v>
      </c>
      <c r="AH238" t="s">
        <v>30</v>
      </c>
      <c r="AI238" t="s">
        <v>125</v>
      </c>
    </row>
    <row r="239" spans="1:35" x14ac:dyDescent="0.3">
      <c r="A239" t="s">
        <v>371</v>
      </c>
      <c r="B239">
        <v>28</v>
      </c>
      <c r="C239" t="s">
        <v>71</v>
      </c>
      <c r="D239" t="s">
        <v>95</v>
      </c>
      <c r="E239" t="s">
        <v>15</v>
      </c>
      <c r="F239" t="s">
        <v>96</v>
      </c>
      <c r="G239">
        <v>5</v>
      </c>
      <c r="H239">
        <v>5.0999999999999996</v>
      </c>
      <c r="I239">
        <v>7</v>
      </c>
      <c r="J239" s="4">
        <f>Table2[[#This Row],[avg_session_duration_min]]/60</f>
        <v>0.72833333333333339</v>
      </c>
      <c r="K239">
        <v>43.7</v>
      </c>
      <c r="L239" t="s">
        <v>118</v>
      </c>
      <c r="M239" t="s">
        <v>106</v>
      </c>
      <c r="N239">
        <v>448</v>
      </c>
      <c r="O239">
        <v>188</v>
      </c>
      <c r="P239">
        <v>5</v>
      </c>
      <c r="Q239">
        <v>11</v>
      </c>
      <c r="R239">
        <v>1</v>
      </c>
      <c r="S239">
        <v>2</v>
      </c>
      <c r="T239">
        <v>4</v>
      </c>
      <c r="U239" t="s">
        <v>76</v>
      </c>
      <c r="V239" t="s">
        <v>107</v>
      </c>
      <c r="W239">
        <v>0.23400000000000001</v>
      </c>
      <c r="X239" t="s">
        <v>114</v>
      </c>
      <c r="Y239">
        <v>81.84</v>
      </c>
      <c r="Z239" t="s">
        <v>145</v>
      </c>
      <c r="AA239" t="s">
        <v>80</v>
      </c>
      <c r="AB239">
        <v>5.6</v>
      </c>
      <c r="AC239" t="s">
        <v>78</v>
      </c>
      <c r="AD239" t="s">
        <v>92</v>
      </c>
      <c r="AE239" t="s">
        <v>93</v>
      </c>
      <c r="AF239" t="s">
        <v>81</v>
      </c>
      <c r="AG239" s="1">
        <v>44740</v>
      </c>
      <c r="AH239" t="s">
        <v>27</v>
      </c>
      <c r="AI239" t="s">
        <v>125</v>
      </c>
    </row>
    <row r="240" spans="1:35" x14ac:dyDescent="0.3">
      <c r="A240" t="s">
        <v>372</v>
      </c>
      <c r="B240">
        <v>21</v>
      </c>
      <c r="C240" t="s">
        <v>85</v>
      </c>
      <c r="D240" t="s">
        <v>105</v>
      </c>
      <c r="E240" t="s">
        <v>20</v>
      </c>
      <c r="F240" t="s">
        <v>73</v>
      </c>
      <c r="G240">
        <v>3</v>
      </c>
      <c r="H240">
        <v>2.1</v>
      </c>
      <c r="I240">
        <v>7</v>
      </c>
      <c r="J240" s="4">
        <f>Table2[[#This Row],[avg_session_duration_min]]/60</f>
        <v>0.3</v>
      </c>
      <c r="K240">
        <v>18</v>
      </c>
      <c r="L240" t="s">
        <v>127</v>
      </c>
      <c r="M240" t="s">
        <v>120</v>
      </c>
      <c r="N240">
        <v>2430</v>
      </c>
      <c r="O240">
        <v>2300</v>
      </c>
      <c r="P240">
        <v>3</v>
      </c>
      <c r="Q240">
        <v>21</v>
      </c>
      <c r="R240">
        <v>2</v>
      </c>
      <c r="S240">
        <v>2</v>
      </c>
      <c r="T240">
        <v>11</v>
      </c>
      <c r="U240" t="s">
        <v>135</v>
      </c>
      <c r="V240" t="s">
        <v>77</v>
      </c>
      <c r="W240">
        <v>6.7000000000000004E-2</v>
      </c>
      <c r="X240" t="s">
        <v>81</v>
      </c>
      <c r="Y240">
        <v>0</v>
      </c>
      <c r="Z240" t="s">
        <v>139</v>
      </c>
      <c r="AA240" t="s">
        <v>101</v>
      </c>
      <c r="AB240">
        <v>4.8</v>
      </c>
      <c r="AC240" t="s">
        <v>78</v>
      </c>
      <c r="AD240" t="s">
        <v>92</v>
      </c>
      <c r="AE240" t="s">
        <v>93</v>
      </c>
      <c r="AF240" t="s">
        <v>81</v>
      </c>
      <c r="AG240" s="1">
        <v>44945</v>
      </c>
      <c r="AH240" t="s">
        <v>28</v>
      </c>
      <c r="AI240" t="s">
        <v>78</v>
      </c>
    </row>
    <row r="241" spans="1:35" x14ac:dyDescent="0.3">
      <c r="A241" t="s">
        <v>373</v>
      </c>
      <c r="B241">
        <v>33</v>
      </c>
      <c r="C241" t="s">
        <v>85</v>
      </c>
      <c r="D241" t="s">
        <v>123</v>
      </c>
      <c r="E241" t="s">
        <v>21</v>
      </c>
      <c r="F241" t="s">
        <v>73</v>
      </c>
      <c r="G241">
        <v>2</v>
      </c>
      <c r="H241">
        <v>2.6</v>
      </c>
      <c r="I241">
        <v>2</v>
      </c>
      <c r="J241" s="4">
        <f>Table2[[#This Row],[avg_session_duration_min]]/60</f>
        <v>1.3</v>
      </c>
      <c r="K241">
        <v>78</v>
      </c>
      <c r="L241" t="s">
        <v>74</v>
      </c>
      <c r="M241" t="s">
        <v>106</v>
      </c>
      <c r="N241">
        <v>319</v>
      </c>
      <c r="O241">
        <v>37</v>
      </c>
      <c r="P241">
        <v>1</v>
      </c>
      <c r="Q241">
        <v>25</v>
      </c>
      <c r="R241">
        <v>0</v>
      </c>
      <c r="S241">
        <v>0</v>
      </c>
      <c r="T241">
        <v>6</v>
      </c>
      <c r="U241" t="s">
        <v>128</v>
      </c>
      <c r="V241" t="s">
        <v>77</v>
      </c>
      <c r="W241">
        <v>2.5000000000000001E-2</v>
      </c>
      <c r="X241" t="s">
        <v>78</v>
      </c>
      <c r="Y241">
        <v>2.39</v>
      </c>
      <c r="Z241" t="s">
        <v>100</v>
      </c>
      <c r="AA241" t="s">
        <v>101</v>
      </c>
      <c r="AB241">
        <v>8.3000000000000007</v>
      </c>
      <c r="AC241" t="s">
        <v>81</v>
      </c>
      <c r="AD241" t="s">
        <v>102</v>
      </c>
      <c r="AE241" t="s">
        <v>93</v>
      </c>
      <c r="AF241" t="s">
        <v>81</v>
      </c>
      <c r="AG241" s="1">
        <v>45444</v>
      </c>
      <c r="AH241" t="s">
        <v>30</v>
      </c>
      <c r="AI241" t="s">
        <v>125</v>
      </c>
    </row>
    <row r="242" spans="1:35" x14ac:dyDescent="0.3">
      <c r="A242" t="s">
        <v>374</v>
      </c>
      <c r="B242">
        <v>20</v>
      </c>
      <c r="C242" t="s">
        <v>187</v>
      </c>
      <c r="D242" t="s">
        <v>144</v>
      </c>
      <c r="E242" t="s">
        <v>15</v>
      </c>
      <c r="F242" t="s">
        <v>96</v>
      </c>
      <c r="G242">
        <v>3</v>
      </c>
      <c r="H242">
        <v>2.2999999999999998</v>
      </c>
      <c r="I242">
        <v>5</v>
      </c>
      <c r="J242" s="4">
        <f>Table2[[#This Row],[avg_session_duration_min]]/60</f>
        <v>0.46</v>
      </c>
      <c r="K242">
        <v>27.6</v>
      </c>
      <c r="L242" t="s">
        <v>74</v>
      </c>
      <c r="M242" t="s">
        <v>106</v>
      </c>
      <c r="N242">
        <v>150</v>
      </c>
      <c r="O242">
        <v>17</v>
      </c>
      <c r="P242">
        <v>2</v>
      </c>
      <c r="Q242">
        <v>14</v>
      </c>
      <c r="R242">
        <v>1</v>
      </c>
      <c r="S242">
        <v>1</v>
      </c>
      <c r="T242">
        <v>9</v>
      </c>
      <c r="U242" t="s">
        <v>98</v>
      </c>
      <c r="V242" t="s">
        <v>77</v>
      </c>
      <c r="W242">
        <v>8.4000000000000005E-2</v>
      </c>
      <c r="X242" t="s">
        <v>114</v>
      </c>
      <c r="Y242">
        <v>54.24</v>
      </c>
      <c r="Z242" t="s">
        <v>115</v>
      </c>
      <c r="AA242" t="s">
        <v>80</v>
      </c>
      <c r="AB242">
        <v>7.8</v>
      </c>
      <c r="AC242" t="s">
        <v>81</v>
      </c>
      <c r="AD242" t="s">
        <v>102</v>
      </c>
      <c r="AE242" t="s">
        <v>83</v>
      </c>
      <c r="AF242" t="s">
        <v>81</v>
      </c>
      <c r="AG242" s="1">
        <v>45481</v>
      </c>
      <c r="AH242" t="s">
        <v>30</v>
      </c>
      <c r="AI242" t="s">
        <v>125</v>
      </c>
    </row>
    <row r="243" spans="1:35" x14ac:dyDescent="0.3">
      <c r="A243" t="s">
        <v>375</v>
      </c>
      <c r="B243">
        <v>26</v>
      </c>
      <c r="C243" t="s">
        <v>71</v>
      </c>
      <c r="D243" t="s">
        <v>105</v>
      </c>
      <c r="E243" t="s">
        <v>22</v>
      </c>
      <c r="F243" t="s">
        <v>73</v>
      </c>
      <c r="G243">
        <v>4</v>
      </c>
      <c r="H243">
        <v>2.4</v>
      </c>
      <c r="I243">
        <v>6</v>
      </c>
      <c r="J243" s="4">
        <f>Table2[[#This Row],[avg_session_duration_min]]/60</f>
        <v>0.4</v>
      </c>
      <c r="K243">
        <v>24</v>
      </c>
      <c r="L243" t="s">
        <v>118</v>
      </c>
      <c r="M243" t="s">
        <v>106</v>
      </c>
      <c r="N243">
        <v>353</v>
      </c>
      <c r="O243">
        <v>101</v>
      </c>
      <c r="P243">
        <v>2</v>
      </c>
      <c r="Q243">
        <v>9</v>
      </c>
      <c r="R243">
        <v>2</v>
      </c>
      <c r="S243">
        <v>3</v>
      </c>
      <c r="T243">
        <v>12</v>
      </c>
      <c r="U243" t="s">
        <v>89</v>
      </c>
      <c r="V243" t="s">
        <v>107</v>
      </c>
      <c r="W243">
        <v>1.4999999999999999E-2</v>
      </c>
      <c r="X243" t="s">
        <v>81</v>
      </c>
      <c r="Y243">
        <v>0</v>
      </c>
      <c r="Z243" t="s">
        <v>145</v>
      </c>
      <c r="AA243" t="s">
        <v>101</v>
      </c>
      <c r="AB243">
        <v>5.9</v>
      </c>
      <c r="AC243" t="s">
        <v>78</v>
      </c>
      <c r="AD243" t="s">
        <v>102</v>
      </c>
      <c r="AE243" t="s">
        <v>83</v>
      </c>
      <c r="AF243" t="s">
        <v>81</v>
      </c>
      <c r="AG243" s="1">
        <v>45611</v>
      </c>
      <c r="AH243" t="s">
        <v>26</v>
      </c>
      <c r="AI243" t="s">
        <v>125</v>
      </c>
    </row>
    <row r="244" spans="1:35" x14ac:dyDescent="0.3">
      <c r="A244" t="s">
        <v>376</v>
      </c>
      <c r="B244">
        <v>31</v>
      </c>
      <c r="C244" t="s">
        <v>85</v>
      </c>
      <c r="D244" t="s">
        <v>144</v>
      </c>
      <c r="E244" t="s">
        <v>23</v>
      </c>
      <c r="F244" t="s">
        <v>124</v>
      </c>
      <c r="G244">
        <v>5</v>
      </c>
      <c r="H244">
        <v>4.3</v>
      </c>
      <c r="I244">
        <v>9</v>
      </c>
      <c r="J244" s="4">
        <f>Table2[[#This Row],[avg_session_duration_min]]/60</f>
        <v>0.47833333333333333</v>
      </c>
      <c r="K244">
        <v>28.7</v>
      </c>
      <c r="L244" t="s">
        <v>127</v>
      </c>
      <c r="M244" t="s">
        <v>75</v>
      </c>
      <c r="N244">
        <v>166</v>
      </c>
      <c r="O244">
        <v>573</v>
      </c>
      <c r="P244">
        <v>5</v>
      </c>
      <c r="Q244">
        <v>20</v>
      </c>
      <c r="R244">
        <v>4</v>
      </c>
      <c r="S244">
        <v>1</v>
      </c>
      <c r="T244">
        <v>6</v>
      </c>
      <c r="U244" t="s">
        <v>128</v>
      </c>
      <c r="V244" t="s">
        <v>107</v>
      </c>
      <c r="W244">
        <v>3.4000000000000002E-2</v>
      </c>
      <c r="X244" t="s">
        <v>81</v>
      </c>
      <c r="Y244">
        <v>0</v>
      </c>
      <c r="Z244" t="s">
        <v>90</v>
      </c>
      <c r="AA244" t="s">
        <v>91</v>
      </c>
      <c r="AB244">
        <v>4.8</v>
      </c>
      <c r="AC244" t="s">
        <v>78</v>
      </c>
      <c r="AD244" t="s">
        <v>102</v>
      </c>
      <c r="AE244" t="s">
        <v>83</v>
      </c>
      <c r="AF244" t="s">
        <v>81</v>
      </c>
      <c r="AG244" s="1">
        <v>45397</v>
      </c>
      <c r="AH244" t="s">
        <v>27</v>
      </c>
      <c r="AI244" t="s">
        <v>125</v>
      </c>
    </row>
    <row r="245" spans="1:35" x14ac:dyDescent="0.3">
      <c r="A245" t="s">
        <v>377</v>
      </c>
      <c r="B245">
        <v>33</v>
      </c>
      <c r="C245" t="s">
        <v>71</v>
      </c>
      <c r="D245" t="s">
        <v>113</v>
      </c>
      <c r="E245" t="s">
        <v>21</v>
      </c>
      <c r="F245" t="s">
        <v>156</v>
      </c>
      <c r="G245">
        <v>1</v>
      </c>
      <c r="H245">
        <v>7.1</v>
      </c>
      <c r="I245">
        <v>3</v>
      </c>
      <c r="J245" s="4">
        <f>Table2[[#This Row],[avg_session_duration_min]]/60</f>
        <v>2.3666666666666667</v>
      </c>
      <c r="K245">
        <v>142</v>
      </c>
      <c r="L245" t="s">
        <v>74</v>
      </c>
      <c r="M245" t="s">
        <v>88</v>
      </c>
      <c r="N245">
        <v>123</v>
      </c>
      <c r="O245">
        <v>68</v>
      </c>
      <c r="P245">
        <v>1</v>
      </c>
      <c r="Q245">
        <v>24</v>
      </c>
      <c r="R245">
        <v>6</v>
      </c>
      <c r="S245">
        <v>1</v>
      </c>
      <c r="T245">
        <v>7</v>
      </c>
      <c r="U245" t="s">
        <v>130</v>
      </c>
      <c r="V245" t="s">
        <v>107</v>
      </c>
      <c r="W245">
        <v>3.9E-2</v>
      </c>
      <c r="X245" t="s">
        <v>114</v>
      </c>
      <c r="Y245">
        <v>2.2599999999999998</v>
      </c>
      <c r="Z245" t="s">
        <v>79</v>
      </c>
      <c r="AA245" t="s">
        <v>80</v>
      </c>
      <c r="AB245">
        <v>4.8</v>
      </c>
      <c r="AC245" t="s">
        <v>78</v>
      </c>
      <c r="AD245" t="s">
        <v>92</v>
      </c>
      <c r="AE245" t="s">
        <v>83</v>
      </c>
      <c r="AF245" t="s">
        <v>81</v>
      </c>
      <c r="AG245" s="1">
        <v>44773</v>
      </c>
      <c r="AH245" t="s">
        <v>27</v>
      </c>
      <c r="AI245" t="s">
        <v>125</v>
      </c>
    </row>
    <row r="246" spans="1:35" x14ac:dyDescent="0.3">
      <c r="A246" t="s">
        <v>378</v>
      </c>
      <c r="B246">
        <v>17</v>
      </c>
      <c r="C246" t="s">
        <v>85</v>
      </c>
      <c r="D246" t="s">
        <v>95</v>
      </c>
      <c r="E246" t="s">
        <v>17</v>
      </c>
      <c r="F246" t="s">
        <v>87</v>
      </c>
      <c r="G246">
        <v>5</v>
      </c>
      <c r="H246">
        <v>5.9</v>
      </c>
      <c r="I246">
        <v>4</v>
      </c>
      <c r="J246" s="4">
        <f>Table2[[#This Row],[avg_session_duration_min]]/60</f>
        <v>1.4750000000000001</v>
      </c>
      <c r="K246">
        <v>88.5</v>
      </c>
      <c r="L246" t="s">
        <v>74</v>
      </c>
      <c r="M246" t="s">
        <v>106</v>
      </c>
      <c r="N246">
        <v>36</v>
      </c>
      <c r="O246">
        <v>75</v>
      </c>
      <c r="P246">
        <v>3</v>
      </c>
      <c r="Q246">
        <v>21</v>
      </c>
      <c r="R246">
        <v>3</v>
      </c>
      <c r="S246">
        <v>0</v>
      </c>
      <c r="T246">
        <v>9</v>
      </c>
      <c r="U246" t="s">
        <v>130</v>
      </c>
      <c r="V246" t="s">
        <v>107</v>
      </c>
      <c r="W246">
        <v>8.6999999999999994E-2</v>
      </c>
      <c r="X246" t="s">
        <v>114</v>
      </c>
      <c r="Y246">
        <v>69.58</v>
      </c>
      <c r="Z246" t="s">
        <v>139</v>
      </c>
      <c r="AA246" t="s">
        <v>91</v>
      </c>
      <c r="AB246">
        <v>4.7</v>
      </c>
      <c r="AC246" t="s">
        <v>81</v>
      </c>
      <c r="AD246" t="s">
        <v>102</v>
      </c>
      <c r="AE246" t="s">
        <v>83</v>
      </c>
      <c r="AF246" t="s">
        <v>81</v>
      </c>
      <c r="AG246" s="1">
        <v>44615</v>
      </c>
      <c r="AH246" t="s">
        <v>26</v>
      </c>
      <c r="AI246" t="s">
        <v>125</v>
      </c>
    </row>
    <row r="247" spans="1:35" x14ac:dyDescent="0.3">
      <c r="A247" t="s">
        <v>379</v>
      </c>
      <c r="B247">
        <v>24</v>
      </c>
      <c r="C247" t="s">
        <v>85</v>
      </c>
      <c r="D247" t="s">
        <v>144</v>
      </c>
      <c r="E247" t="s">
        <v>19</v>
      </c>
      <c r="F247" t="s">
        <v>110</v>
      </c>
      <c r="G247">
        <v>3</v>
      </c>
      <c r="H247">
        <v>1.8</v>
      </c>
      <c r="I247">
        <v>10</v>
      </c>
      <c r="J247" s="4">
        <f>Table2[[#This Row],[avg_session_duration_min]]/60</f>
        <v>0.18000000000000002</v>
      </c>
      <c r="K247">
        <v>10.8</v>
      </c>
      <c r="L247" t="s">
        <v>74</v>
      </c>
      <c r="M247" t="s">
        <v>106</v>
      </c>
      <c r="N247">
        <v>753</v>
      </c>
      <c r="O247">
        <v>766</v>
      </c>
      <c r="P247">
        <v>2</v>
      </c>
      <c r="Q247">
        <v>16</v>
      </c>
      <c r="R247">
        <v>2</v>
      </c>
      <c r="S247">
        <v>3</v>
      </c>
      <c r="T247">
        <v>9</v>
      </c>
      <c r="U247" t="s">
        <v>154</v>
      </c>
      <c r="V247" t="s">
        <v>107</v>
      </c>
      <c r="W247">
        <v>5.0999999999999997E-2</v>
      </c>
      <c r="X247" t="s">
        <v>81</v>
      </c>
      <c r="Y247">
        <v>0</v>
      </c>
      <c r="Z247" t="s">
        <v>115</v>
      </c>
      <c r="AA247" t="s">
        <v>132</v>
      </c>
      <c r="AB247">
        <v>5.3</v>
      </c>
      <c r="AC247" t="s">
        <v>108</v>
      </c>
      <c r="AD247" t="s">
        <v>92</v>
      </c>
      <c r="AE247" t="s">
        <v>140</v>
      </c>
      <c r="AF247" t="s">
        <v>81</v>
      </c>
      <c r="AG247" s="1">
        <v>44745</v>
      </c>
      <c r="AH247" t="s">
        <v>27</v>
      </c>
      <c r="AI247" t="s">
        <v>78</v>
      </c>
    </row>
    <row r="248" spans="1:35" x14ac:dyDescent="0.3">
      <c r="A248" t="s">
        <v>380</v>
      </c>
      <c r="B248">
        <v>23</v>
      </c>
      <c r="C248" t="s">
        <v>71</v>
      </c>
      <c r="D248" t="s">
        <v>105</v>
      </c>
      <c r="E248" t="s">
        <v>18</v>
      </c>
      <c r="F248" t="s">
        <v>96</v>
      </c>
      <c r="G248">
        <v>1</v>
      </c>
      <c r="H248">
        <v>3.1</v>
      </c>
      <c r="I248">
        <v>4</v>
      </c>
      <c r="J248" s="4">
        <f>Table2[[#This Row],[avg_session_duration_min]]/60</f>
        <v>0.77500000000000002</v>
      </c>
      <c r="K248">
        <v>46.5</v>
      </c>
      <c r="L248" t="s">
        <v>74</v>
      </c>
      <c r="M248" t="s">
        <v>120</v>
      </c>
      <c r="N248">
        <v>238</v>
      </c>
      <c r="O248">
        <v>426</v>
      </c>
      <c r="P248">
        <v>2</v>
      </c>
      <c r="Q248">
        <v>23</v>
      </c>
      <c r="R248">
        <v>6</v>
      </c>
      <c r="S248">
        <v>1</v>
      </c>
      <c r="T248">
        <v>12</v>
      </c>
      <c r="U248" t="s">
        <v>128</v>
      </c>
      <c r="V248" t="s">
        <v>107</v>
      </c>
      <c r="W248">
        <v>0.04</v>
      </c>
      <c r="X248" t="s">
        <v>78</v>
      </c>
      <c r="Y248">
        <v>161.16999999999999</v>
      </c>
      <c r="Z248" t="s">
        <v>139</v>
      </c>
      <c r="AA248" t="s">
        <v>132</v>
      </c>
      <c r="AB248">
        <v>5.2</v>
      </c>
      <c r="AC248" t="s">
        <v>81</v>
      </c>
      <c r="AD248" t="s">
        <v>121</v>
      </c>
      <c r="AE248" t="s">
        <v>93</v>
      </c>
      <c r="AF248" t="s">
        <v>81</v>
      </c>
      <c r="AG248" s="1">
        <v>45286</v>
      </c>
      <c r="AH248" t="s">
        <v>27</v>
      </c>
      <c r="AI248" t="s">
        <v>78</v>
      </c>
    </row>
    <row r="249" spans="1:35" x14ac:dyDescent="0.3">
      <c r="A249" t="s">
        <v>381</v>
      </c>
      <c r="B249">
        <v>21</v>
      </c>
      <c r="C249" t="s">
        <v>71</v>
      </c>
      <c r="D249" t="s">
        <v>134</v>
      </c>
      <c r="E249" t="s">
        <v>14</v>
      </c>
      <c r="F249" t="s">
        <v>96</v>
      </c>
      <c r="G249">
        <v>1</v>
      </c>
      <c r="H249">
        <v>1.4</v>
      </c>
      <c r="I249">
        <v>4</v>
      </c>
      <c r="J249" s="4">
        <f>Table2[[#This Row],[avg_session_duration_min]]/60</f>
        <v>0.35</v>
      </c>
      <c r="K249">
        <v>21</v>
      </c>
      <c r="L249" t="s">
        <v>74</v>
      </c>
      <c r="M249" t="s">
        <v>88</v>
      </c>
      <c r="N249">
        <v>3786</v>
      </c>
      <c r="O249">
        <v>384</v>
      </c>
      <c r="P249">
        <v>3</v>
      </c>
      <c r="Q249">
        <v>20</v>
      </c>
      <c r="R249">
        <v>2</v>
      </c>
      <c r="S249">
        <v>0</v>
      </c>
      <c r="T249">
        <v>12</v>
      </c>
      <c r="U249" t="s">
        <v>154</v>
      </c>
      <c r="V249" t="s">
        <v>107</v>
      </c>
      <c r="W249">
        <v>1.7999999999999999E-2</v>
      </c>
      <c r="X249" t="s">
        <v>78</v>
      </c>
      <c r="Y249">
        <v>42.76</v>
      </c>
      <c r="Z249" t="s">
        <v>115</v>
      </c>
      <c r="AA249" t="s">
        <v>101</v>
      </c>
      <c r="AB249">
        <v>4.9000000000000004</v>
      </c>
      <c r="AC249" t="s">
        <v>108</v>
      </c>
      <c r="AD249" t="s">
        <v>82</v>
      </c>
      <c r="AE249" t="s">
        <v>140</v>
      </c>
      <c r="AF249" t="s">
        <v>81</v>
      </c>
      <c r="AG249" s="1">
        <v>44752</v>
      </c>
      <c r="AH249" t="s">
        <v>31</v>
      </c>
      <c r="AI249" t="s">
        <v>81</v>
      </c>
    </row>
    <row r="250" spans="1:35" x14ac:dyDescent="0.3">
      <c r="A250" t="s">
        <v>382</v>
      </c>
      <c r="B250">
        <v>41</v>
      </c>
      <c r="C250" t="s">
        <v>85</v>
      </c>
      <c r="D250" t="s">
        <v>149</v>
      </c>
      <c r="E250" t="s">
        <v>17</v>
      </c>
      <c r="F250" t="s">
        <v>73</v>
      </c>
      <c r="G250">
        <v>1</v>
      </c>
      <c r="H250">
        <v>1.6</v>
      </c>
      <c r="I250">
        <v>4</v>
      </c>
      <c r="J250" s="4">
        <f>Table2[[#This Row],[avg_session_duration_min]]/60</f>
        <v>0.4</v>
      </c>
      <c r="K250">
        <v>24</v>
      </c>
      <c r="L250" t="s">
        <v>74</v>
      </c>
      <c r="M250" t="s">
        <v>97</v>
      </c>
      <c r="N250">
        <v>49</v>
      </c>
      <c r="O250">
        <v>624</v>
      </c>
      <c r="P250">
        <v>5</v>
      </c>
      <c r="Q250">
        <v>14</v>
      </c>
      <c r="R250">
        <v>5</v>
      </c>
      <c r="S250">
        <v>2</v>
      </c>
      <c r="T250">
        <v>8</v>
      </c>
      <c r="U250" t="s">
        <v>98</v>
      </c>
      <c r="V250" t="s">
        <v>77</v>
      </c>
      <c r="W250">
        <v>7.8E-2</v>
      </c>
      <c r="X250" t="s">
        <v>81</v>
      </c>
      <c r="Y250">
        <v>0</v>
      </c>
      <c r="Z250" t="s">
        <v>115</v>
      </c>
      <c r="AA250" t="s">
        <v>91</v>
      </c>
      <c r="AB250">
        <v>8.1999999999999993</v>
      </c>
      <c r="AC250" t="s">
        <v>78</v>
      </c>
      <c r="AD250" t="s">
        <v>82</v>
      </c>
      <c r="AE250" t="s">
        <v>93</v>
      </c>
      <c r="AF250" t="s">
        <v>81</v>
      </c>
      <c r="AG250" s="1">
        <v>45226</v>
      </c>
      <c r="AH250" t="s">
        <v>30</v>
      </c>
      <c r="AI250" t="s">
        <v>81</v>
      </c>
    </row>
    <row r="251" spans="1:35" x14ac:dyDescent="0.3">
      <c r="A251" t="s">
        <v>383</v>
      </c>
      <c r="B251">
        <v>30</v>
      </c>
      <c r="C251" t="s">
        <v>71</v>
      </c>
      <c r="D251" t="s">
        <v>113</v>
      </c>
      <c r="E251" t="s">
        <v>17</v>
      </c>
      <c r="F251" t="s">
        <v>96</v>
      </c>
      <c r="G251">
        <v>5</v>
      </c>
      <c r="H251">
        <v>2.5</v>
      </c>
      <c r="I251">
        <v>7</v>
      </c>
      <c r="J251" s="4">
        <f>Table2[[#This Row],[avg_session_duration_min]]/60</f>
        <v>0.35666666666666663</v>
      </c>
      <c r="K251">
        <v>21.4</v>
      </c>
      <c r="L251" t="s">
        <v>74</v>
      </c>
      <c r="M251" t="s">
        <v>120</v>
      </c>
      <c r="N251">
        <v>250</v>
      </c>
      <c r="O251">
        <v>146</v>
      </c>
      <c r="P251">
        <v>3</v>
      </c>
      <c r="Q251">
        <v>18</v>
      </c>
      <c r="R251">
        <v>8</v>
      </c>
      <c r="S251">
        <v>1</v>
      </c>
      <c r="T251">
        <v>8</v>
      </c>
      <c r="U251" t="s">
        <v>79</v>
      </c>
      <c r="V251" t="s">
        <v>77</v>
      </c>
      <c r="W251">
        <v>0.13</v>
      </c>
      <c r="X251" t="s">
        <v>114</v>
      </c>
      <c r="Y251">
        <v>9.86</v>
      </c>
      <c r="Z251" t="s">
        <v>145</v>
      </c>
      <c r="AA251" t="s">
        <v>91</v>
      </c>
      <c r="AB251">
        <v>9.1</v>
      </c>
      <c r="AC251" t="s">
        <v>78</v>
      </c>
      <c r="AD251" t="s">
        <v>121</v>
      </c>
      <c r="AE251" t="s">
        <v>83</v>
      </c>
      <c r="AF251" t="s">
        <v>81</v>
      </c>
      <c r="AG251" s="1">
        <v>45350</v>
      </c>
      <c r="AH251" t="s">
        <v>30</v>
      </c>
      <c r="AI251" t="s">
        <v>78</v>
      </c>
    </row>
    <row r="252" spans="1:35" x14ac:dyDescent="0.3">
      <c r="A252" t="s">
        <v>384</v>
      </c>
      <c r="B252">
        <v>16</v>
      </c>
      <c r="C252" t="s">
        <v>71</v>
      </c>
      <c r="D252" t="s">
        <v>149</v>
      </c>
      <c r="E252" t="s">
        <v>15</v>
      </c>
      <c r="F252" t="s">
        <v>96</v>
      </c>
      <c r="G252">
        <v>2</v>
      </c>
      <c r="H252">
        <v>1.5</v>
      </c>
      <c r="I252">
        <v>8</v>
      </c>
      <c r="J252" s="4">
        <f>Table2[[#This Row],[avg_session_duration_min]]/60</f>
        <v>0.18666666666666665</v>
      </c>
      <c r="K252">
        <v>11.2</v>
      </c>
      <c r="L252" t="s">
        <v>118</v>
      </c>
      <c r="M252" t="s">
        <v>97</v>
      </c>
      <c r="N252">
        <v>17382</v>
      </c>
      <c r="O252">
        <v>155</v>
      </c>
      <c r="P252">
        <v>1</v>
      </c>
      <c r="Q252">
        <v>13</v>
      </c>
      <c r="R252">
        <v>3</v>
      </c>
      <c r="S252">
        <v>2</v>
      </c>
      <c r="T252">
        <v>4</v>
      </c>
      <c r="U252" t="s">
        <v>130</v>
      </c>
      <c r="V252" t="s">
        <v>107</v>
      </c>
      <c r="W252">
        <v>0.217</v>
      </c>
      <c r="X252" t="s">
        <v>114</v>
      </c>
      <c r="Y252">
        <v>42.11</v>
      </c>
      <c r="Z252" t="s">
        <v>115</v>
      </c>
      <c r="AA252" t="s">
        <v>91</v>
      </c>
      <c r="AB252">
        <v>4.2</v>
      </c>
      <c r="AC252" t="s">
        <v>108</v>
      </c>
      <c r="AD252" t="s">
        <v>92</v>
      </c>
      <c r="AE252" t="s">
        <v>140</v>
      </c>
      <c r="AF252" t="s">
        <v>78</v>
      </c>
      <c r="AG252" s="1">
        <v>44587</v>
      </c>
      <c r="AH252" t="s">
        <v>27</v>
      </c>
      <c r="AI252" t="s">
        <v>78</v>
      </c>
    </row>
    <row r="253" spans="1:35" x14ac:dyDescent="0.3">
      <c r="A253" t="s">
        <v>385</v>
      </c>
      <c r="B253">
        <v>34</v>
      </c>
      <c r="C253" t="s">
        <v>85</v>
      </c>
      <c r="D253" t="s">
        <v>72</v>
      </c>
      <c r="E253" t="s">
        <v>19</v>
      </c>
      <c r="F253" t="s">
        <v>110</v>
      </c>
      <c r="G253">
        <v>1</v>
      </c>
      <c r="H253">
        <v>1.7</v>
      </c>
      <c r="I253">
        <v>6</v>
      </c>
      <c r="J253" s="4">
        <f>Table2[[#This Row],[avg_session_duration_min]]/60</f>
        <v>0.28333333333333333</v>
      </c>
      <c r="K253">
        <v>17</v>
      </c>
      <c r="L253" t="s">
        <v>118</v>
      </c>
      <c r="M253" t="s">
        <v>120</v>
      </c>
      <c r="N253">
        <v>122</v>
      </c>
      <c r="O253">
        <v>646</v>
      </c>
      <c r="P253">
        <v>3</v>
      </c>
      <c r="Q253">
        <v>23</v>
      </c>
      <c r="R253">
        <v>4</v>
      </c>
      <c r="S253">
        <v>1</v>
      </c>
      <c r="T253">
        <v>13</v>
      </c>
      <c r="U253" t="s">
        <v>154</v>
      </c>
      <c r="V253" t="s">
        <v>107</v>
      </c>
      <c r="W253">
        <v>0.223</v>
      </c>
      <c r="X253" t="s">
        <v>78</v>
      </c>
      <c r="Y253">
        <v>2.8</v>
      </c>
      <c r="Z253" t="s">
        <v>139</v>
      </c>
      <c r="AA253" t="s">
        <v>101</v>
      </c>
      <c r="AB253">
        <v>5.2</v>
      </c>
      <c r="AC253" t="s">
        <v>81</v>
      </c>
      <c r="AD253" t="s">
        <v>82</v>
      </c>
      <c r="AE253" t="s">
        <v>83</v>
      </c>
      <c r="AF253" t="s">
        <v>81</v>
      </c>
      <c r="AG253" s="1">
        <v>45159</v>
      </c>
      <c r="AH253" t="s">
        <v>28</v>
      </c>
      <c r="AI253" t="s">
        <v>78</v>
      </c>
    </row>
    <row r="254" spans="1:35" x14ac:dyDescent="0.3">
      <c r="A254" t="s">
        <v>386</v>
      </c>
      <c r="B254">
        <v>43</v>
      </c>
      <c r="C254" t="s">
        <v>71</v>
      </c>
      <c r="D254" t="s">
        <v>113</v>
      </c>
      <c r="E254" t="s">
        <v>15</v>
      </c>
      <c r="F254" t="s">
        <v>87</v>
      </c>
      <c r="G254">
        <v>4</v>
      </c>
      <c r="H254">
        <v>3</v>
      </c>
      <c r="I254">
        <v>6</v>
      </c>
      <c r="J254" s="4">
        <f>Table2[[#This Row],[avg_session_duration_min]]/60</f>
        <v>0.5</v>
      </c>
      <c r="K254">
        <v>30</v>
      </c>
      <c r="L254" t="s">
        <v>118</v>
      </c>
      <c r="M254" t="s">
        <v>97</v>
      </c>
      <c r="N254">
        <v>434</v>
      </c>
      <c r="O254">
        <v>48</v>
      </c>
      <c r="P254">
        <v>1</v>
      </c>
      <c r="Q254">
        <v>27</v>
      </c>
      <c r="R254">
        <v>4</v>
      </c>
      <c r="S254">
        <v>2</v>
      </c>
      <c r="T254">
        <v>13</v>
      </c>
      <c r="U254" t="s">
        <v>79</v>
      </c>
      <c r="V254" t="s">
        <v>107</v>
      </c>
      <c r="W254">
        <v>0.27200000000000002</v>
      </c>
      <c r="X254" t="s">
        <v>114</v>
      </c>
      <c r="Y254">
        <v>18.8</v>
      </c>
      <c r="Z254" t="s">
        <v>139</v>
      </c>
      <c r="AA254" t="s">
        <v>101</v>
      </c>
      <c r="AB254">
        <v>4.5</v>
      </c>
      <c r="AC254" t="s">
        <v>81</v>
      </c>
      <c r="AD254" t="s">
        <v>82</v>
      </c>
      <c r="AE254" t="s">
        <v>140</v>
      </c>
      <c r="AF254" t="s">
        <v>81</v>
      </c>
      <c r="AG254" s="1">
        <v>45409</v>
      </c>
      <c r="AH254" t="s">
        <v>31</v>
      </c>
      <c r="AI254" t="s">
        <v>78</v>
      </c>
    </row>
    <row r="255" spans="1:35" x14ac:dyDescent="0.3">
      <c r="A255" t="s">
        <v>387</v>
      </c>
      <c r="B255">
        <v>35</v>
      </c>
      <c r="C255" t="s">
        <v>85</v>
      </c>
      <c r="D255" t="s">
        <v>153</v>
      </c>
      <c r="E255" t="s">
        <v>14</v>
      </c>
      <c r="F255" t="s">
        <v>124</v>
      </c>
      <c r="G255">
        <v>4</v>
      </c>
      <c r="H255">
        <v>3.6</v>
      </c>
      <c r="I255">
        <v>3</v>
      </c>
      <c r="J255" s="4">
        <f>Table2[[#This Row],[avg_session_duration_min]]/60</f>
        <v>1.2</v>
      </c>
      <c r="K255">
        <v>72</v>
      </c>
      <c r="L255" t="s">
        <v>74</v>
      </c>
      <c r="M255" t="s">
        <v>106</v>
      </c>
      <c r="N255">
        <v>74</v>
      </c>
      <c r="O255">
        <v>18</v>
      </c>
      <c r="P255">
        <v>3</v>
      </c>
      <c r="Q255">
        <v>20</v>
      </c>
      <c r="R255">
        <v>6</v>
      </c>
      <c r="S255">
        <v>2</v>
      </c>
      <c r="T255">
        <v>7</v>
      </c>
      <c r="U255" t="s">
        <v>135</v>
      </c>
      <c r="V255" t="s">
        <v>107</v>
      </c>
      <c r="W255">
        <v>0.01</v>
      </c>
      <c r="X255" t="s">
        <v>81</v>
      </c>
      <c r="Y255">
        <v>0</v>
      </c>
      <c r="Z255" t="s">
        <v>100</v>
      </c>
      <c r="AA255" t="s">
        <v>80</v>
      </c>
      <c r="AB255">
        <v>6.8</v>
      </c>
      <c r="AC255" t="s">
        <v>108</v>
      </c>
      <c r="AD255" t="s">
        <v>121</v>
      </c>
      <c r="AE255" t="s">
        <v>83</v>
      </c>
      <c r="AF255" t="s">
        <v>81</v>
      </c>
      <c r="AG255" s="1">
        <v>45356</v>
      </c>
      <c r="AH255" t="s">
        <v>28</v>
      </c>
      <c r="AI255" t="s">
        <v>125</v>
      </c>
    </row>
    <row r="256" spans="1:35" x14ac:dyDescent="0.3">
      <c r="A256" t="s">
        <v>388</v>
      </c>
      <c r="B256">
        <v>14</v>
      </c>
      <c r="C256" t="s">
        <v>187</v>
      </c>
      <c r="D256" t="s">
        <v>95</v>
      </c>
      <c r="E256" t="s">
        <v>20</v>
      </c>
      <c r="F256" t="s">
        <v>166</v>
      </c>
      <c r="G256">
        <v>1</v>
      </c>
      <c r="H256">
        <v>3.5</v>
      </c>
      <c r="I256">
        <v>5</v>
      </c>
      <c r="J256" s="4">
        <f>Table2[[#This Row],[avg_session_duration_min]]/60</f>
        <v>0.7</v>
      </c>
      <c r="K256">
        <v>42</v>
      </c>
      <c r="L256" t="s">
        <v>74</v>
      </c>
      <c r="M256" t="s">
        <v>75</v>
      </c>
      <c r="N256">
        <v>58</v>
      </c>
      <c r="O256">
        <v>145</v>
      </c>
      <c r="P256">
        <v>2</v>
      </c>
      <c r="Q256">
        <v>17</v>
      </c>
      <c r="R256">
        <v>4</v>
      </c>
      <c r="S256">
        <v>6</v>
      </c>
      <c r="T256">
        <v>11</v>
      </c>
      <c r="U256" t="s">
        <v>128</v>
      </c>
      <c r="V256" t="s">
        <v>77</v>
      </c>
      <c r="W256">
        <v>0.04</v>
      </c>
      <c r="X256" t="s">
        <v>114</v>
      </c>
      <c r="Y256">
        <v>32.33</v>
      </c>
      <c r="Z256" t="s">
        <v>145</v>
      </c>
      <c r="AA256" t="s">
        <v>80</v>
      </c>
      <c r="AB256">
        <v>5.6</v>
      </c>
      <c r="AC256" t="s">
        <v>81</v>
      </c>
      <c r="AD256" t="s">
        <v>92</v>
      </c>
      <c r="AE256" t="s">
        <v>140</v>
      </c>
      <c r="AF256" t="s">
        <v>81</v>
      </c>
      <c r="AG256" s="1">
        <v>44735</v>
      </c>
      <c r="AH256" t="s">
        <v>28</v>
      </c>
      <c r="AI256" t="s">
        <v>125</v>
      </c>
    </row>
    <row r="257" spans="1:35" x14ac:dyDescent="0.3">
      <c r="A257" t="s">
        <v>389</v>
      </c>
      <c r="B257">
        <v>23</v>
      </c>
      <c r="C257" t="s">
        <v>71</v>
      </c>
      <c r="D257" t="s">
        <v>86</v>
      </c>
      <c r="E257" t="s">
        <v>21</v>
      </c>
      <c r="F257" t="s">
        <v>166</v>
      </c>
      <c r="G257">
        <v>4</v>
      </c>
      <c r="H257">
        <v>3.5</v>
      </c>
      <c r="I257">
        <v>6</v>
      </c>
      <c r="J257" s="4">
        <f>Table2[[#This Row],[avg_session_duration_min]]/60</f>
        <v>0.58333333333333337</v>
      </c>
      <c r="K257">
        <v>35</v>
      </c>
      <c r="L257" t="s">
        <v>74</v>
      </c>
      <c r="M257" t="s">
        <v>97</v>
      </c>
      <c r="N257">
        <v>10776</v>
      </c>
      <c r="O257">
        <v>747</v>
      </c>
      <c r="P257">
        <v>5</v>
      </c>
      <c r="Q257">
        <v>16</v>
      </c>
      <c r="R257">
        <v>6</v>
      </c>
      <c r="S257">
        <v>4</v>
      </c>
      <c r="T257">
        <v>8</v>
      </c>
      <c r="U257" t="s">
        <v>135</v>
      </c>
      <c r="V257" t="s">
        <v>77</v>
      </c>
      <c r="W257">
        <v>6.0999999999999999E-2</v>
      </c>
      <c r="X257" t="s">
        <v>78</v>
      </c>
      <c r="Y257">
        <v>8.7799999999999994</v>
      </c>
      <c r="Z257" t="s">
        <v>115</v>
      </c>
      <c r="AA257" t="s">
        <v>101</v>
      </c>
      <c r="AB257">
        <v>4.3</v>
      </c>
      <c r="AC257" t="s">
        <v>81</v>
      </c>
      <c r="AD257" t="s">
        <v>102</v>
      </c>
      <c r="AE257" t="s">
        <v>140</v>
      </c>
      <c r="AF257" t="s">
        <v>78</v>
      </c>
      <c r="AG257" s="1">
        <v>45059</v>
      </c>
      <c r="AH257" t="s">
        <v>29</v>
      </c>
      <c r="AI257" t="s">
        <v>125</v>
      </c>
    </row>
    <row r="258" spans="1:35" x14ac:dyDescent="0.3">
      <c r="A258" t="s">
        <v>390</v>
      </c>
      <c r="B258">
        <v>37</v>
      </c>
      <c r="C258" t="s">
        <v>71</v>
      </c>
      <c r="D258" t="s">
        <v>86</v>
      </c>
      <c r="E258" t="s">
        <v>23</v>
      </c>
      <c r="F258" t="s">
        <v>87</v>
      </c>
      <c r="G258">
        <v>4</v>
      </c>
      <c r="H258">
        <v>1</v>
      </c>
      <c r="I258">
        <v>2</v>
      </c>
      <c r="J258" s="4">
        <f>Table2[[#This Row],[avg_session_duration_min]]/60</f>
        <v>0.5</v>
      </c>
      <c r="K258">
        <v>30</v>
      </c>
      <c r="L258" t="s">
        <v>74</v>
      </c>
      <c r="M258" t="s">
        <v>97</v>
      </c>
      <c r="N258">
        <v>904</v>
      </c>
      <c r="O258">
        <v>332</v>
      </c>
      <c r="P258">
        <v>4</v>
      </c>
      <c r="Q258">
        <v>18</v>
      </c>
      <c r="R258">
        <v>5</v>
      </c>
      <c r="S258">
        <v>2</v>
      </c>
      <c r="T258">
        <v>8</v>
      </c>
      <c r="U258" t="s">
        <v>154</v>
      </c>
      <c r="V258" t="s">
        <v>99</v>
      </c>
      <c r="W258">
        <v>0.127</v>
      </c>
      <c r="X258" t="s">
        <v>78</v>
      </c>
      <c r="Y258">
        <v>6.22</v>
      </c>
      <c r="Z258" t="s">
        <v>90</v>
      </c>
      <c r="AA258" t="s">
        <v>101</v>
      </c>
      <c r="AB258">
        <v>9.1999999999999993</v>
      </c>
      <c r="AC258" t="s">
        <v>81</v>
      </c>
      <c r="AD258" t="s">
        <v>102</v>
      </c>
      <c r="AE258" t="s">
        <v>140</v>
      </c>
      <c r="AF258" t="s">
        <v>81</v>
      </c>
      <c r="AG258" s="1">
        <v>45629</v>
      </c>
      <c r="AH258" t="s">
        <v>31</v>
      </c>
      <c r="AI258" t="s">
        <v>125</v>
      </c>
    </row>
    <row r="259" spans="1:35" x14ac:dyDescent="0.3">
      <c r="A259" t="s">
        <v>391</v>
      </c>
      <c r="B259">
        <v>21</v>
      </c>
      <c r="C259" t="s">
        <v>71</v>
      </c>
      <c r="D259" t="s">
        <v>95</v>
      </c>
      <c r="E259" t="s">
        <v>18</v>
      </c>
      <c r="F259" t="s">
        <v>87</v>
      </c>
      <c r="G259">
        <v>4</v>
      </c>
      <c r="H259">
        <v>1.5</v>
      </c>
      <c r="I259">
        <v>8</v>
      </c>
      <c r="J259" s="4">
        <f>Table2[[#This Row],[avg_session_duration_min]]/60</f>
        <v>0.18666666666666665</v>
      </c>
      <c r="K259">
        <v>11.2</v>
      </c>
      <c r="L259" t="s">
        <v>74</v>
      </c>
      <c r="M259" t="s">
        <v>106</v>
      </c>
      <c r="N259">
        <v>846</v>
      </c>
      <c r="O259">
        <v>684</v>
      </c>
      <c r="P259">
        <v>5</v>
      </c>
      <c r="Q259">
        <v>16</v>
      </c>
      <c r="R259">
        <v>4</v>
      </c>
      <c r="S259">
        <v>3</v>
      </c>
      <c r="T259">
        <v>7</v>
      </c>
      <c r="U259" t="s">
        <v>130</v>
      </c>
      <c r="V259" t="s">
        <v>77</v>
      </c>
      <c r="W259">
        <v>4.8000000000000001E-2</v>
      </c>
      <c r="X259" t="s">
        <v>81</v>
      </c>
      <c r="Y259">
        <v>0</v>
      </c>
      <c r="Z259" t="s">
        <v>145</v>
      </c>
      <c r="AA259" t="s">
        <v>101</v>
      </c>
      <c r="AB259">
        <v>7.1</v>
      </c>
      <c r="AC259" t="s">
        <v>81</v>
      </c>
      <c r="AD259" t="s">
        <v>92</v>
      </c>
      <c r="AE259" t="s">
        <v>93</v>
      </c>
      <c r="AF259" t="s">
        <v>81</v>
      </c>
      <c r="AG259" s="1">
        <v>44909</v>
      </c>
      <c r="AH259" t="s">
        <v>28</v>
      </c>
      <c r="AI259" t="s">
        <v>125</v>
      </c>
    </row>
    <row r="260" spans="1:35" x14ac:dyDescent="0.3">
      <c r="A260" t="s">
        <v>392</v>
      </c>
      <c r="B260">
        <v>30</v>
      </c>
      <c r="C260" t="s">
        <v>85</v>
      </c>
      <c r="D260" t="s">
        <v>86</v>
      </c>
      <c r="E260" t="s">
        <v>19</v>
      </c>
      <c r="F260" t="s">
        <v>96</v>
      </c>
      <c r="G260">
        <v>3</v>
      </c>
      <c r="H260">
        <v>2.7</v>
      </c>
      <c r="I260">
        <v>5</v>
      </c>
      <c r="J260" s="4">
        <f>Table2[[#This Row],[avg_session_duration_min]]/60</f>
        <v>0.53999999999999992</v>
      </c>
      <c r="K260">
        <v>32.4</v>
      </c>
      <c r="L260" t="s">
        <v>74</v>
      </c>
      <c r="M260" t="s">
        <v>97</v>
      </c>
      <c r="N260">
        <v>31</v>
      </c>
      <c r="O260">
        <v>21</v>
      </c>
      <c r="P260">
        <v>1</v>
      </c>
      <c r="Q260">
        <v>26</v>
      </c>
      <c r="R260">
        <v>7</v>
      </c>
      <c r="S260">
        <v>0</v>
      </c>
      <c r="T260">
        <v>5</v>
      </c>
      <c r="U260" t="s">
        <v>98</v>
      </c>
      <c r="V260" t="s">
        <v>99</v>
      </c>
      <c r="W260">
        <v>0.4</v>
      </c>
      <c r="X260" t="s">
        <v>114</v>
      </c>
      <c r="Y260">
        <v>13.01</v>
      </c>
      <c r="Z260" t="s">
        <v>145</v>
      </c>
      <c r="AA260" t="s">
        <v>132</v>
      </c>
      <c r="AB260">
        <v>4.4000000000000004</v>
      </c>
      <c r="AC260" t="s">
        <v>81</v>
      </c>
      <c r="AD260" t="s">
        <v>82</v>
      </c>
      <c r="AE260" t="s">
        <v>93</v>
      </c>
      <c r="AF260" t="s">
        <v>81</v>
      </c>
      <c r="AG260" s="1">
        <v>45341</v>
      </c>
      <c r="AH260" t="s">
        <v>30</v>
      </c>
      <c r="AI260" t="s">
        <v>125</v>
      </c>
    </row>
    <row r="261" spans="1:35" x14ac:dyDescent="0.3">
      <c r="A261" t="s">
        <v>393</v>
      </c>
      <c r="B261">
        <v>33</v>
      </c>
      <c r="C261" t="s">
        <v>71</v>
      </c>
      <c r="D261" t="s">
        <v>86</v>
      </c>
      <c r="E261" t="s">
        <v>18</v>
      </c>
      <c r="F261" t="s">
        <v>156</v>
      </c>
      <c r="G261">
        <v>3</v>
      </c>
      <c r="H261">
        <v>5</v>
      </c>
      <c r="I261">
        <v>4</v>
      </c>
      <c r="J261" s="4">
        <f>Table2[[#This Row],[avg_session_duration_min]]/60</f>
        <v>1.25</v>
      </c>
      <c r="K261">
        <v>75</v>
      </c>
      <c r="L261" t="s">
        <v>74</v>
      </c>
      <c r="M261" t="s">
        <v>75</v>
      </c>
      <c r="N261">
        <v>1268</v>
      </c>
      <c r="O261">
        <v>357</v>
      </c>
      <c r="P261">
        <v>1</v>
      </c>
      <c r="Q261">
        <v>20</v>
      </c>
      <c r="R261">
        <v>9</v>
      </c>
      <c r="S261">
        <v>0</v>
      </c>
      <c r="T261">
        <v>8</v>
      </c>
      <c r="U261" t="s">
        <v>135</v>
      </c>
      <c r="V261" t="s">
        <v>107</v>
      </c>
      <c r="W261">
        <v>2.4E-2</v>
      </c>
      <c r="X261" t="s">
        <v>81</v>
      </c>
      <c r="Y261">
        <v>0</v>
      </c>
      <c r="Z261" t="s">
        <v>115</v>
      </c>
      <c r="AA261" t="s">
        <v>80</v>
      </c>
      <c r="AB261">
        <v>8.9</v>
      </c>
      <c r="AC261" t="s">
        <v>78</v>
      </c>
      <c r="AD261" t="s">
        <v>92</v>
      </c>
      <c r="AE261" t="s">
        <v>83</v>
      </c>
      <c r="AF261" t="s">
        <v>81</v>
      </c>
      <c r="AG261" s="1">
        <v>44909</v>
      </c>
      <c r="AH261" t="s">
        <v>27</v>
      </c>
      <c r="AI261" t="s">
        <v>78</v>
      </c>
    </row>
    <row r="262" spans="1:35" x14ac:dyDescent="0.3">
      <c r="A262" t="s">
        <v>394</v>
      </c>
      <c r="B262">
        <v>19</v>
      </c>
      <c r="C262" t="s">
        <v>71</v>
      </c>
      <c r="D262" t="s">
        <v>113</v>
      </c>
      <c r="E262" t="s">
        <v>20</v>
      </c>
      <c r="F262" t="s">
        <v>117</v>
      </c>
      <c r="G262">
        <v>4</v>
      </c>
      <c r="H262">
        <v>9.4</v>
      </c>
      <c r="I262">
        <v>4</v>
      </c>
      <c r="J262" s="4">
        <f>Table2[[#This Row],[avg_session_duration_min]]/60</f>
        <v>2.35</v>
      </c>
      <c r="K262">
        <v>141</v>
      </c>
      <c r="L262" t="s">
        <v>74</v>
      </c>
      <c r="M262" t="s">
        <v>75</v>
      </c>
      <c r="N262">
        <v>5342</v>
      </c>
      <c r="O262">
        <v>536</v>
      </c>
      <c r="P262">
        <v>1</v>
      </c>
      <c r="Q262">
        <v>19</v>
      </c>
      <c r="R262">
        <v>6</v>
      </c>
      <c r="S262">
        <v>0</v>
      </c>
      <c r="T262">
        <v>7</v>
      </c>
      <c r="U262" t="s">
        <v>98</v>
      </c>
      <c r="V262" t="s">
        <v>107</v>
      </c>
      <c r="W262">
        <v>0.121</v>
      </c>
      <c r="X262" t="s">
        <v>114</v>
      </c>
      <c r="Y262">
        <v>17.72</v>
      </c>
      <c r="Z262" t="s">
        <v>79</v>
      </c>
      <c r="AA262" t="s">
        <v>91</v>
      </c>
      <c r="AB262">
        <v>4.0999999999999996</v>
      </c>
      <c r="AC262" t="s">
        <v>108</v>
      </c>
      <c r="AD262" t="s">
        <v>102</v>
      </c>
      <c r="AE262" t="s">
        <v>140</v>
      </c>
      <c r="AF262" t="s">
        <v>81</v>
      </c>
      <c r="AG262" s="1">
        <v>44846</v>
      </c>
      <c r="AH262" t="s">
        <v>26</v>
      </c>
      <c r="AI262" t="s">
        <v>81</v>
      </c>
    </row>
    <row r="263" spans="1:35" x14ac:dyDescent="0.3">
      <c r="A263" t="s">
        <v>395</v>
      </c>
      <c r="B263">
        <v>26</v>
      </c>
      <c r="C263" t="s">
        <v>85</v>
      </c>
      <c r="D263" t="s">
        <v>153</v>
      </c>
      <c r="E263" t="s">
        <v>17</v>
      </c>
      <c r="F263" t="s">
        <v>117</v>
      </c>
      <c r="G263">
        <v>2</v>
      </c>
      <c r="H263">
        <v>3.2</v>
      </c>
      <c r="I263">
        <v>2</v>
      </c>
      <c r="J263" s="4">
        <f>Table2[[#This Row],[avg_session_duration_min]]/60</f>
        <v>1.6</v>
      </c>
      <c r="K263">
        <v>96</v>
      </c>
      <c r="L263" t="s">
        <v>74</v>
      </c>
      <c r="M263" t="s">
        <v>88</v>
      </c>
      <c r="N263">
        <v>5266</v>
      </c>
      <c r="O263">
        <v>48</v>
      </c>
      <c r="P263">
        <v>2</v>
      </c>
      <c r="Q263">
        <v>18</v>
      </c>
      <c r="R263">
        <v>4</v>
      </c>
      <c r="S263">
        <v>1</v>
      </c>
      <c r="T263">
        <v>6</v>
      </c>
      <c r="U263" t="s">
        <v>76</v>
      </c>
      <c r="V263" t="s">
        <v>99</v>
      </c>
      <c r="W263">
        <v>6.0999999999999999E-2</v>
      </c>
      <c r="X263" t="s">
        <v>114</v>
      </c>
      <c r="Y263">
        <v>77.66</v>
      </c>
      <c r="Z263" t="s">
        <v>90</v>
      </c>
      <c r="AA263" t="s">
        <v>80</v>
      </c>
      <c r="AB263">
        <v>7.3</v>
      </c>
      <c r="AC263" t="s">
        <v>108</v>
      </c>
      <c r="AD263" t="s">
        <v>82</v>
      </c>
      <c r="AE263" t="s">
        <v>83</v>
      </c>
      <c r="AF263" t="s">
        <v>81</v>
      </c>
      <c r="AG263" s="1">
        <v>45112</v>
      </c>
      <c r="AH263" t="s">
        <v>26</v>
      </c>
      <c r="AI263" t="s">
        <v>81</v>
      </c>
    </row>
    <row r="264" spans="1:35" x14ac:dyDescent="0.3">
      <c r="A264" t="s">
        <v>396</v>
      </c>
      <c r="B264">
        <v>13</v>
      </c>
      <c r="C264" t="s">
        <v>85</v>
      </c>
      <c r="D264" t="s">
        <v>105</v>
      </c>
      <c r="E264" t="s">
        <v>14</v>
      </c>
      <c r="F264" t="s">
        <v>96</v>
      </c>
      <c r="G264">
        <v>4</v>
      </c>
      <c r="H264">
        <v>4.0999999999999996</v>
      </c>
      <c r="I264">
        <v>5</v>
      </c>
      <c r="J264" s="4">
        <f>Table2[[#This Row],[avg_session_duration_min]]/60</f>
        <v>0.82000000000000006</v>
      </c>
      <c r="K264">
        <v>49.2</v>
      </c>
      <c r="L264" t="s">
        <v>127</v>
      </c>
      <c r="M264" t="s">
        <v>106</v>
      </c>
      <c r="N264">
        <v>2214</v>
      </c>
      <c r="O264">
        <v>688</v>
      </c>
      <c r="P264">
        <v>2</v>
      </c>
      <c r="Q264">
        <v>21</v>
      </c>
      <c r="R264">
        <v>3</v>
      </c>
      <c r="S264">
        <v>3</v>
      </c>
      <c r="T264">
        <v>10</v>
      </c>
      <c r="U264" t="s">
        <v>79</v>
      </c>
      <c r="V264" t="s">
        <v>77</v>
      </c>
      <c r="W264">
        <v>0.124</v>
      </c>
      <c r="X264" t="s">
        <v>78</v>
      </c>
      <c r="Y264">
        <v>48.15</v>
      </c>
      <c r="Z264" t="s">
        <v>145</v>
      </c>
      <c r="AA264" t="s">
        <v>91</v>
      </c>
      <c r="AB264">
        <v>10</v>
      </c>
      <c r="AC264" t="s">
        <v>78</v>
      </c>
      <c r="AD264" t="s">
        <v>121</v>
      </c>
      <c r="AE264" t="s">
        <v>93</v>
      </c>
      <c r="AF264" t="s">
        <v>81</v>
      </c>
      <c r="AG264" s="1">
        <v>45178</v>
      </c>
      <c r="AH264" t="s">
        <v>29</v>
      </c>
      <c r="AI264" t="s">
        <v>81</v>
      </c>
    </row>
    <row r="265" spans="1:35" x14ac:dyDescent="0.3">
      <c r="A265" t="s">
        <v>397</v>
      </c>
      <c r="B265">
        <v>18</v>
      </c>
      <c r="C265" t="s">
        <v>85</v>
      </c>
      <c r="D265" t="s">
        <v>113</v>
      </c>
      <c r="E265" t="s">
        <v>17</v>
      </c>
      <c r="F265" t="s">
        <v>87</v>
      </c>
      <c r="G265">
        <v>3</v>
      </c>
      <c r="H265">
        <v>0.9</v>
      </c>
      <c r="I265">
        <v>5</v>
      </c>
      <c r="J265" s="4">
        <f>Table2[[#This Row],[avg_session_duration_min]]/60</f>
        <v>0.18000000000000002</v>
      </c>
      <c r="K265">
        <v>10.8</v>
      </c>
      <c r="L265" t="s">
        <v>74</v>
      </c>
      <c r="M265" t="s">
        <v>106</v>
      </c>
      <c r="N265">
        <v>87</v>
      </c>
      <c r="O265">
        <v>214</v>
      </c>
      <c r="P265">
        <v>1</v>
      </c>
      <c r="Q265">
        <v>15</v>
      </c>
      <c r="R265">
        <v>4</v>
      </c>
      <c r="S265">
        <v>4</v>
      </c>
      <c r="T265">
        <v>5</v>
      </c>
      <c r="U265" t="s">
        <v>79</v>
      </c>
      <c r="V265" t="s">
        <v>107</v>
      </c>
      <c r="W265">
        <v>0.104</v>
      </c>
      <c r="X265" t="s">
        <v>114</v>
      </c>
      <c r="Y265">
        <v>43.98</v>
      </c>
      <c r="Z265" t="s">
        <v>79</v>
      </c>
      <c r="AA265" t="s">
        <v>101</v>
      </c>
      <c r="AB265">
        <v>6</v>
      </c>
      <c r="AC265" t="s">
        <v>81</v>
      </c>
      <c r="AD265" t="s">
        <v>82</v>
      </c>
      <c r="AE265" t="s">
        <v>140</v>
      </c>
      <c r="AF265" t="s">
        <v>81</v>
      </c>
      <c r="AG265" s="1">
        <v>45111</v>
      </c>
      <c r="AH265" t="s">
        <v>27</v>
      </c>
      <c r="AI265" t="s">
        <v>81</v>
      </c>
    </row>
    <row r="266" spans="1:35" x14ac:dyDescent="0.3">
      <c r="A266" t="s">
        <v>398</v>
      </c>
      <c r="B266">
        <v>24</v>
      </c>
      <c r="C266" t="s">
        <v>71</v>
      </c>
      <c r="D266" t="s">
        <v>72</v>
      </c>
      <c r="E266" t="s">
        <v>20</v>
      </c>
      <c r="F266" t="s">
        <v>117</v>
      </c>
      <c r="G266">
        <v>1</v>
      </c>
      <c r="H266">
        <v>4</v>
      </c>
      <c r="I266">
        <v>4</v>
      </c>
      <c r="J266" s="4">
        <f>Table2[[#This Row],[avg_session_duration_min]]/60</f>
        <v>1</v>
      </c>
      <c r="K266">
        <v>60</v>
      </c>
      <c r="L266" t="s">
        <v>111</v>
      </c>
      <c r="M266" t="s">
        <v>97</v>
      </c>
      <c r="N266">
        <v>1168</v>
      </c>
      <c r="O266">
        <v>9755</v>
      </c>
      <c r="P266">
        <v>1</v>
      </c>
      <c r="Q266">
        <v>26</v>
      </c>
      <c r="R266">
        <v>5</v>
      </c>
      <c r="S266">
        <v>1</v>
      </c>
      <c r="T266">
        <v>6</v>
      </c>
      <c r="U266" t="s">
        <v>154</v>
      </c>
      <c r="V266" t="s">
        <v>77</v>
      </c>
      <c r="W266">
        <v>0.31900000000000001</v>
      </c>
      <c r="X266" t="s">
        <v>78</v>
      </c>
      <c r="Y266">
        <v>51.13</v>
      </c>
      <c r="Z266" t="s">
        <v>79</v>
      </c>
      <c r="AA266" t="s">
        <v>80</v>
      </c>
      <c r="AB266">
        <v>5.7</v>
      </c>
      <c r="AC266" t="s">
        <v>108</v>
      </c>
      <c r="AD266" t="s">
        <v>102</v>
      </c>
      <c r="AE266" t="s">
        <v>83</v>
      </c>
      <c r="AF266" t="s">
        <v>81</v>
      </c>
      <c r="AG266" s="1">
        <v>45571</v>
      </c>
      <c r="AH266" t="s">
        <v>27</v>
      </c>
      <c r="AI266" t="s">
        <v>125</v>
      </c>
    </row>
    <row r="267" spans="1:35" x14ac:dyDescent="0.3">
      <c r="A267" t="s">
        <v>399</v>
      </c>
      <c r="B267">
        <v>17</v>
      </c>
      <c r="C267" t="s">
        <v>85</v>
      </c>
      <c r="D267" t="s">
        <v>95</v>
      </c>
      <c r="E267" t="s">
        <v>23</v>
      </c>
      <c r="F267" t="s">
        <v>110</v>
      </c>
      <c r="G267">
        <v>4</v>
      </c>
      <c r="H267">
        <v>7.9</v>
      </c>
      <c r="I267">
        <v>2</v>
      </c>
      <c r="J267" s="4">
        <f>Table2[[#This Row],[avg_session_duration_min]]/60</f>
        <v>3.95</v>
      </c>
      <c r="K267">
        <v>237</v>
      </c>
      <c r="L267" t="s">
        <v>74</v>
      </c>
      <c r="M267" t="s">
        <v>88</v>
      </c>
      <c r="N267">
        <v>2212</v>
      </c>
      <c r="O267">
        <v>17</v>
      </c>
      <c r="P267">
        <v>4</v>
      </c>
      <c r="Q267">
        <v>14</v>
      </c>
      <c r="R267">
        <v>3</v>
      </c>
      <c r="S267">
        <v>2</v>
      </c>
      <c r="T267">
        <v>6</v>
      </c>
      <c r="U267" t="s">
        <v>135</v>
      </c>
      <c r="V267" t="s">
        <v>77</v>
      </c>
      <c r="W267">
        <v>4.3999999999999997E-2</v>
      </c>
      <c r="X267" t="s">
        <v>81</v>
      </c>
      <c r="Y267">
        <v>0</v>
      </c>
      <c r="Z267" t="s">
        <v>115</v>
      </c>
      <c r="AA267" t="s">
        <v>91</v>
      </c>
      <c r="AB267">
        <v>6.5</v>
      </c>
      <c r="AC267" t="s">
        <v>78</v>
      </c>
      <c r="AD267" t="s">
        <v>92</v>
      </c>
      <c r="AE267" t="s">
        <v>140</v>
      </c>
      <c r="AF267" t="s">
        <v>81</v>
      </c>
      <c r="AG267" s="1">
        <v>44860</v>
      </c>
      <c r="AH267" t="s">
        <v>30</v>
      </c>
      <c r="AI267" t="s">
        <v>78</v>
      </c>
    </row>
    <row r="268" spans="1:35" x14ac:dyDescent="0.3">
      <c r="A268" t="s">
        <v>400</v>
      </c>
      <c r="B268">
        <v>40</v>
      </c>
      <c r="C268" t="s">
        <v>85</v>
      </c>
      <c r="D268" t="s">
        <v>105</v>
      </c>
      <c r="E268" t="s">
        <v>18</v>
      </c>
      <c r="F268" t="s">
        <v>73</v>
      </c>
      <c r="G268">
        <v>5</v>
      </c>
      <c r="H268">
        <v>1.5</v>
      </c>
      <c r="I268">
        <v>4</v>
      </c>
      <c r="J268" s="4">
        <f>Table2[[#This Row],[avg_session_duration_min]]/60</f>
        <v>0.375</v>
      </c>
      <c r="K268">
        <v>22.5</v>
      </c>
      <c r="L268" t="s">
        <v>74</v>
      </c>
      <c r="M268" t="s">
        <v>106</v>
      </c>
      <c r="N268">
        <v>26</v>
      </c>
      <c r="O268">
        <v>1265</v>
      </c>
      <c r="P268">
        <v>6</v>
      </c>
      <c r="Q268">
        <v>15</v>
      </c>
      <c r="R268">
        <v>5</v>
      </c>
      <c r="S268">
        <v>2</v>
      </c>
      <c r="T268">
        <v>12</v>
      </c>
      <c r="U268" t="s">
        <v>128</v>
      </c>
      <c r="V268" t="s">
        <v>77</v>
      </c>
      <c r="W268">
        <v>1.7000000000000001E-2</v>
      </c>
      <c r="X268" t="s">
        <v>114</v>
      </c>
      <c r="Y268">
        <v>10.97</v>
      </c>
      <c r="Z268" t="s">
        <v>79</v>
      </c>
      <c r="AA268" t="s">
        <v>91</v>
      </c>
      <c r="AB268">
        <v>10</v>
      </c>
      <c r="AC268" t="s">
        <v>78</v>
      </c>
      <c r="AD268" t="s">
        <v>121</v>
      </c>
      <c r="AE268" t="s">
        <v>93</v>
      </c>
      <c r="AF268" t="s">
        <v>81</v>
      </c>
      <c r="AG268" s="1">
        <v>44691</v>
      </c>
      <c r="AH268" t="s">
        <v>29</v>
      </c>
      <c r="AI268" t="s">
        <v>78</v>
      </c>
    </row>
    <row r="269" spans="1:35" x14ac:dyDescent="0.3">
      <c r="A269" t="s">
        <v>401</v>
      </c>
      <c r="B269">
        <v>15</v>
      </c>
      <c r="C269" t="s">
        <v>71</v>
      </c>
      <c r="D269" t="s">
        <v>105</v>
      </c>
      <c r="E269" t="s">
        <v>23</v>
      </c>
      <c r="F269" t="s">
        <v>166</v>
      </c>
      <c r="G269">
        <v>3</v>
      </c>
      <c r="H269">
        <v>1.7</v>
      </c>
      <c r="I269">
        <v>4</v>
      </c>
      <c r="J269" s="4">
        <f>Table2[[#This Row],[avg_session_duration_min]]/60</f>
        <v>0.42499999999999999</v>
      </c>
      <c r="K269">
        <v>25.5</v>
      </c>
      <c r="L269" t="s">
        <v>127</v>
      </c>
      <c r="M269" t="s">
        <v>97</v>
      </c>
      <c r="N269">
        <v>88</v>
      </c>
      <c r="O269">
        <v>152</v>
      </c>
      <c r="P269">
        <v>3</v>
      </c>
      <c r="Q269">
        <v>22</v>
      </c>
      <c r="R269">
        <v>2</v>
      </c>
      <c r="S269">
        <v>3</v>
      </c>
      <c r="T269">
        <v>12</v>
      </c>
      <c r="U269" t="s">
        <v>79</v>
      </c>
      <c r="V269" t="s">
        <v>77</v>
      </c>
      <c r="W269">
        <v>7.0999999999999994E-2</v>
      </c>
      <c r="X269" t="s">
        <v>81</v>
      </c>
      <c r="Y269">
        <v>0</v>
      </c>
      <c r="Z269" t="s">
        <v>79</v>
      </c>
      <c r="AA269" t="s">
        <v>101</v>
      </c>
      <c r="AB269">
        <v>8.9</v>
      </c>
      <c r="AC269" t="s">
        <v>81</v>
      </c>
      <c r="AD269" t="s">
        <v>92</v>
      </c>
      <c r="AE269" t="s">
        <v>93</v>
      </c>
      <c r="AF269" t="s">
        <v>81</v>
      </c>
      <c r="AG269" s="1">
        <v>44904</v>
      </c>
      <c r="AH269" t="s">
        <v>28</v>
      </c>
      <c r="AI269" t="s">
        <v>125</v>
      </c>
    </row>
    <row r="270" spans="1:35" x14ac:dyDescent="0.3">
      <c r="A270" t="s">
        <v>402</v>
      </c>
      <c r="B270">
        <v>23</v>
      </c>
      <c r="C270" t="s">
        <v>71</v>
      </c>
      <c r="D270" t="s">
        <v>105</v>
      </c>
      <c r="E270" t="s">
        <v>14</v>
      </c>
      <c r="F270" t="s">
        <v>73</v>
      </c>
      <c r="G270">
        <v>3</v>
      </c>
      <c r="H270">
        <v>4.4000000000000004</v>
      </c>
      <c r="I270">
        <v>1</v>
      </c>
      <c r="J270" s="4">
        <f>Table2[[#This Row],[avg_session_duration_min]]/60</f>
        <v>4.4000000000000004</v>
      </c>
      <c r="K270">
        <v>264</v>
      </c>
      <c r="L270" t="s">
        <v>74</v>
      </c>
      <c r="M270" t="s">
        <v>75</v>
      </c>
      <c r="N270">
        <v>3290</v>
      </c>
      <c r="O270">
        <v>35</v>
      </c>
      <c r="P270">
        <v>1</v>
      </c>
      <c r="Q270">
        <v>22</v>
      </c>
      <c r="R270">
        <v>5</v>
      </c>
      <c r="S270">
        <v>1</v>
      </c>
      <c r="T270">
        <v>11</v>
      </c>
      <c r="U270" t="s">
        <v>128</v>
      </c>
      <c r="V270" t="s">
        <v>77</v>
      </c>
      <c r="W270">
        <v>5.0999999999999997E-2</v>
      </c>
      <c r="X270" t="s">
        <v>114</v>
      </c>
      <c r="Y270">
        <v>24.05</v>
      </c>
      <c r="Z270" t="s">
        <v>139</v>
      </c>
      <c r="AA270" t="s">
        <v>132</v>
      </c>
      <c r="AB270">
        <v>5.4</v>
      </c>
      <c r="AC270" t="s">
        <v>78</v>
      </c>
      <c r="AD270" t="s">
        <v>92</v>
      </c>
      <c r="AE270" t="s">
        <v>83</v>
      </c>
      <c r="AF270" t="s">
        <v>81</v>
      </c>
      <c r="AG270" s="1">
        <v>45452</v>
      </c>
      <c r="AH270" t="s">
        <v>29</v>
      </c>
      <c r="AI270" t="s">
        <v>125</v>
      </c>
    </row>
    <row r="271" spans="1:35" x14ac:dyDescent="0.3">
      <c r="A271" t="s">
        <v>403</v>
      </c>
      <c r="B271">
        <v>28</v>
      </c>
      <c r="C271" t="s">
        <v>71</v>
      </c>
      <c r="D271" t="s">
        <v>105</v>
      </c>
      <c r="E271" t="s">
        <v>22</v>
      </c>
      <c r="F271" t="s">
        <v>87</v>
      </c>
      <c r="G271">
        <v>3</v>
      </c>
      <c r="H271">
        <v>2.6</v>
      </c>
      <c r="I271">
        <v>8</v>
      </c>
      <c r="J271" s="4">
        <f>Table2[[#This Row],[avg_session_duration_min]]/60</f>
        <v>0.32500000000000001</v>
      </c>
      <c r="K271">
        <v>19.5</v>
      </c>
      <c r="L271" t="s">
        <v>74</v>
      </c>
      <c r="M271" t="s">
        <v>120</v>
      </c>
      <c r="N271">
        <v>3219</v>
      </c>
      <c r="O271">
        <v>130</v>
      </c>
      <c r="P271">
        <v>6</v>
      </c>
      <c r="Q271">
        <v>22</v>
      </c>
      <c r="R271">
        <v>3</v>
      </c>
      <c r="S271">
        <v>1</v>
      </c>
      <c r="T271">
        <v>5</v>
      </c>
      <c r="U271" t="s">
        <v>98</v>
      </c>
      <c r="V271" t="s">
        <v>107</v>
      </c>
      <c r="W271">
        <v>4.8000000000000001E-2</v>
      </c>
      <c r="X271" t="s">
        <v>81</v>
      </c>
      <c r="Y271">
        <v>0</v>
      </c>
      <c r="Z271" t="s">
        <v>90</v>
      </c>
      <c r="AA271" t="s">
        <v>80</v>
      </c>
      <c r="AB271">
        <v>6.7</v>
      </c>
      <c r="AC271" t="s">
        <v>108</v>
      </c>
      <c r="AD271" t="s">
        <v>102</v>
      </c>
      <c r="AE271" t="s">
        <v>83</v>
      </c>
      <c r="AF271" t="s">
        <v>81</v>
      </c>
      <c r="AG271" s="1">
        <v>45127</v>
      </c>
      <c r="AH271" t="s">
        <v>26</v>
      </c>
      <c r="AI271" t="s">
        <v>125</v>
      </c>
    </row>
    <row r="272" spans="1:35" x14ac:dyDescent="0.3">
      <c r="A272" t="s">
        <v>404</v>
      </c>
      <c r="B272">
        <v>38</v>
      </c>
      <c r="C272" t="s">
        <v>71</v>
      </c>
      <c r="D272" t="s">
        <v>95</v>
      </c>
      <c r="E272" t="s">
        <v>20</v>
      </c>
      <c r="F272" t="s">
        <v>110</v>
      </c>
      <c r="G272">
        <v>1</v>
      </c>
      <c r="H272">
        <v>0.5</v>
      </c>
      <c r="I272">
        <v>4</v>
      </c>
      <c r="J272" s="4">
        <f>Table2[[#This Row],[avg_session_duration_min]]/60</f>
        <v>0.125</v>
      </c>
      <c r="K272">
        <v>7.5</v>
      </c>
      <c r="L272" t="s">
        <v>74</v>
      </c>
      <c r="M272" t="s">
        <v>106</v>
      </c>
      <c r="N272">
        <v>40</v>
      </c>
      <c r="O272">
        <v>341</v>
      </c>
      <c r="P272">
        <v>2</v>
      </c>
      <c r="Q272">
        <v>21</v>
      </c>
      <c r="R272">
        <v>2</v>
      </c>
      <c r="S272">
        <v>1</v>
      </c>
      <c r="T272">
        <v>4</v>
      </c>
      <c r="U272" t="s">
        <v>128</v>
      </c>
      <c r="V272" t="s">
        <v>107</v>
      </c>
      <c r="W272">
        <v>0.375</v>
      </c>
      <c r="X272" t="s">
        <v>81</v>
      </c>
      <c r="Y272">
        <v>0</v>
      </c>
      <c r="Z272" t="s">
        <v>100</v>
      </c>
      <c r="AA272" t="s">
        <v>101</v>
      </c>
      <c r="AB272">
        <v>7.9</v>
      </c>
      <c r="AC272" t="s">
        <v>108</v>
      </c>
      <c r="AD272" t="s">
        <v>82</v>
      </c>
      <c r="AE272" t="s">
        <v>93</v>
      </c>
      <c r="AF272" t="s">
        <v>81</v>
      </c>
      <c r="AG272" s="1">
        <v>45424</v>
      </c>
      <c r="AH272" t="s">
        <v>27</v>
      </c>
      <c r="AI272" t="s">
        <v>125</v>
      </c>
    </row>
    <row r="273" spans="1:35" x14ac:dyDescent="0.3">
      <c r="A273" t="s">
        <v>405</v>
      </c>
      <c r="B273">
        <v>15</v>
      </c>
      <c r="C273" t="s">
        <v>71</v>
      </c>
      <c r="D273" t="s">
        <v>144</v>
      </c>
      <c r="E273" t="s">
        <v>14</v>
      </c>
      <c r="F273" t="s">
        <v>96</v>
      </c>
      <c r="G273">
        <v>5</v>
      </c>
      <c r="H273">
        <v>1.8</v>
      </c>
      <c r="I273">
        <v>10</v>
      </c>
      <c r="J273" s="4">
        <f>Table2[[#This Row],[avg_session_duration_min]]/60</f>
        <v>0.18000000000000002</v>
      </c>
      <c r="K273">
        <v>10.8</v>
      </c>
      <c r="L273" t="s">
        <v>74</v>
      </c>
      <c r="M273" t="s">
        <v>97</v>
      </c>
      <c r="N273">
        <v>2782</v>
      </c>
      <c r="O273">
        <v>849</v>
      </c>
      <c r="P273">
        <v>3</v>
      </c>
      <c r="Q273">
        <v>18</v>
      </c>
      <c r="R273">
        <v>0</v>
      </c>
      <c r="S273">
        <v>2</v>
      </c>
      <c r="T273">
        <v>12</v>
      </c>
      <c r="U273" t="s">
        <v>89</v>
      </c>
      <c r="V273" t="s">
        <v>99</v>
      </c>
      <c r="W273">
        <v>0.02</v>
      </c>
      <c r="X273" t="s">
        <v>114</v>
      </c>
      <c r="Y273">
        <v>15.03</v>
      </c>
      <c r="Z273" t="s">
        <v>100</v>
      </c>
      <c r="AA273" t="s">
        <v>101</v>
      </c>
      <c r="AB273">
        <v>5.4</v>
      </c>
      <c r="AC273" t="s">
        <v>81</v>
      </c>
      <c r="AD273" t="s">
        <v>82</v>
      </c>
      <c r="AE273" t="s">
        <v>93</v>
      </c>
      <c r="AF273" t="s">
        <v>81</v>
      </c>
      <c r="AG273" s="1">
        <v>45175</v>
      </c>
      <c r="AH273" t="s">
        <v>26</v>
      </c>
      <c r="AI273" t="s">
        <v>81</v>
      </c>
    </row>
    <row r="274" spans="1:35" x14ac:dyDescent="0.3">
      <c r="A274" t="s">
        <v>406</v>
      </c>
      <c r="B274">
        <v>36</v>
      </c>
      <c r="C274" t="s">
        <v>71</v>
      </c>
      <c r="D274" t="s">
        <v>86</v>
      </c>
      <c r="E274" t="s">
        <v>20</v>
      </c>
      <c r="F274" t="s">
        <v>73</v>
      </c>
      <c r="G274">
        <v>5</v>
      </c>
      <c r="H274">
        <v>6.1</v>
      </c>
      <c r="I274">
        <v>6</v>
      </c>
      <c r="J274" s="4">
        <f>Table2[[#This Row],[avg_session_duration_min]]/60</f>
        <v>1.0166666666666666</v>
      </c>
      <c r="K274">
        <v>61</v>
      </c>
      <c r="L274" t="s">
        <v>74</v>
      </c>
      <c r="M274" t="s">
        <v>88</v>
      </c>
      <c r="N274">
        <v>789</v>
      </c>
      <c r="O274">
        <v>1932</v>
      </c>
      <c r="P274">
        <v>7</v>
      </c>
      <c r="Q274">
        <v>28</v>
      </c>
      <c r="R274">
        <v>4</v>
      </c>
      <c r="S274">
        <v>2</v>
      </c>
      <c r="T274">
        <v>9</v>
      </c>
      <c r="U274" t="s">
        <v>89</v>
      </c>
      <c r="V274" t="s">
        <v>77</v>
      </c>
      <c r="W274">
        <v>0.129</v>
      </c>
      <c r="X274" t="s">
        <v>81</v>
      </c>
      <c r="Y274">
        <v>0</v>
      </c>
      <c r="Z274" t="s">
        <v>90</v>
      </c>
      <c r="AA274" t="s">
        <v>101</v>
      </c>
      <c r="AB274">
        <v>4.2</v>
      </c>
      <c r="AC274" t="s">
        <v>108</v>
      </c>
      <c r="AD274" t="s">
        <v>92</v>
      </c>
      <c r="AE274" t="s">
        <v>83</v>
      </c>
      <c r="AF274" t="s">
        <v>81</v>
      </c>
      <c r="AG274" s="1">
        <v>45553</v>
      </c>
      <c r="AH274" t="s">
        <v>26</v>
      </c>
      <c r="AI274" t="s">
        <v>125</v>
      </c>
    </row>
    <row r="275" spans="1:35" x14ac:dyDescent="0.3">
      <c r="A275" t="s">
        <v>407</v>
      </c>
      <c r="B275">
        <v>27</v>
      </c>
      <c r="C275" t="s">
        <v>85</v>
      </c>
      <c r="D275" t="s">
        <v>95</v>
      </c>
      <c r="E275" t="s">
        <v>16</v>
      </c>
      <c r="F275" t="s">
        <v>156</v>
      </c>
      <c r="G275">
        <v>5</v>
      </c>
      <c r="H275">
        <v>2.1</v>
      </c>
      <c r="I275">
        <v>3</v>
      </c>
      <c r="J275" s="4">
        <f>Table2[[#This Row],[avg_session_duration_min]]/60</f>
        <v>0.7</v>
      </c>
      <c r="K275">
        <v>42</v>
      </c>
      <c r="L275" t="s">
        <v>118</v>
      </c>
      <c r="M275" t="s">
        <v>120</v>
      </c>
      <c r="N275">
        <v>2713</v>
      </c>
      <c r="O275">
        <v>1347</v>
      </c>
      <c r="P275">
        <v>3</v>
      </c>
      <c r="Q275">
        <v>14</v>
      </c>
      <c r="R275">
        <v>6</v>
      </c>
      <c r="S275">
        <v>1</v>
      </c>
      <c r="T275">
        <v>3</v>
      </c>
      <c r="U275" t="s">
        <v>98</v>
      </c>
      <c r="V275" t="s">
        <v>77</v>
      </c>
      <c r="W275">
        <v>0.112</v>
      </c>
      <c r="X275" t="s">
        <v>114</v>
      </c>
      <c r="Y275">
        <v>16.690000000000001</v>
      </c>
      <c r="Z275" t="s">
        <v>115</v>
      </c>
      <c r="AA275" t="s">
        <v>91</v>
      </c>
      <c r="AB275">
        <v>8.1999999999999993</v>
      </c>
      <c r="AC275" t="s">
        <v>81</v>
      </c>
      <c r="AD275" t="s">
        <v>92</v>
      </c>
      <c r="AE275" t="s">
        <v>83</v>
      </c>
      <c r="AF275" t="s">
        <v>81</v>
      </c>
      <c r="AG275" s="1">
        <v>44719</v>
      </c>
      <c r="AH275" t="s">
        <v>29</v>
      </c>
      <c r="AI275" t="s">
        <v>125</v>
      </c>
    </row>
    <row r="276" spans="1:35" x14ac:dyDescent="0.3">
      <c r="A276" t="s">
        <v>408</v>
      </c>
      <c r="B276">
        <v>19</v>
      </c>
      <c r="C276" t="s">
        <v>71</v>
      </c>
      <c r="D276" t="s">
        <v>105</v>
      </c>
      <c r="E276" t="s">
        <v>14</v>
      </c>
      <c r="F276" t="s">
        <v>87</v>
      </c>
      <c r="G276">
        <v>3</v>
      </c>
      <c r="H276">
        <v>2.1</v>
      </c>
      <c r="I276">
        <v>6</v>
      </c>
      <c r="J276" s="4">
        <f>Table2[[#This Row],[avg_session_duration_min]]/60</f>
        <v>0.35</v>
      </c>
      <c r="K276">
        <v>21</v>
      </c>
      <c r="L276" t="s">
        <v>74</v>
      </c>
      <c r="M276" t="s">
        <v>106</v>
      </c>
      <c r="N276">
        <v>212</v>
      </c>
      <c r="O276">
        <v>76</v>
      </c>
      <c r="P276">
        <v>5</v>
      </c>
      <c r="Q276">
        <v>18</v>
      </c>
      <c r="R276">
        <v>3</v>
      </c>
      <c r="S276">
        <v>2</v>
      </c>
      <c r="T276">
        <v>8</v>
      </c>
      <c r="U276" t="s">
        <v>130</v>
      </c>
      <c r="V276" t="s">
        <v>77</v>
      </c>
      <c r="W276">
        <v>0.20899999999999999</v>
      </c>
      <c r="X276" t="s">
        <v>81</v>
      </c>
      <c r="Y276">
        <v>0</v>
      </c>
      <c r="Z276" t="s">
        <v>79</v>
      </c>
      <c r="AA276" t="s">
        <v>91</v>
      </c>
      <c r="AB276">
        <v>7.1</v>
      </c>
      <c r="AC276" t="s">
        <v>78</v>
      </c>
      <c r="AD276" t="s">
        <v>102</v>
      </c>
      <c r="AE276" t="s">
        <v>140</v>
      </c>
      <c r="AF276" t="s">
        <v>81</v>
      </c>
      <c r="AG276" s="1">
        <v>45301</v>
      </c>
      <c r="AH276" t="s">
        <v>30</v>
      </c>
      <c r="AI276" t="s">
        <v>81</v>
      </c>
    </row>
    <row r="277" spans="1:35" x14ac:dyDescent="0.3">
      <c r="A277" t="s">
        <v>409</v>
      </c>
      <c r="B277">
        <v>30</v>
      </c>
      <c r="C277" t="s">
        <v>71</v>
      </c>
      <c r="D277" t="s">
        <v>95</v>
      </c>
      <c r="E277" t="s">
        <v>19</v>
      </c>
      <c r="F277" t="s">
        <v>87</v>
      </c>
      <c r="G277">
        <v>4</v>
      </c>
      <c r="H277">
        <v>4.3</v>
      </c>
      <c r="I277">
        <v>4</v>
      </c>
      <c r="J277" s="4">
        <f>Table2[[#This Row],[avg_session_duration_min]]/60</f>
        <v>1.075</v>
      </c>
      <c r="K277">
        <v>64.5</v>
      </c>
      <c r="L277" t="s">
        <v>111</v>
      </c>
      <c r="M277" t="s">
        <v>97</v>
      </c>
      <c r="N277">
        <v>2124</v>
      </c>
      <c r="O277">
        <v>949</v>
      </c>
      <c r="P277">
        <v>4</v>
      </c>
      <c r="Q277">
        <v>20</v>
      </c>
      <c r="R277">
        <v>3</v>
      </c>
      <c r="S277">
        <v>3</v>
      </c>
      <c r="T277">
        <v>6</v>
      </c>
      <c r="U277" t="s">
        <v>135</v>
      </c>
      <c r="V277" t="s">
        <v>77</v>
      </c>
      <c r="W277">
        <v>4.2000000000000003E-2</v>
      </c>
      <c r="X277" t="s">
        <v>78</v>
      </c>
      <c r="Y277">
        <v>42.88</v>
      </c>
      <c r="Z277" t="s">
        <v>115</v>
      </c>
      <c r="AA277" t="s">
        <v>91</v>
      </c>
      <c r="AB277">
        <v>6.8</v>
      </c>
      <c r="AC277" t="s">
        <v>78</v>
      </c>
      <c r="AD277" t="s">
        <v>92</v>
      </c>
      <c r="AE277" t="s">
        <v>140</v>
      </c>
      <c r="AF277" t="s">
        <v>81</v>
      </c>
      <c r="AG277" s="1">
        <v>45077</v>
      </c>
      <c r="AH277" t="s">
        <v>30</v>
      </c>
      <c r="AI277" t="s">
        <v>78</v>
      </c>
    </row>
    <row r="278" spans="1:35" x14ac:dyDescent="0.3">
      <c r="A278" t="s">
        <v>410</v>
      </c>
      <c r="B278">
        <v>28</v>
      </c>
      <c r="C278" t="s">
        <v>71</v>
      </c>
      <c r="D278" t="s">
        <v>105</v>
      </c>
      <c r="E278" t="s">
        <v>17</v>
      </c>
      <c r="F278" t="s">
        <v>87</v>
      </c>
      <c r="G278">
        <v>4</v>
      </c>
      <c r="H278">
        <v>3.2</v>
      </c>
      <c r="I278">
        <v>3</v>
      </c>
      <c r="J278" s="4">
        <f>Table2[[#This Row],[avg_session_duration_min]]/60</f>
        <v>1.0666666666666667</v>
      </c>
      <c r="K278">
        <v>64</v>
      </c>
      <c r="L278" t="s">
        <v>74</v>
      </c>
      <c r="M278" t="s">
        <v>106</v>
      </c>
      <c r="N278">
        <v>3037</v>
      </c>
      <c r="O278">
        <v>391</v>
      </c>
      <c r="P278">
        <v>4</v>
      </c>
      <c r="Q278">
        <v>22</v>
      </c>
      <c r="R278">
        <v>4</v>
      </c>
      <c r="S278">
        <v>1</v>
      </c>
      <c r="T278">
        <v>8</v>
      </c>
      <c r="U278" t="s">
        <v>79</v>
      </c>
      <c r="V278" t="s">
        <v>77</v>
      </c>
      <c r="W278">
        <v>0.127</v>
      </c>
      <c r="X278" t="s">
        <v>81</v>
      </c>
      <c r="Y278">
        <v>0</v>
      </c>
      <c r="Z278" t="s">
        <v>115</v>
      </c>
      <c r="AA278" t="s">
        <v>101</v>
      </c>
      <c r="AB278">
        <v>8.1999999999999993</v>
      </c>
      <c r="AC278" t="s">
        <v>108</v>
      </c>
      <c r="AD278" t="s">
        <v>82</v>
      </c>
      <c r="AE278" t="s">
        <v>93</v>
      </c>
      <c r="AF278" t="s">
        <v>81</v>
      </c>
      <c r="AG278" s="1">
        <v>45067</v>
      </c>
      <c r="AH278" t="s">
        <v>29</v>
      </c>
      <c r="AI278" t="s">
        <v>125</v>
      </c>
    </row>
    <row r="279" spans="1:35" x14ac:dyDescent="0.3">
      <c r="A279" t="s">
        <v>411</v>
      </c>
      <c r="B279">
        <v>22</v>
      </c>
      <c r="C279" t="s">
        <v>104</v>
      </c>
      <c r="D279" t="s">
        <v>105</v>
      </c>
      <c r="E279" t="s">
        <v>23</v>
      </c>
      <c r="F279" t="s">
        <v>124</v>
      </c>
      <c r="G279">
        <v>5</v>
      </c>
      <c r="H279">
        <v>2.1</v>
      </c>
      <c r="I279">
        <v>2</v>
      </c>
      <c r="J279" s="4">
        <f>Table2[[#This Row],[avg_session_duration_min]]/60</f>
        <v>1.05</v>
      </c>
      <c r="K279">
        <v>63</v>
      </c>
      <c r="L279" t="s">
        <v>74</v>
      </c>
      <c r="M279" t="s">
        <v>120</v>
      </c>
      <c r="N279">
        <v>353</v>
      </c>
      <c r="O279">
        <v>111</v>
      </c>
      <c r="P279">
        <v>4</v>
      </c>
      <c r="Q279">
        <v>22</v>
      </c>
      <c r="R279">
        <v>5</v>
      </c>
      <c r="S279">
        <v>1</v>
      </c>
      <c r="T279">
        <v>8</v>
      </c>
      <c r="U279" t="s">
        <v>154</v>
      </c>
      <c r="V279" t="s">
        <v>99</v>
      </c>
      <c r="W279">
        <v>3.9E-2</v>
      </c>
      <c r="X279" t="s">
        <v>78</v>
      </c>
      <c r="Y279">
        <v>8.27</v>
      </c>
      <c r="Z279" t="s">
        <v>100</v>
      </c>
      <c r="AA279" t="s">
        <v>91</v>
      </c>
      <c r="AB279">
        <v>4.0999999999999996</v>
      </c>
      <c r="AC279" t="s">
        <v>81</v>
      </c>
      <c r="AD279" t="s">
        <v>102</v>
      </c>
      <c r="AE279" t="s">
        <v>93</v>
      </c>
      <c r="AF279" t="s">
        <v>81</v>
      </c>
      <c r="AG279" s="1">
        <v>45577</v>
      </c>
      <c r="AH279" t="s">
        <v>27</v>
      </c>
      <c r="AI279" t="s">
        <v>78</v>
      </c>
    </row>
    <row r="280" spans="1:35" x14ac:dyDescent="0.3">
      <c r="A280" t="s">
        <v>412</v>
      </c>
      <c r="B280">
        <v>27</v>
      </c>
      <c r="C280" t="s">
        <v>71</v>
      </c>
      <c r="D280" t="s">
        <v>149</v>
      </c>
      <c r="E280" t="s">
        <v>18</v>
      </c>
      <c r="F280" t="s">
        <v>96</v>
      </c>
      <c r="G280">
        <v>3</v>
      </c>
      <c r="H280">
        <v>1.7</v>
      </c>
      <c r="I280">
        <v>3</v>
      </c>
      <c r="J280" s="4">
        <f>Table2[[#This Row],[avg_session_duration_min]]/60</f>
        <v>0.56666666666666665</v>
      </c>
      <c r="K280">
        <v>34</v>
      </c>
      <c r="L280" t="s">
        <v>74</v>
      </c>
      <c r="M280" t="s">
        <v>75</v>
      </c>
      <c r="N280">
        <v>686</v>
      </c>
      <c r="O280">
        <v>189</v>
      </c>
      <c r="P280">
        <v>6</v>
      </c>
      <c r="Q280">
        <v>23</v>
      </c>
      <c r="R280">
        <v>2</v>
      </c>
      <c r="S280">
        <v>1</v>
      </c>
      <c r="T280">
        <v>7</v>
      </c>
      <c r="U280" t="s">
        <v>76</v>
      </c>
      <c r="V280" t="s">
        <v>77</v>
      </c>
      <c r="W280">
        <v>0.14499999999999999</v>
      </c>
      <c r="X280" t="s">
        <v>114</v>
      </c>
      <c r="Y280">
        <v>29.23</v>
      </c>
      <c r="Z280" t="s">
        <v>145</v>
      </c>
      <c r="AA280" t="s">
        <v>80</v>
      </c>
      <c r="AB280">
        <v>5.8</v>
      </c>
      <c r="AC280" t="s">
        <v>78</v>
      </c>
      <c r="AD280" t="s">
        <v>102</v>
      </c>
      <c r="AE280" t="s">
        <v>140</v>
      </c>
      <c r="AF280" t="s">
        <v>81</v>
      </c>
      <c r="AG280" s="1">
        <v>44962</v>
      </c>
      <c r="AH280" t="s">
        <v>31</v>
      </c>
      <c r="AI280" t="s">
        <v>78</v>
      </c>
    </row>
    <row r="281" spans="1:35" x14ac:dyDescent="0.3">
      <c r="A281" t="s">
        <v>413</v>
      </c>
      <c r="B281">
        <v>23</v>
      </c>
      <c r="C281" t="s">
        <v>71</v>
      </c>
      <c r="D281" t="s">
        <v>153</v>
      </c>
      <c r="E281" t="s">
        <v>15</v>
      </c>
      <c r="F281" t="s">
        <v>73</v>
      </c>
      <c r="G281">
        <v>4</v>
      </c>
      <c r="H281">
        <v>12</v>
      </c>
      <c r="I281">
        <v>5</v>
      </c>
      <c r="J281" s="4">
        <f>Table2[[#This Row],[avg_session_duration_min]]/60</f>
        <v>2.4</v>
      </c>
      <c r="K281">
        <v>144</v>
      </c>
      <c r="L281" t="s">
        <v>74</v>
      </c>
      <c r="M281" t="s">
        <v>106</v>
      </c>
      <c r="N281">
        <v>206</v>
      </c>
      <c r="O281">
        <v>104</v>
      </c>
      <c r="P281">
        <v>3</v>
      </c>
      <c r="Q281">
        <v>20</v>
      </c>
      <c r="R281">
        <v>1</v>
      </c>
      <c r="S281">
        <v>3</v>
      </c>
      <c r="T281">
        <v>7</v>
      </c>
      <c r="U281" t="s">
        <v>89</v>
      </c>
      <c r="V281" t="s">
        <v>107</v>
      </c>
      <c r="W281">
        <v>8.3000000000000004E-2</v>
      </c>
      <c r="X281" t="s">
        <v>81</v>
      </c>
      <c r="Y281">
        <v>0</v>
      </c>
      <c r="Z281" t="s">
        <v>115</v>
      </c>
      <c r="AA281" t="s">
        <v>101</v>
      </c>
      <c r="AB281">
        <v>10</v>
      </c>
      <c r="AC281" t="s">
        <v>108</v>
      </c>
      <c r="AD281" t="s">
        <v>82</v>
      </c>
      <c r="AE281" t="s">
        <v>93</v>
      </c>
      <c r="AF281" t="s">
        <v>81</v>
      </c>
      <c r="AG281" s="1">
        <v>45499</v>
      </c>
      <c r="AH281" t="s">
        <v>27</v>
      </c>
      <c r="AI281" t="s">
        <v>125</v>
      </c>
    </row>
    <row r="282" spans="1:35" x14ac:dyDescent="0.3">
      <c r="A282" t="s">
        <v>414</v>
      </c>
      <c r="B282">
        <v>27</v>
      </c>
      <c r="C282" t="s">
        <v>71</v>
      </c>
      <c r="D282" t="s">
        <v>153</v>
      </c>
      <c r="E282" t="s">
        <v>14</v>
      </c>
      <c r="F282" t="s">
        <v>110</v>
      </c>
      <c r="G282">
        <v>2</v>
      </c>
      <c r="H282">
        <v>5.5</v>
      </c>
      <c r="I282">
        <v>3</v>
      </c>
      <c r="J282" s="4">
        <f>Table2[[#This Row],[avg_session_duration_min]]/60</f>
        <v>1.8333333333333333</v>
      </c>
      <c r="K282">
        <v>110</v>
      </c>
      <c r="L282" t="s">
        <v>74</v>
      </c>
      <c r="M282" t="s">
        <v>106</v>
      </c>
      <c r="N282">
        <v>13003</v>
      </c>
      <c r="O282">
        <v>255</v>
      </c>
      <c r="P282">
        <v>3</v>
      </c>
      <c r="Q282">
        <v>19</v>
      </c>
      <c r="R282">
        <v>2</v>
      </c>
      <c r="S282">
        <v>5</v>
      </c>
      <c r="T282">
        <v>5</v>
      </c>
      <c r="U282" t="s">
        <v>98</v>
      </c>
      <c r="V282" t="s">
        <v>77</v>
      </c>
      <c r="W282">
        <v>0.115</v>
      </c>
      <c r="X282" t="s">
        <v>78</v>
      </c>
      <c r="Y282">
        <v>30.37</v>
      </c>
      <c r="Z282" t="s">
        <v>115</v>
      </c>
      <c r="AA282" t="s">
        <v>101</v>
      </c>
      <c r="AB282">
        <v>7.2</v>
      </c>
      <c r="AC282" t="s">
        <v>78</v>
      </c>
      <c r="AD282" t="s">
        <v>92</v>
      </c>
      <c r="AE282" t="s">
        <v>93</v>
      </c>
      <c r="AF282" t="s">
        <v>78</v>
      </c>
      <c r="AG282" s="1">
        <v>44781</v>
      </c>
      <c r="AH282" t="s">
        <v>27</v>
      </c>
      <c r="AI282" t="s">
        <v>125</v>
      </c>
    </row>
    <row r="283" spans="1:35" x14ac:dyDescent="0.3">
      <c r="A283" t="s">
        <v>415</v>
      </c>
      <c r="B283">
        <v>32</v>
      </c>
      <c r="C283" t="s">
        <v>104</v>
      </c>
      <c r="D283" t="s">
        <v>113</v>
      </c>
      <c r="E283" t="s">
        <v>18</v>
      </c>
      <c r="F283" t="s">
        <v>87</v>
      </c>
      <c r="G283">
        <v>4</v>
      </c>
      <c r="H283">
        <v>3.5</v>
      </c>
      <c r="I283">
        <v>4</v>
      </c>
      <c r="J283" s="4">
        <f>Table2[[#This Row],[avg_session_duration_min]]/60</f>
        <v>0.875</v>
      </c>
      <c r="K283">
        <v>52.5</v>
      </c>
      <c r="L283" t="s">
        <v>74</v>
      </c>
      <c r="M283" t="s">
        <v>97</v>
      </c>
      <c r="N283">
        <v>535</v>
      </c>
      <c r="O283">
        <v>101</v>
      </c>
      <c r="P283">
        <v>4</v>
      </c>
      <c r="Q283">
        <v>15</v>
      </c>
      <c r="R283">
        <v>9</v>
      </c>
      <c r="S283">
        <v>1</v>
      </c>
      <c r="T283">
        <v>12</v>
      </c>
      <c r="U283" t="s">
        <v>128</v>
      </c>
      <c r="V283" t="s">
        <v>99</v>
      </c>
      <c r="W283">
        <v>0.48699999999999999</v>
      </c>
      <c r="X283" t="s">
        <v>114</v>
      </c>
      <c r="Y283">
        <v>77.06</v>
      </c>
      <c r="Z283" t="s">
        <v>115</v>
      </c>
      <c r="AA283" t="s">
        <v>101</v>
      </c>
      <c r="AB283">
        <v>7.3</v>
      </c>
      <c r="AC283" t="s">
        <v>78</v>
      </c>
      <c r="AD283" t="s">
        <v>121</v>
      </c>
      <c r="AE283" t="s">
        <v>83</v>
      </c>
      <c r="AF283" t="s">
        <v>81</v>
      </c>
      <c r="AG283" s="1">
        <v>44839</v>
      </c>
      <c r="AH283" t="s">
        <v>30</v>
      </c>
      <c r="AI283" t="s">
        <v>125</v>
      </c>
    </row>
    <row r="284" spans="1:35" x14ac:dyDescent="0.3">
      <c r="A284" t="s">
        <v>416</v>
      </c>
      <c r="B284">
        <v>39</v>
      </c>
      <c r="C284" t="s">
        <v>71</v>
      </c>
      <c r="D284" t="s">
        <v>95</v>
      </c>
      <c r="E284" t="s">
        <v>21</v>
      </c>
      <c r="F284" t="s">
        <v>73</v>
      </c>
      <c r="G284">
        <v>4</v>
      </c>
      <c r="H284">
        <v>3.7</v>
      </c>
      <c r="I284">
        <v>3</v>
      </c>
      <c r="J284" s="4">
        <f>Table2[[#This Row],[avg_session_duration_min]]/60</f>
        <v>1.2333333333333334</v>
      </c>
      <c r="K284">
        <v>74</v>
      </c>
      <c r="L284" t="s">
        <v>74</v>
      </c>
      <c r="M284" t="s">
        <v>97</v>
      </c>
      <c r="N284">
        <v>126</v>
      </c>
      <c r="O284">
        <v>71</v>
      </c>
      <c r="P284">
        <v>7</v>
      </c>
      <c r="Q284">
        <v>18</v>
      </c>
      <c r="R284">
        <v>4</v>
      </c>
      <c r="S284">
        <v>4</v>
      </c>
      <c r="T284">
        <v>4</v>
      </c>
      <c r="U284" t="s">
        <v>76</v>
      </c>
      <c r="V284" t="s">
        <v>99</v>
      </c>
      <c r="W284">
        <v>0.307</v>
      </c>
      <c r="X284" t="s">
        <v>114</v>
      </c>
      <c r="Y284">
        <v>42.8</v>
      </c>
      <c r="Z284" t="s">
        <v>115</v>
      </c>
      <c r="AA284" t="s">
        <v>101</v>
      </c>
      <c r="AB284">
        <v>6.4</v>
      </c>
      <c r="AC284" t="s">
        <v>78</v>
      </c>
      <c r="AD284" t="s">
        <v>92</v>
      </c>
      <c r="AE284" t="s">
        <v>83</v>
      </c>
      <c r="AF284" t="s">
        <v>81</v>
      </c>
      <c r="AG284" s="1">
        <v>45185</v>
      </c>
      <c r="AH284" t="s">
        <v>26</v>
      </c>
      <c r="AI284" t="s">
        <v>78</v>
      </c>
    </row>
    <row r="285" spans="1:35" x14ac:dyDescent="0.3">
      <c r="A285" t="s">
        <v>417</v>
      </c>
      <c r="B285">
        <v>17</v>
      </c>
      <c r="C285" t="s">
        <v>85</v>
      </c>
      <c r="D285" t="s">
        <v>72</v>
      </c>
      <c r="E285" t="s">
        <v>23</v>
      </c>
      <c r="F285" t="s">
        <v>96</v>
      </c>
      <c r="G285">
        <v>2</v>
      </c>
      <c r="H285">
        <v>2.4</v>
      </c>
      <c r="I285">
        <v>6</v>
      </c>
      <c r="J285" s="4">
        <f>Table2[[#This Row],[avg_session_duration_min]]/60</f>
        <v>0.4</v>
      </c>
      <c r="K285">
        <v>24</v>
      </c>
      <c r="L285" t="s">
        <v>118</v>
      </c>
      <c r="M285" t="s">
        <v>88</v>
      </c>
      <c r="N285">
        <v>183</v>
      </c>
      <c r="O285">
        <v>434</v>
      </c>
      <c r="P285">
        <v>2</v>
      </c>
      <c r="Q285">
        <v>25</v>
      </c>
      <c r="R285">
        <v>1</v>
      </c>
      <c r="S285">
        <v>3</v>
      </c>
      <c r="T285">
        <v>9</v>
      </c>
      <c r="U285" t="s">
        <v>76</v>
      </c>
      <c r="V285" t="s">
        <v>107</v>
      </c>
      <c r="W285">
        <v>0.13900000000000001</v>
      </c>
      <c r="X285" t="s">
        <v>114</v>
      </c>
      <c r="Y285">
        <v>4.4800000000000004</v>
      </c>
      <c r="Z285" t="s">
        <v>139</v>
      </c>
      <c r="AA285" t="s">
        <v>91</v>
      </c>
      <c r="AB285">
        <v>2.9</v>
      </c>
      <c r="AC285" t="s">
        <v>78</v>
      </c>
      <c r="AD285" t="s">
        <v>102</v>
      </c>
      <c r="AE285" t="s">
        <v>83</v>
      </c>
      <c r="AF285" t="s">
        <v>81</v>
      </c>
      <c r="AG285" s="1">
        <v>44575</v>
      </c>
      <c r="AH285" t="s">
        <v>28</v>
      </c>
      <c r="AI285" t="s">
        <v>125</v>
      </c>
    </row>
    <row r="286" spans="1:35" x14ac:dyDescent="0.3">
      <c r="A286" t="s">
        <v>418</v>
      </c>
      <c r="B286">
        <v>44</v>
      </c>
      <c r="C286" t="s">
        <v>85</v>
      </c>
      <c r="D286" t="s">
        <v>113</v>
      </c>
      <c r="E286" t="s">
        <v>15</v>
      </c>
      <c r="F286" t="s">
        <v>124</v>
      </c>
      <c r="G286">
        <v>4</v>
      </c>
      <c r="H286">
        <v>3.2</v>
      </c>
      <c r="I286">
        <v>5</v>
      </c>
      <c r="J286" s="4">
        <f>Table2[[#This Row],[avg_session_duration_min]]/60</f>
        <v>0.64</v>
      </c>
      <c r="K286">
        <v>38.4</v>
      </c>
      <c r="L286" t="s">
        <v>111</v>
      </c>
      <c r="M286" t="s">
        <v>106</v>
      </c>
      <c r="N286">
        <v>835</v>
      </c>
      <c r="O286">
        <v>520</v>
      </c>
      <c r="P286">
        <v>1</v>
      </c>
      <c r="Q286">
        <v>19</v>
      </c>
      <c r="R286">
        <v>5</v>
      </c>
      <c r="S286">
        <v>1</v>
      </c>
      <c r="T286">
        <v>6</v>
      </c>
      <c r="U286" t="s">
        <v>128</v>
      </c>
      <c r="V286" t="s">
        <v>77</v>
      </c>
      <c r="W286">
        <v>0.114</v>
      </c>
      <c r="X286" t="s">
        <v>81</v>
      </c>
      <c r="Y286">
        <v>0</v>
      </c>
      <c r="Z286" t="s">
        <v>79</v>
      </c>
      <c r="AA286" t="s">
        <v>101</v>
      </c>
      <c r="AB286">
        <v>4.7</v>
      </c>
      <c r="AC286" t="s">
        <v>81</v>
      </c>
      <c r="AD286" t="s">
        <v>92</v>
      </c>
      <c r="AE286" t="s">
        <v>93</v>
      </c>
      <c r="AF286" t="s">
        <v>81</v>
      </c>
      <c r="AG286" s="1">
        <v>45372</v>
      </c>
      <c r="AH286" t="s">
        <v>29</v>
      </c>
      <c r="AI286" t="s">
        <v>125</v>
      </c>
    </row>
    <row r="287" spans="1:35" x14ac:dyDescent="0.3">
      <c r="A287" t="s">
        <v>419</v>
      </c>
      <c r="B287">
        <v>13</v>
      </c>
      <c r="C287" t="s">
        <v>71</v>
      </c>
      <c r="D287" t="s">
        <v>86</v>
      </c>
      <c r="E287" t="s">
        <v>18</v>
      </c>
      <c r="F287" t="s">
        <v>156</v>
      </c>
      <c r="G287">
        <v>1</v>
      </c>
      <c r="H287">
        <v>2.2000000000000002</v>
      </c>
      <c r="I287">
        <v>5</v>
      </c>
      <c r="J287" s="4">
        <f>Table2[[#This Row],[avg_session_duration_min]]/60</f>
        <v>0.44</v>
      </c>
      <c r="K287">
        <v>26.4</v>
      </c>
      <c r="L287" t="s">
        <v>74</v>
      </c>
      <c r="M287" t="s">
        <v>97</v>
      </c>
      <c r="N287">
        <v>2581</v>
      </c>
      <c r="O287">
        <v>195</v>
      </c>
      <c r="P287">
        <v>2</v>
      </c>
      <c r="Q287">
        <v>15</v>
      </c>
      <c r="R287">
        <v>3</v>
      </c>
      <c r="S287">
        <v>2</v>
      </c>
      <c r="T287">
        <v>11</v>
      </c>
      <c r="U287" t="s">
        <v>76</v>
      </c>
      <c r="V287" t="s">
        <v>77</v>
      </c>
      <c r="W287">
        <v>0.10299999999999999</v>
      </c>
      <c r="X287" t="s">
        <v>114</v>
      </c>
      <c r="Y287">
        <v>32.619999999999997</v>
      </c>
      <c r="Z287" t="s">
        <v>145</v>
      </c>
      <c r="AA287" t="s">
        <v>91</v>
      </c>
      <c r="AB287">
        <v>7.8</v>
      </c>
      <c r="AC287" t="s">
        <v>108</v>
      </c>
      <c r="AD287" t="s">
        <v>102</v>
      </c>
      <c r="AE287" t="s">
        <v>83</v>
      </c>
      <c r="AF287" t="s">
        <v>81</v>
      </c>
      <c r="AG287" s="1">
        <v>45242</v>
      </c>
      <c r="AH287" t="s">
        <v>27</v>
      </c>
      <c r="AI287" t="s">
        <v>78</v>
      </c>
    </row>
    <row r="288" spans="1:35" x14ac:dyDescent="0.3">
      <c r="A288" t="s">
        <v>420</v>
      </c>
      <c r="B288">
        <v>25</v>
      </c>
      <c r="C288" t="s">
        <v>85</v>
      </c>
      <c r="D288" t="s">
        <v>134</v>
      </c>
      <c r="E288" t="s">
        <v>20</v>
      </c>
      <c r="F288" t="s">
        <v>117</v>
      </c>
      <c r="G288">
        <v>3</v>
      </c>
      <c r="H288">
        <v>1.4</v>
      </c>
      <c r="I288">
        <v>4</v>
      </c>
      <c r="J288" s="4">
        <f>Table2[[#This Row],[avg_session_duration_min]]/60</f>
        <v>0.35</v>
      </c>
      <c r="K288">
        <v>21</v>
      </c>
      <c r="L288" t="s">
        <v>74</v>
      </c>
      <c r="M288" t="s">
        <v>88</v>
      </c>
      <c r="N288">
        <v>60</v>
      </c>
      <c r="O288">
        <v>1262</v>
      </c>
      <c r="P288">
        <v>3</v>
      </c>
      <c r="Q288">
        <v>26</v>
      </c>
      <c r="R288">
        <v>2</v>
      </c>
      <c r="S288">
        <v>5</v>
      </c>
      <c r="T288">
        <v>5</v>
      </c>
      <c r="U288" t="s">
        <v>128</v>
      </c>
      <c r="V288" t="s">
        <v>107</v>
      </c>
      <c r="W288">
        <v>0.14499999999999999</v>
      </c>
      <c r="X288" t="s">
        <v>81</v>
      </c>
      <c r="Y288">
        <v>0</v>
      </c>
      <c r="Z288" t="s">
        <v>90</v>
      </c>
      <c r="AA288" t="s">
        <v>101</v>
      </c>
      <c r="AB288">
        <v>5.2</v>
      </c>
      <c r="AC288" t="s">
        <v>81</v>
      </c>
      <c r="AD288" t="s">
        <v>102</v>
      </c>
      <c r="AE288" t="s">
        <v>83</v>
      </c>
      <c r="AF288" t="s">
        <v>81</v>
      </c>
      <c r="AG288" s="1">
        <v>45340</v>
      </c>
      <c r="AH288" t="s">
        <v>29</v>
      </c>
      <c r="AI288" t="s">
        <v>81</v>
      </c>
    </row>
    <row r="289" spans="1:35" x14ac:dyDescent="0.3">
      <c r="A289" t="s">
        <v>421</v>
      </c>
      <c r="B289">
        <v>31</v>
      </c>
      <c r="C289" t="s">
        <v>71</v>
      </c>
      <c r="D289" t="s">
        <v>72</v>
      </c>
      <c r="E289" t="s">
        <v>23</v>
      </c>
      <c r="F289" t="s">
        <v>87</v>
      </c>
      <c r="G289">
        <v>1</v>
      </c>
      <c r="H289">
        <v>3.3</v>
      </c>
      <c r="I289">
        <v>4</v>
      </c>
      <c r="J289" s="4">
        <f>Table2[[#This Row],[avg_session_duration_min]]/60</f>
        <v>0.82499999999999996</v>
      </c>
      <c r="K289">
        <v>49.5</v>
      </c>
      <c r="L289" t="s">
        <v>118</v>
      </c>
      <c r="M289" t="s">
        <v>88</v>
      </c>
      <c r="N289">
        <v>18504</v>
      </c>
      <c r="O289">
        <v>179</v>
      </c>
      <c r="P289">
        <v>2</v>
      </c>
      <c r="Q289">
        <v>22</v>
      </c>
      <c r="R289">
        <v>5</v>
      </c>
      <c r="S289">
        <v>0</v>
      </c>
      <c r="T289">
        <v>11</v>
      </c>
      <c r="U289" t="s">
        <v>98</v>
      </c>
      <c r="V289" t="s">
        <v>77</v>
      </c>
      <c r="W289">
        <v>0.112</v>
      </c>
      <c r="X289" t="s">
        <v>81</v>
      </c>
      <c r="Y289">
        <v>0</v>
      </c>
      <c r="Z289" t="s">
        <v>139</v>
      </c>
      <c r="AA289" t="s">
        <v>132</v>
      </c>
      <c r="AB289">
        <v>5.9</v>
      </c>
      <c r="AC289" t="s">
        <v>81</v>
      </c>
      <c r="AD289" t="s">
        <v>92</v>
      </c>
      <c r="AE289" t="s">
        <v>83</v>
      </c>
      <c r="AF289" t="s">
        <v>78</v>
      </c>
      <c r="AG289" s="1">
        <v>45236</v>
      </c>
      <c r="AH289" t="s">
        <v>31</v>
      </c>
      <c r="AI289" t="s">
        <v>125</v>
      </c>
    </row>
    <row r="290" spans="1:35" x14ac:dyDescent="0.3">
      <c r="A290" t="s">
        <v>422</v>
      </c>
      <c r="B290">
        <v>29</v>
      </c>
      <c r="C290" t="s">
        <v>71</v>
      </c>
      <c r="D290" t="s">
        <v>144</v>
      </c>
      <c r="E290" t="s">
        <v>21</v>
      </c>
      <c r="F290" t="s">
        <v>124</v>
      </c>
      <c r="G290">
        <v>1</v>
      </c>
      <c r="H290">
        <v>2.1</v>
      </c>
      <c r="I290">
        <v>6</v>
      </c>
      <c r="J290" s="4">
        <f>Table2[[#This Row],[avg_session_duration_min]]/60</f>
        <v>0.35</v>
      </c>
      <c r="K290">
        <v>21</v>
      </c>
      <c r="L290" t="s">
        <v>74</v>
      </c>
      <c r="M290" t="s">
        <v>106</v>
      </c>
      <c r="N290">
        <v>1159</v>
      </c>
      <c r="O290">
        <v>170</v>
      </c>
      <c r="P290">
        <v>3</v>
      </c>
      <c r="Q290">
        <v>21</v>
      </c>
      <c r="R290">
        <v>5</v>
      </c>
      <c r="S290">
        <v>2</v>
      </c>
      <c r="T290">
        <v>7</v>
      </c>
      <c r="U290" t="s">
        <v>76</v>
      </c>
      <c r="V290" t="s">
        <v>77</v>
      </c>
      <c r="W290">
        <v>0.14299999999999999</v>
      </c>
      <c r="X290" t="s">
        <v>81</v>
      </c>
      <c r="Y290">
        <v>0</v>
      </c>
      <c r="Z290" t="s">
        <v>100</v>
      </c>
      <c r="AA290" t="s">
        <v>101</v>
      </c>
      <c r="AB290">
        <v>6.7</v>
      </c>
      <c r="AC290" t="s">
        <v>81</v>
      </c>
      <c r="AD290" t="s">
        <v>92</v>
      </c>
      <c r="AE290" t="s">
        <v>93</v>
      </c>
      <c r="AF290" t="s">
        <v>81</v>
      </c>
      <c r="AG290" s="1">
        <v>45463</v>
      </c>
      <c r="AH290" t="s">
        <v>27</v>
      </c>
      <c r="AI290" t="s">
        <v>78</v>
      </c>
    </row>
    <row r="291" spans="1:35" x14ac:dyDescent="0.3">
      <c r="A291" t="s">
        <v>423</v>
      </c>
      <c r="B291">
        <v>22</v>
      </c>
      <c r="C291" t="s">
        <v>71</v>
      </c>
      <c r="D291" t="s">
        <v>105</v>
      </c>
      <c r="E291" t="s">
        <v>22</v>
      </c>
      <c r="F291" t="s">
        <v>96</v>
      </c>
      <c r="G291">
        <v>3</v>
      </c>
      <c r="H291">
        <v>3.4</v>
      </c>
      <c r="I291">
        <v>4</v>
      </c>
      <c r="J291" s="4">
        <f>Table2[[#This Row],[avg_session_duration_min]]/60</f>
        <v>0.85</v>
      </c>
      <c r="K291">
        <v>51</v>
      </c>
      <c r="L291" t="s">
        <v>118</v>
      </c>
      <c r="M291" t="s">
        <v>106</v>
      </c>
      <c r="N291">
        <v>1540</v>
      </c>
      <c r="O291">
        <v>540</v>
      </c>
      <c r="P291">
        <v>4</v>
      </c>
      <c r="Q291">
        <v>20</v>
      </c>
      <c r="R291">
        <v>1</v>
      </c>
      <c r="S291">
        <v>2</v>
      </c>
      <c r="T291">
        <v>8</v>
      </c>
      <c r="U291" t="s">
        <v>79</v>
      </c>
      <c r="V291" t="s">
        <v>107</v>
      </c>
      <c r="W291">
        <v>4.4999999999999998E-2</v>
      </c>
      <c r="X291" t="s">
        <v>81</v>
      </c>
      <c r="Y291">
        <v>0</v>
      </c>
      <c r="Z291" t="s">
        <v>90</v>
      </c>
      <c r="AA291" t="s">
        <v>91</v>
      </c>
      <c r="AB291">
        <v>4.4000000000000004</v>
      </c>
      <c r="AC291" t="s">
        <v>108</v>
      </c>
      <c r="AD291" t="s">
        <v>102</v>
      </c>
      <c r="AE291" t="s">
        <v>93</v>
      </c>
      <c r="AF291" t="s">
        <v>81</v>
      </c>
      <c r="AG291" s="1">
        <v>45247</v>
      </c>
      <c r="AH291" t="s">
        <v>26</v>
      </c>
      <c r="AI291" t="s">
        <v>81</v>
      </c>
    </row>
    <row r="292" spans="1:35" x14ac:dyDescent="0.3">
      <c r="A292" t="s">
        <v>424</v>
      </c>
      <c r="B292">
        <v>25</v>
      </c>
      <c r="C292" t="s">
        <v>71</v>
      </c>
      <c r="D292" t="s">
        <v>86</v>
      </c>
      <c r="E292" t="s">
        <v>15</v>
      </c>
      <c r="F292" t="s">
        <v>87</v>
      </c>
      <c r="G292">
        <v>1</v>
      </c>
      <c r="H292">
        <v>3.8</v>
      </c>
      <c r="I292">
        <v>6</v>
      </c>
      <c r="J292" s="4">
        <f>Table2[[#This Row],[avg_session_duration_min]]/60</f>
        <v>0.6333333333333333</v>
      </c>
      <c r="K292">
        <v>38</v>
      </c>
      <c r="L292" t="s">
        <v>74</v>
      </c>
      <c r="M292" t="s">
        <v>120</v>
      </c>
      <c r="N292">
        <v>558</v>
      </c>
      <c r="O292">
        <v>208</v>
      </c>
      <c r="P292">
        <v>0</v>
      </c>
      <c r="Q292">
        <v>30</v>
      </c>
      <c r="R292">
        <v>3</v>
      </c>
      <c r="S292">
        <v>2</v>
      </c>
      <c r="T292">
        <v>2</v>
      </c>
      <c r="U292" t="s">
        <v>130</v>
      </c>
      <c r="V292" t="s">
        <v>77</v>
      </c>
      <c r="W292">
        <v>8.4000000000000005E-2</v>
      </c>
      <c r="X292" t="s">
        <v>114</v>
      </c>
      <c r="Y292">
        <v>9.9600000000000009</v>
      </c>
      <c r="Z292" t="s">
        <v>115</v>
      </c>
      <c r="AA292" t="s">
        <v>91</v>
      </c>
      <c r="AB292">
        <v>3.9</v>
      </c>
      <c r="AC292" t="s">
        <v>78</v>
      </c>
      <c r="AD292" t="s">
        <v>92</v>
      </c>
      <c r="AE292" t="s">
        <v>83</v>
      </c>
      <c r="AF292" t="s">
        <v>81</v>
      </c>
      <c r="AG292" s="1">
        <v>45443</v>
      </c>
      <c r="AH292" t="s">
        <v>28</v>
      </c>
      <c r="AI292" t="s">
        <v>81</v>
      </c>
    </row>
    <row r="293" spans="1:35" x14ac:dyDescent="0.3">
      <c r="A293" t="s">
        <v>425</v>
      </c>
      <c r="B293">
        <v>23</v>
      </c>
      <c r="C293" t="s">
        <v>85</v>
      </c>
      <c r="D293" t="s">
        <v>123</v>
      </c>
      <c r="E293" t="s">
        <v>19</v>
      </c>
      <c r="F293" t="s">
        <v>110</v>
      </c>
      <c r="G293">
        <v>4</v>
      </c>
      <c r="H293">
        <v>3.5</v>
      </c>
      <c r="I293">
        <v>4</v>
      </c>
      <c r="J293" s="4">
        <f>Table2[[#This Row],[avg_session_duration_min]]/60</f>
        <v>0.875</v>
      </c>
      <c r="K293">
        <v>52.5</v>
      </c>
      <c r="L293" t="s">
        <v>74</v>
      </c>
      <c r="M293" t="s">
        <v>120</v>
      </c>
      <c r="N293">
        <v>688</v>
      </c>
      <c r="O293">
        <v>270</v>
      </c>
      <c r="P293">
        <v>5</v>
      </c>
      <c r="Q293">
        <v>21</v>
      </c>
      <c r="R293">
        <v>7</v>
      </c>
      <c r="S293">
        <v>2</v>
      </c>
      <c r="T293">
        <v>6</v>
      </c>
      <c r="U293" t="s">
        <v>76</v>
      </c>
      <c r="V293" t="s">
        <v>77</v>
      </c>
      <c r="W293">
        <v>6.9000000000000006E-2</v>
      </c>
      <c r="X293" t="s">
        <v>114</v>
      </c>
      <c r="Y293">
        <v>20.07</v>
      </c>
      <c r="Z293" t="s">
        <v>90</v>
      </c>
      <c r="AA293" t="s">
        <v>101</v>
      </c>
      <c r="AB293">
        <v>6.2</v>
      </c>
      <c r="AC293" t="s">
        <v>78</v>
      </c>
      <c r="AD293" t="s">
        <v>82</v>
      </c>
      <c r="AE293" t="s">
        <v>93</v>
      </c>
      <c r="AF293" t="s">
        <v>81</v>
      </c>
      <c r="AG293" s="1">
        <v>44840</v>
      </c>
      <c r="AH293" t="s">
        <v>28</v>
      </c>
      <c r="AI293" t="s">
        <v>125</v>
      </c>
    </row>
    <row r="294" spans="1:35" x14ac:dyDescent="0.3">
      <c r="A294" t="s">
        <v>426</v>
      </c>
      <c r="B294">
        <v>22</v>
      </c>
      <c r="C294" t="s">
        <v>71</v>
      </c>
      <c r="D294" t="s">
        <v>86</v>
      </c>
      <c r="E294" t="s">
        <v>14</v>
      </c>
      <c r="F294" t="s">
        <v>73</v>
      </c>
      <c r="G294">
        <v>5</v>
      </c>
      <c r="H294">
        <v>1.3</v>
      </c>
      <c r="I294">
        <v>5</v>
      </c>
      <c r="J294" s="4">
        <f>Table2[[#This Row],[avg_session_duration_min]]/60</f>
        <v>0.26</v>
      </c>
      <c r="K294">
        <v>15.6</v>
      </c>
      <c r="L294" t="s">
        <v>118</v>
      </c>
      <c r="M294" t="s">
        <v>75</v>
      </c>
      <c r="N294">
        <v>509</v>
      </c>
      <c r="O294">
        <v>11</v>
      </c>
      <c r="P294">
        <v>0</v>
      </c>
      <c r="Q294">
        <v>24</v>
      </c>
      <c r="R294">
        <v>8</v>
      </c>
      <c r="S294">
        <v>3</v>
      </c>
      <c r="T294">
        <v>8</v>
      </c>
      <c r="U294" t="s">
        <v>135</v>
      </c>
      <c r="V294" t="s">
        <v>77</v>
      </c>
      <c r="W294">
        <v>0.32700000000000001</v>
      </c>
      <c r="X294" t="s">
        <v>114</v>
      </c>
      <c r="Y294">
        <v>77.2</v>
      </c>
      <c r="Z294" t="s">
        <v>115</v>
      </c>
      <c r="AA294" t="s">
        <v>101</v>
      </c>
      <c r="AB294">
        <v>5.5</v>
      </c>
      <c r="AC294" t="s">
        <v>81</v>
      </c>
      <c r="AD294" t="s">
        <v>82</v>
      </c>
      <c r="AE294" t="s">
        <v>93</v>
      </c>
      <c r="AF294" t="s">
        <v>81</v>
      </c>
      <c r="AG294" s="1">
        <v>45177</v>
      </c>
      <c r="AH294" t="s">
        <v>28</v>
      </c>
      <c r="AI294" t="s">
        <v>125</v>
      </c>
    </row>
    <row r="295" spans="1:35" x14ac:dyDescent="0.3">
      <c r="A295" t="s">
        <v>427</v>
      </c>
      <c r="B295">
        <v>33</v>
      </c>
      <c r="C295" t="s">
        <v>85</v>
      </c>
      <c r="D295" t="s">
        <v>113</v>
      </c>
      <c r="E295" t="s">
        <v>23</v>
      </c>
      <c r="F295" t="s">
        <v>96</v>
      </c>
      <c r="G295">
        <v>5</v>
      </c>
      <c r="H295">
        <v>1.9</v>
      </c>
      <c r="I295">
        <v>5</v>
      </c>
      <c r="J295" s="4">
        <f>Table2[[#This Row],[avg_session_duration_min]]/60</f>
        <v>0.38</v>
      </c>
      <c r="K295">
        <v>22.8</v>
      </c>
      <c r="L295" t="s">
        <v>111</v>
      </c>
      <c r="M295" t="s">
        <v>106</v>
      </c>
      <c r="N295">
        <v>4154</v>
      </c>
      <c r="O295">
        <v>249</v>
      </c>
      <c r="P295">
        <v>5</v>
      </c>
      <c r="Q295">
        <v>23</v>
      </c>
      <c r="R295">
        <v>4</v>
      </c>
      <c r="S295">
        <v>2</v>
      </c>
      <c r="T295">
        <v>8</v>
      </c>
      <c r="U295" t="s">
        <v>130</v>
      </c>
      <c r="V295" t="s">
        <v>107</v>
      </c>
      <c r="W295">
        <v>0.23300000000000001</v>
      </c>
      <c r="X295" t="s">
        <v>81</v>
      </c>
      <c r="Y295">
        <v>0</v>
      </c>
      <c r="Z295" t="s">
        <v>79</v>
      </c>
      <c r="AA295" t="s">
        <v>101</v>
      </c>
      <c r="AB295">
        <v>6.6</v>
      </c>
      <c r="AC295" t="s">
        <v>81</v>
      </c>
      <c r="AD295" t="s">
        <v>92</v>
      </c>
      <c r="AE295" t="s">
        <v>83</v>
      </c>
      <c r="AF295" t="s">
        <v>81</v>
      </c>
      <c r="AG295" s="1">
        <v>45218</v>
      </c>
      <c r="AH295" t="s">
        <v>28</v>
      </c>
      <c r="AI295" t="s">
        <v>78</v>
      </c>
    </row>
    <row r="296" spans="1:35" x14ac:dyDescent="0.3">
      <c r="A296" t="s">
        <v>428</v>
      </c>
      <c r="B296">
        <v>29</v>
      </c>
      <c r="C296" t="s">
        <v>187</v>
      </c>
      <c r="D296" t="s">
        <v>86</v>
      </c>
      <c r="E296" t="s">
        <v>19</v>
      </c>
      <c r="F296" t="s">
        <v>110</v>
      </c>
      <c r="G296">
        <v>1</v>
      </c>
      <c r="H296">
        <v>2.1</v>
      </c>
      <c r="I296">
        <v>4</v>
      </c>
      <c r="J296" s="4">
        <f>Table2[[#This Row],[avg_session_duration_min]]/60</f>
        <v>0.52500000000000002</v>
      </c>
      <c r="K296">
        <v>31.5</v>
      </c>
      <c r="L296" t="s">
        <v>74</v>
      </c>
      <c r="M296" t="s">
        <v>75</v>
      </c>
      <c r="N296">
        <v>655</v>
      </c>
      <c r="O296">
        <v>27</v>
      </c>
      <c r="P296">
        <v>4</v>
      </c>
      <c r="Q296">
        <v>19</v>
      </c>
      <c r="R296">
        <v>5</v>
      </c>
      <c r="S296">
        <v>3</v>
      </c>
      <c r="T296">
        <v>9</v>
      </c>
      <c r="U296" t="s">
        <v>76</v>
      </c>
      <c r="V296" t="s">
        <v>107</v>
      </c>
      <c r="W296">
        <v>3.9E-2</v>
      </c>
      <c r="X296" t="s">
        <v>81</v>
      </c>
      <c r="Y296">
        <v>0</v>
      </c>
      <c r="Z296" t="s">
        <v>145</v>
      </c>
      <c r="AA296" t="s">
        <v>101</v>
      </c>
      <c r="AB296">
        <v>3.6</v>
      </c>
      <c r="AC296" t="s">
        <v>81</v>
      </c>
      <c r="AD296" t="s">
        <v>92</v>
      </c>
      <c r="AE296" t="s">
        <v>83</v>
      </c>
      <c r="AF296" t="s">
        <v>81</v>
      </c>
      <c r="AG296" s="1">
        <v>44973</v>
      </c>
      <c r="AH296" t="s">
        <v>29</v>
      </c>
      <c r="AI296" t="s">
        <v>81</v>
      </c>
    </row>
    <row r="297" spans="1:35" x14ac:dyDescent="0.3">
      <c r="A297" t="s">
        <v>429</v>
      </c>
      <c r="B297">
        <v>21</v>
      </c>
      <c r="C297" t="s">
        <v>71</v>
      </c>
      <c r="D297" t="s">
        <v>86</v>
      </c>
      <c r="E297" t="s">
        <v>20</v>
      </c>
      <c r="F297" t="s">
        <v>124</v>
      </c>
      <c r="G297">
        <v>5</v>
      </c>
      <c r="H297">
        <v>4.7</v>
      </c>
      <c r="I297">
        <v>5</v>
      </c>
      <c r="J297" s="4">
        <f>Table2[[#This Row],[avg_session_duration_min]]/60</f>
        <v>0.94</v>
      </c>
      <c r="K297">
        <v>56.4</v>
      </c>
      <c r="L297" t="s">
        <v>118</v>
      </c>
      <c r="M297" t="s">
        <v>106</v>
      </c>
      <c r="N297">
        <v>2645</v>
      </c>
      <c r="O297">
        <v>56</v>
      </c>
      <c r="P297">
        <v>4</v>
      </c>
      <c r="Q297">
        <v>28</v>
      </c>
      <c r="R297">
        <v>4</v>
      </c>
      <c r="S297">
        <v>2</v>
      </c>
      <c r="T297">
        <v>7</v>
      </c>
      <c r="U297" t="s">
        <v>135</v>
      </c>
      <c r="V297" t="s">
        <v>107</v>
      </c>
      <c r="W297">
        <v>6.0000000000000001E-3</v>
      </c>
      <c r="X297" t="s">
        <v>78</v>
      </c>
      <c r="Y297">
        <v>11.34</v>
      </c>
      <c r="Z297" t="s">
        <v>145</v>
      </c>
      <c r="AA297" t="s">
        <v>80</v>
      </c>
      <c r="AB297">
        <v>5.2</v>
      </c>
      <c r="AC297" t="s">
        <v>108</v>
      </c>
      <c r="AD297" t="s">
        <v>92</v>
      </c>
      <c r="AE297" t="s">
        <v>93</v>
      </c>
      <c r="AF297" t="s">
        <v>81</v>
      </c>
      <c r="AG297" s="1">
        <v>45543</v>
      </c>
      <c r="AH297" t="s">
        <v>29</v>
      </c>
      <c r="AI297" t="s">
        <v>78</v>
      </c>
    </row>
    <row r="298" spans="1:35" x14ac:dyDescent="0.3">
      <c r="A298" t="s">
        <v>430</v>
      </c>
      <c r="B298">
        <v>34</v>
      </c>
      <c r="C298" t="s">
        <v>71</v>
      </c>
      <c r="D298" t="s">
        <v>105</v>
      </c>
      <c r="E298" t="s">
        <v>21</v>
      </c>
      <c r="F298" t="s">
        <v>124</v>
      </c>
      <c r="G298">
        <v>1</v>
      </c>
      <c r="H298">
        <v>4.5999999999999996</v>
      </c>
      <c r="I298">
        <v>3</v>
      </c>
      <c r="J298" s="4">
        <f>Table2[[#This Row],[avg_session_duration_min]]/60</f>
        <v>1.5333333333333334</v>
      </c>
      <c r="K298">
        <v>92</v>
      </c>
      <c r="L298" t="s">
        <v>74</v>
      </c>
      <c r="M298" t="s">
        <v>106</v>
      </c>
      <c r="N298">
        <v>304</v>
      </c>
      <c r="O298">
        <v>49</v>
      </c>
      <c r="P298">
        <v>4</v>
      </c>
      <c r="Q298">
        <v>21</v>
      </c>
      <c r="R298">
        <v>1</v>
      </c>
      <c r="S298">
        <v>0</v>
      </c>
      <c r="T298">
        <v>4</v>
      </c>
      <c r="U298" t="s">
        <v>98</v>
      </c>
      <c r="V298" t="s">
        <v>77</v>
      </c>
      <c r="W298">
        <v>0.106</v>
      </c>
      <c r="X298" t="s">
        <v>78</v>
      </c>
      <c r="Y298">
        <v>32.29</v>
      </c>
      <c r="Z298" t="s">
        <v>100</v>
      </c>
      <c r="AA298" t="s">
        <v>91</v>
      </c>
      <c r="AB298">
        <v>7.4</v>
      </c>
      <c r="AC298" t="s">
        <v>78</v>
      </c>
      <c r="AD298" t="s">
        <v>102</v>
      </c>
      <c r="AE298" t="s">
        <v>83</v>
      </c>
      <c r="AF298" t="s">
        <v>81</v>
      </c>
      <c r="AG298" s="1">
        <v>45205</v>
      </c>
      <c r="AH298" t="s">
        <v>26</v>
      </c>
      <c r="AI298" t="s">
        <v>125</v>
      </c>
    </row>
    <row r="299" spans="1:35" x14ac:dyDescent="0.3">
      <c r="A299" t="s">
        <v>431</v>
      </c>
      <c r="B299">
        <v>29</v>
      </c>
      <c r="C299" t="s">
        <v>71</v>
      </c>
      <c r="D299" t="s">
        <v>72</v>
      </c>
      <c r="E299" t="s">
        <v>14</v>
      </c>
      <c r="F299" t="s">
        <v>87</v>
      </c>
      <c r="G299">
        <v>3</v>
      </c>
      <c r="H299">
        <v>1.5</v>
      </c>
      <c r="I299">
        <v>4</v>
      </c>
      <c r="J299" s="4">
        <f>Table2[[#This Row],[avg_session_duration_min]]/60</f>
        <v>0.375</v>
      </c>
      <c r="K299">
        <v>22.5</v>
      </c>
      <c r="L299" t="s">
        <v>74</v>
      </c>
      <c r="M299" t="s">
        <v>97</v>
      </c>
      <c r="N299">
        <v>945</v>
      </c>
      <c r="O299">
        <v>70</v>
      </c>
      <c r="P299">
        <v>2</v>
      </c>
      <c r="Q299">
        <v>24</v>
      </c>
      <c r="R299">
        <v>7</v>
      </c>
      <c r="S299">
        <v>2</v>
      </c>
      <c r="T299">
        <v>8</v>
      </c>
      <c r="U299" t="s">
        <v>89</v>
      </c>
      <c r="V299" t="s">
        <v>107</v>
      </c>
      <c r="W299">
        <v>7.3999999999999996E-2</v>
      </c>
      <c r="X299" t="s">
        <v>78</v>
      </c>
      <c r="Y299">
        <v>16.649999999999999</v>
      </c>
      <c r="Z299" t="s">
        <v>115</v>
      </c>
      <c r="AA299" t="s">
        <v>80</v>
      </c>
      <c r="AB299">
        <v>10</v>
      </c>
      <c r="AC299" t="s">
        <v>81</v>
      </c>
      <c r="AD299" t="s">
        <v>82</v>
      </c>
      <c r="AE299" t="s">
        <v>83</v>
      </c>
      <c r="AF299" t="s">
        <v>81</v>
      </c>
      <c r="AG299" s="1">
        <v>44925</v>
      </c>
      <c r="AH299" t="s">
        <v>26</v>
      </c>
      <c r="AI299" t="s">
        <v>125</v>
      </c>
    </row>
    <row r="300" spans="1:35" x14ac:dyDescent="0.3">
      <c r="A300" t="s">
        <v>432</v>
      </c>
      <c r="B300">
        <v>33</v>
      </c>
      <c r="C300" t="s">
        <v>85</v>
      </c>
      <c r="D300" t="s">
        <v>134</v>
      </c>
      <c r="E300" t="s">
        <v>14</v>
      </c>
      <c r="F300" t="s">
        <v>87</v>
      </c>
      <c r="G300">
        <v>2</v>
      </c>
      <c r="H300">
        <v>1</v>
      </c>
      <c r="I300">
        <v>6</v>
      </c>
      <c r="J300" s="4">
        <f>Table2[[#This Row],[avg_session_duration_min]]/60</f>
        <v>0.16666666666666666</v>
      </c>
      <c r="K300">
        <v>10</v>
      </c>
      <c r="L300" t="s">
        <v>74</v>
      </c>
      <c r="M300" t="s">
        <v>120</v>
      </c>
      <c r="N300">
        <v>156</v>
      </c>
      <c r="O300">
        <v>126</v>
      </c>
      <c r="P300">
        <v>1</v>
      </c>
      <c r="Q300">
        <v>24</v>
      </c>
      <c r="R300">
        <v>3</v>
      </c>
      <c r="S300">
        <v>2</v>
      </c>
      <c r="T300">
        <v>3</v>
      </c>
      <c r="U300" t="s">
        <v>98</v>
      </c>
      <c r="V300" t="s">
        <v>77</v>
      </c>
      <c r="W300">
        <v>1.7999999999999999E-2</v>
      </c>
      <c r="X300" t="s">
        <v>114</v>
      </c>
      <c r="Y300">
        <v>10.72</v>
      </c>
      <c r="Z300" t="s">
        <v>100</v>
      </c>
      <c r="AA300" t="s">
        <v>80</v>
      </c>
      <c r="AB300">
        <v>6.4</v>
      </c>
      <c r="AC300" t="s">
        <v>81</v>
      </c>
      <c r="AD300" t="s">
        <v>82</v>
      </c>
      <c r="AE300" t="s">
        <v>93</v>
      </c>
      <c r="AF300" t="s">
        <v>81</v>
      </c>
      <c r="AG300" s="1">
        <v>45377</v>
      </c>
      <c r="AH300" t="s">
        <v>27</v>
      </c>
      <c r="AI300" t="s">
        <v>78</v>
      </c>
    </row>
    <row r="301" spans="1:35" x14ac:dyDescent="0.3">
      <c r="A301" t="s">
        <v>433</v>
      </c>
      <c r="B301">
        <v>32</v>
      </c>
      <c r="C301" t="s">
        <v>85</v>
      </c>
      <c r="D301" t="s">
        <v>113</v>
      </c>
      <c r="E301" t="s">
        <v>20</v>
      </c>
      <c r="F301" t="s">
        <v>117</v>
      </c>
      <c r="G301">
        <v>1</v>
      </c>
      <c r="H301">
        <v>9.6999999999999993</v>
      </c>
      <c r="I301">
        <v>6</v>
      </c>
      <c r="J301" s="4">
        <f>Table2[[#This Row],[avg_session_duration_min]]/60</f>
        <v>1.6166666666666667</v>
      </c>
      <c r="K301">
        <v>97</v>
      </c>
      <c r="L301" t="s">
        <v>74</v>
      </c>
      <c r="M301" t="s">
        <v>88</v>
      </c>
      <c r="N301">
        <v>5941</v>
      </c>
      <c r="O301">
        <v>136</v>
      </c>
      <c r="P301">
        <v>2</v>
      </c>
      <c r="Q301">
        <v>24</v>
      </c>
      <c r="R301">
        <v>4</v>
      </c>
      <c r="S301">
        <v>1</v>
      </c>
      <c r="T301">
        <v>9</v>
      </c>
      <c r="U301" t="s">
        <v>76</v>
      </c>
      <c r="V301" t="s">
        <v>77</v>
      </c>
      <c r="W301">
        <v>0.16200000000000001</v>
      </c>
      <c r="X301" t="s">
        <v>114</v>
      </c>
      <c r="Y301">
        <v>24.78</v>
      </c>
      <c r="Z301" t="s">
        <v>100</v>
      </c>
      <c r="AA301" t="s">
        <v>91</v>
      </c>
      <c r="AB301">
        <v>7.4</v>
      </c>
      <c r="AC301" t="s">
        <v>78</v>
      </c>
      <c r="AD301" t="s">
        <v>102</v>
      </c>
      <c r="AE301" t="s">
        <v>140</v>
      </c>
      <c r="AF301" t="s">
        <v>81</v>
      </c>
      <c r="AG301" s="1">
        <v>45215</v>
      </c>
      <c r="AH301" t="s">
        <v>28</v>
      </c>
      <c r="AI301" t="s">
        <v>78</v>
      </c>
    </row>
    <row r="302" spans="1:35" x14ac:dyDescent="0.3">
      <c r="A302" t="s">
        <v>434</v>
      </c>
      <c r="B302">
        <v>20</v>
      </c>
      <c r="C302" t="s">
        <v>71</v>
      </c>
      <c r="D302" t="s">
        <v>149</v>
      </c>
      <c r="E302" t="s">
        <v>17</v>
      </c>
      <c r="F302" t="s">
        <v>156</v>
      </c>
      <c r="G302">
        <v>2</v>
      </c>
      <c r="H302">
        <v>3.4</v>
      </c>
      <c r="I302">
        <v>1</v>
      </c>
      <c r="J302" s="4">
        <f>Table2[[#This Row],[avg_session_duration_min]]/60</f>
        <v>3.4</v>
      </c>
      <c r="K302">
        <v>204</v>
      </c>
      <c r="L302" t="s">
        <v>74</v>
      </c>
      <c r="M302" t="s">
        <v>120</v>
      </c>
      <c r="N302">
        <v>148</v>
      </c>
      <c r="O302">
        <v>543</v>
      </c>
      <c r="P302">
        <v>5</v>
      </c>
      <c r="Q302">
        <v>27</v>
      </c>
      <c r="R302">
        <v>3</v>
      </c>
      <c r="S302">
        <v>4</v>
      </c>
      <c r="T302">
        <v>6</v>
      </c>
      <c r="U302" t="s">
        <v>76</v>
      </c>
      <c r="V302" t="s">
        <v>99</v>
      </c>
      <c r="W302">
        <v>3.5000000000000003E-2</v>
      </c>
      <c r="X302" t="s">
        <v>78</v>
      </c>
      <c r="Y302">
        <v>16.420000000000002</v>
      </c>
      <c r="Z302" t="s">
        <v>90</v>
      </c>
      <c r="AA302" t="s">
        <v>101</v>
      </c>
      <c r="AB302">
        <v>7.1</v>
      </c>
      <c r="AC302" t="s">
        <v>78</v>
      </c>
      <c r="AD302" t="s">
        <v>92</v>
      </c>
      <c r="AE302" t="s">
        <v>83</v>
      </c>
      <c r="AF302" t="s">
        <v>81</v>
      </c>
      <c r="AG302" s="1">
        <v>45158</v>
      </c>
      <c r="AH302" t="s">
        <v>31</v>
      </c>
      <c r="AI302" t="s">
        <v>78</v>
      </c>
    </row>
    <row r="303" spans="1:35" x14ac:dyDescent="0.3">
      <c r="A303" t="s">
        <v>435</v>
      </c>
      <c r="B303">
        <v>22</v>
      </c>
      <c r="C303" t="s">
        <v>85</v>
      </c>
      <c r="D303" t="s">
        <v>72</v>
      </c>
      <c r="E303" t="s">
        <v>19</v>
      </c>
      <c r="F303" t="s">
        <v>124</v>
      </c>
      <c r="G303">
        <v>4</v>
      </c>
      <c r="H303">
        <v>0.8</v>
      </c>
      <c r="I303">
        <v>3</v>
      </c>
      <c r="J303" s="4">
        <f>Table2[[#This Row],[avg_session_duration_min]]/60</f>
        <v>0.26666666666666666</v>
      </c>
      <c r="K303">
        <v>16</v>
      </c>
      <c r="L303" t="s">
        <v>74</v>
      </c>
      <c r="M303" t="s">
        <v>106</v>
      </c>
      <c r="N303">
        <v>370</v>
      </c>
      <c r="O303">
        <v>319</v>
      </c>
      <c r="P303">
        <v>2</v>
      </c>
      <c r="Q303">
        <v>21</v>
      </c>
      <c r="R303">
        <v>4</v>
      </c>
      <c r="S303">
        <v>1</v>
      </c>
      <c r="T303">
        <v>6</v>
      </c>
      <c r="U303" t="s">
        <v>98</v>
      </c>
      <c r="V303" t="s">
        <v>107</v>
      </c>
      <c r="W303">
        <v>5.2999999999999999E-2</v>
      </c>
      <c r="X303" t="s">
        <v>81</v>
      </c>
      <c r="Y303">
        <v>0</v>
      </c>
      <c r="Z303" t="s">
        <v>100</v>
      </c>
      <c r="AA303" t="s">
        <v>80</v>
      </c>
      <c r="AB303">
        <v>6.7</v>
      </c>
      <c r="AC303" t="s">
        <v>108</v>
      </c>
      <c r="AD303" t="s">
        <v>102</v>
      </c>
      <c r="AE303" t="s">
        <v>140</v>
      </c>
      <c r="AF303" t="s">
        <v>81</v>
      </c>
      <c r="AG303" s="1">
        <v>45567</v>
      </c>
      <c r="AH303" t="s">
        <v>28</v>
      </c>
      <c r="AI303" t="s">
        <v>81</v>
      </c>
    </row>
    <row r="304" spans="1:35" x14ac:dyDescent="0.3">
      <c r="A304" t="s">
        <v>436</v>
      </c>
      <c r="B304">
        <v>32</v>
      </c>
      <c r="C304" t="s">
        <v>71</v>
      </c>
      <c r="D304" t="s">
        <v>105</v>
      </c>
      <c r="E304" t="s">
        <v>19</v>
      </c>
      <c r="F304" t="s">
        <v>117</v>
      </c>
      <c r="G304">
        <v>3</v>
      </c>
      <c r="H304">
        <v>1.7</v>
      </c>
      <c r="I304">
        <v>4</v>
      </c>
      <c r="J304" s="4">
        <f>Table2[[#This Row],[avg_session_duration_min]]/60</f>
        <v>0.42499999999999999</v>
      </c>
      <c r="K304">
        <v>25.5</v>
      </c>
      <c r="L304" t="s">
        <v>74</v>
      </c>
      <c r="M304" t="s">
        <v>97</v>
      </c>
      <c r="N304">
        <v>377</v>
      </c>
      <c r="O304">
        <v>24</v>
      </c>
      <c r="P304">
        <v>1</v>
      </c>
      <c r="Q304">
        <v>18</v>
      </c>
      <c r="R304">
        <v>6</v>
      </c>
      <c r="S304">
        <v>3</v>
      </c>
      <c r="T304">
        <v>4</v>
      </c>
      <c r="U304" t="s">
        <v>79</v>
      </c>
      <c r="V304" t="s">
        <v>77</v>
      </c>
      <c r="W304">
        <v>0.34399999999999997</v>
      </c>
      <c r="X304" t="s">
        <v>78</v>
      </c>
      <c r="Y304">
        <v>6.15</v>
      </c>
      <c r="Z304" t="s">
        <v>115</v>
      </c>
      <c r="AA304" t="s">
        <v>101</v>
      </c>
      <c r="AB304">
        <v>7.4</v>
      </c>
      <c r="AC304" t="s">
        <v>81</v>
      </c>
      <c r="AD304" t="s">
        <v>121</v>
      </c>
      <c r="AE304" t="s">
        <v>93</v>
      </c>
      <c r="AF304" t="s">
        <v>81</v>
      </c>
      <c r="AG304" s="1">
        <v>45058</v>
      </c>
      <c r="AH304" t="s">
        <v>31</v>
      </c>
      <c r="AI304" t="s">
        <v>78</v>
      </c>
    </row>
    <row r="305" spans="1:35" x14ac:dyDescent="0.3">
      <c r="A305" t="s">
        <v>437</v>
      </c>
      <c r="B305">
        <v>31</v>
      </c>
      <c r="C305" t="s">
        <v>85</v>
      </c>
      <c r="D305" t="s">
        <v>149</v>
      </c>
      <c r="E305" t="s">
        <v>15</v>
      </c>
      <c r="F305" t="s">
        <v>73</v>
      </c>
      <c r="G305">
        <v>5</v>
      </c>
      <c r="H305">
        <v>4.9000000000000004</v>
      </c>
      <c r="I305">
        <v>6</v>
      </c>
      <c r="J305" s="4">
        <f>Table2[[#This Row],[avg_session_duration_min]]/60</f>
        <v>0.81666666666666665</v>
      </c>
      <c r="K305">
        <v>49</v>
      </c>
      <c r="L305" t="s">
        <v>74</v>
      </c>
      <c r="M305" t="s">
        <v>97</v>
      </c>
      <c r="N305">
        <v>351</v>
      </c>
      <c r="O305">
        <v>270</v>
      </c>
      <c r="P305">
        <v>5</v>
      </c>
      <c r="Q305">
        <v>20</v>
      </c>
      <c r="R305">
        <v>5</v>
      </c>
      <c r="S305">
        <v>4</v>
      </c>
      <c r="T305">
        <v>6</v>
      </c>
      <c r="U305" t="s">
        <v>76</v>
      </c>
      <c r="V305" t="s">
        <v>107</v>
      </c>
      <c r="W305">
        <v>0.316</v>
      </c>
      <c r="X305" t="s">
        <v>81</v>
      </c>
      <c r="Y305">
        <v>0</v>
      </c>
      <c r="Z305" t="s">
        <v>100</v>
      </c>
      <c r="AA305" t="s">
        <v>91</v>
      </c>
      <c r="AB305">
        <v>4.5</v>
      </c>
      <c r="AC305" t="s">
        <v>78</v>
      </c>
      <c r="AD305" t="s">
        <v>82</v>
      </c>
      <c r="AE305" t="s">
        <v>83</v>
      </c>
      <c r="AF305" t="s">
        <v>81</v>
      </c>
      <c r="AG305" s="1">
        <v>45229</v>
      </c>
      <c r="AH305" t="s">
        <v>28</v>
      </c>
      <c r="AI305" t="s">
        <v>125</v>
      </c>
    </row>
    <row r="306" spans="1:35" x14ac:dyDescent="0.3">
      <c r="A306" t="s">
        <v>438</v>
      </c>
      <c r="B306">
        <v>26</v>
      </c>
      <c r="C306" t="s">
        <v>71</v>
      </c>
      <c r="D306" t="s">
        <v>86</v>
      </c>
      <c r="E306" t="s">
        <v>22</v>
      </c>
      <c r="F306" t="s">
        <v>87</v>
      </c>
      <c r="G306">
        <v>1</v>
      </c>
      <c r="H306">
        <v>8.3000000000000007</v>
      </c>
      <c r="I306">
        <v>4</v>
      </c>
      <c r="J306" s="4">
        <f>Table2[[#This Row],[avg_session_duration_min]]/60</f>
        <v>2.0750000000000002</v>
      </c>
      <c r="K306">
        <v>124.5</v>
      </c>
      <c r="L306" t="s">
        <v>118</v>
      </c>
      <c r="M306" t="s">
        <v>106</v>
      </c>
      <c r="N306">
        <v>2441</v>
      </c>
      <c r="O306">
        <v>358</v>
      </c>
      <c r="P306">
        <v>3</v>
      </c>
      <c r="Q306">
        <v>21</v>
      </c>
      <c r="R306">
        <v>4</v>
      </c>
      <c r="S306">
        <v>4</v>
      </c>
      <c r="T306">
        <v>8</v>
      </c>
      <c r="U306" t="s">
        <v>154</v>
      </c>
      <c r="V306" t="s">
        <v>77</v>
      </c>
      <c r="W306">
        <v>0.16900000000000001</v>
      </c>
      <c r="X306" t="s">
        <v>81</v>
      </c>
      <c r="Y306">
        <v>0</v>
      </c>
      <c r="Z306" t="s">
        <v>139</v>
      </c>
      <c r="AA306" t="s">
        <v>101</v>
      </c>
      <c r="AB306">
        <v>5.6</v>
      </c>
      <c r="AC306" t="s">
        <v>108</v>
      </c>
      <c r="AD306" t="s">
        <v>102</v>
      </c>
      <c r="AE306" t="s">
        <v>93</v>
      </c>
      <c r="AF306" t="s">
        <v>81</v>
      </c>
      <c r="AG306" s="1">
        <v>45332</v>
      </c>
      <c r="AH306" t="s">
        <v>27</v>
      </c>
      <c r="AI306" t="s">
        <v>81</v>
      </c>
    </row>
    <row r="307" spans="1:35" x14ac:dyDescent="0.3">
      <c r="A307" t="s">
        <v>439</v>
      </c>
      <c r="B307">
        <v>27</v>
      </c>
      <c r="C307" t="s">
        <v>85</v>
      </c>
      <c r="D307" t="s">
        <v>105</v>
      </c>
      <c r="E307" t="s">
        <v>19</v>
      </c>
      <c r="F307" t="s">
        <v>87</v>
      </c>
      <c r="G307">
        <v>1</v>
      </c>
      <c r="H307">
        <v>7.5</v>
      </c>
      <c r="I307">
        <v>3</v>
      </c>
      <c r="J307" s="4">
        <f>Table2[[#This Row],[avg_session_duration_min]]/60</f>
        <v>2.5</v>
      </c>
      <c r="K307">
        <v>150</v>
      </c>
      <c r="L307" t="s">
        <v>74</v>
      </c>
      <c r="M307" t="s">
        <v>88</v>
      </c>
      <c r="N307">
        <v>376</v>
      </c>
      <c r="O307">
        <v>164</v>
      </c>
      <c r="P307">
        <v>1</v>
      </c>
      <c r="Q307">
        <v>19</v>
      </c>
      <c r="R307">
        <v>4</v>
      </c>
      <c r="S307">
        <v>0</v>
      </c>
      <c r="T307">
        <v>8</v>
      </c>
      <c r="U307" t="s">
        <v>128</v>
      </c>
      <c r="V307" t="s">
        <v>77</v>
      </c>
      <c r="W307">
        <v>2.1999999999999999E-2</v>
      </c>
      <c r="X307" t="s">
        <v>81</v>
      </c>
      <c r="Y307">
        <v>0</v>
      </c>
      <c r="Z307" t="s">
        <v>139</v>
      </c>
      <c r="AA307" t="s">
        <v>101</v>
      </c>
      <c r="AB307">
        <v>6.6</v>
      </c>
      <c r="AC307" t="s">
        <v>78</v>
      </c>
      <c r="AD307" t="s">
        <v>121</v>
      </c>
      <c r="AE307" t="s">
        <v>93</v>
      </c>
      <c r="AF307" t="s">
        <v>81</v>
      </c>
      <c r="AG307" s="1">
        <v>45136</v>
      </c>
      <c r="AH307" t="s">
        <v>29</v>
      </c>
      <c r="AI307" t="s">
        <v>125</v>
      </c>
    </row>
    <row r="308" spans="1:35" x14ac:dyDescent="0.3">
      <c r="A308" t="s">
        <v>440</v>
      </c>
      <c r="B308">
        <v>37</v>
      </c>
      <c r="C308" t="s">
        <v>71</v>
      </c>
      <c r="D308" t="s">
        <v>95</v>
      </c>
      <c r="E308" t="s">
        <v>22</v>
      </c>
      <c r="F308" t="s">
        <v>96</v>
      </c>
      <c r="G308">
        <v>4</v>
      </c>
      <c r="H308">
        <v>3.4</v>
      </c>
      <c r="I308">
        <v>14</v>
      </c>
      <c r="J308" s="4">
        <f>Table2[[#This Row],[avg_session_duration_min]]/60</f>
        <v>0.24333333333333332</v>
      </c>
      <c r="K308">
        <v>14.6</v>
      </c>
      <c r="L308" t="s">
        <v>74</v>
      </c>
      <c r="M308" t="s">
        <v>106</v>
      </c>
      <c r="N308">
        <v>8176</v>
      </c>
      <c r="O308">
        <v>227</v>
      </c>
      <c r="P308">
        <v>0</v>
      </c>
      <c r="Q308">
        <v>26</v>
      </c>
      <c r="R308">
        <v>2</v>
      </c>
      <c r="S308">
        <v>1</v>
      </c>
      <c r="T308">
        <v>11</v>
      </c>
      <c r="U308" t="s">
        <v>79</v>
      </c>
      <c r="V308" t="s">
        <v>107</v>
      </c>
      <c r="W308">
        <v>0.24399999999999999</v>
      </c>
      <c r="X308" t="s">
        <v>114</v>
      </c>
      <c r="Y308">
        <v>9.2799999999999994</v>
      </c>
      <c r="Z308" t="s">
        <v>100</v>
      </c>
      <c r="AA308" t="s">
        <v>101</v>
      </c>
      <c r="AB308">
        <v>4.5</v>
      </c>
      <c r="AC308" t="s">
        <v>81</v>
      </c>
      <c r="AD308" t="s">
        <v>102</v>
      </c>
      <c r="AE308" t="s">
        <v>93</v>
      </c>
      <c r="AF308" t="s">
        <v>81</v>
      </c>
      <c r="AG308" s="1">
        <v>45366</v>
      </c>
      <c r="AH308" t="s">
        <v>30</v>
      </c>
      <c r="AI308" t="s">
        <v>125</v>
      </c>
    </row>
    <row r="309" spans="1:35" x14ac:dyDescent="0.3">
      <c r="A309" t="s">
        <v>441</v>
      </c>
      <c r="B309">
        <v>22</v>
      </c>
      <c r="C309" t="s">
        <v>71</v>
      </c>
      <c r="D309" t="s">
        <v>95</v>
      </c>
      <c r="E309" t="s">
        <v>20</v>
      </c>
      <c r="F309" t="s">
        <v>117</v>
      </c>
      <c r="G309">
        <v>3</v>
      </c>
      <c r="H309">
        <v>2.6</v>
      </c>
      <c r="I309">
        <v>5</v>
      </c>
      <c r="J309" s="4">
        <f>Table2[[#This Row],[avg_session_duration_min]]/60</f>
        <v>0.52</v>
      </c>
      <c r="K309">
        <v>31.2</v>
      </c>
      <c r="L309" t="s">
        <v>111</v>
      </c>
      <c r="M309" t="s">
        <v>88</v>
      </c>
      <c r="N309">
        <v>152</v>
      </c>
      <c r="O309">
        <v>307</v>
      </c>
      <c r="P309">
        <v>5</v>
      </c>
      <c r="Q309">
        <v>22</v>
      </c>
      <c r="R309">
        <v>6</v>
      </c>
      <c r="S309">
        <v>3</v>
      </c>
      <c r="T309">
        <v>11</v>
      </c>
      <c r="U309" t="s">
        <v>89</v>
      </c>
      <c r="V309" t="s">
        <v>77</v>
      </c>
      <c r="W309">
        <v>8.0000000000000002E-3</v>
      </c>
      <c r="X309" t="s">
        <v>78</v>
      </c>
      <c r="Y309">
        <v>51.95</v>
      </c>
      <c r="Z309" t="s">
        <v>79</v>
      </c>
      <c r="AA309" t="s">
        <v>80</v>
      </c>
      <c r="AB309">
        <v>7</v>
      </c>
      <c r="AC309" t="s">
        <v>81</v>
      </c>
      <c r="AD309" t="s">
        <v>102</v>
      </c>
      <c r="AE309" t="s">
        <v>140</v>
      </c>
      <c r="AF309" t="s">
        <v>81</v>
      </c>
      <c r="AG309" s="1">
        <v>45309</v>
      </c>
      <c r="AH309" t="s">
        <v>31</v>
      </c>
      <c r="AI309" t="s">
        <v>125</v>
      </c>
    </row>
    <row r="310" spans="1:35" x14ac:dyDescent="0.3">
      <c r="A310" t="s">
        <v>442</v>
      </c>
      <c r="B310">
        <v>31</v>
      </c>
      <c r="C310" t="s">
        <v>85</v>
      </c>
      <c r="D310" t="s">
        <v>149</v>
      </c>
      <c r="E310" t="s">
        <v>20</v>
      </c>
      <c r="F310" t="s">
        <v>110</v>
      </c>
      <c r="G310">
        <v>2</v>
      </c>
      <c r="H310">
        <v>1.2</v>
      </c>
      <c r="I310">
        <v>4</v>
      </c>
      <c r="J310" s="4">
        <f>Table2[[#This Row],[avg_session_duration_min]]/60</f>
        <v>0.3</v>
      </c>
      <c r="K310">
        <v>18</v>
      </c>
      <c r="L310" t="s">
        <v>74</v>
      </c>
      <c r="M310" t="s">
        <v>75</v>
      </c>
      <c r="N310">
        <v>902</v>
      </c>
      <c r="O310">
        <v>612</v>
      </c>
      <c r="P310">
        <v>3</v>
      </c>
      <c r="Q310">
        <v>21</v>
      </c>
      <c r="R310">
        <v>5</v>
      </c>
      <c r="S310">
        <v>1</v>
      </c>
      <c r="T310">
        <v>7</v>
      </c>
      <c r="U310" t="s">
        <v>128</v>
      </c>
      <c r="V310" t="s">
        <v>107</v>
      </c>
      <c r="W310">
        <v>0.32200000000000001</v>
      </c>
      <c r="X310" t="s">
        <v>81</v>
      </c>
      <c r="Y310">
        <v>0</v>
      </c>
      <c r="Z310" t="s">
        <v>145</v>
      </c>
      <c r="AA310" t="s">
        <v>101</v>
      </c>
      <c r="AB310">
        <v>2.8</v>
      </c>
      <c r="AC310" t="s">
        <v>78</v>
      </c>
      <c r="AD310" t="s">
        <v>102</v>
      </c>
      <c r="AE310" t="s">
        <v>140</v>
      </c>
      <c r="AF310" t="s">
        <v>81</v>
      </c>
      <c r="AG310" s="1">
        <v>44795</v>
      </c>
      <c r="AH310" t="s">
        <v>28</v>
      </c>
      <c r="AI310" t="s">
        <v>81</v>
      </c>
    </row>
    <row r="311" spans="1:35" x14ac:dyDescent="0.3">
      <c r="A311" t="s">
        <v>443</v>
      </c>
      <c r="B311">
        <v>25</v>
      </c>
      <c r="C311" t="s">
        <v>71</v>
      </c>
      <c r="D311" t="s">
        <v>72</v>
      </c>
      <c r="E311" t="s">
        <v>16</v>
      </c>
      <c r="F311" t="s">
        <v>117</v>
      </c>
      <c r="G311">
        <v>3</v>
      </c>
      <c r="H311">
        <v>2.8</v>
      </c>
      <c r="I311">
        <v>5</v>
      </c>
      <c r="J311" s="4">
        <f>Table2[[#This Row],[avg_session_duration_min]]/60</f>
        <v>0.56000000000000005</v>
      </c>
      <c r="K311">
        <v>33.6</v>
      </c>
      <c r="L311" t="s">
        <v>74</v>
      </c>
      <c r="M311" t="s">
        <v>106</v>
      </c>
      <c r="N311">
        <v>164</v>
      </c>
      <c r="O311">
        <v>36</v>
      </c>
      <c r="P311">
        <v>3</v>
      </c>
      <c r="Q311">
        <v>15</v>
      </c>
      <c r="R311">
        <v>6</v>
      </c>
      <c r="S311">
        <v>1</v>
      </c>
      <c r="T311">
        <v>11</v>
      </c>
      <c r="U311" t="s">
        <v>76</v>
      </c>
      <c r="V311" t="s">
        <v>107</v>
      </c>
      <c r="W311">
        <v>0.10299999999999999</v>
      </c>
      <c r="X311" t="s">
        <v>81</v>
      </c>
      <c r="Y311">
        <v>0</v>
      </c>
      <c r="Z311" t="s">
        <v>100</v>
      </c>
      <c r="AA311" t="s">
        <v>80</v>
      </c>
      <c r="AB311">
        <v>7.7</v>
      </c>
      <c r="AC311" t="s">
        <v>78</v>
      </c>
      <c r="AD311" t="s">
        <v>82</v>
      </c>
      <c r="AE311" t="s">
        <v>83</v>
      </c>
      <c r="AF311" t="s">
        <v>81</v>
      </c>
      <c r="AG311" s="1">
        <v>44971</v>
      </c>
      <c r="AH311" t="s">
        <v>27</v>
      </c>
      <c r="AI311" t="s">
        <v>78</v>
      </c>
    </row>
    <row r="312" spans="1:35" x14ac:dyDescent="0.3">
      <c r="A312" t="s">
        <v>444</v>
      </c>
      <c r="B312">
        <v>25</v>
      </c>
      <c r="C312" t="s">
        <v>85</v>
      </c>
      <c r="D312" t="s">
        <v>86</v>
      </c>
      <c r="E312" t="s">
        <v>20</v>
      </c>
      <c r="F312" t="s">
        <v>117</v>
      </c>
      <c r="G312">
        <v>4</v>
      </c>
      <c r="H312">
        <v>1.3</v>
      </c>
      <c r="I312">
        <v>5</v>
      </c>
      <c r="J312" s="4">
        <f>Table2[[#This Row],[avg_session_duration_min]]/60</f>
        <v>0.26</v>
      </c>
      <c r="K312">
        <v>15.6</v>
      </c>
      <c r="L312" t="s">
        <v>118</v>
      </c>
      <c r="M312" t="s">
        <v>88</v>
      </c>
      <c r="N312">
        <v>1419</v>
      </c>
      <c r="O312">
        <v>182</v>
      </c>
      <c r="P312">
        <v>2</v>
      </c>
      <c r="Q312">
        <v>20</v>
      </c>
      <c r="R312">
        <v>8</v>
      </c>
      <c r="S312">
        <v>3</v>
      </c>
      <c r="T312">
        <v>8</v>
      </c>
      <c r="U312" t="s">
        <v>98</v>
      </c>
      <c r="V312" t="s">
        <v>99</v>
      </c>
      <c r="W312">
        <v>0.246</v>
      </c>
      <c r="X312" t="s">
        <v>114</v>
      </c>
      <c r="Y312">
        <v>130.66</v>
      </c>
      <c r="Z312" t="s">
        <v>139</v>
      </c>
      <c r="AA312" t="s">
        <v>101</v>
      </c>
      <c r="AB312">
        <v>5.9</v>
      </c>
      <c r="AC312" t="s">
        <v>81</v>
      </c>
      <c r="AD312" t="s">
        <v>121</v>
      </c>
      <c r="AE312" t="s">
        <v>140</v>
      </c>
      <c r="AF312" t="s">
        <v>81</v>
      </c>
      <c r="AG312" s="1">
        <v>44930</v>
      </c>
      <c r="AH312" t="s">
        <v>31</v>
      </c>
      <c r="AI312" t="s">
        <v>125</v>
      </c>
    </row>
    <row r="313" spans="1:35" x14ac:dyDescent="0.3">
      <c r="A313" t="s">
        <v>445</v>
      </c>
      <c r="B313">
        <v>35</v>
      </c>
      <c r="C313" t="s">
        <v>71</v>
      </c>
      <c r="D313" t="s">
        <v>134</v>
      </c>
      <c r="E313" t="s">
        <v>21</v>
      </c>
      <c r="F313" t="s">
        <v>87</v>
      </c>
      <c r="G313">
        <v>2</v>
      </c>
      <c r="H313">
        <v>1.9</v>
      </c>
      <c r="I313">
        <v>7</v>
      </c>
      <c r="J313" s="4">
        <f>Table2[[#This Row],[avg_session_duration_min]]/60</f>
        <v>0.27166666666666667</v>
      </c>
      <c r="K313">
        <v>16.3</v>
      </c>
      <c r="L313" t="s">
        <v>74</v>
      </c>
      <c r="M313" t="s">
        <v>97</v>
      </c>
      <c r="N313">
        <v>646</v>
      </c>
      <c r="O313">
        <v>1495</v>
      </c>
      <c r="P313">
        <v>2</v>
      </c>
      <c r="Q313">
        <v>19</v>
      </c>
      <c r="R313">
        <v>3</v>
      </c>
      <c r="S313">
        <v>2</v>
      </c>
      <c r="T313">
        <v>4</v>
      </c>
      <c r="U313" t="s">
        <v>76</v>
      </c>
      <c r="V313" t="s">
        <v>77</v>
      </c>
      <c r="W313">
        <v>0.161</v>
      </c>
      <c r="X313" t="s">
        <v>81</v>
      </c>
      <c r="Y313">
        <v>0</v>
      </c>
      <c r="Z313" t="s">
        <v>90</v>
      </c>
      <c r="AA313" t="s">
        <v>101</v>
      </c>
      <c r="AB313">
        <v>7.4</v>
      </c>
      <c r="AC313" t="s">
        <v>78</v>
      </c>
      <c r="AD313" t="s">
        <v>102</v>
      </c>
      <c r="AE313" t="s">
        <v>93</v>
      </c>
      <c r="AF313" t="s">
        <v>81</v>
      </c>
      <c r="AG313" s="1">
        <v>44617</v>
      </c>
      <c r="AH313" t="s">
        <v>28</v>
      </c>
      <c r="AI313" t="s">
        <v>78</v>
      </c>
    </row>
    <row r="314" spans="1:35" x14ac:dyDescent="0.3">
      <c r="A314" t="s">
        <v>446</v>
      </c>
      <c r="B314">
        <v>33</v>
      </c>
      <c r="C314" t="s">
        <v>85</v>
      </c>
      <c r="D314" t="s">
        <v>72</v>
      </c>
      <c r="E314" t="s">
        <v>15</v>
      </c>
      <c r="F314" t="s">
        <v>96</v>
      </c>
      <c r="G314">
        <v>2</v>
      </c>
      <c r="H314">
        <v>4.4000000000000004</v>
      </c>
      <c r="I314">
        <v>7</v>
      </c>
      <c r="J314" s="4">
        <f>Table2[[#This Row],[avg_session_duration_min]]/60</f>
        <v>0.62833333333333341</v>
      </c>
      <c r="K314">
        <v>37.700000000000003</v>
      </c>
      <c r="L314" t="s">
        <v>74</v>
      </c>
      <c r="M314" t="s">
        <v>106</v>
      </c>
      <c r="N314">
        <v>503</v>
      </c>
      <c r="O314">
        <v>1339</v>
      </c>
      <c r="P314">
        <v>3</v>
      </c>
      <c r="Q314">
        <v>13</v>
      </c>
      <c r="R314">
        <v>7</v>
      </c>
      <c r="S314">
        <v>2</v>
      </c>
      <c r="T314">
        <v>8</v>
      </c>
      <c r="U314" t="s">
        <v>76</v>
      </c>
      <c r="V314" t="s">
        <v>107</v>
      </c>
      <c r="W314">
        <v>3.4000000000000002E-2</v>
      </c>
      <c r="X314" t="s">
        <v>81</v>
      </c>
      <c r="Y314">
        <v>0</v>
      </c>
      <c r="Z314" t="s">
        <v>139</v>
      </c>
      <c r="AA314" t="s">
        <v>91</v>
      </c>
      <c r="AB314">
        <v>8</v>
      </c>
      <c r="AC314" t="s">
        <v>81</v>
      </c>
      <c r="AD314" t="s">
        <v>121</v>
      </c>
      <c r="AE314" t="s">
        <v>83</v>
      </c>
      <c r="AF314" t="s">
        <v>81</v>
      </c>
      <c r="AG314" s="1">
        <v>45507</v>
      </c>
      <c r="AH314" t="s">
        <v>29</v>
      </c>
      <c r="AI314" t="s">
        <v>81</v>
      </c>
    </row>
    <row r="315" spans="1:35" x14ac:dyDescent="0.3">
      <c r="A315" t="s">
        <v>447</v>
      </c>
      <c r="B315">
        <v>33</v>
      </c>
      <c r="C315" t="s">
        <v>71</v>
      </c>
      <c r="D315" t="s">
        <v>86</v>
      </c>
      <c r="E315" t="s">
        <v>18</v>
      </c>
      <c r="F315" t="s">
        <v>87</v>
      </c>
      <c r="G315">
        <v>1</v>
      </c>
      <c r="H315">
        <v>2.2000000000000002</v>
      </c>
      <c r="I315">
        <v>7</v>
      </c>
      <c r="J315" s="4">
        <f>Table2[[#This Row],[avg_session_duration_min]]/60</f>
        <v>0.315</v>
      </c>
      <c r="K315">
        <v>18.899999999999999</v>
      </c>
      <c r="L315" t="s">
        <v>118</v>
      </c>
      <c r="M315" t="s">
        <v>120</v>
      </c>
      <c r="N315">
        <v>5649</v>
      </c>
      <c r="O315">
        <v>679</v>
      </c>
      <c r="P315">
        <v>2</v>
      </c>
      <c r="Q315">
        <v>19</v>
      </c>
      <c r="R315">
        <v>4</v>
      </c>
      <c r="S315">
        <v>3</v>
      </c>
      <c r="T315">
        <v>8</v>
      </c>
      <c r="U315" t="s">
        <v>79</v>
      </c>
      <c r="V315" t="s">
        <v>107</v>
      </c>
      <c r="W315">
        <v>0.16200000000000001</v>
      </c>
      <c r="X315" t="s">
        <v>81</v>
      </c>
      <c r="Y315">
        <v>0</v>
      </c>
      <c r="Z315" t="s">
        <v>79</v>
      </c>
      <c r="AA315" t="s">
        <v>101</v>
      </c>
      <c r="AB315">
        <v>8.6999999999999993</v>
      </c>
      <c r="AC315" t="s">
        <v>108</v>
      </c>
      <c r="AD315" t="s">
        <v>92</v>
      </c>
      <c r="AE315" t="s">
        <v>83</v>
      </c>
      <c r="AF315" t="s">
        <v>81</v>
      </c>
      <c r="AG315" s="1">
        <v>44991</v>
      </c>
      <c r="AH315" t="s">
        <v>27</v>
      </c>
      <c r="AI315" t="s">
        <v>78</v>
      </c>
    </row>
    <row r="316" spans="1:35" x14ac:dyDescent="0.3">
      <c r="A316" t="s">
        <v>448</v>
      </c>
      <c r="B316">
        <v>37</v>
      </c>
      <c r="C316" t="s">
        <v>85</v>
      </c>
      <c r="D316" t="s">
        <v>72</v>
      </c>
      <c r="E316" t="s">
        <v>19</v>
      </c>
      <c r="F316" t="s">
        <v>110</v>
      </c>
      <c r="G316">
        <v>1</v>
      </c>
      <c r="H316">
        <v>2.1</v>
      </c>
      <c r="I316">
        <v>2</v>
      </c>
      <c r="J316" s="4">
        <f>Table2[[#This Row],[avg_session_duration_min]]/60</f>
        <v>1.05</v>
      </c>
      <c r="K316">
        <v>63</v>
      </c>
      <c r="L316" t="s">
        <v>74</v>
      </c>
      <c r="M316" t="s">
        <v>106</v>
      </c>
      <c r="N316">
        <v>204</v>
      </c>
      <c r="O316">
        <v>466</v>
      </c>
      <c r="P316">
        <v>5</v>
      </c>
      <c r="Q316">
        <v>22</v>
      </c>
      <c r="R316">
        <v>5</v>
      </c>
      <c r="S316">
        <v>0</v>
      </c>
      <c r="T316">
        <v>5</v>
      </c>
      <c r="U316" t="s">
        <v>130</v>
      </c>
      <c r="V316" t="s">
        <v>107</v>
      </c>
      <c r="W316">
        <v>0.186</v>
      </c>
      <c r="X316" t="s">
        <v>78</v>
      </c>
      <c r="Y316">
        <v>7.01</v>
      </c>
      <c r="Z316" t="s">
        <v>145</v>
      </c>
      <c r="AA316" t="s">
        <v>101</v>
      </c>
      <c r="AB316">
        <v>6.7</v>
      </c>
      <c r="AC316" t="s">
        <v>78</v>
      </c>
      <c r="AD316" t="s">
        <v>92</v>
      </c>
      <c r="AE316" t="s">
        <v>83</v>
      </c>
      <c r="AF316" t="s">
        <v>81</v>
      </c>
      <c r="AG316" s="1">
        <v>45459</v>
      </c>
      <c r="AH316" t="s">
        <v>28</v>
      </c>
      <c r="AI316" t="s">
        <v>125</v>
      </c>
    </row>
    <row r="317" spans="1:35" x14ac:dyDescent="0.3">
      <c r="A317" t="s">
        <v>449</v>
      </c>
      <c r="B317">
        <v>27</v>
      </c>
      <c r="C317" t="s">
        <v>85</v>
      </c>
      <c r="D317" t="s">
        <v>144</v>
      </c>
      <c r="E317" t="s">
        <v>18</v>
      </c>
      <c r="F317" t="s">
        <v>117</v>
      </c>
      <c r="G317">
        <v>3</v>
      </c>
      <c r="H317">
        <v>2.5</v>
      </c>
      <c r="I317">
        <v>5</v>
      </c>
      <c r="J317" s="4">
        <f>Table2[[#This Row],[avg_session_duration_min]]/60</f>
        <v>0.5</v>
      </c>
      <c r="K317">
        <v>30</v>
      </c>
      <c r="L317" t="s">
        <v>137</v>
      </c>
      <c r="M317" t="s">
        <v>75</v>
      </c>
      <c r="N317">
        <v>1911</v>
      </c>
      <c r="O317">
        <v>1782</v>
      </c>
      <c r="P317">
        <v>3</v>
      </c>
      <c r="Q317">
        <v>20</v>
      </c>
      <c r="R317">
        <v>3</v>
      </c>
      <c r="S317">
        <v>0</v>
      </c>
      <c r="T317">
        <v>9</v>
      </c>
      <c r="U317" t="s">
        <v>130</v>
      </c>
      <c r="V317" t="s">
        <v>107</v>
      </c>
      <c r="W317">
        <v>3.5999999999999997E-2</v>
      </c>
      <c r="X317" t="s">
        <v>114</v>
      </c>
      <c r="Y317">
        <v>53.7</v>
      </c>
      <c r="Z317" t="s">
        <v>115</v>
      </c>
      <c r="AA317" t="s">
        <v>101</v>
      </c>
      <c r="AB317">
        <v>3.1</v>
      </c>
      <c r="AC317" t="s">
        <v>81</v>
      </c>
      <c r="AD317" t="s">
        <v>121</v>
      </c>
      <c r="AE317" t="s">
        <v>93</v>
      </c>
      <c r="AF317" t="s">
        <v>81</v>
      </c>
      <c r="AG317" s="1">
        <v>45158</v>
      </c>
      <c r="AH317" t="s">
        <v>29</v>
      </c>
      <c r="AI317" t="s">
        <v>125</v>
      </c>
    </row>
    <row r="318" spans="1:35" x14ac:dyDescent="0.3">
      <c r="A318" t="s">
        <v>450</v>
      </c>
      <c r="B318">
        <v>32</v>
      </c>
      <c r="C318" t="s">
        <v>85</v>
      </c>
      <c r="D318" t="s">
        <v>95</v>
      </c>
      <c r="E318" t="s">
        <v>17</v>
      </c>
      <c r="F318" t="s">
        <v>96</v>
      </c>
      <c r="G318">
        <v>2</v>
      </c>
      <c r="H318">
        <v>10.5</v>
      </c>
      <c r="I318">
        <v>3</v>
      </c>
      <c r="J318" s="4">
        <f>Table2[[#This Row],[avg_session_duration_min]]/60</f>
        <v>3.5</v>
      </c>
      <c r="K318">
        <v>210</v>
      </c>
      <c r="L318" t="s">
        <v>74</v>
      </c>
      <c r="M318" t="s">
        <v>120</v>
      </c>
      <c r="N318">
        <v>166</v>
      </c>
      <c r="O318">
        <v>2444</v>
      </c>
      <c r="P318">
        <v>4</v>
      </c>
      <c r="Q318">
        <v>28</v>
      </c>
      <c r="R318">
        <v>4</v>
      </c>
      <c r="S318">
        <v>1</v>
      </c>
      <c r="T318">
        <v>7</v>
      </c>
      <c r="U318" t="s">
        <v>128</v>
      </c>
      <c r="V318" t="s">
        <v>77</v>
      </c>
      <c r="W318">
        <v>1.2E-2</v>
      </c>
      <c r="X318" t="s">
        <v>81</v>
      </c>
      <c r="Y318">
        <v>0</v>
      </c>
      <c r="Z318" t="s">
        <v>79</v>
      </c>
      <c r="AA318" t="s">
        <v>101</v>
      </c>
      <c r="AB318">
        <v>3</v>
      </c>
      <c r="AC318" t="s">
        <v>81</v>
      </c>
      <c r="AD318" t="s">
        <v>102</v>
      </c>
      <c r="AE318" t="s">
        <v>83</v>
      </c>
      <c r="AF318" t="s">
        <v>81</v>
      </c>
      <c r="AG318" s="1">
        <v>44703</v>
      </c>
      <c r="AH318" t="s">
        <v>29</v>
      </c>
      <c r="AI318" t="s">
        <v>78</v>
      </c>
    </row>
    <row r="319" spans="1:35" x14ac:dyDescent="0.3">
      <c r="A319" t="s">
        <v>451</v>
      </c>
      <c r="B319">
        <v>24</v>
      </c>
      <c r="C319" t="s">
        <v>71</v>
      </c>
      <c r="D319" t="s">
        <v>86</v>
      </c>
      <c r="E319" t="s">
        <v>14</v>
      </c>
      <c r="F319" t="s">
        <v>73</v>
      </c>
      <c r="G319">
        <v>1</v>
      </c>
      <c r="H319">
        <v>1.1000000000000001</v>
      </c>
      <c r="I319">
        <v>7</v>
      </c>
      <c r="J319" s="4">
        <f>Table2[[#This Row],[avg_session_duration_min]]/60</f>
        <v>0.15666666666666668</v>
      </c>
      <c r="K319">
        <v>9.4</v>
      </c>
      <c r="L319" t="s">
        <v>74</v>
      </c>
      <c r="M319" t="s">
        <v>106</v>
      </c>
      <c r="N319">
        <v>814</v>
      </c>
      <c r="O319">
        <v>209</v>
      </c>
      <c r="P319">
        <v>3</v>
      </c>
      <c r="Q319">
        <v>19</v>
      </c>
      <c r="R319">
        <v>5</v>
      </c>
      <c r="S319">
        <v>2</v>
      </c>
      <c r="T319">
        <v>11</v>
      </c>
      <c r="U319" t="s">
        <v>130</v>
      </c>
      <c r="V319" t="s">
        <v>99</v>
      </c>
      <c r="W319">
        <v>1.2999999999999999E-2</v>
      </c>
      <c r="X319" t="s">
        <v>81</v>
      </c>
      <c r="Y319">
        <v>0</v>
      </c>
      <c r="Z319" t="s">
        <v>145</v>
      </c>
      <c r="AA319" t="s">
        <v>101</v>
      </c>
      <c r="AB319">
        <v>3.9</v>
      </c>
      <c r="AC319" t="s">
        <v>78</v>
      </c>
      <c r="AD319" t="s">
        <v>92</v>
      </c>
      <c r="AE319" t="s">
        <v>140</v>
      </c>
      <c r="AF319" t="s">
        <v>81</v>
      </c>
      <c r="AG319" s="1">
        <v>45399</v>
      </c>
      <c r="AH319" t="s">
        <v>29</v>
      </c>
      <c r="AI319" t="s">
        <v>81</v>
      </c>
    </row>
    <row r="320" spans="1:35" x14ac:dyDescent="0.3">
      <c r="A320" t="s">
        <v>452</v>
      </c>
      <c r="B320">
        <v>29</v>
      </c>
      <c r="C320" t="s">
        <v>85</v>
      </c>
      <c r="D320" t="s">
        <v>144</v>
      </c>
      <c r="E320" t="s">
        <v>18</v>
      </c>
      <c r="F320" t="s">
        <v>87</v>
      </c>
      <c r="G320">
        <v>2</v>
      </c>
      <c r="H320">
        <v>3.1</v>
      </c>
      <c r="I320">
        <v>2</v>
      </c>
      <c r="J320" s="4">
        <f>Table2[[#This Row],[avg_session_duration_min]]/60</f>
        <v>1.55</v>
      </c>
      <c r="K320">
        <v>93</v>
      </c>
      <c r="L320" t="s">
        <v>74</v>
      </c>
      <c r="M320" t="s">
        <v>88</v>
      </c>
      <c r="N320">
        <v>77</v>
      </c>
      <c r="O320">
        <v>76</v>
      </c>
      <c r="P320">
        <v>5</v>
      </c>
      <c r="Q320">
        <v>17</v>
      </c>
      <c r="R320">
        <v>9</v>
      </c>
      <c r="S320">
        <v>1</v>
      </c>
      <c r="T320">
        <v>15</v>
      </c>
      <c r="U320" t="s">
        <v>76</v>
      </c>
      <c r="V320" t="s">
        <v>77</v>
      </c>
      <c r="W320">
        <v>2.7E-2</v>
      </c>
      <c r="X320" t="s">
        <v>114</v>
      </c>
      <c r="Y320">
        <v>3.06</v>
      </c>
      <c r="Z320" t="s">
        <v>100</v>
      </c>
      <c r="AA320" t="s">
        <v>101</v>
      </c>
      <c r="AB320">
        <v>7.5</v>
      </c>
      <c r="AC320" t="s">
        <v>81</v>
      </c>
      <c r="AD320" t="s">
        <v>92</v>
      </c>
      <c r="AE320" t="s">
        <v>140</v>
      </c>
      <c r="AF320" t="s">
        <v>81</v>
      </c>
      <c r="AG320" s="1">
        <v>45584</v>
      </c>
      <c r="AH320" t="s">
        <v>27</v>
      </c>
      <c r="AI320" t="s">
        <v>78</v>
      </c>
    </row>
    <row r="321" spans="1:35" x14ac:dyDescent="0.3">
      <c r="A321" t="s">
        <v>453</v>
      </c>
      <c r="B321">
        <v>25</v>
      </c>
      <c r="C321" t="s">
        <v>85</v>
      </c>
      <c r="D321" t="s">
        <v>113</v>
      </c>
      <c r="E321" t="s">
        <v>16</v>
      </c>
      <c r="F321" t="s">
        <v>156</v>
      </c>
      <c r="G321">
        <v>2</v>
      </c>
      <c r="H321">
        <v>7.1</v>
      </c>
      <c r="I321">
        <v>6</v>
      </c>
      <c r="J321" s="4">
        <f>Table2[[#This Row],[avg_session_duration_min]]/60</f>
        <v>1.1833333333333333</v>
      </c>
      <c r="K321">
        <v>71</v>
      </c>
      <c r="L321" t="s">
        <v>127</v>
      </c>
      <c r="M321" t="s">
        <v>75</v>
      </c>
      <c r="N321">
        <v>201</v>
      </c>
      <c r="O321">
        <v>176</v>
      </c>
      <c r="P321">
        <v>1</v>
      </c>
      <c r="Q321">
        <v>17</v>
      </c>
      <c r="R321">
        <v>4</v>
      </c>
      <c r="S321">
        <v>0</v>
      </c>
      <c r="T321">
        <v>11</v>
      </c>
      <c r="U321" t="s">
        <v>128</v>
      </c>
      <c r="V321" t="s">
        <v>77</v>
      </c>
      <c r="W321">
        <v>6.8000000000000005E-2</v>
      </c>
      <c r="X321" t="s">
        <v>81</v>
      </c>
      <c r="Y321">
        <v>0</v>
      </c>
      <c r="Z321" t="s">
        <v>79</v>
      </c>
      <c r="AA321" t="s">
        <v>91</v>
      </c>
      <c r="AB321">
        <v>3.7</v>
      </c>
      <c r="AC321" t="s">
        <v>81</v>
      </c>
      <c r="AD321" t="s">
        <v>92</v>
      </c>
      <c r="AE321" t="s">
        <v>93</v>
      </c>
      <c r="AF321" t="s">
        <v>81</v>
      </c>
      <c r="AG321" s="1">
        <v>44847</v>
      </c>
      <c r="AH321" t="s">
        <v>31</v>
      </c>
      <c r="AI321" t="s">
        <v>81</v>
      </c>
    </row>
    <row r="322" spans="1:35" x14ac:dyDescent="0.3">
      <c r="A322" t="s">
        <v>454</v>
      </c>
      <c r="B322">
        <v>27</v>
      </c>
      <c r="C322" t="s">
        <v>85</v>
      </c>
      <c r="D322" t="s">
        <v>105</v>
      </c>
      <c r="E322" t="s">
        <v>18</v>
      </c>
      <c r="F322" t="s">
        <v>117</v>
      </c>
      <c r="G322">
        <v>5</v>
      </c>
      <c r="H322">
        <v>2.5</v>
      </c>
      <c r="I322">
        <v>4</v>
      </c>
      <c r="J322" s="4">
        <f>Table2[[#This Row],[avg_session_duration_min]]/60</f>
        <v>0.625</v>
      </c>
      <c r="K322">
        <v>37.5</v>
      </c>
      <c r="L322" t="s">
        <v>127</v>
      </c>
      <c r="M322" t="s">
        <v>106</v>
      </c>
      <c r="N322">
        <v>573</v>
      </c>
      <c r="O322">
        <v>10000</v>
      </c>
      <c r="P322">
        <v>3</v>
      </c>
      <c r="Q322">
        <v>19</v>
      </c>
      <c r="R322">
        <v>6</v>
      </c>
      <c r="S322">
        <v>1</v>
      </c>
      <c r="T322">
        <v>12</v>
      </c>
      <c r="U322" t="s">
        <v>89</v>
      </c>
      <c r="V322" t="s">
        <v>99</v>
      </c>
      <c r="W322">
        <v>8.1000000000000003E-2</v>
      </c>
      <c r="X322" t="s">
        <v>81</v>
      </c>
      <c r="Y322">
        <v>0</v>
      </c>
      <c r="Z322" t="s">
        <v>79</v>
      </c>
      <c r="AA322" t="s">
        <v>101</v>
      </c>
      <c r="AB322">
        <v>5.8</v>
      </c>
      <c r="AC322" t="s">
        <v>78</v>
      </c>
      <c r="AD322" t="s">
        <v>102</v>
      </c>
      <c r="AE322" t="s">
        <v>83</v>
      </c>
      <c r="AF322" t="s">
        <v>81</v>
      </c>
      <c r="AG322" s="1">
        <v>45182</v>
      </c>
      <c r="AH322" t="s">
        <v>30</v>
      </c>
      <c r="AI322" t="s">
        <v>125</v>
      </c>
    </row>
    <row r="323" spans="1:35" x14ac:dyDescent="0.3">
      <c r="A323" t="s">
        <v>455</v>
      </c>
      <c r="B323">
        <v>31</v>
      </c>
      <c r="C323" t="s">
        <v>85</v>
      </c>
      <c r="D323" t="s">
        <v>105</v>
      </c>
      <c r="E323" t="s">
        <v>19</v>
      </c>
      <c r="F323" t="s">
        <v>166</v>
      </c>
      <c r="G323">
        <v>1</v>
      </c>
      <c r="H323">
        <v>5.4</v>
      </c>
      <c r="I323">
        <v>8</v>
      </c>
      <c r="J323" s="4">
        <f>Table2[[#This Row],[avg_session_duration_min]]/60</f>
        <v>0.67500000000000004</v>
      </c>
      <c r="K323">
        <v>40.5</v>
      </c>
      <c r="L323" t="s">
        <v>74</v>
      </c>
      <c r="M323" t="s">
        <v>120</v>
      </c>
      <c r="N323">
        <v>17437</v>
      </c>
      <c r="O323">
        <v>37</v>
      </c>
      <c r="P323">
        <v>4</v>
      </c>
      <c r="Q323">
        <v>21</v>
      </c>
      <c r="R323">
        <v>4</v>
      </c>
      <c r="S323">
        <v>0</v>
      </c>
      <c r="T323">
        <v>14</v>
      </c>
      <c r="U323" t="s">
        <v>89</v>
      </c>
      <c r="V323" t="s">
        <v>107</v>
      </c>
      <c r="W323">
        <v>0.24</v>
      </c>
      <c r="X323" t="s">
        <v>78</v>
      </c>
      <c r="Y323">
        <v>33.57</v>
      </c>
      <c r="Z323" t="s">
        <v>139</v>
      </c>
      <c r="AA323" t="s">
        <v>132</v>
      </c>
      <c r="AB323">
        <v>5.4</v>
      </c>
      <c r="AC323" t="s">
        <v>81</v>
      </c>
      <c r="AD323" t="s">
        <v>92</v>
      </c>
      <c r="AE323" t="s">
        <v>93</v>
      </c>
      <c r="AF323" t="s">
        <v>78</v>
      </c>
      <c r="AG323" s="1">
        <v>45057</v>
      </c>
      <c r="AH323" t="s">
        <v>26</v>
      </c>
      <c r="AI323" t="s">
        <v>78</v>
      </c>
    </row>
    <row r="324" spans="1:35" x14ac:dyDescent="0.3">
      <c r="A324" t="s">
        <v>456</v>
      </c>
      <c r="B324">
        <v>20</v>
      </c>
      <c r="C324" t="s">
        <v>85</v>
      </c>
      <c r="D324" t="s">
        <v>134</v>
      </c>
      <c r="E324" t="s">
        <v>16</v>
      </c>
      <c r="F324" t="s">
        <v>110</v>
      </c>
      <c r="G324">
        <v>1</v>
      </c>
      <c r="H324">
        <v>0.9</v>
      </c>
      <c r="I324">
        <v>5</v>
      </c>
      <c r="J324" s="4">
        <f>Table2[[#This Row],[avg_session_duration_min]]/60</f>
        <v>0.18000000000000002</v>
      </c>
      <c r="K324">
        <v>10.8</v>
      </c>
      <c r="L324" t="s">
        <v>74</v>
      </c>
      <c r="M324" t="s">
        <v>106</v>
      </c>
      <c r="N324">
        <v>797</v>
      </c>
      <c r="O324">
        <v>139</v>
      </c>
      <c r="P324">
        <v>2</v>
      </c>
      <c r="Q324">
        <v>21</v>
      </c>
      <c r="R324">
        <v>5</v>
      </c>
      <c r="S324">
        <v>2</v>
      </c>
      <c r="T324">
        <v>11</v>
      </c>
      <c r="U324" t="s">
        <v>128</v>
      </c>
      <c r="V324" t="s">
        <v>77</v>
      </c>
      <c r="W324">
        <v>8.6999999999999994E-2</v>
      </c>
      <c r="X324" t="s">
        <v>114</v>
      </c>
      <c r="Y324">
        <v>45.75</v>
      </c>
      <c r="Z324" t="s">
        <v>145</v>
      </c>
      <c r="AA324" t="s">
        <v>101</v>
      </c>
      <c r="AB324">
        <v>6.8</v>
      </c>
      <c r="AC324" t="s">
        <v>108</v>
      </c>
      <c r="AD324" t="s">
        <v>102</v>
      </c>
      <c r="AE324" t="s">
        <v>93</v>
      </c>
      <c r="AF324" t="s">
        <v>81</v>
      </c>
      <c r="AG324" s="1">
        <v>45079</v>
      </c>
      <c r="AH324" t="s">
        <v>31</v>
      </c>
      <c r="AI324" t="s">
        <v>78</v>
      </c>
    </row>
    <row r="325" spans="1:35" x14ac:dyDescent="0.3">
      <c r="A325" t="s">
        <v>457</v>
      </c>
      <c r="B325">
        <v>43</v>
      </c>
      <c r="C325" t="s">
        <v>85</v>
      </c>
      <c r="D325" t="s">
        <v>86</v>
      </c>
      <c r="E325" t="s">
        <v>18</v>
      </c>
      <c r="F325" t="s">
        <v>117</v>
      </c>
      <c r="G325">
        <v>1</v>
      </c>
      <c r="H325">
        <v>2.2999999999999998</v>
      </c>
      <c r="I325">
        <v>1</v>
      </c>
      <c r="J325" s="4">
        <f>Table2[[#This Row],[avg_session_duration_min]]/60</f>
        <v>2.2999999999999998</v>
      </c>
      <c r="K325">
        <v>138</v>
      </c>
      <c r="L325" t="s">
        <v>118</v>
      </c>
      <c r="M325" t="s">
        <v>120</v>
      </c>
      <c r="N325">
        <v>13074</v>
      </c>
      <c r="O325">
        <v>44</v>
      </c>
      <c r="P325">
        <v>1</v>
      </c>
      <c r="Q325">
        <v>18</v>
      </c>
      <c r="R325">
        <v>4</v>
      </c>
      <c r="S325">
        <v>3</v>
      </c>
      <c r="T325">
        <v>8</v>
      </c>
      <c r="U325" t="s">
        <v>128</v>
      </c>
      <c r="V325" t="s">
        <v>99</v>
      </c>
      <c r="W325">
        <v>0.25600000000000001</v>
      </c>
      <c r="X325" t="s">
        <v>114</v>
      </c>
      <c r="Y325">
        <v>1.1399999999999999</v>
      </c>
      <c r="Z325" t="s">
        <v>145</v>
      </c>
      <c r="AA325" t="s">
        <v>101</v>
      </c>
      <c r="AB325">
        <v>7.5</v>
      </c>
      <c r="AC325" t="s">
        <v>81</v>
      </c>
      <c r="AD325" t="s">
        <v>121</v>
      </c>
      <c r="AE325" t="s">
        <v>93</v>
      </c>
      <c r="AF325" t="s">
        <v>78</v>
      </c>
      <c r="AG325" s="1">
        <v>44877</v>
      </c>
      <c r="AH325" t="s">
        <v>26</v>
      </c>
      <c r="AI325" t="s">
        <v>78</v>
      </c>
    </row>
    <row r="326" spans="1:35" x14ac:dyDescent="0.3">
      <c r="A326" t="s">
        <v>458</v>
      </c>
      <c r="B326">
        <v>18</v>
      </c>
      <c r="C326" t="s">
        <v>85</v>
      </c>
      <c r="D326" t="s">
        <v>149</v>
      </c>
      <c r="E326" t="s">
        <v>15</v>
      </c>
      <c r="F326" t="s">
        <v>87</v>
      </c>
      <c r="G326">
        <v>5</v>
      </c>
      <c r="H326">
        <v>1.4</v>
      </c>
      <c r="I326">
        <v>2</v>
      </c>
      <c r="J326" s="4">
        <f>Table2[[#This Row],[avg_session_duration_min]]/60</f>
        <v>0.7</v>
      </c>
      <c r="K326">
        <v>42</v>
      </c>
      <c r="L326" t="s">
        <v>74</v>
      </c>
      <c r="M326" t="s">
        <v>75</v>
      </c>
      <c r="N326">
        <v>988</v>
      </c>
      <c r="O326">
        <v>284</v>
      </c>
      <c r="P326">
        <v>1</v>
      </c>
      <c r="Q326">
        <v>26</v>
      </c>
      <c r="R326">
        <v>5</v>
      </c>
      <c r="S326">
        <v>0</v>
      </c>
      <c r="T326">
        <v>5</v>
      </c>
      <c r="U326" t="s">
        <v>89</v>
      </c>
      <c r="V326" t="s">
        <v>107</v>
      </c>
      <c r="W326">
        <v>0.125</v>
      </c>
      <c r="X326" t="s">
        <v>114</v>
      </c>
      <c r="Y326">
        <v>16.82</v>
      </c>
      <c r="Z326" t="s">
        <v>79</v>
      </c>
      <c r="AA326" t="s">
        <v>132</v>
      </c>
      <c r="AB326">
        <v>6.4</v>
      </c>
      <c r="AC326" t="s">
        <v>78</v>
      </c>
      <c r="AD326" t="s">
        <v>92</v>
      </c>
      <c r="AE326" t="s">
        <v>83</v>
      </c>
      <c r="AF326" t="s">
        <v>81</v>
      </c>
      <c r="AG326" s="1">
        <v>45428</v>
      </c>
      <c r="AH326" t="s">
        <v>31</v>
      </c>
      <c r="AI326" t="s">
        <v>125</v>
      </c>
    </row>
    <row r="327" spans="1:35" x14ac:dyDescent="0.3">
      <c r="A327" t="s">
        <v>459</v>
      </c>
      <c r="B327">
        <v>17</v>
      </c>
      <c r="C327" t="s">
        <v>187</v>
      </c>
      <c r="D327" t="s">
        <v>105</v>
      </c>
      <c r="E327" t="s">
        <v>21</v>
      </c>
      <c r="F327" t="s">
        <v>110</v>
      </c>
      <c r="G327">
        <v>4</v>
      </c>
      <c r="H327">
        <v>2.5</v>
      </c>
      <c r="I327">
        <v>3</v>
      </c>
      <c r="J327" s="4">
        <f>Table2[[#This Row],[avg_session_duration_min]]/60</f>
        <v>0.83333333333333337</v>
      </c>
      <c r="K327">
        <v>50</v>
      </c>
      <c r="L327" t="s">
        <v>118</v>
      </c>
      <c r="M327" t="s">
        <v>106</v>
      </c>
      <c r="N327">
        <v>331</v>
      </c>
      <c r="O327">
        <v>57</v>
      </c>
      <c r="P327">
        <v>3</v>
      </c>
      <c r="Q327">
        <v>22</v>
      </c>
      <c r="R327">
        <v>3</v>
      </c>
      <c r="S327">
        <v>2</v>
      </c>
      <c r="T327">
        <v>9</v>
      </c>
      <c r="U327" t="s">
        <v>89</v>
      </c>
      <c r="V327" t="s">
        <v>77</v>
      </c>
      <c r="W327">
        <v>0.111</v>
      </c>
      <c r="X327" t="s">
        <v>78</v>
      </c>
      <c r="Y327">
        <v>11.66</v>
      </c>
      <c r="Z327" t="s">
        <v>79</v>
      </c>
      <c r="AA327" t="s">
        <v>91</v>
      </c>
      <c r="AB327">
        <v>7.6</v>
      </c>
      <c r="AC327" t="s">
        <v>81</v>
      </c>
      <c r="AD327" t="s">
        <v>121</v>
      </c>
      <c r="AE327" t="s">
        <v>83</v>
      </c>
      <c r="AF327" t="s">
        <v>81</v>
      </c>
      <c r="AG327" s="1">
        <v>45334</v>
      </c>
      <c r="AH327" t="s">
        <v>27</v>
      </c>
      <c r="AI327" t="s">
        <v>78</v>
      </c>
    </row>
    <row r="328" spans="1:35" x14ac:dyDescent="0.3">
      <c r="A328" t="s">
        <v>460</v>
      </c>
      <c r="B328">
        <v>36</v>
      </c>
      <c r="C328" t="s">
        <v>85</v>
      </c>
      <c r="D328" t="s">
        <v>134</v>
      </c>
      <c r="E328" t="s">
        <v>18</v>
      </c>
      <c r="F328" t="s">
        <v>96</v>
      </c>
      <c r="G328">
        <v>5</v>
      </c>
      <c r="H328">
        <v>2.5</v>
      </c>
      <c r="I328">
        <v>6</v>
      </c>
      <c r="J328" s="4">
        <f>Table2[[#This Row],[avg_session_duration_min]]/60</f>
        <v>0.41666666666666669</v>
      </c>
      <c r="K328">
        <v>25</v>
      </c>
      <c r="L328" t="s">
        <v>74</v>
      </c>
      <c r="M328" t="s">
        <v>97</v>
      </c>
      <c r="N328">
        <v>10623</v>
      </c>
      <c r="O328">
        <v>214</v>
      </c>
      <c r="P328">
        <v>3</v>
      </c>
      <c r="Q328">
        <v>16</v>
      </c>
      <c r="R328">
        <v>2</v>
      </c>
      <c r="S328">
        <v>1</v>
      </c>
      <c r="T328">
        <v>10</v>
      </c>
      <c r="U328" t="s">
        <v>154</v>
      </c>
      <c r="V328" t="s">
        <v>99</v>
      </c>
      <c r="W328">
        <v>0.16500000000000001</v>
      </c>
      <c r="X328" t="s">
        <v>114</v>
      </c>
      <c r="Y328">
        <v>27.65</v>
      </c>
      <c r="Z328" t="s">
        <v>79</v>
      </c>
      <c r="AA328" t="s">
        <v>101</v>
      </c>
      <c r="AB328">
        <v>4.2</v>
      </c>
      <c r="AC328" t="s">
        <v>81</v>
      </c>
      <c r="AD328" t="s">
        <v>82</v>
      </c>
      <c r="AE328" t="s">
        <v>140</v>
      </c>
      <c r="AF328" t="s">
        <v>78</v>
      </c>
      <c r="AG328" s="1">
        <v>44713</v>
      </c>
      <c r="AH328" t="s">
        <v>31</v>
      </c>
      <c r="AI328" t="s">
        <v>78</v>
      </c>
    </row>
    <row r="329" spans="1:35" x14ac:dyDescent="0.3">
      <c r="A329" t="s">
        <v>461</v>
      </c>
      <c r="B329">
        <v>33</v>
      </c>
      <c r="C329" t="s">
        <v>71</v>
      </c>
      <c r="D329" t="s">
        <v>86</v>
      </c>
      <c r="E329" t="s">
        <v>15</v>
      </c>
      <c r="F329" t="s">
        <v>156</v>
      </c>
      <c r="G329">
        <v>4</v>
      </c>
      <c r="H329">
        <v>2.7</v>
      </c>
      <c r="I329">
        <v>8</v>
      </c>
      <c r="J329" s="4">
        <f>Table2[[#This Row],[avg_session_duration_min]]/60</f>
        <v>0.33666666666666667</v>
      </c>
      <c r="K329">
        <v>20.2</v>
      </c>
      <c r="L329" t="s">
        <v>74</v>
      </c>
      <c r="M329" t="s">
        <v>75</v>
      </c>
      <c r="N329">
        <v>1460</v>
      </c>
      <c r="O329">
        <v>23</v>
      </c>
      <c r="P329">
        <v>1</v>
      </c>
      <c r="Q329">
        <v>24</v>
      </c>
      <c r="R329">
        <v>3</v>
      </c>
      <c r="S329">
        <v>2</v>
      </c>
      <c r="T329">
        <v>6</v>
      </c>
      <c r="U329" t="s">
        <v>76</v>
      </c>
      <c r="V329" t="s">
        <v>99</v>
      </c>
      <c r="W329">
        <v>0.16300000000000001</v>
      </c>
      <c r="X329" t="s">
        <v>81</v>
      </c>
      <c r="Y329">
        <v>0</v>
      </c>
      <c r="Z329" t="s">
        <v>145</v>
      </c>
      <c r="AA329" t="s">
        <v>91</v>
      </c>
      <c r="AB329">
        <v>8</v>
      </c>
      <c r="AC329" t="s">
        <v>78</v>
      </c>
      <c r="AD329" t="s">
        <v>102</v>
      </c>
      <c r="AE329" t="s">
        <v>83</v>
      </c>
      <c r="AF329" t="s">
        <v>81</v>
      </c>
      <c r="AG329" s="1">
        <v>45481</v>
      </c>
      <c r="AH329" t="s">
        <v>26</v>
      </c>
      <c r="AI329" t="s">
        <v>78</v>
      </c>
    </row>
    <row r="330" spans="1:35" x14ac:dyDescent="0.3">
      <c r="A330" t="s">
        <v>462</v>
      </c>
      <c r="B330">
        <v>31</v>
      </c>
      <c r="C330" t="s">
        <v>85</v>
      </c>
      <c r="D330" t="s">
        <v>105</v>
      </c>
      <c r="E330" t="s">
        <v>17</v>
      </c>
      <c r="F330" t="s">
        <v>110</v>
      </c>
      <c r="G330">
        <v>3</v>
      </c>
      <c r="H330">
        <v>4.4000000000000004</v>
      </c>
      <c r="I330">
        <v>4</v>
      </c>
      <c r="J330" s="4">
        <f>Table2[[#This Row],[avg_session_duration_min]]/60</f>
        <v>1.1000000000000001</v>
      </c>
      <c r="K330">
        <v>66</v>
      </c>
      <c r="L330" t="s">
        <v>74</v>
      </c>
      <c r="M330" t="s">
        <v>88</v>
      </c>
      <c r="N330">
        <v>209</v>
      </c>
      <c r="O330">
        <v>513</v>
      </c>
      <c r="P330">
        <v>6</v>
      </c>
      <c r="Q330">
        <v>18</v>
      </c>
      <c r="R330">
        <v>5</v>
      </c>
      <c r="S330">
        <v>1</v>
      </c>
      <c r="T330">
        <v>11</v>
      </c>
      <c r="U330" t="s">
        <v>89</v>
      </c>
      <c r="V330" t="s">
        <v>107</v>
      </c>
      <c r="W330">
        <v>0.315</v>
      </c>
      <c r="X330" t="s">
        <v>114</v>
      </c>
      <c r="Y330">
        <v>4.9000000000000004</v>
      </c>
      <c r="Z330" t="s">
        <v>79</v>
      </c>
      <c r="AA330" t="s">
        <v>101</v>
      </c>
      <c r="AB330">
        <v>6.4</v>
      </c>
      <c r="AC330" t="s">
        <v>81</v>
      </c>
      <c r="AD330" t="s">
        <v>92</v>
      </c>
      <c r="AE330" t="s">
        <v>83</v>
      </c>
      <c r="AF330" t="s">
        <v>81</v>
      </c>
      <c r="AG330" s="1">
        <v>45543</v>
      </c>
      <c r="AH330" t="s">
        <v>30</v>
      </c>
      <c r="AI330" t="s">
        <v>125</v>
      </c>
    </row>
    <row r="331" spans="1:35" x14ac:dyDescent="0.3">
      <c r="A331" t="s">
        <v>463</v>
      </c>
      <c r="B331">
        <v>32</v>
      </c>
      <c r="C331" t="s">
        <v>71</v>
      </c>
      <c r="D331" t="s">
        <v>86</v>
      </c>
      <c r="E331" t="s">
        <v>16</v>
      </c>
      <c r="F331" t="s">
        <v>117</v>
      </c>
      <c r="G331">
        <v>1</v>
      </c>
      <c r="H331">
        <v>0.5</v>
      </c>
      <c r="I331">
        <v>3</v>
      </c>
      <c r="J331" s="4">
        <f>Table2[[#This Row],[avg_session_duration_min]]/60</f>
        <v>0.16666666666666666</v>
      </c>
      <c r="K331">
        <v>10</v>
      </c>
      <c r="L331" t="s">
        <v>74</v>
      </c>
      <c r="M331" t="s">
        <v>106</v>
      </c>
      <c r="N331">
        <v>1551</v>
      </c>
      <c r="O331">
        <v>1060</v>
      </c>
      <c r="P331">
        <v>2</v>
      </c>
      <c r="Q331">
        <v>14</v>
      </c>
      <c r="R331">
        <v>1</v>
      </c>
      <c r="S331">
        <v>1</v>
      </c>
      <c r="T331">
        <v>11</v>
      </c>
      <c r="U331" t="s">
        <v>76</v>
      </c>
      <c r="V331" t="s">
        <v>107</v>
      </c>
      <c r="W331">
        <v>0.08</v>
      </c>
      <c r="X331" t="s">
        <v>81</v>
      </c>
      <c r="Y331">
        <v>0</v>
      </c>
      <c r="Z331" t="s">
        <v>145</v>
      </c>
      <c r="AA331" t="s">
        <v>91</v>
      </c>
      <c r="AB331">
        <v>7.6</v>
      </c>
      <c r="AC331" t="s">
        <v>81</v>
      </c>
      <c r="AD331" t="s">
        <v>82</v>
      </c>
      <c r="AE331" t="s">
        <v>93</v>
      </c>
      <c r="AF331" t="s">
        <v>81</v>
      </c>
      <c r="AG331" s="1">
        <v>45382</v>
      </c>
      <c r="AH331" t="s">
        <v>26</v>
      </c>
      <c r="AI331" t="s">
        <v>81</v>
      </c>
    </row>
    <row r="332" spans="1:35" x14ac:dyDescent="0.3">
      <c r="A332" t="s">
        <v>464</v>
      </c>
      <c r="B332">
        <v>26</v>
      </c>
      <c r="C332" t="s">
        <v>104</v>
      </c>
      <c r="D332" t="s">
        <v>86</v>
      </c>
      <c r="E332" t="s">
        <v>22</v>
      </c>
      <c r="F332" t="s">
        <v>110</v>
      </c>
      <c r="G332">
        <v>4</v>
      </c>
      <c r="H332">
        <v>1.7</v>
      </c>
      <c r="I332">
        <v>6</v>
      </c>
      <c r="J332" s="4">
        <f>Table2[[#This Row],[avg_session_duration_min]]/60</f>
        <v>0.28333333333333333</v>
      </c>
      <c r="K332">
        <v>17</v>
      </c>
      <c r="L332" t="s">
        <v>111</v>
      </c>
      <c r="M332" t="s">
        <v>88</v>
      </c>
      <c r="N332">
        <v>392</v>
      </c>
      <c r="O332">
        <v>154</v>
      </c>
      <c r="P332">
        <v>1</v>
      </c>
      <c r="Q332">
        <v>23</v>
      </c>
      <c r="R332">
        <v>2</v>
      </c>
      <c r="S332">
        <v>0</v>
      </c>
      <c r="T332">
        <v>7</v>
      </c>
      <c r="U332" t="s">
        <v>79</v>
      </c>
      <c r="V332" t="s">
        <v>77</v>
      </c>
      <c r="W332">
        <v>4.0000000000000001E-3</v>
      </c>
      <c r="X332" t="s">
        <v>78</v>
      </c>
      <c r="Y332">
        <v>4.8899999999999997</v>
      </c>
      <c r="Z332" t="s">
        <v>145</v>
      </c>
      <c r="AA332" t="s">
        <v>80</v>
      </c>
      <c r="AB332">
        <v>5.3</v>
      </c>
      <c r="AC332" t="s">
        <v>78</v>
      </c>
      <c r="AD332" t="s">
        <v>92</v>
      </c>
      <c r="AE332" t="s">
        <v>93</v>
      </c>
      <c r="AF332" t="s">
        <v>81</v>
      </c>
      <c r="AG332" s="1">
        <v>45656</v>
      </c>
      <c r="AH332" t="s">
        <v>28</v>
      </c>
      <c r="AI332" t="s">
        <v>78</v>
      </c>
    </row>
    <row r="333" spans="1:35" x14ac:dyDescent="0.3">
      <c r="A333" t="s">
        <v>465</v>
      </c>
      <c r="B333">
        <v>19</v>
      </c>
      <c r="C333" t="s">
        <v>71</v>
      </c>
      <c r="D333" t="s">
        <v>86</v>
      </c>
      <c r="E333" t="s">
        <v>17</v>
      </c>
      <c r="F333" t="s">
        <v>96</v>
      </c>
      <c r="G333">
        <v>2</v>
      </c>
      <c r="H333">
        <v>3</v>
      </c>
      <c r="I333">
        <v>6</v>
      </c>
      <c r="J333" s="4">
        <f>Table2[[#This Row],[avg_session_duration_min]]/60</f>
        <v>0.5</v>
      </c>
      <c r="K333">
        <v>30</v>
      </c>
      <c r="L333" t="s">
        <v>74</v>
      </c>
      <c r="M333" t="s">
        <v>88</v>
      </c>
      <c r="N333">
        <v>18</v>
      </c>
      <c r="O333">
        <v>208</v>
      </c>
      <c r="P333">
        <v>6</v>
      </c>
      <c r="Q333">
        <v>17</v>
      </c>
      <c r="R333">
        <v>4</v>
      </c>
      <c r="S333">
        <v>1</v>
      </c>
      <c r="T333">
        <v>8</v>
      </c>
      <c r="U333" t="s">
        <v>128</v>
      </c>
      <c r="V333" t="s">
        <v>77</v>
      </c>
      <c r="W333">
        <v>0.17699999999999999</v>
      </c>
      <c r="X333" t="s">
        <v>114</v>
      </c>
      <c r="Y333">
        <v>54.62</v>
      </c>
      <c r="Z333" t="s">
        <v>79</v>
      </c>
      <c r="AA333" t="s">
        <v>132</v>
      </c>
      <c r="AB333">
        <v>2.5</v>
      </c>
      <c r="AC333" t="s">
        <v>81</v>
      </c>
      <c r="AD333" t="s">
        <v>92</v>
      </c>
      <c r="AE333" t="s">
        <v>83</v>
      </c>
      <c r="AF333" t="s">
        <v>81</v>
      </c>
      <c r="AG333" s="1">
        <v>45599</v>
      </c>
      <c r="AH333" t="s">
        <v>28</v>
      </c>
      <c r="AI333" t="s">
        <v>125</v>
      </c>
    </row>
    <row r="334" spans="1:35" x14ac:dyDescent="0.3">
      <c r="A334" t="s">
        <v>466</v>
      </c>
      <c r="B334">
        <v>27</v>
      </c>
      <c r="C334" t="s">
        <v>71</v>
      </c>
      <c r="D334" t="s">
        <v>95</v>
      </c>
      <c r="E334" t="s">
        <v>15</v>
      </c>
      <c r="F334" t="s">
        <v>110</v>
      </c>
      <c r="G334">
        <v>4</v>
      </c>
      <c r="H334">
        <v>0.5</v>
      </c>
      <c r="I334">
        <v>8</v>
      </c>
      <c r="J334" s="4">
        <f>Table2[[#This Row],[avg_session_duration_min]]/60</f>
        <v>6.3333333333333325E-2</v>
      </c>
      <c r="K334">
        <v>3.8</v>
      </c>
      <c r="L334" t="s">
        <v>118</v>
      </c>
      <c r="M334" t="s">
        <v>88</v>
      </c>
      <c r="N334">
        <v>3585</v>
      </c>
      <c r="O334">
        <v>201</v>
      </c>
      <c r="P334">
        <v>3</v>
      </c>
      <c r="Q334">
        <v>18</v>
      </c>
      <c r="R334">
        <v>5</v>
      </c>
      <c r="S334">
        <v>1</v>
      </c>
      <c r="T334">
        <v>7</v>
      </c>
      <c r="U334" t="s">
        <v>98</v>
      </c>
      <c r="V334" t="s">
        <v>99</v>
      </c>
      <c r="W334">
        <v>0.115</v>
      </c>
      <c r="X334" t="s">
        <v>78</v>
      </c>
      <c r="Y334">
        <v>53.8</v>
      </c>
      <c r="Z334" t="s">
        <v>115</v>
      </c>
      <c r="AA334" t="s">
        <v>101</v>
      </c>
      <c r="AB334">
        <v>7.4</v>
      </c>
      <c r="AC334" t="s">
        <v>81</v>
      </c>
      <c r="AD334" t="s">
        <v>92</v>
      </c>
      <c r="AE334" t="s">
        <v>83</v>
      </c>
      <c r="AF334" t="s">
        <v>81</v>
      </c>
      <c r="AG334" s="1">
        <v>45418</v>
      </c>
      <c r="AH334" t="s">
        <v>27</v>
      </c>
      <c r="AI334" t="s">
        <v>78</v>
      </c>
    </row>
    <row r="335" spans="1:35" x14ac:dyDescent="0.3">
      <c r="A335" t="s">
        <v>467</v>
      </c>
      <c r="B335">
        <v>21</v>
      </c>
      <c r="C335" t="s">
        <v>71</v>
      </c>
      <c r="D335" t="s">
        <v>113</v>
      </c>
      <c r="E335" t="s">
        <v>18</v>
      </c>
      <c r="F335" t="s">
        <v>87</v>
      </c>
      <c r="G335">
        <v>4</v>
      </c>
      <c r="H335">
        <v>3.9</v>
      </c>
      <c r="I335">
        <v>6</v>
      </c>
      <c r="J335" s="4">
        <f>Table2[[#This Row],[avg_session_duration_min]]/60</f>
        <v>0.65</v>
      </c>
      <c r="K335">
        <v>39</v>
      </c>
      <c r="L335" t="s">
        <v>74</v>
      </c>
      <c r="M335" t="s">
        <v>97</v>
      </c>
      <c r="N335">
        <v>4773</v>
      </c>
      <c r="O335">
        <v>304</v>
      </c>
      <c r="P335">
        <v>1</v>
      </c>
      <c r="Q335">
        <v>27</v>
      </c>
      <c r="R335">
        <v>1</v>
      </c>
      <c r="S335">
        <v>0</v>
      </c>
      <c r="T335">
        <v>3</v>
      </c>
      <c r="U335" t="s">
        <v>79</v>
      </c>
      <c r="V335" t="s">
        <v>77</v>
      </c>
      <c r="W335">
        <v>1.6E-2</v>
      </c>
      <c r="X335" t="s">
        <v>81</v>
      </c>
      <c r="Y335">
        <v>0</v>
      </c>
      <c r="Z335" t="s">
        <v>90</v>
      </c>
      <c r="AA335" t="s">
        <v>80</v>
      </c>
      <c r="AB335">
        <v>5.9</v>
      </c>
      <c r="AC335" t="s">
        <v>81</v>
      </c>
      <c r="AD335" t="s">
        <v>82</v>
      </c>
      <c r="AE335" t="s">
        <v>93</v>
      </c>
      <c r="AF335" t="s">
        <v>81</v>
      </c>
      <c r="AG335" s="1">
        <v>44637</v>
      </c>
      <c r="AH335" t="s">
        <v>26</v>
      </c>
      <c r="AI335" t="s">
        <v>125</v>
      </c>
    </row>
    <row r="336" spans="1:35" x14ac:dyDescent="0.3">
      <c r="A336" t="s">
        <v>468</v>
      </c>
      <c r="B336">
        <v>34</v>
      </c>
      <c r="C336" t="s">
        <v>71</v>
      </c>
      <c r="D336" t="s">
        <v>95</v>
      </c>
      <c r="E336" t="s">
        <v>15</v>
      </c>
      <c r="F336" t="s">
        <v>117</v>
      </c>
      <c r="G336">
        <v>2</v>
      </c>
      <c r="H336">
        <v>1.6</v>
      </c>
      <c r="I336">
        <v>6</v>
      </c>
      <c r="J336" s="4">
        <f>Table2[[#This Row],[avg_session_duration_min]]/60</f>
        <v>0.26666666666666666</v>
      </c>
      <c r="K336">
        <v>16</v>
      </c>
      <c r="L336" t="s">
        <v>137</v>
      </c>
      <c r="M336" t="s">
        <v>75</v>
      </c>
      <c r="N336">
        <v>18183</v>
      </c>
      <c r="O336">
        <v>233</v>
      </c>
      <c r="P336">
        <v>2</v>
      </c>
      <c r="Q336">
        <v>23</v>
      </c>
      <c r="R336">
        <v>2</v>
      </c>
      <c r="S336">
        <v>0</v>
      </c>
      <c r="T336">
        <v>7</v>
      </c>
      <c r="U336" t="s">
        <v>135</v>
      </c>
      <c r="V336" t="s">
        <v>99</v>
      </c>
      <c r="W336">
        <v>0.34399999999999997</v>
      </c>
      <c r="X336" t="s">
        <v>81</v>
      </c>
      <c r="Y336">
        <v>0</v>
      </c>
      <c r="Z336" t="s">
        <v>79</v>
      </c>
      <c r="AA336" t="s">
        <v>91</v>
      </c>
      <c r="AB336">
        <v>8.4</v>
      </c>
      <c r="AC336" t="s">
        <v>81</v>
      </c>
      <c r="AD336" t="s">
        <v>92</v>
      </c>
      <c r="AE336" t="s">
        <v>93</v>
      </c>
      <c r="AF336" t="s">
        <v>78</v>
      </c>
      <c r="AG336" s="1">
        <v>45298</v>
      </c>
      <c r="AH336" t="s">
        <v>29</v>
      </c>
      <c r="AI336" t="s">
        <v>78</v>
      </c>
    </row>
    <row r="337" spans="1:35" x14ac:dyDescent="0.3">
      <c r="A337" t="s">
        <v>469</v>
      </c>
      <c r="B337">
        <v>25</v>
      </c>
      <c r="C337" t="s">
        <v>85</v>
      </c>
      <c r="D337" t="s">
        <v>95</v>
      </c>
      <c r="E337" t="s">
        <v>23</v>
      </c>
      <c r="F337" t="s">
        <v>117</v>
      </c>
      <c r="G337">
        <v>3</v>
      </c>
      <c r="H337">
        <v>2.2999999999999998</v>
      </c>
      <c r="I337">
        <v>5</v>
      </c>
      <c r="J337" s="4">
        <f>Table2[[#This Row],[avg_session_duration_min]]/60</f>
        <v>0.46</v>
      </c>
      <c r="K337">
        <v>27.6</v>
      </c>
      <c r="L337" t="s">
        <v>74</v>
      </c>
      <c r="M337" t="s">
        <v>106</v>
      </c>
      <c r="N337">
        <v>1422</v>
      </c>
      <c r="O337">
        <v>615</v>
      </c>
      <c r="P337">
        <v>2</v>
      </c>
      <c r="Q337">
        <v>25</v>
      </c>
      <c r="R337">
        <v>4</v>
      </c>
      <c r="S337">
        <v>2</v>
      </c>
      <c r="T337">
        <v>8</v>
      </c>
      <c r="U337" t="s">
        <v>154</v>
      </c>
      <c r="V337" t="s">
        <v>99</v>
      </c>
      <c r="W337">
        <v>0.156</v>
      </c>
      <c r="X337" t="s">
        <v>114</v>
      </c>
      <c r="Y337">
        <v>32</v>
      </c>
      <c r="Z337" t="s">
        <v>100</v>
      </c>
      <c r="AA337" t="s">
        <v>91</v>
      </c>
      <c r="AB337">
        <v>7</v>
      </c>
      <c r="AC337" t="s">
        <v>108</v>
      </c>
      <c r="AD337" t="s">
        <v>92</v>
      </c>
      <c r="AE337" t="s">
        <v>83</v>
      </c>
      <c r="AF337" t="s">
        <v>81</v>
      </c>
      <c r="AG337" s="1">
        <v>44736</v>
      </c>
      <c r="AH337" t="s">
        <v>26</v>
      </c>
      <c r="AI337" t="s">
        <v>125</v>
      </c>
    </row>
    <row r="338" spans="1:35" x14ac:dyDescent="0.3">
      <c r="A338" t="s">
        <v>470</v>
      </c>
      <c r="B338">
        <v>20</v>
      </c>
      <c r="C338" t="s">
        <v>71</v>
      </c>
      <c r="D338" t="s">
        <v>123</v>
      </c>
      <c r="E338" t="s">
        <v>15</v>
      </c>
      <c r="F338" t="s">
        <v>96</v>
      </c>
      <c r="G338">
        <v>1</v>
      </c>
      <c r="H338">
        <v>4.5</v>
      </c>
      <c r="I338">
        <v>4</v>
      </c>
      <c r="J338" s="4">
        <f>Table2[[#This Row],[avg_session_duration_min]]/60</f>
        <v>1.125</v>
      </c>
      <c r="K338">
        <v>67.5</v>
      </c>
      <c r="L338" t="s">
        <v>74</v>
      </c>
      <c r="M338" t="s">
        <v>106</v>
      </c>
      <c r="N338">
        <v>425</v>
      </c>
      <c r="O338">
        <v>1074</v>
      </c>
      <c r="P338">
        <v>4</v>
      </c>
      <c r="Q338">
        <v>23</v>
      </c>
      <c r="R338">
        <v>1</v>
      </c>
      <c r="S338">
        <v>2</v>
      </c>
      <c r="T338">
        <v>10</v>
      </c>
      <c r="U338" t="s">
        <v>76</v>
      </c>
      <c r="V338" t="s">
        <v>77</v>
      </c>
      <c r="W338">
        <v>0.19600000000000001</v>
      </c>
      <c r="X338" t="s">
        <v>114</v>
      </c>
      <c r="Y338">
        <v>206.75</v>
      </c>
      <c r="Z338" t="s">
        <v>90</v>
      </c>
      <c r="AA338" t="s">
        <v>91</v>
      </c>
      <c r="AB338">
        <v>10</v>
      </c>
      <c r="AC338" t="s">
        <v>81</v>
      </c>
      <c r="AD338" t="s">
        <v>102</v>
      </c>
      <c r="AE338" t="s">
        <v>93</v>
      </c>
      <c r="AF338" t="s">
        <v>81</v>
      </c>
      <c r="AG338" s="1">
        <v>44785</v>
      </c>
      <c r="AH338" t="s">
        <v>27</v>
      </c>
      <c r="AI338" t="s">
        <v>125</v>
      </c>
    </row>
    <row r="339" spans="1:35" x14ac:dyDescent="0.3">
      <c r="A339" t="s">
        <v>471</v>
      </c>
      <c r="B339">
        <v>24</v>
      </c>
      <c r="C339" t="s">
        <v>71</v>
      </c>
      <c r="D339" t="s">
        <v>105</v>
      </c>
      <c r="E339" t="s">
        <v>20</v>
      </c>
      <c r="F339" t="s">
        <v>110</v>
      </c>
      <c r="G339">
        <v>5</v>
      </c>
      <c r="H339">
        <v>5.6</v>
      </c>
      <c r="I339">
        <v>5</v>
      </c>
      <c r="J339" s="4">
        <f>Table2[[#This Row],[avg_session_duration_min]]/60</f>
        <v>1.1200000000000001</v>
      </c>
      <c r="K339">
        <v>67.2</v>
      </c>
      <c r="L339" t="s">
        <v>127</v>
      </c>
      <c r="M339" t="s">
        <v>97</v>
      </c>
      <c r="N339">
        <v>2989</v>
      </c>
      <c r="O339">
        <v>92</v>
      </c>
      <c r="P339">
        <v>3</v>
      </c>
      <c r="Q339">
        <v>23</v>
      </c>
      <c r="R339">
        <v>6</v>
      </c>
      <c r="S339">
        <v>4</v>
      </c>
      <c r="T339">
        <v>9</v>
      </c>
      <c r="U339" t="s">
        <v>98</v>
      </c>
      <c r="V339" t="s">
        <v>77</v>
      </c>
      <c r="W339">
        <v>9.0999999999999998E-2</v>
      </c>
      <c r="X339" t="s">
        <v>114</v>
      </c>
      <c r="Y339">
        <v>137.84</v>
      </c>
      <c r="Z339" t="s">
        <v>139</v>
      </c>
      <c r="AA339" t="s">
        <v>101</v>
      </c>
      <c r="AB339">
        <v>8.5</v>
      </c>
      <c r="AC339" t="s">
        <v>81</v>
      </c>
      <c r="AD339" t="s">
        <v>121</v>
      </c>
      <c r="AE339" t="s">
        <v>83</v>
      </c>
      <c r="AF339" t="s">
        <v>81</v>
      </c>
      <c r="AG339" s="1">
        <v>45070</v>
      </c>
      <c r="AH339" t="s">
        <v>27</v>
      </c>
      <c r="AI339" t="s">
        <v>125</v>
      </c>
    </row>
    <row r="340" spans="1:35" x14ac:dyDescent="0.3">
      <c r="A340" t="s">
        <v>472</v>
      </c>
      <c r="B340">
        <v>30</v>
      </c>
      <c r="C340" t="s">
        <v>85</v>
      </c>
      <c r="D340" t="s">
        <v>113</v>
      </c>
      <c r="E340" t="s">
        <v>15</v>
      </c>
      <c r="F340" t="s">
        <v>124</v>
      </c>
      <c r="G340">
        <v>3</v>
      </c>
      <c r="H340">
        <v>3.9</v>
      </c>
      <c r="I340">
        <v>5</v>
      </c>
      <c r="J340" s="4">
        <f>Table2[[#This Row],[avg_session_duration_min]]/60</f>
        <v>0.77999999999999992</v>
      </c>
      <c r="K340">
        <v>46.8</v>
      </c>
      <c r="L340" t="s">
        <v>74</v>
      </c>
      <c r="M340" t="s">
        <v>97</v>
      </c>
      <c r="N340">
        <v>3070</v>
      </c>
      <c r="O340">
        <v>168</v>
      </c>
      <c r="P340">
        <v>3</v>
      </c>
      <c r="Q340">
        <v>27</v>
      </c>
      <c r="R340">
        <v>3</v>
      </c>
      <c r="S340">
        <v>0</v>
      </c>
      <c r="T340">
        <v>8</v>
      </c>
      <c r="U340" t="s">
        <v>98</v>
      </c>
      <c r="V340" t="s">
        <v>99</v>
      </c>
      <c r="W340">
        <v>6.5000000000000002E-2</v>
      </c>
      <c r="X340" t="s">
        <v>78</v>
      </c>
      <c r="Y340">
        <v>13.28</v>
      </c>
      <c r="Z340" t="s">
        <v>100</v>
      </c>
      <c r="AA340" t="s">
        <v>132</v>
      </c>
      <c r="AB340">
        <v>5.8</v>
      </c>
      <c r="AC340" t="s">
        <v>78</v>
      </c>
      <c r="AD340" t="s">
        <v>92</v>
      </c>
      <c r="AE340" t="s">
        <v>140</v>
      </c>
      <c r="AF340" t="s">
        <v>81</v>
      </c>
      <c r="AG340" s="1">
        <v>45289</v>
      </c>
      <c r="AH340" t="s">
        <v>30</v>
      </c>
      <c r="AI340" t="s">
        <v>78</v>
      </c>
    </row>
    <row r="341" spans="1:35" x14ac:dyDescent="0.3">
      <c r="A341" t="s">
        <v>473</v>
      </c>
      <c r="B341">
        <v>22</v>
      </c>
      <c r="C341" t="s">
        <v>71</v>
      </c>
      <c r="D341" t="s">
        <v>113</v>
      </c>
      <c r="E341" t="s">
        <v>20</v>
      </c>
      <c r="F341" t="s">
        <v>96</v>
      </c>
      <c r="G341">
        <v>5</v>
      </c>
      <c r="H341">
        <v>1.1000000000000001</v>
      </c>
      <c r="I341">
        <v>6</v>
      </c>
      <c r="J341" s="4">
        <f>Table2[[#This Row],[avg_session_duration_min]]/60</f>
        <v>0.18333333333333332</v>
      </c>
      <c r="K341">
        <v>11</v>
      </c>
      <c r="L341" t="s">
        <v>74</v>
      </c>
      <c r="M341" t="s">
        <v>97</v>
      </c>
      <c r="N341">
        <v>12694</v>
      </c>
      <c r="O341">
        <v>721</v>
      </c>
      <c r="P341">
        <v>5</v>
      </c>
      <c r="Q341">
        <v>17</v>
      </c>
      <c r="R341">
        <v>8</v>
      </c>
      <c r="S341">
        <v>3</v>
      </c>
      <c r="T341">
        <v>4</v>
      </c>
      <c r="U341" t="s">
        <v>79</v>
      </c>
      <c r="V341" t="s">
        <v>99</v>
      </c>
      <c r="W341">
        <v>0.308</v>
      </c>
      <c r="X341" t="s">
        <v>114</v>
      </c>
      <c r="Y341">
        <v>61.93</v>
      </c>
      <c r="Z341" t="s">
        <v>100</v>
      </c>
      <c r="AA341" t="s">
        <v>101</v>
      </c>
      <c r="AB341">
        <v>3.3</v>
      </c>
      <c r="AC341" t="s">
        <v>108</v>
      </c>
      <c r="AD341" t="s">
        <v>82</v>
      </c>
      <c r="AE341" t="s">
        <v>140</v>
      </c>
      <c r="AF341" t="s">
        <v>78</v>
      </c>
      <c r="AG341" s="1">
        <v>44902</v>
      </c>
      <c r="AH341" t="s">
        <v>29</v>
      </c>
      <c r="AI341" t="s">
        <v>78</v>
      </c>
    </row>
    <row r="342" spans="1:35" x14ac:dyDescent="0.3">
      <c r="A342" t="s">
        <v>474</v>
      </c>
      <c r="B342">
        <v>20</v>
      </c>
      <c r="C342" t="s">
        <v>85</v>
      </c>
      <c r="D342" t="s">
        <v>105</v>
      </c>
      <c r="E342" t="s">
        <v>14</v>
      </c>
      <c r="F342" t="s">
        <v>110</v>
      </c>
      <c r="G342">
        <v>5</v>
      </c>
      <c r="H342">
        <v>3.8</v>
      </c>
      <c r="I342">
        <v>11</v>
      </c>
      <c r="J342" s="4">
        <f>Table2[[#This Row],[avg_session_duration_min]]/60</f>
        <v>0.34499999999999997</v>
      </c>
      <c r="K342">
        <v>20.7</v>
      </c>
      <c r="L342" t="s">
        <v>74</v>
      </c>
      <c r="M342" t="s">
        <v>88</v>
      </c>
      <c r="N342">
        <v>613</v>
      </c>
      <c r="O342">
        <v>44</v>
      </c>
      <c r="P342">
        <v>1</v>
      </c>
      <c r="Q342">
        <v>24</v>
      </c>
      <c r="R342">
        <v>4</v>
      </c>
      <c r="S342">
        <v>3</v>
      </c>
      <c r="T342">
        <v>10</v>
      </c>
      <c r="U342" t="s">
        <v>89</v>
      </c>
      <c r="V342" t="s">
        <v>107</v>
      </c>
      <c r="W342">
        <v>0.11</v>
      </c>
      <c r="X342" t="s">
        <v>81</v>
      </c>
      <c r="Y342">
        <v>0</v>
      </c>
      <c r="Z342" t="s">
        <v>79</v>
      </c>
      <c r="AA342" t="s">
        <v>91</v>
      </c>
      <c r="AB342">
        <v>4.5999999999999996</v>
      </c>
      <c r="AC342" t="s">
        <v>78</v>
      </c>
      <c r="AD342" t="s">
        <v>92</v>
      </c>
      <c r="AE342" t="s">
        <v>93</v>
      </c>
      <c r="AF342" t="s">
        <v>81</v>
      </c>
      <c r="AG342" s="1">
        <v>44652</v>
      </c>
      <c r="AH342" t="s">
        <v>26</v>
      </c>
      <c r="AI342" t="s">
        <v>125</v>
      </c>
    </row>
    <row r="343" spans="1:35" x14ac:dyDescent="0.3">
      <c r="A343" t="s">
        <v>475</v>
      </c>
      <c r="B343">
        <v>28</v>
      </c>
      <c r="C343" t="s">
        <v>71</v>
      </c>
      <c r="D343" t="s">
        <v>113</v>
      </c>
      <c r="E343" t="s">
        <v>15</v>
      </c>
      <c r="F343" t="s">
        <v>96</v>
      </c>
      <c r="G343">
        <v>3</v>
      </c>
      <c r="H343">
        <v>4</v>
      </c>
      <c r="I343">
        <v>8</v>
      </c>
      <c r="J343" s="4">
        <f>Table2[[#This Row],[avg_session_duration_min]]/60</f>
        <v>0.5</v>
      </c>
      <c r="K343">
        <v>30</v>
      </c>
      <c r="L343" t="s">
        <v>74</v>
      </c>
      <c r="M343" t="s">
        <v>120</v>
      </c>
      <c r="N343">
        <v>493</v>
      </c>
      <c r="O343">
        <v>22</v>
      </c>
      <c r="P343">
        <v>3</v>
      </c>
      <c r="Q343">
        <v>16</v>
      </c>
      <c r="R343">
        <v>3</v>
      </c>
      <c r="S343">
        <v>1</v>
      </c>
      <c r="T343">
        <v>4</v>
      </c>
      <c r="U343" t="s">
        <v>98</v>
      </c>
      <c r="V343" t="s">
        <v>77</v>
      </c>
      <c r="W343">
        <v>0.26300000000000001</v>
      </c>
      <c r="X343" t="s">
        <v>78</v>
      </c>
      <c r="Y343">
        <v>25.07</v>
      </c>
      <c r="Z343" t="s">
        <v>145</v>
      </c>
      <c r="AA343" t="s">
        <v>101</v>
      </c>
      <c r="AB343">
        <v>4.5</v>
      </c>
      <c r="AC343" t="s">
        <v>78</v>
      </c>
      <c r="AD343" t="s">
        <v>92</v>
      </c>
      <c r="AE343" t="s">
        <v>93</v>
      </c>
      <c r="AF343" t="s">
        <v>81</v>
      </c>
      <c r="AG343" s="1">
        <v>45380</v>
      </c>
      <c r="AH343" t="s">
        <v>29</v>
      </c>
      <c r="AI343" t="s">
        <v>125</v>
      </c>
    </row>
    <row r="344" spans="1:35" x14ac:dyDescent="0.3">
      <c r="A344" t="s">
        <v>476</v>
      </c>
      <c r="B344">
        <v>28</v>
      </c>
      <c r="C344" t="s">
        <v>71</v>
      </c>
      <c r="D344" t="s">
        <v>86</v>
      </c>
      <c r="E344" t="s">
        <v>22</v>
      </c>
      <c r="F344" t="s">
        <v>87</v>
      </c>
      <c r="G344">
        <v>4</v>
      </c>
      <c r="H344">
        <v>3.5</v>
      </c>
      <c r="I344">
        <v>7</v>
      </c>
      <c r="J344" s="4">
        <f>Table2[[#This Row],[avg_session_duration_min]]/60</f>
        <v>0.5</v>
      </c>
      <c r="K344">
        <v>30</v>
      </c>
      <c r="L344" t="s">
        <v>74</v>
      </c>
      <c r="M344" t="s">
        <v>97</v>
      </c>
      <c r="N344">
        <v>183</v>
      </c>
      <c r="O344">
        <v>321</v>
      </c>
      <c r="P344">
        <v>5</v>
      </c>
      <c r="Q344">
        <v>17</v>
      </c>
      <c r="R344">
        <v>4</v>
      </c>
      <c r="S344">
        <v>4</v>
      </c>
      <c r="T344">
        <v>12</v>
      </c>
      <c r="U344" t="s">
        <v>135</v>
      </c>
      <c r="V344" t="s">
        <v>107</v>
      </c>
      <c r="W344">
        <v>1.9E-2</v>
      </c>
      <c r="X344" t="s">
        <v>81</v>
      </c>
      <c r="Y344">
        <v>0</v>
      </c>
      <c r="Z344" t="s">
        <v>115</v>
      </c>
      <c r="AA344" t="s">
        <v>91</v>
      </c>
      <c r="AB344">
        <v>5.3</v>
      </c>
      <c r="AC344" t="s">
        <v>108</v>
      </c>
      <c r="AD344" t="s">
        <v>92</v>
      </c>
      <c r="AE344" t="s">
        <v>93</v>
      </c>
      <c r="AF344" t="s">
        <v>81</v>
      </c>
      <c r="AG344" s="1">
        <v>45241</v>
      </c>
      <c r="AH344" t="s">
        <v>30</v>
      </c>
      <c r="AI344" t="s">
        <v>125</v>
      </c>
    </row>
    <row r="345" spans="1:35" x14ac:dyDescent="0.3">
      <c r="A345" t="s">
        <v>477</v>
      </c>
      <c r="B345">
        <v>22</v>
      </c>
      <c r="C345" t="s">
        <v>71</v>
      </c>
      <c r="D345" t="s">
        <v>134</v>
      </c>
      <c r="E345" t="s">
        <v>15</v>
      </c>
      <c r="F345" t="s">
        <v>87</v>
      </c>
      <c r="G345">
        <v>3</v>
      </c>
      <c r="H345">
        <v>6.1</v>
      </c>
      <c r="I345">
        <v>7</v>
      </c>
      <c r="J345" s="4">
        <f>Table2[[#This Row],[avg_session_duration_min]]/60</f>
        <v>0.87166666666666659</v>
      </c>
      <c r="K345">
        <v>52.3</v>
      </c>
      <c r="L345" t="s">
        <v>118</v>
      </c>
      <c r="M345" t="s">
        <v>120</v>
      </c>
      <c r="N345">
        <v>1750</v>
      </c>
      <c r="O345">
        <v>443</v>
      </c>
      <c r="P345">
        <v>3</v>
      </c>
      <c r="Q345">
        <v>20</v>
      </c>
      <c r="R345">
        <v>4</v>
      </c>
      <c r="S345">
        <v>0</v>
      </c>
      <c r="T345">
        <v>7</v>
      </c>
      <c r="U345" t="s">
        <v>135</v>
      </c>
      <c r="V345" t="s">
        <v>107</v>
      </c>
      <c r="W345">
        <v>4.8000000000000001E-2</v>
      </c>
      <c r="X345" t="s">
        <v>114</v>
      </c>
      <c r="Y345">
        <v>98.71</v>
      </c>
      <c r="Z345" t="s">
        <v>100</v>
      </c>
      <c r="AA345" t="s">
        <v>132</v>
      </c>
      <c r="AB345">
        <v>6</v>
      </c>
      <c r="AC345" t="s">
        <v>78</v>
      </c>
      <c r="AD345" t="s">
        <v>102</v>
      </c>
      <c r="AE345" t="s">
        <v>93</v>
      </c>
      <c r="AF345" t="s">
        <v>81</v>
      </c>
      <c r="AG345" s="1">
        <v>45443</v>
      </c>
      <c r="AH345" t="s">
        <v>30</v>
      </c>
      <c r="AI345" t="s">
        <v>125</v>
      </c>
    </row>
    <row r="346" spans="1:35" x14ac:dyDescent="0.3">
      <c r="A346" t="s">
        <v>478</v>
      </c>
      <c r="B346">
        <v>23</v>
      </c>
      <c r="C346" t="s">
        <v>85</v>
      </c>
      <c r="D346" t="s">
        <v>72</v>
      </c>
      <c r="E346" t="s">
        <v>23</v>
      </c>
      <c r="F346" t="s">
        <v>96</v>
      </c>
      <c r="G346">
        <v>5</v>
      </c>
      <c r="H346">
        <v>2.8</v>
      </c>
      <c r="I346">
        <v>4</v>
      </c>
      <c r="J346" s="4">
        <f>Table2[[#This Row],[avg_session_duration_min]]/60</f>
        <v>0.7</v>
      </c>
      <c r="K346">
        <v>42</v>
      </c>
      <c r="L346" t="s">
        <v>111</v>
      </c>
      <c r="M346" t="s">
        <v>120</v>
      </c>
      <c r="N346">
        <v>40</v>
      </c>
      <c r="O346">
        <v>102</v>
      </c>
      <c r="P346">
        <v>3</v>
      </c>
      <c r="Q346">
        <v>22</v>
      </c>
      <c r="R346">
        <v>4</v>
      </c>
      <c r="S346">
        <v>1</v>
      </c>
      <c r="T346">
        <v>10</v>
      </c>
      <c r="U346" t="s">
        <v>76</v>
      </c>
      <c r="V346" t="s">
        <v>77</v>
      </c>
      <c r="W346">
        <v>0.14499999999999999</v>
      </c>
      <c r="X346" t="s">
        <v>78</v>
      </c>
      <c r="Y346">
        <v>46.45</v>
      </c>
      <c r="Z346" t="s">
        <v>115</v>
      </c>
      <c r="AA346" t="s">
        <v>101</v>
      </c>
      <c r="AB346">
        <v>6.8</v>
      </c>
      <c r="AC346" t="s">
        <v>108</v>
      </c>
      <c r="AD346" t="s">
        <v>92</v>
      </c>
      <c r="AE346" t="s">
        <v>93</v>
      </c>
      <c r="AF346" t="s">
        <v>81</v>
      </c>
      <c r="AG346" s="1">
        <v>44778</v>
      </c>
      <c r="AH346" t="s">
        <v>31</v>
      </c>
      <c r="AI346" t="s">
        <v>78</v>
      </c>
    </row>
    <row r="347" spans="1:35" x14ac:dyDescent="0.3">
      <c r="A347" t="s">
        <v>479</v>
      </c>
      <c r="B347">
        <v>28</v>
      </c>
      <c r="C347" t="s">
        <v>85</v>
      </c>
      <c r="D347" t="s">
        <v>123</v>
      </c>
      <c r="E347" t="s">
        <v>19</v>
      </c>
      <c r="F347" t="s">
        <v>117</v>
      </c>
      <c r="G347">
        <v>3</v>
      </c>
      <c r="H347">
        <v>6</v>
      </c>
      <c r="I347">
        <v>8</v>
      </c>
      <c r="J347" s="4">
        <f>Table2[[#This Row],[avg_session_duration_min]]/60</f>
        <v>0.75</v>
      </c>
      <c r="K347">
        <v>45</v>
      </c>
      <c r="L347" t="s">
        <v>74</v>
      </c>
      <c r="M347" t="s">
        <v>106</v>
      </c>
      <c r="N347">
        <v>2689</v>
      </c>
      <c r="O347">
        <v>122</v>
      </c>
      <c r="P347">
        <v>2</v>
      </c>
      <c r="Q347">
        <v>29</v>
      </c>
      <c r="R347">
        <v>6</v>
      </c>
      <c r="S347">
        <v>4</v>
      </c>
      <c r="T347">
        <v>5</v>
      </c>
      <c r="U347" t="s">
        <v>89</v>
      </c>
      <c r="V347" t="s">
        <v>77</v>
      </c>
      <c r="W347">
        <v>0.22</v>
      </c>
      <c r="X347" t="s">
        <v>114</v>
      </c>
      <c r="Y347">
        <v>70.180000000000007</v>
      </c>
      <c r="Z347" t="s">
        <v>115</v>
      </c>
      <c r="AA347" t="s">
        <v>91</v>
      </c>
      <c r="AB347">
        <v>8.6999999999999993</v>
      </c>
      <c r="AC347" t="s">
        <v>81</v>
      </c>
      <c r="AD347" t="s">
        <v>121</v>
      </c>
      <c r="AE347" t="s">
        <v>83</v>
      </c>
      <c r="AF347" t="s">
        <v>81</v>
      </c>
      <c r="AG347" s="1">
        <v>44583</v>
      </c>
      <c r="AH347" t="s">
        <v>31</v>
      </c>
      <c r="AI347" t="s">
        <v>78</v>
      </c>
    </row>
    <row r="348" spans="1:35" x14ac:dyDescent="0.3">
      <c r="A348" t="s">
        <v>480</v>
      </c>
      <c r="B348">
        <v>15</v>
      </c>
      <c r="C348" t="s">
        <v>85</v>
      </c>
      <c r="D348" t="s">
        <v>113</v>
      </c>
      <c r="E348" t="s">
        <v>16</v>
      </c>
      <c r="F348" t="s">
        <v>166</v>
      </c>
      <c r="G348">
        <v>2</v>
      </c>
      <c r="H348">
        <v>6</v>
      </c>
      <c r="I348">
        <v>6</v>
      </c>
      <c r="J348" s="4">
        <f>Table2[[#This Row],[avg_session_duration_min]]/60</f>
        <v>1</v>
      </c>
      <c r="K348">
        <v>60</v>
      </c>
      <c r="L348" t="s">
        <v>74</v>
      </c>
      <c r="M348" t="s">
        <v>75</v>
      </c>
      <c r="N348">
        <v>1916</v>
      </c>
      <c r="O348">
        <v>98</v>
      </c>
      <c r="P348">
        <v>4</v>
      </c>
      <c r="Q348">
        <v>22</v>
      </c>
      <c r="R348">
        <v>5</v>
      </c>
      <c r="S348">
        <v>2</v>
      </c>
      <c r="T348">
        <v>9</v>
      </c>
      <c r="U348" t="s">
        <v>76</v>
      </c>
      <c r="V348" t="s">
        <v>77</v>
      </c>
      <c r="W348">
        <v>5.8999999999999997E-2</v>
      </c>
      <c r="X348" t="s">
        <v>114</v>
      </c>
      <c r="Y348">
        <v>28.57</v>
      </c>
      <c r="Z348" t="s">
        <v>139</v>
      </c>
      <c r="AA348" t="s">
        <v>80</v>
      </c>
      <c r="AB348">
        <v>4.5999999999999996</v>
      </c>
      <c r="AC348" t="s">
        <v>78</v>
      </c>
      <c r="AD348" t="s">
        <v>102</v>
      </c>
      <c r="AE348" t="s">
        <v>93</v>
      </c>
      <c r="AF348" t="s">
        <v>81</v>
      </c>
      <c r="AG348" s="1">
        <v>44763</v>
      </c>
      <c r="AH348" t="s">
        <v>31</v>
      </c>
      <c r="AI348" t="s">
        <v>81</v>
      </c>
    </row>
    <row r="349" spans="1:35" x14ac:dyDescent="0.3">
      <c r="A349" t="s">
        <v>481</v>
      </c>
      <c r="B349">
        <v>15</v>
      </c>
      <c r="C349" t="s">
        <v>71</v>
      </c>
      <c r="D349" t="s">
        <v>149</v>
      </c>
      <c r="E349" t="s">
        <v>17</v>
      </c>
      <c r="F349" t="s">
        <v>96</v>
      </c>
      <c r="G349">
        <v>4</v>
      </c>
      <c r="H349">
        <v>4</v>
      </c>
      <c r="I349">
        <v>2</v>
      </c>
      <c r="J349" s="4">
        <f>Table2[[#This Row],[avg_session_duration_min]]/60</f>
        <v>2</v>
      </c>
      <c r="K349">
        <v>120</v>
      </c>
      <c r="L349" t="s">
        <v>74</v>
      </c>
      <c r="M349" t="s">
        <v>75</v>
      </c>
      <c r="N349">
        <v>1906</v>
      </c>
      <c r="O349">
        <v>86</v>
      </c>
      <c r="P349">
        <v>4</v>
      </c>
      <c r="Q349">
        <v>17</v>
      </c>
      <c r="R349">
        <v>3</v>
      </c>
      <c r="S349">
        <v>2</v>
      </c>
      <c r="T349">
        <v>7</v>
      </c>
      <c r="U349" t="s">
        <v>89</v>
      </c>
      <c r="V349" t="s">
        <v>77</v>
      </c>
      <c r="W349">
        <v>0.249</v>
      </c>
      <c r="X349" t="s">
        <v>81</v>
      </c>
      <c r="Y349">
        <v>0</v>
      </c>
      <c r="Z349" t="s">
        <v>100</v>
      </c>
      <c r="AA349" t="s">
        <v>101</v>
      </c>
      <c r="AB349">
        <v>3.7</v>
      </c>
      <c r="AC349" t="s">
        <v>81</v>
      </c>
      <c r="AD349" t="s">
        <v>92</v>
      </c>
      <c r="AE349" t="s">
        <v>83</v>
      </c>
      <c r="AF349" t="s">
        <v>81</v>
      </c>
      <c r="AG349" s="1">
        <v>45091</v>
      </c>
      <c r="AH349" t="s">
        <v>30</v>
      </c>
      <c r="AI349" t="s">
        <v>81</v>
      </c>
    </row>
    <row r="350" spans="1:35" x14ac:dyDescent="0.3">
      <c r="A350" t="s">
        <v>482</v>
      </c>
      <c r="B350">
        <v>21</v>
      </c>
      <c r="C350" t="s">
        <v>71</v>
      </c>
      <c r="D350" t="s">
        <v>72</v>
      </c>
      <c r="E350" t="s">
        <v>15</v>
      </c>
      <c r="F350" t="s">
        <v>73</v>
      </c>
      <c r="G350">
        <v>4</v>
      </c>
      <c r="H350">
        <v>3.2</v>
      </c>
      <c r="I350">
        <v>4</v>
      </c>
      <c r="J350" s="4">
        <f>Table2[[#This Row],[avg_session_duration_min]]/60</f>
        <v>0.8</v>
      </c>
      <c r="K350">
        <v>48</v>
      </c>
      <c r="L350" t="s">
        <v>74</v>
      </c>
      <c r="M350" t="s">
        <v>97</v>
      </c>
      <c r="N350">
        <v>853</v>
      </c>
      <c r="O350">
        <v>562</v>
      </c>
      <c r="P350">
        <v>4</v>
      </c>
      <c r="Q350">
        <v>18</v>
      </c>
      <c r="R350">
        <v>3</v>
      </c>
      <c r="S350">
        <v>1</v>
      </c>
      <c r="T350">
        <v>13</v>
      </c>
      <c r="U350" t="s">
        <v>89</v>
      </c>
      <c r="V350" t="s">
        <v>77</v>
      </c>
      <c r="W350">
        <v>3.6999999999999998E-2</v>
      </c>
      <c r="X350" t="s">
        <v>114</v>
      </c>
      <c r="Y350">
        <v>20.239999999999998</v>
      </c>
      <c r="Z350" t="s">
        <v>139</v>
      </c>
      <c r="AA350" t="s">
        <v>101</v>
      </c>
      <c r="AB350">
        <v>7.7</v>
      </c>
      <c r="AC350" t="s">
        <v>78</v>
      </c>
      <c r="AD350" t="s">
        <v>121</v>
      </c>
      <c r="AE350" t="s">
        <v>83</v>
      </c>
      <c r="AF350" t="s">
        <v>81</v>
      </c>
      <c r="AG350" s="1">
        <v>45016</v>
      </c>
      <c r="AH350" t="s">
        <v>26</v>
      </c>
      <c r="AI350" t="s">
        <v>125</v>
      </c>
    </row>
    <row r="351" spans="1:35" x14ac:dyDescent="0.3">
      <c r="A351" t="s">
        <v>483</v>
      </c>
      <c r="B351">
        <v>25</v>
      </c>
      <c r="C351" t="s">
        <v>85</v>
      </c>
      <c r="D351" t="s">
        <v>144</v>
      </c>
      <c r="E351" t="s">
        <v>21</v>
      </c>
      <c r="F351" t="s">
        <v>96</v>
      </c>
      <c r="G351">
        <v>5</v>
      </c>
      <c r="H351">
        <v>3.5</v>
      </c>
      <c r="I351">
        <v>1</v>
      </c>
      <c r="J351" s="4">
        <f>Table2[[#This Row],[avg_session_duration_min]]/60</f>
        <v>3.5</v>
      </c>
      <c r="K351">
        <v>210</v>
      </c>
      <c r="L351" t="s">
        <v>74</v>
      </c>
      <c r="M351" t="s">
        <v>88</v>
      </c>
      <c r="N351">
        <v>10502</v>
      </c>
      <c r="O351">
        <v>59</v>
      </c>
      <c r="P351">
        <v>0</v>
      </c>
      <c r="Q351">
        <v>20</v>
      </c>
      <c r="R351">
        <v>5</v>
      </c>
      <c r="S351">
        <v>4</v>
      </c>
      <c r="T351">
        <v>7</v>
      </c>
      <c r="U351" t="s">
        <v>128</v>
      </c>
      <c r="V351" t="s">
        <v>77</v>
      </c>
      <c r="W351">
        <v>0.20599999999999999</v>
      </c>
      <c r="X351" t="s">
        <v>78</v>
      </c>
      <c r="Y351">
        <v>16.02</v>
      </c>
      <c r="Z351" t="s">
        <v>90</v>
      </c>
      <c r="AA351" t="s">
        <v>91</v>
      </c>
      <c r="AB351">
        <v>8.6</v>
      </c>
      <c r="AC351" t="s">
        <v>81</v>
      </c>
      <c r="AD351" t="s">
        <v>102</v>
      </c>
      <c r="AE351" t="s">
        <v>83</v>
      </c>
      <c r="AF351" t="s">
        <v>78</v>
      </c>
      <c r="AG351" s="1">
        <v>45607</v>
      </c>
      <c r="AH351" t="s">
        <v>31</v>
      </c>
      <c r="AI351" t="s">
        <v>78</v>
      </c>
    </row>
    <row r="352" spans="1:35" x14ac:dyDescent="0.3">
      <c r="A352" t="s">
        <v>484</v>
      </c>
      <c r="B352">
        <v>29</v>
      </c>
      <c r="C352" t="s">
        <v>85</v>
      </c>
      <c r="D352" t="s">
        <v>86</v>
      </c>
      <c r="E352" t="s">
        <v>16</v>
      </c>
      <c r="F352" t="s">
        <v>166</v>
      </c>
      <c r="G352">
        <v>4</v>
      </c>
      <c r="H352">
        <v>6.9</v>
      </c>
      <c r="I352">
        <v>6</v>
      </c>
      <c r="J352" s="4">
        <f>Table2[[#This Row],[avg_session_duration_min]]/60</f>
        <v>1.1499999999999999</v>
      </c>
      <c r="K352">
        <v>69</v>
      </c>
      <c r="L352" t="s">
        <v>74</v>
      </c>
      <c r="M352" t="s">
        <v>88</v>
      </c>
      <c r="N352">
        <v>3195</v>
      </c>
      <c r="O352">
        <v>177</v>
      </c>
      <c r="P352">
        <v>4</v>
      </c>
      <c r="Q352">
        <v>15</v>
      </c>
      <c r="R352">
        <v>6</v>
      </c>
      <c r="S352">
        <v>1</v>
      </c>
      <c r="T352">
        <v>6</v>
      </c>
      <c r="U352" t="s">
        <v>98</v>
      </c>
      <c r="V352" t="s">
        <v>107</v>
      </c>
      <c r="W352">
        <v>0.29499999999999998</v>
      </c>
      <c r="X352" t="s">
        <v>78</v>
      </c>
      <c r="Y352">
        <v>25.35</v>
      </c>
      <c r="Z352" t="s">
        <v>115</v>
      </c>
      <c r="AA352" t="s">
        <v>101</v>
      </c>
      <c r="AB352">
        <v>5.3</v>
      </c>
      <c r="AC352" t="s">
        <v>108</v>
      </c>
      <c r="AD352" t="s">
        <v>102</v>
      </c>
      <c r="AE352" t="s">
        <v>83</v>
      </c>
      <c r="AF352" t="s">
        <v>81</v>
      </c>
      <c r="AG352" s="1">
        <v>45624</v>
      </c>
      <c r="AH352" t="s">
        <v>30</v>
      </c>
      <c r="AI352" t="s">
        <v>81</v>
      </c>
    </row>
    <row r="353" spans="1:35" x14ac:dyDescent="0.3">
      <c r="A353" t="s">
        <v>485</v>
      </c>
      <c r="B353">
        <v>38</v>
      </c>
      <c r="C353" t="s">
        <v>85</v>
      </c>
      <c r="D353" t="s">
        <v>86</v>
      </c>
      <c r="E353" t="s">
        <v>21</v>
      </c>
      <c r="F353" t="s">
        <v>124</v>
      </c>
      <c r="G353">
        <v>5</v>
      </c>
      <c r="H353">
        <v>5</v>
      </c>
      <c r="I353">
        <v>1</v>
      </c>
      <c r="J353" s="4">
        <f>Table2[[#This Row],[avg_session_duration_min]]/60</f>
        <v>5</v>
      </c>
      <c r="K353">
        <v>300</v>
      </c>
      <c r="L353" t="s">
        <v>111</v>
      </c>
      <c r="M353" t="s">
        <v>88</v>
      </c>
      <c r="N353">
        <v>223</v>
      </c>
      <c r="O353">
        <v>82</v>
      </c>
      <c r="P353">
        <v>2</v>
      </c>
      <c r="Q353">
        <v>19</v>
      </c>
      <c r="R353">
        <v>4</v>
      </c>
      <c r="S353">
        <v>1</v>
      </c>
      <c r="T353">
        <v>13</v>
      </c>
      <c r="U353" t="s">
        <v>130</v>
      </c>
      <c r="V353" t="s">
        <v>77</v>
      </c>
      <c r="W353">
        <v>0.14099999999999999</v>
      </c>
      <c r="X353" t="s">
        <v>81</v>
      </c>
      <c r="Y353">
        <v>0</v>
      </c>
      <c r="Z353" t="s">
        <v>79</v>
      </c>
      <c r="AA353" t="s">
        <v>101</v>
      </c>
      <c r="AB353">
        <v>8.1</v>
      </c>
      <c r="AC353" t="s">
        <v>81</v>
      </c>
      <c r="AD353" t="s">
        <v>121</v>
      </c>
      <c r="AE353" t="s">
        <v>93</v>
      </c>
      <c r="AF353" t="s">
        <v>81</v>
      </c>
      <c r="AG353" s="1">
        <v>45014</v>
      </c>
      <c r="AH353" t="s">
        <v>30</v>
      </c>
      <c r="AI353" t="s">
        <v>125</v>
      </c>
    </row>
    <row r="354" spans="1:35" x14ac:dyDescent="0.3">
      <c r="A354" t="s">
        <v>486</v>
      </c>
      <c r="B354">
        <v>33</v>
      </c>
      <c r="C354" t="s">
        <v>71</v>
      </c>
      <c r="D354" t="s">
        <v>72</v>
      </c>
      <c r="E354" t="s">
        <v>21</v>
      </c>
      <c r="F354" t="s">
        <v>156</v>
      </c>
      <c r="G354">
        <v>2</v>
      </c>
      <c r="H354">
        <v>1.2</v>
      </c>
      <c r="I354">
        <v>7</v>
      </c>
      <c r="J354" s="4">
        <f>Table2[[#This Row],[avg_session_duration_min]]/60</f>
        <v>0.17166666666666669</v>
      </c>
      <c r="K354">
        <v>10.3</v>
      </c>
      <c r="L354" t="s">
        <v>74</v>
      </c>
      <c r="M354" t="s">
        <v>88</v>
      </c>
      <c r="N354">
        <v>230</v>
      </c>
      <c r="O354">
        <v>42</v>
      </c>
      <c r="P354">
        <v>2</v>
      </c>
      <c r="Q354">
        <v>14</v>
      </c>
      <c r="R354">
        <v>6</v>
      </c>
      <c r="S354">
        <v>2</v>
      </c>
      <c r="T354">
        <v>8</v>
      </c>
      <c r="U354" t="s">
        <v>154</v>
      </c>
      <c r="V354" t="s">
        <v>107</v>
      </c>
      <c r="W354">
        <v>5.5E-2</v>
      </c>
      <c r="X354" t="s">
        <v>81</v>
      </c>
      <c r="Y354">
        <v>0</v>
      </c>
      <c r="Z354" t="s">
        <v>79</v>
      </c>
      <c r="AA354" t="s">
        <v>132</v>
      </c>
      <c r="AB354">
        <v>7.6</v>
      </c>
      <c r="AC354" t="s">
        <v>108</v>
      </c>
      <c r="AD354" t="s">
        <v>82</v>
      </c>
      <c r="AE354" t="s">
        <v>83</v>
      </c>
      <c r="AF354" t="s">
        <v>81</v>
      </c>
      <c r="AG354" s="1">
        <v>45474</v>
      </c>
      <c r="AH354" t="s">
        <v>28</v>
      </c>
      <c r="AI354" t="s">
        <v>78</v>
      </c>
    </row>
    <row r="355" spans="1:35" x14ac:dyDescent="0.3">
      <c r="A355" t="s">
        <v>487</v>
      </c>
      <c r="B355">
        <v>25</v>
      </c>
      <c r="C355" t="s">
        <v>187</v>
      </c>
      <c r="D355" t="s">
        <v>153</v>
      </c>
      <c r="E355" t="s">
        <v>22</v>
      </c>
      <c r="F355" t="s">
        <v>87</v>
      </c>
      <c r="G355">
        <v>5</v>
      </c>
      <c r="H355">
        <v>3.4</v>
      </c>
      <c r="I355">
        <v>9</v>
      </c>
      <c r="J355" s="4">
        <f>Table2[[#This Row],[avg_session_duration_min]]/60</f>
        <v>0.3783333333333333</v>
      </c>
      <c r="K355">
        <v>22.7</v>
      </c>
      <c r="L355" t="s">
        <v>74</v>
      </c>
      <c r="M355" t="s">
        <v>106</v>
      </c>
      <c r="N355">
        <v>136</v>
      </c>
      <c r="O355">
        <v>695</v>
      </c>
      <c r="P355">
        <v>5</v>
      </c>
      <c r="Q355">
        <v>13</v>
      </c>
      <c r="R355">
        <v>6</v>
      </c>
      <c r="S355">
        <v>1</v>
      </c>
      <c r="T355">
        <v>8</v>
      </c>
      <c r="U355" t="s">
        <v>89</v>
      </c>
      <c r="V355" t="s">
        <v>107</v>
      </c>
      <c r="W355">
        <v>0.14000000000000001</v>
      </c>
      <c r="X355" t="s">
        <v>78</v>
      </c>
      <c r="Y355">
        <v>1.05</v>
      </c>
      <c r="Z355" t="s">
        <v>145</v>
      </c>
      <c r="AA355" t="s">
        <v>80</v>
      </c>
      <c r="AB355">
        <v>3.1</v>
      </c>
      <c r="AC355" t="s">
        <v>108</v>
      </c>
      <c r="AD355" t="s">
        <v>92</v>
      </c>
      <c r="AE355" t="s">
        <v>140</v>
      </c>
      <c r="AF355" t="s">
        <v>81</v>
      </c>
      <c r="AG355" s="1">
        <v>45328</v>
      </c>
      <c r="AH355" t="s">
        <v>27</v>
      </c>
      <c r="AI355" t="s">
        <v>125</v>
      </c>
    </row>
    <row r="356" spans="1:35" x14ac:dyDescent="0.3">
      <c r="A356" t="s">
        <v>488</v>
      </c>
      <c r="B356">
        <v>26</v>
      </c>
      <c r="C356" t="s">
        <v>85</v>
      </c>
      <c r="D356" t="s">
        <v>105</v>
      </c>
      <c r="E356" t="s">
        <v>20</v>
      </c>
      <c r="F356" t="s">
        <v>166</v>
      </c>
      <c r="G356">
        <v>2</v>
      </c>
      <c r="H356">
        <v>1.4</v>
      </c>
      <c r="I356">
        <v>7</v>
      </c>
      <c r="J356" s="4">
        <f>Table2[[#This Row],[avg_session_duration_min]]/60</f>
        <v>0.2</v>
      </c>
      <c r="K356">
        <v>12</v>
      </c>
      <c r="L356" t="s">
        <v>74</v>
      </c>
      <c r="M356" t="s">
        <v>75</v>
      </c>
      <c r="N356">
        <v>1794</v>
      </c>
      <c r="O356">
        <v>131</v>
      </c>
      <c r="P356">
        <v>3</v>
      </c>
      <c r="Q356">
        <v>22</v>
      </c>
      <c r="R356">
        <v>3</v>
      </c>
      <c r="S356">
        <v>1</v>
      </c>
      <c r="T356">
        <v>8</v>
      </c>
      <c r="U356" t="s">
        <v>128</v>
      </c>
      <c r="V356" t="s">
        <v>77</v>
      </c>
      <c r="W356">
        <v>8.1000000000000003E-2</v>
      </c>
      <c r="X356" t="s">
        <v>81</v>
      </c>
      <c r="Y356">
        <v>0</v>
      </c>
      <c r="Z356" t="s">
        <v>115</v>
      </c>
      <c r="AA356" t="s">
        <v>101</v>
      </c>
      <c r="AB356">
        <v>5.0999999999999996</v>
      </c>
      <c r="AC356" t="s">
        <v>81</v>
      </c>
      <c r="AD356" t="s">
        <v>92</v>
      </c>
      <c r="AE356" t="s">
        <v>83</v>
      </c>
      <c r="AF356" t="s">
        <v>81</v>
      </c>
      <c r="AG356" s="1">
        <v>45363</v>
      </c>
      <c r="AH356" t="s">
        <v>26</v>
      </c>
      <c r="AI356" t="s">
        <v>78</v>
      </c>
    </row>
    <row r="357" spans="1:35" x14ac:dyDescent="0.3">
      <c r="A357" t="s">
        <v>489</v>
      </c>
      <c r="B357">
        <v>18</v>
      </c>
      <c r="C357" t="s">
        <v>71</v>
      </c>
      <c r="D357" t="s">
        <v>95</v>
      </c>
      <c r="E357" t="s">
        <v>20</v>
      </c>
      <c r="F357" t="s">
        <v>87</v>
      </c>
      <c r="G357">
        <v>2</v>
      </c>
      <c r="H357">
        <v>1.6</v>
      </c>
      <c r="I357">
        <v>2</v>
      </c>
      <c r="J357" s="4">
        <f>Table2[[#This Row],[avg_session_duration_min]]/60</f>
        <v>0.8</v>
      </c>
      <c r="K357">
        <v>48</v>
      </c>
      <c r="L357" t="s">
        <v>118</v>
      </c>
      <c r="M357" t="s">
        <v>106</v>
      </c>
      <c r="N357">
        <v>109</v>
      </c>
      <c r="O357">
        <v>306</v>
      </c>
      <c r="P357">
        <v>2</v>
      </c>
      <c r="Q357">
        <v>24</v>
      </c>
      <c r="R357">
        <v>4</v>
      </c>
      <c r="S357">
        <v>4</v>
      </c>
      <c r="T357">
        <v>11</v>
      </c>
      <c r="U357" t="s">
        <v>154</v>
      </c>
      <c r="V357" t="s">
        <v>77</v>
      </c>
      <c r="W357">
        <v>7.4999999999999997E-2</v>
      </c>
      <c r="X357" t="s">
        <v>81</v>
      </c>
      <c r="Y357">
        <v>0</v>
      </c>
      <c r="Z357" t="s">
        <v>139</v>
      </c>
      <c r="AA357" t="s">
        <v>91</v>
      </c>
      <c r="AB357">
        <v>5.3</v>
      </c>
      <c r="AC357" t="s">
        <v>78</v>
      </c>
      <c r="AD357" t="s">
        <v>121</v>
      </c>
      <c r="AE357" t="s">
        <v>93</v>
      </c>
      <c r="AF357" t="s">
        <v>81</v>
      </c>
      <c r="AG357" s="1">
        <v>45510</v>
      </c>
      <c r="AH357" t="s">
        <v>31</v>
      </c>
      <c r="AI357" t="s">
        <v>81</v>
      </c>
    </row>
    <row r="358" spans="1:35" x14ac:dyDescent="0.3">
      <c r="A358" t="s">
        <v>490</v>
      </c>
      <c r="B358">
        <v>26</v>
      </c>
      <c r="C358" t="s">
        <v>71</v>
      </c>
      <c r="D358" t="s">
        <v>113</v>
      </c>
      <c r="E358" t="s">
        <v>19</v>
      </c>
      <c r="F358" t="s">
        <v>166</v>
      </c>
      <c r="G358">
        <v>4</v>
      </c>
      <c r="H358">
        <v>2</v>
      </c>
      <c r="I358">
        <v>4</v>
      </c>
      <c r="J358" s="4">
        <f>Table2[[#This Row],[avg_session_duration_min]]/60</f>
        <v>0.5</v>
      </c>
      <c r="K358">
        <v>30</v>
      </c>
      <c r="L358" t="s">
        <v>74</v>
      </c>
      <c r="M358" t="s">
        <v>106</v>
      </c>
      <c r="N358">
        <v>4675</v>
      </c>
      <c r="O358">
        <v>40</v>
      </c>
      <c r="P358">
        <v>5</v>
      </c>
      <c r="Q358">
        <v>11</v>
      </c>
      <c r="R358">
        <v>6</v>
      </c>
      <c r="S358">
        <v>1</v>
      </c>
      <c r="T358">
        <v>8</v>
      </c>
      <c r="U358" t="s">
        <v>98</v>
      </c>
      <c r="V358" t="s">
        <v>107</v>
      </c>
      <c r="W358">
        <v>3.5000000000000003E-2</v>
      </c>
      <c r="X358" t="s">
        <v>78</v>
      </c>
      <c r="Y358">
        <v>16.61</v>
      </c>
      <c r="Z358" t="s">
        <v>100</v>
      </c>
      <c r="AA358" t="s">
        <v>101</v>
      </c>
      <c r="AB358">
        <v>9.8000000000000007</v>
      </c>
      <c r="AC358" t="s">
        <v>81</v>
      </c>
      <c r="AD358" t="s">
        <v>102</v>
      </c>
      <c r="AE358" t="s">
        <v>83</v>
      </c>
      <c r="AF358" t="s">
        <v>81</v>
      </c>
      <c r="AG358" s="1">
        <v>45586</v>
      </c>
      <c r="AH358" t="s">
        <v>31</v>
      </c>
      <c r="AI358" t="s">
        <v>81</v>
      </c>
    </row>
    <row r="359" spans="1:35" x14ac:dyDescent="0.3">
      <c r="A359" t="s">
        <v>491</v>
      </c>
      <c r="B359">
        <v>24</v>
      </c>
      <c r="C359" t="s">
        <v>85</v>
      </c>
      <c r="D359" t="s">
        <v>72</v>
      </c>
      <c r="E359" t="s">
        <v>17</v>
      </c>
      <c r="F359" t="s">
        <v>96</v>
      </c>
      <c r="G359">
        <v>4</v>
      </c>
      <c r="H359">
        <v>0.8</v>
      </c>
      <c r="I359">
        <v>8</v>
      </c>
      <c r="J359" s="4">
        <f>Table2[[#This Row],[avg_session_duration_min]]/60</f>
        <v>0.1</v>
      </c>
      <c r="K359">
        <v>6</v>
      </c>
      <c r="L359" t="s">
        <v>74</v>
      </c>
      <c r="M359" t="s">
        <v>75</v>
      </c>
      <c r="N359">
        <v>7196</v>
      </c>
      <c r="O359">
        <v>100</v>
      </c>
      <c r="P359">
        <v>2</v>
      </c>
      <c r="Q359">
        <v>17</v>
      </c>
      <c r="R359">
        <v>2</v>
      </c>
      <c r="S359">
        <v>2</v>
      </c>
      <c r="T359">
        <v>8</v>
      </c>
      <c r="U359" t="s">
        <v>130</v>
      </c>
      <c r="V359" t="s">
        <v>77</v>
      </c>
      <c r="W359">
        <v>3.5000000000000003E-2</v>
      </c>
      <c r="X359" t="s">
        <v>81</v>
      </c>
      <c r="Y359">
        <v>0</v>
      </c>
      <c r="Z359" t="s">
        <v>139</v>
      </c>
      <c r="AA359" t="s">
        <v>80</v>
      </c>
      <c r="AB359">
        <v>7.1</v>
      </c>
      <c r="AC359" t="s">
        <v>81</v>
      </c>
      <c r="AD359" t="s">
        <v>102</v>
      </c>
      <c r="AE359" t="s">
        <v>140</v>
      </c>
      <c r="AF359" t="s">
        <v>81</v>
      </c>
      <c r="AG359" s="1">
        <v>44870</v>
      </c>
      <c r="AH359" t="s">
        <v>29</v>
      </c>
      <c r="AI359" t="s">
        <v>78</v>
      </c>
    </row>
    <row r="360" spans="1:35" x14ac:dyDescent="0.3">
      <c r="A360" t="s">
        <v>492</v>
      </c>
      <c r="B360">
        <v>29</v>
      </c>
      <c r="C360" t="s">
        <v>71</v>
      </c>
      <c r="D360" t="s">
        <v>153</v>
      </c>
      <c r="E360" t="s">
        <v>15</v>
      </c>
      <c r="F360" t="s">
        <v>87</v>
      </c>
      <c r="G360">
        <v>5</v>
      </c>
      <c r="H360">
        <v>1.3</v>
      </c>
      <c r="I360">
        <v>5</v>
      </c>
      <c r="J360" s="4">
        <f>Table2[[#This Row],[avg_session_duration_min]]/60</f>
        <v>0.26</v>
      </c>
      <c r="K360">
        <v>15.6</v>
      </c>
      <c r="L360" t="s">
        <v>118</v>
      </c>
      <c r="M360" t="s">
        <v>75</v>
      </c>
      <c r="N360">
        <v>136</v>
      </c>
      <c r="O360">
        <v>606</v>
      </c>
      <c r="P360">
        <v>1</v>
      </c>
      <c r="Q360">
        <v>17</v>
      </c>
      <c r="R360">
        <v>2</v>
      </c>
      <c r="S360">
        <v>2</v>
      </c>
      <c r="T360">
        <v>5</v>
      </c>
      <c r="U360" t="s">
        <v>154</v>
      </c>
      <c r="V360" t="s">
        <v>107</v>
      </c>
      <c r="W360">
        <v>0.10199999999999999</v>
      </c>
      <c r="X360" t="s">
        <v>81</v>
      </c>
      <c r="Y360">
        <v>0</v>
      </c>
      <c r="Z360" t="s">
        <v>115</v>
      </c>
      <c r="AA360" t="s">
        <v>91</v>
      </c>
      <c r="AB360">
        <v>5.3</v>
      </c>
      <c r="AC360" t="s">
        <v>81</v>
      </c>
      <c r="AD360" t="s">
        <v>92</v>
      </c>
      <c r="AE360" t="s">
        <v>140</v>
      </c>
      <c r="AF360" t="s">
        <v>81</v>
      </c>
      <c r="AG360" s="1">
        <v>45268</v>
      </c>
      <c r="AH360" t="s">
        <v>28</v>
      </c>
      <c r="AI360" t="s">
        <v>125</v>
      </c>
    </row>
    <row r="361" spans="1:35" x14ac:dyDescent="0.3">
      <c r="A361" t="s">
        <v>493</v>
      </c>
      <c r="B361">
        <v>20</v>
      </c>
      <c r="C361" t="s">
        <v>85</v>
      </c>
      <c r="D361" t="s">
        <v>113</v>
      </c>
      <c r="E361" t="s">
        <v>17</v>
      </c>
      <c r="F361" t="s">
        <v>124</v>
      </c>
      <c r="G361">
        <v>5</v>
      </c>
      <c r="H361">
        <v>6.3</v>
      </c>
      <c r="I361">
        <v>5</v>
      </c>
      <c r="J361" s="4">
        <f>Table2[[#This Row],[avg_session_duration_min]]/60</f>
        <v>1.26</v>
      </c>
      <c r="K361">
        <v>75.599999999999994</v>
      </c>
      <c r="L361" t="s">
        <v>74</v>
      </c>
      <c r="M361" t="s">
        <v>75</v>
      </c>
      <c r="N361">
        <v>476</v>
      </c>
      <c r="O361">
        <v>5457</v>
      </c>
      <c r="P361">
        <v>3</v>
      </c>
      <c r="Q361">
        <v>15</v>
      </c>
      <c r="R361">
        <v>4</v>
      </c>
      <c r="S361">
        <v>1</v>
      </c>
      <c r="T361">
        <v>10</v>
      </c>
      <c r="U361" t="s">
        <v>130</v>
      </c>
      <c r="V361" t="s">
        <v>99</v>
      </c>
      <c r="W361">
        <v>0.106</v>
      </c>
      <c r="X361" t="s">
        <v>78</v>
      </c>
      <c r="Y361">
        <v>33.93</v>
      </c>
      <c r="Z361" t="s">
        <v>139</v>
      </c>
      <c r="AA361" t="s">
        <v>101</v>
      </c>
      <c r="AB361">
        <v>4.9000000000000004</v>
      </c>
      <c r="AC361" t="s">
        <v>81</v>
      </c>
      <c r="AD361" t="s">
        <v>102</v>
      </c>
      <c r="AE361" t="s">
        <v>93</v>
      </c>
      <c r="AF361" t="s">
        <v>81</v>
      </c>
      <c r="AG361" s="1">
        <v>44612</v>
      </c>
      <c r="AH361" t="s">
        <v>28</v>
      </c>
      <c r="AI361" t="s">
        <v>78</v>
      </c>
    </row>
    <row r="362" spans="1:35" x14ac:dyDescent="0.3">
      <c r="A362" t="s">
        <v>494</v>
      </c>
      <c r="B362">
        <v>31</v>
      </c>
      <c r="C362" t="s">
        <v>71</v>
      </c>
      <c r="D362" t="s">
        <v>95</v>
      </c>
      <c r="E362" t="s">
        <v>21</v>
      </c>
      <c r="F362" t="s">
        <v>110</v>
      </c>
      <c r="G362">
        <v>4</v>
      </c>
      <c r="H362">
        <v>1.6</v>
      </c>
      <c r="I362">
        <v>6</v>
      </c>
      <c r="J362" s="4">
        <f>Table2[[#This Row],[avg_session_duration_min]]/60</f>
        <v>0.26666666666666666</v>
      </c>
      <c r="K362">
        <v>16</v>
      </c>
      <c r="L362" t="s">
        <v>74</v>
      </c>
      <c r="M362" t="s">
        <v>75</v>
      </c>
      <c r="N362">
        <v>685</v>
      </c>
      <c r="O362">
        <v>22</v>
      </c>
      <c r="P362">
        <v>3</v>
      </c>
      <c r="Q362">
        <v>21</v>
      </c>
      <c r="R362">
        <v>3</v>
      </c>
      <c r="S362">
        <v>4</v>
      </c>
      <c r="T362">
        <v>11</v>
      </c>
      <c r="U362" t="s">
        <v>79</v>
      </c>
      <c r="V362" t="s">
        <v>107</v>
      </c>
      <c r="W362">
        <v>0.191</v>
      </c>
      <c r="X362" t="s">
        <v>114</v>
      </c>
      <c r="Y362">
        <v>0.17</v>
      </c>
      <c r="Z362" t="s">
        <v>115</v>
      </c>
      <c r="AA362" t="s">
        <v>80</v>
      </c>
      <c r="AB362">
        <v>3.4</v>
      </c>
      <c r="AC362" t="s">
        <v>81</v>
      </c>
      <c r="AD362" t="s">
        <v>92</v>
      </c>
      <c r="AE362" t="s">
        <v>93</v>
      </c>
      <c r="AF362" t="s">
        <v>81</v>
      </c>
      <c r="AG362" s="1">
        <v>45550</v>
      </c>
      <c r="AH362" t="s">
        <v>28</v>
      </c>
      <c r="AI362" t="s">
        <v>125</v>
      </c>
    </row>
    <row r="363" spans="1:35" x14ac:dyDescent="0.3">
      <c r="A363" t="s">
        <v>495</v>
      </c>
      <c r="B363">
        <v>39</v>
      </c>
      <c r="C363" t="s">
        <v>71</v>
      </c>
      <c r="D363" t="s">
        <v>86</v>
      </c>
      <c r="E363" t="s">
        <v>16</v>
      </c>
      <c r="F363" t="s">
        <v>96</v>
      </c>
      <c r="G363">
        <v>5</v>
      </c>
      <c r="H363">
        <v>4.4000000000000004</v>
      </c>
      <c r="I363">
        <v>2</v>
      </c>
      <c r="J363" s="4">
        <f>Table2[[#This Row],[avg_session_duration_min]]/60</f>
        <v>2.2000000000000002</v>
      </c>
      <c r="K363">
        <v>132</v>
      </c>
      <c r="L363" t="s">
        <v>118</v>
      </c>
      <c r="M363" t="s">
        <v>106</v>
      </c>
      <c r="N363">
        <v>3265</v>
      </c>
      <c r="O363">
        <v>192</v>
      </c>
      <c r="P363">
        <v>1</v>
      </c>
      <c r="Q363">
        <v>20</v>
      </c>
      <c r="R363">
        <v>5</v>
      </c>
      <c r="S363">
        <v>0</v>
      </c>
      <c r="T363">
        <v>9</v>
      </c>
      <c r="U363" t="s">
        <v>128</v>
      </c>
      <c r="V363" t="s">
        <v>107</v>
      </c>
      <c r="W363">
        <v>0.114</v>
      </c>
      <c r="X363" t="s">
        <v>78</v>
      </c>
      <c r="Y363">
        <v>103.74</v>
      </c>
      <c r="Z363" t="s">
        <v>139</v>
      </c>
      <c r="AA363" t="s">
        <v>80</v>
      </c>
      <c r="AB363">
        <v>8.1</v>
      </c>
      <c r="AC363" t="s">
        <v>81</v>
      </c>
      <c r="AD363" t="s">
        <v>92</v>
      </c>
      <c r="AE363" t="s">
        <v>140</v>
      </c>
      <c r="AF363" t="s">
        <v>81</v>
      </c>
      <c r="AG363" s="1">
        <v>44776</v>
      </c>
      <c r="AH363" t="s">
        <v>26</v>
      </c>
      <c r="AI363" t="s">
        <v>78</v>
      </c>
    </row>
    <row r="364" spans="1:35" x14ac:dyDescent="0.3">
      <c r="A364" t="s">
        <v>496</v>
      </c>
      <c r="B364">
        <v>26</v>
      </c>
      <c r="C364" t="s">
        <v>71</v>
      </c>
      <c r="D364" t="s">
        <v>86</v>
      </c>
      <c r="E364" t="s">
        <v>16</v>
      </c>
      <c r="F364" t="s">
        <v>73</v>
      </c>
      <c r="G364">
        <v>3</v>
      </c>
      <c r="H364">
        <v>2.9</v>
      </c>
      <c r="I364">
        <v>4</v>
      </c>
      <c r="J364" s="4">
        <f>Table2[[#This Row],[avg_session_duration_min]]/60</f>
        <v>0.72499999999999998</v>
      </c>
      <c r="K364">
        <v>43.5</v>
      </c>
      <c r="L364" t="s">
        <v>111</v>
      </c>
      <c r="M364" t="s">
        <v>106</v>
      </c>
      <c r="N364">
        <v>12049</v>
      </c>
      <c r="O364">
        <v>401</v>
      </c>
      <c r="P364">
        <v>3</v>
      </c>
      <c r="Q364">
        <v>17</v>
      </c>
      <c r="R364">
        <v>4</v>
      </c>
      <c r="S364">
        <v>0</v>
      </c>
      <c r="T364">
        <v>3</v>
      </c>
      <c r="U364" t="s">
        <v>89</v>
      </c>
      <c r="V364" t="s">
        <v>99</v>
      </c>
      <c r="W364">
        <v>0.14499999999999999</v>
      </c>
      <c r="X364" t="s">
        <v>81</v>
      </c>
      <c r="Y364">
        <v>0</v>
      </c>
      <c r="Z364" t="s">
        <v>115</v>
      </c>
      <c r="AA364" t="s">
        <v>91</v>
      </c>
      <c r="AB364">
        <v>6.9</v>
      </c>
      <c r="AC364" t="s">
        <v>78</v>
      </c>
      <c r="AD364" t="s">
        <v>121</v>
      </c>
      <c r="AE364" t="s">
        <v>93</v>
      </c>
      <c r="AF364" t="s">
        <v>78</v>
      </c>
      <c r="AG364" s="1">
        <v>45167</v>
      </c>
      <c r="AH364" t="s">
        <v>29</v>
      </c>
      <c r="AI364" t="s">
        <v>125</v>
      </c>
    </row>
    <row r="365" spans="1:35" x14ac:dyDescent="0.3">
      <c r="A365" t="s">
        <v>497</v>
      </c>
      <c r="B365">
        <v>30</v>
      </c>
      <c r="C365" t="s">
        <v>71</v>
      </c>
      <c r="D365" t="s">
        <v>72</v>
      </c>
      <c r="E365" t="s">
        <v>18</v>
      </c>
      <c r="F365" t="s">
        <v>124</v>
      </c>
      <c r="G365">
        <v>5</v>
      </c>
      <c r="H365">
        <v>3.7</v>
      </c>
      <c r="I365">
        <v>7</v>
      </c>
      <c r="J365" s="4">
        <f>Table2[[#This Row],[avg_session_duration_min]]/60</f>
        <v>0.52833333333333332</v>
      </c>
      <c r="K365">
        <v>31.7</v>
      </c>
      <c r="L365" t="s">
        <v>74</v>
      </c>
      <c r="M365" t="s">
        <v>106</v>
      </c>
      <c r="N365">
        <v>32</v>
      </c>
      <c r="O365">
        <v>116</v>
      </c>
      <c r="P365">
        <v>1</v>
      </c>
      <c r="Q365">
        <v>14</v>
      </c>
      <c r="R365">
        <v>5</v>
      </c>
      <c r="S365">
        <v>2</v>
      </c>
      <c r="T365">
        <v>7</v>
      </c>
      <c r="U365" t="s">
        <v>79</v>
      </c>
      <c r="V365" t="s">
        <v>107</v>
      </c>
      <c r="W365">
        <v>0.23699999999999999</v>
      </c>
      <c r="X365" t="s">
        <v>81</v>
      </c>
      <c r="Y365">
        <v>0</v>
      </c>
      <c r="Z365" t="s">
        <v>115</v>
      </c>
      <c r="AA365" t="s">
        <v>101</v>
      </c>
      <c r="AB365">
        <v>7.3</v>
      </c>
      <c r="AC365" t="s">
        <v>81</v>
      </c>
      <c r="AD365" t="s">
        <v>92</v>
      </c>
      <c r="AE365" t="s">
        <v>93</v>
      </c>
      <c r="AF365" t="s">
        <v>81</v>
      </c>
      <c r="AG365" s="1">
        <v>45413</v>
      </c>
      <c r="AH365" t="s">
        <v>26</v>
      </c>
      <c r="AI365" t="s">
        <v>81</v>
      </c>
    </row>
    <row r="366" spans="1:35" x14ac:dyDescent="0.3">
      <c r="A366" t="s">
        <v>498</v>
      </c>
      <c r="B366">
        <v>32</v>
      </c>
      <c r="C366" t="s">
        <v>85</v>
      </c>
      <c r="D366" t="s">
        <v>134</v>
      </c>
      <c r="E366" t="s">
        <v>20</v>
      </c>
      <c r="F366" t="s">
        <v>96</v>
      </c>
      <c r="G366">
        <v>3</v>
      </c>
      <c r="H366">
        <v>3.8</v>
      </c>
      <c r="I366">
        <v>3</v>
      </c>
      <c r="J366" s="4">
        <f>Table2[[#This Row],[avg_session_duration_min]]/60</f>
        <v>1.2666666666666666</v>
      </c>
      <c r="K366">
        <v>76</v>
      </c>
      <c r="L366" t="s">
        <v>74</v>
      </c>
      <c r="M366" t="s">
        <v>120</v>
      </c>
      <c r="N366">
        <v>375</v>
      </c>
      <c r="O366">
        <v>678</v>
      </c>
      <c r="P366">
        <v>4</v>
      </c>
      <c r="Q366">
        <v>13</v>
      </c>
      <c r="R366">
        <v>5</v>
      </c>
      <c r="S366">
        <v>2</v>
      </c>
      <c r="T366">
        <v>10</v>
      </c>
      <c r="U366" t="s">
        <v>98</v>
      </c>
      <c r="V366" t="s">
        <v>99</v>
      </c>
      <c r="W366">
        <v>1.7999999999999999E-2</v>
      </c>
      <c r="X366" t="s">
        <v>81</v>
      </c>
      <c r="Y366">
        <v>0</v>
      </c>
      <c r="Z366" t="s">
        <v>115</v>
      </c>
      <c r="AA366" t="s">
        <v>91</v>
      </c>
      <c r="AB366">
        <v>3.9</v>
      </c>
      <c r="AC366" t="s">
        <v>108</v>
      </c>
      <c r="AD366" t="s">
        <v>121</v>
      </c>
      <c r="AE366" t="s">
        <v>83</v>
      </c>
      <c r="AF366" t="s">
        <v>81</v>
      </c>
      <c r="AG366" s="1">
        <v>44737</v>
      </c>
      <c r="AH366" t="s">
        <v>28</v>
      </c>
      <c r="AI366" t="s">
        <v>78</v>
      </c>
    </row>
    <row r="367" spans="1:35" x14ac:dyDescent="0.3">
      <c r="A367" t="s">
        <v>499</v>
      </c>
      <c r="B367">
        <v>23</v>
      </c>
      <c r="C367" t="s">
        <v>85</v>
      </c>
      <c r="D367" t="s">
        <v>153</v>
      </c>
      <c r="E367" t="s">
        <v>19</v>
      </c>
      <c r="F367" t="s">
        <v>73</v>
      </c>
      <c r="G367">
        <v>5</v>
      </c>
      <c r="H367">
        <v>1.3</v>
      </c>
      <c r="I367">
        <v>6</v>
      </c>
      <c r="J367" s="4">
        <f>Table2[[#This Row],[avg_session_duration_min]]/60</f>
        <v>0.21666666666666667</v>
      </c>
      <c r="K367">
        <v>13</v>
      </c>
      <c r="L367" t="s">
        <v>74</v>
      </c>
      <c r="M367" t="s">
        <v>106</v>
      </c>
      <c r="N367">
        <v>412</v>
      </c>
      <c r="O367">
        <v>86</v>
      </c>
      <c r="P367">
        <v>3</v>
      </c>
      <c r="Q367">
        <v>13</v>
      </c>
      <c r="R367">
        <v>5</v>
      </c>
      <c r="S367">
        <v>2</v>
      </c>
      <c r="T367">
        <v>8</v>
      </c>
      <c r="U367" t="s">
        <v>89</v>
      </c>
      <c r="V367" t="s">
        <v>77</v>
      </c>
      <c r="W367">
        <v>0.19500000000000001</v>
      </c>
      <c r="X367" t="s">
        <v>114</v>
      </c>
      <c r="Y367">
        <v>24.02</v>
      </c>
      <c r="Z367" t="s">
        <v>100</v>
      </c>
      <c r="AA367" t="s">
        <v>101</v>
      </c>
      <c r="AB367">
        <v>7.5</v>
      </c>
      <c r="AC367" t="s">
        <v>78</v>
      </c>
      <c r="AD367" t="s">
        <v>82</v>
      </c>
      <c r="AE367" t="s">
        <v>83</v>
      </c>
      <c r="AF367" t="s">
        <v>81</v>
      </c>
      <c r="AG367" s="1">
        <v>44799</v>
      </c>
      <c r="AH367" t="s">
        <v>30</v>
      </c>
      <c r="AI367" t="s">
        <v>81</v>
      </c>
    </row>
    <row r="368" spans="1:35" x14ac:dyDescent="0.3">
      <c r="A368" t="s">
        <v>500</v>
      </c>
      <c r="B368">
        <v>28</v>
      </c>
      <c r="C368" t="s">
        <v>71</v>
      </c>
      <c r="D368" t="s">
        <v>134</v>
      </c>
      <c r="E368" t="s">
        <v>14</v>
      </c>
      <c r="F368" t="s">
        <v>96</v>
      </c>
      <c r="G368">
        <v>3</v>
      </c>
      <c r="H368">
        <v>4.4000000000000004</v>
      </c>
      <c r="I368">
        <v>2</v>
      </c>
      <c r="J368" s="4">
        <f>Table2[[#This Row],[avg_session_duration_min]]/60</f>
        <v>2.2000000000000002</v>
      </c>
      <c r="K368">
        <v>132</v>
      </c>
      <c r="L368" t="s">
        <v>127</v>
      </c>
      <c r="M368" t="s">
        <v>88</v>
      </c>
      <c r="N368">
        <v>53</v>
      </c>
      <c r="O368">
        <v>294</v>
      </c>
      <c r="P368">
        <v>4</v>
      </c>
      <c r="Q368">
        <v>13</v>
      </c>
      <c r="R368">
        <v>4</v>
      </c>
      <c r="S368">
        <v>2</v>
      </c>
      <c r="T368">
        <v>9</v>
      </c>
      <c r="U368" t="s">
        <v>76</v>
      </c>
      <c r="V368" t="s">
        <v>107</v>
      </c>
      <c r="W368">
        <v>4.8000000000000001E-2</v>
      </c>
      <c r="X368" t="s">
        <v>114</v>
      </c>
      <c r="Y368">
        <v>3.41</v>
      </c>
      <c r="Z368" t="s">
        <v>145</v>
      </c>
      <c r="AA368" t="s">
        <v>91</v>
      </c>
      <c r="AB368">
        <v>5.8</v>
      </c>
      <c r="AC368" t="s">
        <v>78</v>
      </c>
      <c r="AD368" t="s">
        <v>82</v>
      </c>
      <c r="AE368" t="s">
        <v>140</v>
      </c>
      <c r="AF368" t="s">
        <v>81</v>
      </c>
      <c r="AG368" s="1">
        <v>44852</v>
      </c>
      <c r="AH368" t="s">
        <v>26</v>
      </c>
      <c r="AI368" t="s">
        <v>125</v>
      </c>
    </row>
    <row r="369" spans="1:35" x14ac:dyDescent="0.3">
      <c r="A369" t="s">
        <v>501</v>
      </c>
      <c r="B369">
        <v>27</v>
      </c>
      <c r="C369" t="s">
        <v>85</v>
      </c>
      <c r="D369" t="s">
        <v>72</v>
      </c>
      <c r="E369" t="s">
        <v>16</v>
      </c>
      <c r="F369" t="s">
        <v>110</v>
      </c>
      <c r="G369">
        <v>2</v>
      </c>
      <c r="H369">
        <v>1</v>
      </c>
      <c r="I369">
        <v>8</v>
      </c>
      <c r="J369" s="4">
        <f>Table2[[#This Row],[avg_session_duration_min]]/60</f>
        <v>0.125</v>
      </c>
      <c r="K369">
        <v>7.5</v>
      </c>
      <c r="L369" t="s">
        <v>118</v>
      </c>
      <c r="M369" t="s">
        <v>106</v>
      </c>
      <c r="N369">
        <v>277</v>
      </c>
      <c r="O369">
        <v>130</v>
      </c>
      <c r="P369">
        <v>3</v>
      </c>
      <c r="Q369">
        <v>25</v>
      </c>
      <c r="R369">
        <v>6</v>
      </c>
      <c r="S369">
        <v>1</v>
      </c>
      <c r="T369">
        <v>6</v>
      </c>
      <c r="U369" t="s">
        <v>128</v>
      </c>
      <c r="V369" t="s">
        <v>107</v>
      </c>
      <c r="W369">
        <v>0.125</v>
      </c>
      <c r="X369" t="s">
        <v>78</v>
      </c>
      <c r="Y369">
        <v>85.4</v>
      </c>
      <c r="Z369" t="s">
        <v>139</v>
      </c>
      <c r="AA369" t="s">
        <v>91</v>
      </c>
      <c r="AB369">
        <v>4.9000000000000004</v>
      </c>
      <c r="AC369" t="s">
        <v>108</v>
      </c>
      <c r="AD369" t="s">
        <v>92</v>
      </c>
      <c r="AE369" t="s">
        <v>83</v>
      </c>
      <c r="AF369" t="s">
        <v>81</v>
      </c>
      <c r="AG369" s="1">
        <v>45275</v>
      </c>
      <c r="AH369" t="s">
        <v>29</v>
      </c>
      <c r="AI369" t="s">
        <v>78</v>
      </c>
    </row>
    <row r="370" spans="1:35" x14ac:dyDescent="0.3">
      <c r="A370" t="s">
        <v>502</v>
      </c>
      <c r="B370">
        <v>27</v>
      </c>
      <c r="C370" t="s">
        <v>85</v>
      </c>
      <c r="D370" t="s">
        <v>113</v>
      </c>
      <c r="E370" t="s">
        <v>21</v>
      </c>
      <c r="F370" t="s">
        <v>87</v>
      </c>
      <c r="G370">
        <v>1</v>
      </c>
      <c r="H370">
        <v>1.6</v>
      </c>
      <c r="I370">
        <v>10</v>
      </c>
      <c r="J370" s="4">
        <f>Table2[[#This Row],[avg_session_duration_min]]/60</f>
        <v>0.16</v>
      </c>
      <c r="K370">
        <v>9.6</v>
      </c>
      <c r="L370" t="s">
        <v>74</v>
      </c>
      <c r="M370" t="s">
        <v>88</v>
      </c>
      <c r="N370">
        <v>1436</v>
      </c>
      <c r="O370">
        <v>1057</v>
      </c>
      <c r="P370">
        <v>6</v>
      </c>
      <c r="Q370">
        <v>17</v>
      </c>
      <c r="R370">
        <v>5</v>
      </c>
      <c r="S370">
        <v>4</v>
      </c>
      <c r="T370">
        <v>7</v>
      </c>
      <c r="U370" t="s">
        <v>128</v>
      </c>
      <c r="V370" t="s">
        <v>77</v>
      </c>
      <c r="W370">
        <v>0.19600000000000001</v>
      </c>
      <c r="X370" t="s">
        <v>114</v>
      </c>
      <c r="Y370">
        <v>17.11</v>
      </c>
      <c r="Z370" t="s">
        <v>90</v>
      </c>
      <c r="AA370" t="s">
        <v>101</v>
      </c>
      <c r="AB370">
        <v>7.1</v>
      </c>
      <c r="AC370" t="s">
        <v>78</v>
      </c>
      <c r="AD370" t="s">
        <v>92</v>
      </c>
      <c r="AE370" t="s">
        <v>83</v>
      </c>
      <c r="AF370" t="s">
        <v>81</v>
      </c>
      <c r="AG370" s="1">
        <v>45200</v>
      </c>
      <c r="AH370" t="s">
        <v>28</v>
      </c>
      <c r="AI370" t="s">
        <v>81</v>
      </c>
    </row>
    <row r="371" spans="1:35" x14ac:dyDescent="0.3">
      <c r="A371" t="s">
        <v>503</v>
      </c>
      <c r="B371">
        <v>20</v>
      </c>
      <c r="C371" t="s">
        <v>71</v>
      </c>
      <c r="D371" t="s">
        <v>105</v>
      </c>
      <c r="E371" t="s">
        <v>21</v>
      </c>
      <c r="F371" t="s">
        <v>156</v>
      </c>
      <c r="G371">
        <v>5</v>
      </c>
      <c r="H371">
        <v>3.8</v>
      </c>
      <c r="I371">
        <v>5</v>
      </c>
      <c r="J371" s="4">
        <f>Table2[[#This Row],[avg_session_duration_min]]/60</f>
        <v>0.76</v>
      </c>
      <c r="K371">
        <v>45.6</v>
      </c>
      <c r="L371" t="s">
        <v>74</v>
      </c>
      <c r="M371" t="s">
        <v>97</v>
      </c>
      <c r="N371">
        <v>402</v>
      </c>
      <c r="O371">
        <v>108</v>
      </c>
      <c r="P371">
        <v>1</v>
      </c>
      <c r="Q371">
        <v>19</v>
      </c>
      <c r="R371">
        <v>3</v>
      </c>
      <c r="S371">
        <v>2</v>
      </c>
      <c r="T371">
        <v>7</v>
      </c>
      <c r="U371" t="s">
        <v>130</v>
      </c>
      <c r="V371" t="s">
        <v>107</v>
      </c>
      <c r="W371">
        <v>9.4E-2</v>
      </c>
      <c r="X371" t="s">
        <v>81</v>
      </c>
      <c r="Y371">
        <v>0</v>
      </c>
      <c r="Z371" t="s">
        <v>115</v>
      </c>
      <c r="AA371" t="s">
        <v>132</v>
      </c>
      <c r="AB371">
        <v>4</v>
      </c>
      <c r="AC371" t="s">
        <v>78</v>
      </c>
      <c r="AD371" t="s">
        <v>102</v>
      </c>
      <c r="AE371" t="s">
        <v>93</v>
      </c>
      <c r="AF371" t="s">
        <v>81</v>
      </c>
      <c r="AG371" s="1">
        <v>45264</v>
      </c>
      <c r="AH371" t="s">
        <v>27</v>
      </c>
      <c r="AI371" t="s">
        <v>81</v>
      </c>
    </row>
    <row r="372" spans="1:35" x14ac:dyDescent="0.3">
      <c r="A372" t="s">
        <v>504</v>
      </c>
      <c r="B372">
        <v>27</v>
      </c>
      <c r="C372" t="s">
        <v>85</v>
      </c>
      <c r="D372" t="s">
        <v>144</v>
      </c>
      <c r="E372" t="s">
        <v>14</v>
      </c>
      <c r="F372" t="s">
        <v>124</v>
      </c>
      <c r="G372">
        <v>5</v>
      </c>
      <c r="H372">
        <v>1.2</v>
      </c>
      <c r="I372">
        <v>4</v>
      </c>
      <c r="J372" s="4">
        <f>Table2[[#This Row],[avg_session_duration_min]]/60</f>
        <v>0.3</v>
      </c>
      <c r="K372">
        <v>18</v>
      </c>
      <c r="L372" t="s">
        <v>74</v>
      </c>
      <c r="M372" t="s">
        <v>88</v>
      </c>
      <c r="N372">
        <v>41</v>
      </c>
      <c r="O372">
        <v>160</v>
      </c>
      <c r="P372">
        <v>3</v>
      </c>
      <c r="Q372">
        <v>23</v>
      </c>
      <c r="R372">
        <v>4</v>
      </c>
      <c r="S372">
        <v>3</v>
      </c>
      <c r="T372">
        <v>12</v>
      </c>
      <c r="U372" t="s">
        <v>89</v>
      </c>
      <c r="V372" t="s">
        <v>99</v>
      </c>
      <c r="W372">
        <v>0.17599999999999999</v>
      </c>
      <c r="X372" t="s">
        <v>81</v>
      </c>
      <c r="Y372">
        <v>0</v>
      </c>
      <c r="Z372" t="s">
        <v>90</v>
      </c>
      <c r="AA372" t="s">
        <v>101</v>
      </c>
      <c r="AB372">
        <v>6.5</v>
      </c>
      <c r="AC372" t="s">
        <v>81</v>
      </c>
      <c r="AD372" t="s">
        <v>92</v>
      </c>
      <c r="AE372" t="s">
        <v>140</v>
      </c>
      <c r="AF372" t="s">
        <v>81</v>
      </c>
      <c r="AG372" s="1">
        <v>45494</v>
      </c>
      <c r="AH372" t="s">
        <v>30</v>
      </c>
      <c r="AI372" t="s">
        <v>125</v>
      </c>
    </row>
    <row r="373" spans="1:35" x14ac:dyDescent="0.3">
      <c r="A373" t="s">
        <v>505</v>
      </c>
      <c r="B373">
        <v>30</v>
      </c>
      <c r="C373" t="s">
        <v>71</v>
      </c>
      <c r="D373" t="s">
        <v>86</v>
      </c>
      <c r="E373" t="s">
        <v>17</v>
      </c>
      <c r="F373" t="s">
        <v>110</v>
      </c>
      <c r="G373">
        <v>2</v>
      </c>
      <c r="H373">
        <v>0.5</v>
      </c>
      <c r="I373">
        <v>4</v>
      </c>
      <c r="J373" s="4">
        <f>Table2[[#This Row],[avg_session_duration_min]]/60</f>
        <v>0.125</v>
      </c>
      <c r="K373">
        <v>7.5</v>
      </c>
      <c r="L373" t="s">
        <v>74</v>
      </c>
      <c r="M373" t="s">
        <v>106</v>
      </c>
      <c r="N373">
        <v>117400</v>
      </c>
      <c r="O373">
        <v>761</v>
      </c>
      <c r="P373">
        <v>5</v>
      </c>
      <c r="Q373">
        <v>23</v>
      </c>
      <c r="R373">
        <v>2</v>
      </c>
      <c r="S373">
        <v>3</v>
      </c>
      <c r="T373">
        <v>13</v>
      </c>
      <c r="U373" t="s">
        <v>98</v>
      </c>
      <c r="V373" t="s">
        <v>99</v>
      </c>
      <c r="W373">
        <v>0.13400000000000001</v>
      </c>
      <c r="X373" t="s">
        <v>81</v>
      </c>
      <c r="Y373">
        <v>0</v>
      </c>
      <c r="Z373" t="s">
        <v>139</v>
      </c>
      <c r="AA373" t="s">
        <v>80</v>
      </c>
      <c r="AB373">
        <v>5.7</v>
      </c>
      <c r="AC373" t="s">
        <v>78</v>
      </c>
      <c r="AD373" t="s">
        <v>82</v>
      </c>
      <c r="AE373" t="s">
        <v>83</v>
      </c>
      <c r="AF373" t="s">
        <v>78</v>
      </c>
      <c r="AG373" s="1">
        <v>44985</v>
      </c>
      <c r="AH373" t="s">
        <v>26</v>
      </c>
      <c r="AI373" t="s">
        <v>78</v>
      </c>
    </row>
    <row r="374" spans="1:35" x14ac:dyDescent="0.3">
      <c r="A374" t="s">
        <v>506</v>
      </c>
      <c r="B374">
        <v>38</v>
      </c>
      <c r="C374" t="s">
        <v>71</v>
      </c>
      <c r="D374" t="s">
        <v>113</v>
      </c>
      <c r="E374" t="s">
        <v>21</v>
      </c>
      <c r="F374" t="s">
        <v>110</v>
      </c>
      <c r="G374">
        <v>4</v>
      </c>
      <c r="H374">
        <v>3.3</v>
      </c>
      <c r="I374">
        <v>8</v>
      </c>
      <c r="J374" s="4">
        <f>Table2[[#This Row],[avg_session_duration_min]]/60</f>
        <v>0.41333333333333333</v>
      </c>
      <c r="K374">
        <v>24.8</v>
      </c>
      <c r="L374" t="s">
        <v>118</v>
      </c>
      <c r="M374" t="s">
        <v>106</v>
      </c>
      <c r="N374">
        <v>1073</v>
      </c>
      <c r="O374">
        <v>71</v>
      </c>
      <c r="P374">
        <v>2</v>
      </c>
      <c r="Q374">
        <v>22</v>
      </c>
      <c r="R374">
        <v>2</v>
      </c>
      <c r="S374">
        <v>1</v>
      </c>
      <c r="T374">
        <v>8</v>
      </c>
      <c r="U374" t="s">
        <v>130</v>
      </c>
      <c r="V374" t="s">
        <v>99</v>
      </c>
      <c r="W374">
        <v>8.5000000000000006E-2</v>
      </c>
      <c r="X374" t="s">
        <v>78</v>
      </c>
      <c r="Y374">
        <v>6.86</v>
      </c>
      <c r="Z374" t="s">
        <v>90</v>
      </c>
      <c r="AA374" t="s">
        <v>80</v>
      </c>
      <c r="AB374">
        <v>8.1</v>
      </c>
      <c r="AC374" t="s">
        <v>81</v>
      </c>
      <c r="AD374" t="s">
        <v>82</v>
      </c>
      <c r="AE374" t="s">
        <v>83</v>
      </c>
      <c r="AF374" t="s">
        <v>81</v>
      </c>
      <c r="AG374" s="1">
        <v>45629</v>
      </c>
      <c r="AH374" t="s">
        <v>30</v>
      </c>
      <c r="AI374" t="s">
        <v>81</v>
      </c>
    </row>
    <row r="375" spans="1:35" x14ac:dyDescent="0.3">
      <c r="A375" t="s">
        <v>507</v>
      </c>
      <c r="B375">
        <v>34</v>
      </c>
      <c r="C375" t="s">
        <v>71</v>
      </c>
      <c r="D375" t="s">
        <v>149</v>
      </c>
      <c r="E375" t="s">
        <v>21</v>
      </c>
      <c r="F375" t="s">
        <v>73</v>
      </c>
      <c r="G375">
        <v>4</v>
      </c>
      <c r="H375">
        <v>0.7</v>
      </c>
      <c r="I375">
        <v>9</v>
      </c>
      <c r="J375" s="4">
        <f>Table2[[#This Row],[avg_session_duration_min]]/60</f>
        <v>7.8333333333333338E-2</v>
      </c>
      <c r="K375">
        <v>4.7</v>
      </c>
      <c r="L375" t="s">
        <v>74</v>
      </c>
      <c r="M375" t="s">
        <v>75</v>
      </c>
      <c r="N375">
        <v>813</v>
      </c>
      <c r="O375">
        <v>265</v>
      </c>
      <c r="P375">
        <v>3</v>
      </c>
      <c r="Q375">
        <v>21</v>
      </c>
      <c r="R375">
        <v>4</v>
      </c>
      <c r="S375">
        <v>2</v>
      </c>
      <c r="T375">
        <v>7</v>
      </c>
      <c r="U375" t="s">
        <v>154</v>
      </c>
      <c r="V375" t="s">
        <v>107</v>
      </c>
      <c r="W375">
        <v>0.17899999999999999</v>
      </c>
      <c r="X375" t="s">
        <v>114</v>
      </c>
      <c r="Y375">
        <v>70.180000000000007</v>
      </c>
      <c r="Z375" t="s">
        <v>145</v>
      </c>
      <c r="AA375" t="s">
        <v>91</v>
      </c>
      <c r="AB375">
        <v>7.8</v>
      </c>
      <c r="AC375" t="s">
        <v>78</v>
      </c>
      <c r="AD375" t="s">
        <v>82</v>
      </c>
      <c r="AE375" t="s">
        <v>83</v>
      </c>
      <c r="AF375" t="s">
        <v>81</v>
      </c>
      <c r="AG375" s="1">
        <v>45551</v>
      </c>
      <c r="AH375" t="s">
        <v>26</v>
      </c>
      <c r="AI375" t="s">
        <v>125</v>
      </c>
    </row>
    <row r="376" spans="1:35" x14ac:dyDescent="0.3">
      <c r="A376" t="s">
        <v>508</v>
      </c>
      <c r="B376">
        <v>44</v>
      </c>
      <c r="C376" t="s">
        <v>85</v>
      </c>
      <c r="D376" t="s">
        <v>105</v>
      </c>
      <c r="E376" t="s">
        <v>20</v>
      </c>
      <c r="F376" t="s">
        <v>96</v>
      </c>
      <c r="G376">
        <v>4</v>
      </c>
      <c r="H376">
        <v>4</v>
      </c>
      <c r="I376">
        <v>7</v>
      </c>
      <c r="J376" s="4">
        <f>Table2[[#This Row],[avg_session_duration_min]]/60</f>
        <v>0.57166666666666666</v>
      </c>
      <c r="K376">
        <v>34.299999999999997</v>
      </c>
      <c r="L376" t="s">
        <v>74</v>
      </c>
      <c r="M376" t="s">
        <v>75</v>
      </c>
      <c r="N376">
        <v>92</v>
      </c>
      <c r="O376">
        <v>27</v>
      </c>
      <c r="P376">
        <v>2</v>
      </c>
      <c r="Q376">
        <v>17</v>
      </c>
      <c r="R376">
        <v>2</v>
      </c>
      <c r="S376">
        <v>2</v>
      </c>
      <c r="T376">
        <v>8</v>
      </c>
      <c r="U376" t="s">
        <v>130</v>
      </c>
      <c r="V376" t="s">
        <v>99</v>
      </c>
      <c r="W376">
        <v>8.9999999999999993E-3</v>
      </c>
      <c r="X376" t="s">
        <v>81</v>
      </c>
      <c r="Y376">
        <v>0</v>
      </c>
      <c r="Z376" t="s">
        <v>139</v>
      </c>
      <c r="AA376" t="s">
        <v>101</v>
      </c>
      <c r="AB376">
        <v>6.4</v>
      </c>
      <c r="AC376" t="s">
        <v>81</v>
      </c>
      <c r="AD376" t="s">
        <v>102</v>
      </c>
      <c r="AE376" t="s">
        <v>83</v>
      </c>
      <c r="AF376" t="s">
        <v>81</v>
      </c>
      <c r="AG376" s="1">
        <v>45275</v>
      </c>
      <c r="AH376" t="s">
        <v>27</v>
      </c>
      <c r="AI376" t="s">
        <v>78</v>
      </c>
    </row>
    <row r="377" spans="1:35" x14ac:dyDescent="0.3">
      <c r="A377" t="s">
        <v>509</v>
      </c>
      <c r="B377">
        <v>20</v>
      </c>
      <c r="C377" t="s">
        <v>85</v>
      </c>
      <c r="D377" t="s">
        <v>134</v>
      </c>
      <c r="E377" t="s">
        <v>20</v>
      </c>
      <c r="F377" t="s">
        <v>87</v>
      </c>
      <c r="G377">
        <v>2</v>
      </c>
      <c r="H377">
        <v>2.1</v>
      </c>
      <c r="I377">
        <v>7</v>
      </c>
      <c r="J377" s="4">
        <f>Table2[[#This Row],[avg_session_duration_min]]/60</f>
        <v>0.3</v>
      </c>
      <c r="K377">
        <v>18</v>
      </c>
      <c r="L377" t="s">
        <v>118</v>
      </c>
      <c r="M377" t="s">
        <v>97</v>
      </c>
      <c r="N377">
        <v>1063</v>
      </c>
      <c r="O377">
        <v>66</v>
      </c>
      <c r="P377">
        <v>5</v>
      </c>
      <c r="Q377">
        <v>17</v>
      </c>
      <c r="R377">
        <v>7</v>
      </c>
      <c r="S377">
        <v>1</v>
      </c>
      <c r="T377">
        <v>8</v>
      </c>
      <c r="U377" t="s">
        <v>89</v>
      </c>
      <c r="V377" t="s">
        <v>99</v>
      </c>
      <c r="W377">
        <v>0.1</v>
      </c>
      <c r="X377" t="s">
        <v>81</v>
      </c>
      <c r="Y377">
        <v>0</v>
      </c>
      <c r="Z377" t="s">
        <v>79</v>
      </c>
      <c r="AA377" t="s">
        <v>80</v>
      </c>
      <c r="AB377">
        <v>6.7</v>
      </c>
      <c r="AC377" t="s">
        <v>108</v>
      </c>
      <c r="AD377" t="s">
        <v>102</v>
      </c>
      <c r="AE377" t="s">
        <v>83</v>
      </c>
      <c r="AF377" t="s">
        <v>81</v>
      </c>
      <c r="AG377" s="1">
        <v>45537</v>
      </c>
      <c r="AH377" t="s">
        <v>26</v>
      </c>
      <c r="AI377" t="s">
        <v>125</v>
      </c>
    </row>
    <row r="378" spans="1:35" x14ac:dyDescent="0.3">
      <c r="A378" t="s">
        <v>510</v>
      </c>
      <c r="B378">
        <v>33</v>
      </c>
      <c r="C378" t="s">
        <v>85</v>
      </c>
      <c r="D378" t="s">
        <v>105</v>
      </c>
      <c r="E378" t="s">
        <v>19</v>
      </c>
      <c r="F378" t="s">
        <v>73</v>
      </c>
      <c r="G378">
        <v>1</v>
      </c>
      <c r="H378">
        <v>3.2</v>
      </c>
      <c r="I378">
        <v>3</v>
      </c>
      <c r="J378" s="4">
        <f>Table2[[#This Row],[avg_session_duration_min]]/60</f>
        <v>1.0666666666666667</v>
      </c>
      <c r="K378">
        <v>64</v>
      </c>
      <c r="L378" t="s">
        <v>74</v>
      </c>
      <c r="M378" t="s">
        <v>75</v>
      </c>
      <c r="N378">
        <v>494</v>
      </c>
      <c r="O378">
        <v>387</v>
      </c>
      <c r="P378">
        <v>0</v>
      </c>
      <c r="Q378">
        <v>15</v>
      </c>
      <c r="R378">
        <v>5</v>
      </c>
      <c r="S378">
        <v>2</v>
      </c>
      <c r="T378">
        <v>8</v>
      </c>
      <c r="U378" t="s">
        <v>76</v>
      </c>
      <c r="V378" t="s">
        <v>107</v>
      </c>
      <c r="W378">
        <v>0.214</v>
      </c>
      <c r="X378" t="s">
        <v>78</v>
      </c>
      <c r="Y378">
        <v>4.0999999999999996</v>
      </c>
      <c r="Z378" t="s">
        <v>90</v>
      </c>
      <c r="AA378" t="s">
        <v>101</v>
      </c>
      <c r="AB378">
        <v>7.3</v>
      </c>
      <c r="AC378" t="s">
        <v>78</v>
      </c>
      <c r="AD378" t="s">
        <v>92</v>
      </c>
      <c r="AE378" t="s">
        <v>93</v>
      </c>
      <c r="AF378" t="s">
        <v>81</v>
      </c>
      <c r="AG378" s="1">
        <v>44761</v>
      </c>
      <c r="AH378" t="s">
        <v>30</v>
      </c>
      <c r="AI378" t="s">
        <v>81</v>
      </c>
    </row>
    <row r="379" spans="1:35" x14ac:dyDescent="0.3">
      <c r="A379" t="s">
        <v>511</v>
      </c>
      <c r="B379">
        <v>28</v>
      </c>
      <c r="C379" t="s">
        <v>85</v>
      </c>
      <c r="D379" t="s">
        <v>113</v>
      </c>
      <c r="E379" t="s">
        <v>20</v>
      </c>
      <c r="F379" t="s">
        <v>96</v>
      </c>
      <c r="G379">
        <v>4</v>
      </c>
      <c r="H379">
        <v>3.2</v>
      </c>
      <c r="I379">
        <v>8</v>
      </c>
      <c r="J379" s="4">
        <f>Table2[[#This Row],[avg_session_duration_min]]/60</f>
        <v>0.4</v>
      </c>
      <c r="K379">
        <v>24</v>
      </c>
      <c r="L379" t="s">
        <v>74</v>
      </c>
      <c r="M379" t="s">
        <v>97</v>
      </c>
      <c r="N379">
        <v>22</v>
      </c>
      <c r="O379">
        <v>74</v>
      </c>
      <c r="P379">
        <v>1</v>
      </c>
      <c r="Q379">
        <v>16</v>
      </c>
      <c r="R379">
        <v>5</v>
      </c>
      <c r="S379">
        <v>2</v>
      </c>
      <c r="T379">
        <v>6</v>
      </c>
      <c r="U379" t="s">
        <v>135</v>
      </c>
      <c r="V379" t="s">
        <v>77</v>
      </c>
      <c r="W379">
        <v>0.252</v>
      </c>
      <c r="X379" t="s">
        <v>114</v>
      </c>
      <c r="Y379">
        <v>41.7</v>
      </c>
      <c r="Z379" t="s">
        <v>145</v>
      </c>
      <c r="AA379" t="s">
        <v>91</v>
      </c>
      <c r="AB379">
        <v>6.2</v>
      </c>
      <c r="AC379" t="s">
        <v>78</v>
      </c>
      <c r="AD379" t="s">
        <v>92</v>
      </c>
      <c r="AE379" t="s">
        <v>83</v>
      </c>
      <c r="AF379" t="s">
        <v>81</v>
      </c>
      <c r="AG379" s="1">
        <v>45459</v>
      </c>
      <c r="AH379" t="s">
        <v>30</v>
      </c>
      <c r="AI379" t="s">
        <v>78</v>
      </c>
    </row>
    <row r="380" spans="1:35" x14ac:dyDescent="0.3">
      <c r="A380" t="s">
        <v>512</v>
      </c>
      <c r="B380">
        <v>44</v>
      </c>
      <c r="C380" t="s">
        <v>85</v>
      </c>
      <c r="D380" t="s">
        <v>105</v>
      </c>
      <c r="E380" t="s">
        <v>18</v>
      </c>
      <c r="F380" t="s">
        <v>96</v>
      </c>
      <c r="G380">
        <v>4</v>
      </c>
      <c r="H380">
        <v>4.2</v>
      </c>
      <c r="I380">
        <v>7</v>
      </c>
      <c r="J380" s="4">
        <f>Table2[[#This Row],[avg_session_duration_min]]/60</f>
        <v>0.6</v>
      </c>
      <c r="K380">
        <v>36</v>
      </c>
      <c r="L380" t="s">
        <v>74</v>
      </c>
      <c r="M380" t="s">
        <v>97</v>
      </c>
      <c r="N380">
        <v>96</v>
      </c>
      <c r="O380">
        <v>127</v>
      </c>
      <c r="P380">
        <v>3</v>
      </c>
      <c r="Q380">
        <v>28</v>
      </c>
      <c r="R380">
        <v>4</v>
      </c>
      <c r="S380">
        <v>1</v>
      </c>
      <c r="T380">
        <v>8</v>
      </c>
      <c r="U380" t="s">
        <v>89</v>
      </c>
      <c r="V380" t="s">
        <v>77</v>
      </c>
      <c r="W380">
        <v>3.7999999999999999E-2</v>
      </c>
      <c r="X380" t="s">
        <v>114</v>
      </c>
      <c r="Y380">
        <v>29.87</v>
      </c>
      <c r="Z380" t="s">
        <v>145</v>
      </c>
      <c r="AA380" t="s">
        <v>80</v>
      </c>
      <c r="AB380">
        <v>4.7</v>
      </c>
      <c r="AC380" t="s">
        <v>81</v>
      </c>
      <c r="AD380" t="s">
        <v>102</v>
      </c>
      <c r="AE380" t="s">
        <v>140</v>
      </c>
      <c r="AF380" t="s">
        <v>81</v>
      </c>
      <c r="AG380" s="1">
        <v>45488</v>
      </c>
      <c r="AH380" t="s">
        <v>31</v>
      </c>
      <c r="AI380" t="s">
        <v>81</v>
      </c>
    </row>
    <row r="381" spans="1:35" x14ac:dyDescent="0.3">
      <c r="A381" t="s">
        <v>513</v>
      </c>
      <c r="B381">
        <v>20</v>
      </c>
      <c r="C381" t="s">
        <v>85</v>
      </c>
      <c r="D381" t="s">
        <v>153</v>
      </c>
      <c r="E381" t="s">
        <v>14</v>
      </c>
      <c r="F381" t="s">
        <v>117</v>
      </c>
      <c r="G381">
        <v>5</v>
      </c>
      <c r="H381">
        <v>3.8</v>
      </c>
      <c r="I381">
        <v>2</v>
      </c>
      <c r="J381" s="4">
        <f>Table2[[#This Row],[avg_session_duration_min]]/60</f>
        <v>1.9</v>
      </c>
      <c r="K381">
        <v>114</v>
      </c>
      <c r="L381" t="s">
        <v>74</v>
      </c>
      <c r="M381" t="s">
        <v>120</v>
      </c>
      <c r="N381">
        <v>2781</v>
      </c>
      <c r="O381">
        <v>442</v>
      </c>
      <c r="P381">
        <v>3</v>
      </c>
      <c r="Q381">
        <v>17</v>
      </c>
      <c r="R381">
        <v>6</v>
      </c>
      <c r="S381">
        <v>2</v>
      </c>
      <c r="T381">
        <v>11</v>
      </c>
      <c r="U381" t="s">
        <v>79</v>
      </c>
      <c r="V381" t="s">
        <v>77</v>
      </c>
      <c r="W381">
        <v>8.8999999999999996E-2</v>
      </c>
      <c r="X381" t="s">
        <v>114</v>
      </c>
      <c r="Y381">
        <v>13.9</v>
      </c>
      <c r="Z381" t="s">
        <v>115</v>
      </c>
      <c r="AA381" t="s">
        <v>101</v>
      </c>
      <c r="AB381">
        <v>5.3</v>
      </c>
      <c r="AC381" t="s">
        <v>81</v>
      </c>
      <c r="AD381" t="s">
        <v>82</v>
      </c>
      <c r="AE381" t="s">
        <v>83</v>
      </c>
      <c r="AF381" t="s">
        <v>81</v>
      </c>
      <c r="AG381" s="1">
        <v>45215</v>
      </c>
      <c r="AH381" t="s">
        <v>29</v>
      </c>
      <c r="AI381" t="s">
        <v>78</v>
      </c>
    </row>
    <row r="382" spans="1:35" x14ac:dyDescent="0.3">
      <c r="A382" t="s">
        <v>514</v>
      </c>
      <c r="B382">
        <v>20</v>
      </c>
      <c r="C382" t="s">
        <v>71</v>
      </c>
      <c r="D382" t="s">
        <v>86</v>
      </c>
      <c r="E382" t="s">
        <v>19</v>
      </c>
      <c r="F382" t="s">
        <v>110</v>
      </c>
      <c r="G382">
        <v>2</v>
      </c>
      <c r="H382">
        <v>1.2</v>
      </c>
      <c r="I382">
        <v>5</v>
      </c>
      <c r="J382" s="4">
        <f>Table2[[#This Row],[avg_session_duration_min]]/60</f>
        <v>0.24000000000000002</v>
      </c>
      <c r="K382">
        <v>14.4</v>
      </c>
      <c r="L382" t="s">
        <v>74</v>
      </c>
      <c r="M382" t="s">
        <v>106</v>
      </c>
      <c r="N382">
        <v>22009</v>
      </c>
      <c r="O382">
        <v>122</v>
      </c>
      <c r="P382">
        <v>4</v>
      </c>
      <c r="Q382">
        <v>18</v>
      </c>
      <c r="R382">
        <v>3</v>
      </c>
      <c r="S382">
        <v>2</v>
      </c>
      <c r="T382">
        <v>7</v>
      </c>
      <c r="U382" t="s">
        <v>76</v>
      </c>
      <c r="V382" t="s">
        <v>99</v>
      </c>
      <c r="W382">
        <v>0.106</v>
      </c>
      <c r="X382" t="s">
        <v>78</v>
      </c>
      <c r="Y382">
        <v>66.31</v>
      </c>
      <c r="Z382" t="s">
        <v>79</v>
      </c>
      <c r="AA382" t="s">
        <v>91</v>
      </c>
      <c r="AB382">
        <v>4</v>
      </c>
      <c r="AC382" t="s">
        <v>81</v>
      </c>
      <c r="AD382" t="s">
        <v>92</v>
      </c>
      <c r="AE382" t="s">
        <v>140</v>
      </c>
      <c r="AF382" t="s">
        <v>78</v>
      </c>
      <c r="AG382" s="1">
        <v>44699</v>
      </c>
      <c r="AH382" t="s">
        <v>28</v>
      </c>
      <c r="AI382" t="s">
        <v>125</v>
      </c>
    </row>
    <row r="383" spans="1:35" x14ac:dyDescent="0.3">
      <c r="A383" t="s">
        <v>515</v>
      </c>
      <c r="B383">
        <v>22</v>
      </c>
      <c r="C383" t="s">
        <v>85</v>
      </c>
      <c r="D383" t="s">
        <v>113</v>
      </c>
      <c r="E383" t="s">
        <v>21</v>
      </c>
      <c r="F383" t="s">
        <v>96</v>
      </c>
      <c r="G383">
        <v>2</v>
      </c>
      <c r="H383">
        <v>2.2000000000000002</v>
      </c>
      <c r="I383">
        <v>7</v>
      </c>
      <c r="J383" s="4">
        <f>Table2[[#This Row],[avg_session_duration_min]]/60</f>
        <v>0.315</v>
      </c>
      <c r="K383">
        <v>18.899999999999999</v>
      </c>
      <c r="L383" t="s">
        <v>74</v>
      </c>
      <c r="M383" t="s">
        <v>97</v>
      </c>
      <c r="N383">
        <v>1288</v>
      </c>
      <c r="O383">
        <v>656</v>
      </c>
      <c r="P383">
        <v>4</v>
      </c>
      <c r="Q383">
        <v>18</v>
      </c>
      <c r="R383">
        <v>2</v>
      </c>
      <c r="S383">
        <v>2</v>
      </c>
      <c r="T383">
        <v>4</v>
      </c>
      <c r="U383" t="s">
        <v>130</v>
      </c>
      <c r="V383" t="s">
        <v>77</v>
      </c>
      <c r="W383">
        <v>0.13600000000000001</v>
      </c>
      <c r="X383" t="s">
        <v>114</v>
      </c>
      <c r="Y383">
        <v>21.6</v>
      </c>
      <c r="Z383" t="s">
        <v>115</v>
      </c>
      <c r="AA383" t="s">
        <v>132</v>
      </c>
      <c r="AB383">
        <v>7.9</v>
      </c>
      <c r="AC383" t="s">
        <v>108</v>
      </c>
      <c r="AD383" t="s">
        <v>82</v>
      </c>
      <c r="AE383" t="s">
        <v>140</v>
      </c>
      <c r="AF383" t="s">
        <v>81</v>
      </c>
      <c r="AG383" s="1">
        <v>45176</v>
      </c>
      <c r="AH383" t="s">
        <v>27</v>
      </c>
      <c r="AI383" t="s">
        <v>78</v>
      </c>
    </row>
    <row r="384" spans="1:35" x14ac:dyDescent="0.3">
      <c r="A384" t="s">
        <v>516</v>
      </c>
      <c r="B384">
        <v>13</v>
      </c>
      <c r="C384" t="s">
        <v>85</v>
      </c>
      <c r="D384" t="s">
        <v>153</v>
      </c>
      <c r="E384" t="s">
        <v>19</v>
      </c>
      <c r="F384" t="s">
        <v>96</v>
      </c>
      <c r="G384">
        <v>3</v>
      </c>
      <c r="H384">
        <v>3.2</v>
      </c>
      <c r="I384">
        <v>6</v>
      </c>
      <c r="J384" s="4">
        <f>Table2[[#This Row],[avg_session_duration_min]]/60</f>
        <v>0.53333333333333333</v>
      </c>
      <c r="K384">
        <v>32</v>
      </c>
      <c r="L384" t="s">
        <v>74</v>
      </c>
      <c r="M384" t="s">
        <v>88</v>
      </c>
      <c r="N384">
        <v>4844</v>
      </c>
      <c r="O384">
        <v>316</v>
      </c>
      <c r="P384">
        <v>4</v>
      </c>
      <c r="Q384">
        <v>20</v>
      </c>
      <c r="R384">
        <v>2</v>
      </c>
      <c r="S384">
        <v>0</v>
      </c>
      <c r="T384">
        <v>10</v>
      </c>
      <c r="U384" t="s">
        <v>128</v>
      </c>
      <c r="V384" t="s">
        <v>77</v>
      </c>
      <c r="W384">
        <v>0.443</v>
      </c>
      <c r="X384" t="s">
        <v>78</v>
      </c>
      <c r="Y384">
        <v>18.39</v>
      </c>
      <c r="Z384" t="s">
        <v>100</v>
      </c>
      <c r="AA384" t="s">
        <v>80</v>
      </c>
      <c r="AB384">
        <v>6.9</v>
      </c>
      <c r="AC384" t="s">
        <v>78</v>
      </c>
      <c r="AD384" t="s">
        <v>92</v>
      </c>
      <c r="AE384" t="s">
        <v>83</v>
      </c>
      <c r="AF384" t="s">
        <v>81</v>
      </c>
      <c r="AG384" s="1">
        <v>44653</v>
      </c>
      <c r="AH384" t="s">
        <v>30</v>
      </c>
      <c r="AI384" t="s">
        <v>125</v>
      </c>
    </row>
    <row r="385" spans="1:35" x14ac:dyDescent="0.3">
      <c r="A385" t="s">
        <v>517</v>
      </c>
      <c r="B385">
        <v>22</v>
      </c>
      <c r="C385" t="s">
        <v>71</v>
      </c>
      <c r="D385" t="s">
        <v>95</v>
      </c>
      <c r="E385" t="s">
        <v>21</v>
      </c>
      <c r="F385" t="s">
        <v>96</v>
      </c>
      <c r="G385">
        <v>5</v>
      </c>
      <c r="H385">
        <v>6</v>
      </c>
      <c r="I385">
        <v>1</v>
      </c>
      <c r="J385" s="4">
        <f>Table2[[#This Row],[avg_session_duration_min]]/60</f>
        <v>6</v>
      </c>
      <c r="K385">
        <v>360</v>
      </c>
      <c r="L385" t="s">
        <v>74</v>
      </c>
      <c r="M385" t="s">
        <v>106</v>
      </c>
      <c r="N385">
        <v>502</v>
      </c>
      <c r="O385">
        <v>412</v>
      </c>
      <c r="P385">
        <v>5</v>
      </c>
      <c r="Q385">
        <v>21</v>
      </c>
      <c r="R385">
        <v>4</v>
      </c>
      <c r="S385">
        <v>1</v>
      </c>
      <c r="T385">
        <v>7</v>
      </c>
      <c r="U385" t="s">
        <v>98</v>
      </c>
      <c r="V385" t="s">
        <v>77</v>
      </c>
      <c r="W385">
        <v>0.25800000000000001</v>
      </c>
      <c r="X385" t="s">
        <v>78</v>
      </c>
      <c r="Y385">
        <v>7.09</v>
      </c>
      <c r="Z385" t="s">
        <v>100</v>
      </c>
      <c r="AA385" t="s">
        <v>91</v>
      </c>
      <c r="AB385">
        <v>5.4</v>
      </c>
      <c r="AC385" t="s">
        <v>81</v>
      </c>
      <c r="AD385" t="s">
        <v>102</v>
      </c>
      <c r="AE385" t="s">
        <v>140</v>
      </c>
      <c r="AF385" t="s">
        <v>81</v>
      </c>
      <c r="AG385" s="1">
        <v>44797</v>
      </c>
      <c r="AH385" t="s">
        <v>28</v>
      </c>
      <c r="AI385" t="s">
        <v>81</v>
      </c>
    </row>
    <row r="386" spans="1:35" x14ac:dyDescent="0.3">
      <c r="A386" t="s">
        <v>518</v>
      </c>
      <c r="B386">
        <v>20</v>
      </c>
      <c r="C386" t="s">
        <v>85</v>
      </c>
      <c r="D386" t="s">
        <v>113</v>
      </c>
      <c r="E386" t="s">
        <v>14</v>
      </c>
      <c r="F386" t="s">
        <v>96</v>
      </c>
      <c r="G386">
        <v>3</v>
      </c>
      <c r="H386">
        <v>3.9</v>
      </c>
      <c r="I386">
        <v>3</v>
      </c>
      <c r="J386" s="4">
        <f>Table2[[#This Row],[avg_session_duration_min]]/60</f>
        <v>1.3</v>
      </c>
      <c r="K386">
        <v>78</v>
      </c>
      <c r="L386" t="s">
        <v>137</v>
      </c>
      <c r="M386" t="s">
        <v>106</v>
      </c>
      <c r="N386">
        <v>569</v>
      </c>
      <c r="O386">
        <v>1084</v>
      </c>
      <c r="P386">
        <v>3</v>
      </c>
      <c r="Q386">
        <v>24</v>
      </c>
      <c r="R386">
        <v>4</v>
      </c>
      <c r="S386">
        <v>2</v>
      </c>
      <c r="T386">
        <v>7</v>
      </c>
      <c r="U386" t="s">
        <v>135</v>
      </c>
      <c r="V386" t="s">
        <v>107</v>
      </c>
      <c r="W386">
        <v>0.129</v>
      </c>
      <c r="X386" t="s">
        <v>81</v>
      </c>
      <c r="Y386">
        <v>0</v>
      </c>
      <c r="Z386" t="s">
        <v>79</v>
      </c>
      <c r="AA386" t="s">
        <v>101</v>
      </c>
      <c r="AB386">
        <v>4.9000000000000004</v>
      </c>
      <c r="AC386" t="s">
        <v>78</v>
      </c>
      <c r="AD386" t="s">
        <v>102</v>
      </c>
      <c r="AE386" t="s">
        <v>83</v>
      </c>
      <c r="AF386" t="s">
        <v>81</v>
      </c>
      <c r="AG386" s="1">
        <v>44608</v>
      </c>
      <c r="AH386" t="s">
        <v>27</v>
      </c>
      <c r="AI386" t="s">
        <v>81</v>
      </c>
    </row>
    <row r="387" spans="1:35" x14ac:dyDescent="0.3">
      <c r="A387" t="s">
        <v>519</v>
      </c>
      <c r="B387">
        <v>28</v>
      </c>
      <c r="C387" t="s">
        <v>71</v>
      </c>
      <c r="D387" t="s">
        <v>153</v>
      </c>
      <c r="E387" t="s">
        <v>19</v>
      </c>
      <c r="F387" t="s">
        <v>96</v>
      </c>
      <c r="G387">
        <v>3</v>
      </c>
      <c r="H387">
        <v>5.7</v>
      </c>
      <c r="I387">
        <v>4</v>
      </c>
      <c r="J387" s="4">
        <f>Table2[[#This Row],[avg_session_duration_min]]/60</f>
        <v>1.425</v>
      </c>
      <c r="K387">
        <v>85.5</v>
      </c>
      <c r="L387" t="s">
        <v>74</v>
      </c>
      <c r="M387" t="s">
        <v>106</v>
      </c>
      <c r="N387">
        <v>4739</v>
      </c>
      <c r="O387">
        <v>359</v>
      </c>
      <c r="P387">
        <v>4</v>
      </c>
      <c r="Q387">
        <v>25</v>
      </c>
      <c r="R387">
        <v>2</v>
      </c>
      <c r="S387">
        <v>2</v>
      </c>
      <c r="T387">
        <v>8</v>
      </c>
      <c r="U387" t="s">
        <v>154</v>
      </c>
      <c r="V387" t="s">
        <v>77</v>
      </c>
      <c r="W387">
        <v>8.2000000000000003E-2</v>
      </c>
      <c r="X387" t="s">
        <v>114</v>
      </c>
      <c r="Y387">
        <v>11.17</v>
      </c>
      <c r="Z387" t="s">
        <v>100</v>
      </c>
      <c r="AA387" t="s">
        <v>101</v>
      </c>
      <c r="AB387">
        <v>6.6</v>
      </c>
      <c r="AC387" t="s">
        <v>78</v>
      </c>
      <c r="AD387" t="s">
        <v>82</v>
      </c>
      <c r="AE387" t="s">
        <v>93</v>
      </c>
      <c r="AF387" t="s">
        <v>81</v>
      </c>
      <c r="AG387" s="1">
        <v>45264</v>
      </c>
      <c r="AH387" t="s">
        <v>28</v>
      </c>
      <c r="AI387" t="s">
        <v>81</v>
      </c>
    </row>
    <row r="388" spans="1:35" x14ac:dyDescent="0.3">
      <c r="A388" t="s">
        <v>520</v>
      </c>
      <c r="B388">
        <v>29</v>
      </c>
      <c r="C388" t="s">
        <v>187</v>
      </c>
      <c r="D388" t="s">
        <v>86</v>
      </c>
      <c r="E388" t="s">
        <v>19</v>
      </c>
      <c r="F388" t="s">
        <v>87</v>
      </c>
      <c r="G388">
        <v>1</v>
      </c>
      <c r="H388">
        <v>3.3</v>
      </c>
      <c r="I388">
        <v>4</v>
      </c>
      <c r="J388" s="4">
        <f>Table2[[#This Row],[avg_session_duration_min]]/60</f>
        <v>0.82499999999999996</v>
      </c>
      <c r="K388">
        <v>49.5</v>
      </c>
      <c r="L388" t="s">
        <v>74</v>
      </c>
      <c r="M388" t="s">
        <v>106</v>
      </c>
      <c r="N388">
        <v>13266</v>
      </c>
      <c r="O388">
        <v>1550</v>
      </c>
      <c r="P388">
        <v>0</v>
      </c>
      <c r="Q388">
        <v>20</v>
      </c>
      <c r="R388">
        <v>7</v>
      </c>
      <c r="S388">
        <v>0</v>
      </c>
      <c r="T388">
        <v>10</v>
      </c>
      <c r="U388" t="s">
        <v>135</v>
      </c>
      <c r="V388" t="s">
        <v>107</v>
      </c>
      <c r="W388">
        <v>0.16500000000000001</v>
      </c>
      <c r="X388" t="s">
        <v>78</v>
      </c>
      <c r="Y388">
        <v>18.22</v>
      </c>
      <c r="Z388" t="s">
        <v>90</v>
      </c>
      <c r="AA388" t="s">
        <v>80</v>
      </c>
      <c r="AB388">
        <v>3.7</v>
      </c>
      <c r="AC388" t="s">
        <v>81</v>
      </c>
      <c r="AD388" t="s">
        <v>82</v>
      </c>
      <c r="AE388" t="s">
        <v>83</v>
      </c>
      <c r="AF388" t="s">
        <v>78</v>
      </c>
      <c r="AG388" s="1">
        <v>44785</v>
      </c>
      <c r="AH388" t="s">
        <v>28</v>
      </c>
      <c r="AI388" t="s">
        <v>78</v>
      </c>
    </row>
    <row r="389" spans="1:35" x14ac:dyDescent="0.3">
      <c r="A389" t="s">
        <v>521</v>
      </c>
      <c r="B389">
        <v>42</v>
      </c>
      <c r="C389" t="s">
        <v>85</v>
      </c>
      <c r="D389" t="s">
        <v>72</v>
      </c>
      <c r="E389" t="s">
        <v>22</v>
      </c>
      <c r="F389" t="s">
        <v>124</v>
      </c>
      <c r="G389">
        <v>4</v>
      </c>
      <c r="H389">
        <v>5</v>
      </c>
      <c r="I389">
        <v>3</v>
      </c>
      <c r="J389" s="4">
        <f>Table2[[#This Row],[avg_session_duration_min]]/60</f>
        <v>1.6666666666666667</v>
      </c>
      <c r="K389">
        <v>100</v>
      </c>
      <c r="L389" t="s">
        <v>118</v>
      </c>
      <c r="M389" t="s">
        <v>106</v>
      </c>
      <c r="N389">
        <v>6918</v>
      </c>
      <c r="O389">
        <v>730</v>
      </c>
      <c r="P389">
        <v>4</v>
      </c>
      <c r="Q389">
        <v>24</v>
      </c>
      <c r="R389">
        <v>3</v>
      </c>
      <c r="S389">
        <v>1</v>
      </c>
      <c r="T389">
        <v>9</v>
      </c>
      <c r="U389" t="s">
        <v>79</v>
      </c>
      <c r="V389" t="s">
        <v>107</v>
      </c>
      <c r="W389">
        <v>0.248</v>
      </c>
      <c r="X389" t="s">
        <v>81</v>
      </c>
      <c r="Y389">
        <v>0</v>
      </c>
      <c r="Z389" t="s">
        <v>90</v>
      </c>
      <c r="AA389" t="s">
        <v>91</v>
      </c>
      <c r="AB389">
        <v>4.3</v>
      </c>
      <c r="AC389" t="s">
        <v>108</v>
      </c>
      <c r="AD389" t="s">
        <v>92</v>
      </c>
      <c r="AE389" t="s">
        <v>83</v>
      </c>
      <c r="AF389" t="s">
        <v>81</v>
      </c>
      <c r="AG389" s="1">
        <v>44898</v>
      </c>
      <c r="AH389" t="s">
        <v>27</v>
      </c>
      <c r="AI389" t="s">
        <v>81</v>
      </c>
    </row>
    <row r="390" spans="1:35" x14ac:dyDescent="0.3">
      <c r="A390" t="s">
        <v>522</v>
      </c>
      <c r="B390">
        <v>34</v>
      </c>
      <c r="C390" t="s">
        <v>85</v>
      </c>
      <c r="D390" t="s">
        <v>113</v>
      </c>
      <c r="E390" t="s">
        <v>19</v>
      </c>
      <c r="F390" t="s">
        <v>156</v>
      </c>
      <c r="G390">
        <v>2</v>
      </c>
      <c r="H390">
        <v>3.1</v>
      </c>
      <c r="I390">
        <v>7</v>
      </c>
      <c r="J390" s="4">
        <f>Table2[[#This Row],[avg_session_duration_min]]/60</f>
        <v>0.44333333333333336</v>
      </c>
      <c r="K390">
        <v>26.6</v>
      </c>
      <c r="L390" t="s">
        <v>111</v>
      </c>
      <c r="M390" t="s">
        <v>88</v>
      </c>
      <c r="N390">
        <v>97</v>
      </c>
      <c r="O390">
        <v>130</v>
      </c>
      <c r="P390">
        <v>4</v>
      </c>
      <c r="Q390">
        <v>23</v>
      </c>
      <c r="R390">
        <v>5</v>
      </c>
      <c r="S390">
        <v>3</v>
      </c>
      <c r="T390">
        <v>9</v>
      </c>
      <c r="U390" t="s">
        <v>135</v>
      </c>
      <c r="V390" t="s">
        <v>77</v>
      </c>
      <c r="W390">
        <v>0.09</v>
      </c>
      <c r="X390" t="s">
        <v>114</v>
      </c>
      <c r="Y390">
        <v>162.22</v>
      </c>
      <c r="Z390" t="s">
        <v>100</v>
      </c>
      <c r="AA390" t="s">
        <v>101</v>
      </c>
      <c r="AB390">
        <v>6.2</v>
      </c>
      <c r="AC390" t="s">
        <v>81</v>
      </c>
      <c r="AD390" t="s">
        <v>102</v>
      </c>
      <c r="AE390" t="s">
        <v>93</v>
      </c>
      <c r="AF390" t="s">
        <v>81</v>
      </c>
      <c r="AG390" s="1">
        <v>45061</v>
      </c>
      <c r="AH390" t="s">
        <v>29</v>
      </c>
      <c r="AI390" t="s">
        <v>81</v>
      </c>
    </row>
    <row r="391" spans="1:35" x14ac:dyDescent="0.3">
      <c r="A391" t="s">
        <v>523</v>
      </c>
      <c r="B391">
        <v>22</v>
      </c>
      <c r="C391" t="s">
        <v>85</v>
      </c>
      <c r="D391" t="s">
        <v>86</v>
      </c>
      <c r="E391" t="s">
        <v>21</v>
      </c>
      <c r="F391" t="s">
        <v>73</v>
      </c>
      <c r="G391">
        <v>3</v>
      </c>
      <c r="H391">
        <v>4.9000000000000004</v>
      </c>
      <c r="I391">
        <v>9</v>
      </c>
      <c r="J391" s="4">
        <f>Table2[[#This Row],[avg_session_duration_min]]/60</f>
        <v>0.54500000000000004</v>
      </c>
      <c r="K391">
        <v>32.700000000000003</v>
      </c>
      <c r="L391" t="s">
        <v>111</v>
      </c>
      <c r="M391" t="s">
        <v>88</v>
      </c>
      <c r="N391">
        <v>589</v>
      </c>
      <c r="O391">
        <v>1154</v>
      </c>
      <c r="P391">
        <v>1</v>
      </c>
      <c r="Q391">
        <v>24</v>
      </c>
      <c r="R391">
        <v>3</v>
      </c>
      <c r="S391">
        <v>1</v>
      </c>
      <c r="T391">
        <v>11</v>
      </c>
      <c r="U391" t="s">
        <v>130</v>
      </c>
      <c r="V391" t="s">
        <v>99</v>
      </c>
      <c r="W391">
        <v>4.5999999999999999E-2</v>
      </c>
      <c r="X391" t="s">
        <v>78</v>
      </c>
      <c r="Y391">
        <v>27.56</v>
      </c>
      <c r="Z391" t="s">
        <v>90</v>
      </c>
      <c r="AA391" t="s">
        <v>80</v>
      </c>
      <c r="AB391">
        <v>10</v>
      </c>
      <c r="AC391" t="s">
        <v>78</v>
      </c>
      <c r="AD391" t="s">
        <v>102</v>
      </c>
      <c r="AE391" t="s">
        <v>93</v>
      </c>
      <c r="AF391" t="s">
        <v>81</v>
      </c>
      <c r="AG391" s="1">
        <v>45618</v>
      </c>
      <c r="AH391" t="s">
        <v>26</v>
      </c>
      <c r="AI391" t="s">
        <v>81</v>
      </c>
    </row>
    <row r="392" spans="1:35" x14ac:dyDescent="0.3">
      <c r="A392" t="s">
        <v>524</v>
      </c>
      <c r="B392">
        <v>19</v>
      </c>
      <c r="C392" t="s">
        <v>71</v>
      </c>
      <c r="D392" t="s">
        <v>95</v>
      </c>
      <c r="E392" t="s">
        <v>14</v>
      </c>
      <c r="F392" t="s">
        <v>156</v>
      </c>
      <c r="G392">
        <v>5</v>
      </c>
      <c r="H392">
        <v>2</v>
      </c>
      <c r="I392">
        <v>4</v>
      </c>
      <c r="J392" s="4">
        <f>Table2[[#This Row],[avg_session_duration_min]]/60</f>
        <v>0.5</v>
      </c>
      <c r="K392">
        <v>30</v>
      </c>
      <c r="L392" t="s">
        <v>74</v>
      </c>
      <c r="M392" t="s">
        <v>106</v>
      </c>
      <c r="N392">
        <v>1096</v>
      </c>
      <c r="O392">
        <v>335</v>
      </c>
      <c r="P392">
        <v>5</v>
      </c>
      <c r="Q392">
        <v>16</v>
      </c>
      <c r="R392">
        <v>3</v>
      </c>
      <c r="S392">
        <v>2</v>
      </c>
      <c r="T392">
        <v>3</v>
      </c>
      <c r="U392" t="s">
        <v>76</v>
      </c>
      <c r="V392" t="s">
        <v>77</v>
      </c>
      <c r="W392">
        <v>0.189</v>
      </c>
      <c r="X392" t="s">
        <v>81</v>
      </c>
      <c r="Y392">
        <v>0</v>
      </c>
      <c r="Z392" t="s">
        <v>100</v>
      </c>
      <c r="AA392" t="s">
        <v>91</v>
      </c>
      <c r="AB392">
        <v>7</v>
      </c>
      <c r="AC392" t="s">
        <v>81</v>
      </c>
      <c r="AD392" t="s">
        <v>92</v>
      </c>
      <c r="AE392" t="s">
        <v>93</v>
      </c>
      <c r="AF392" t="s">
        <v>81</v>
      </c>
      <c r="AG392" s="1">
        <v>44919</v>
      </c>
      <c r="AH392" t="s">
        <v>30</v>
      </c>
      <c r="AI392" t="s">
        <v>125</v>
      </c>
    </row>
    <row r="393" spans="1:35" x14ac:dyDescent="0.3">
      <c r="A393" t="s">
        <v>525</v>
      </c>
      <c r="B393">
        <v>30</v>
      </c>
      <c r="C393" t="s">
        <v>71</v>
      </c>
      <c r="D393" t="s">
        <v>86</v>
      </c>
      <c r="E393" t="s">
        <v>16</v>
      </c>
      <c r="F393" t="s">
        <v>73</v>
      </c>
      <c r="G393">
        <v>2</v>
      </c>
      <c r="H393">
        <v>6.5</v>
      </c>
      <c r="I393">
        <v>3</v>
      </c>
      <c r="J393" s="4">
        <f>Table2[[#This Row],[avg_session_duration_min]]/60</f>
        <v>2.1666666666666665</v>
      </c>
      <c r="K393">
        <v>130</v>
      </c>
      <c r="L393" t="s">
        <v>74</v>
      </c>
      <c r="M393" t="s">
        <v>88</v>
      </c>
      <c r="N393">
        <v>416</v>
      </c>
      <c r="O393">
        <v>152</v>
      </c>
      <c r="P393">
        <v>2</v>
      </c>
      <c r="Q393">
        <v>15</v>
      </c>
      <c r="R393">
        <v>4</v>
      </c>
      <c r="S393">
        <v>2</v>
      </c>
      <c r="T393">
        <v>9</v>
      </c>
      <c r="U393" t="s">
        <v>130</v>
      </c>
      <c r="V393" t="s">
        <v>77</v>
      </c>
      <c r="W393">
        <v>0.24</v>
      </c>
      <c r="X393" t="s">
        <v>81</v>
      </c>
      <c r="Y393">
        <v>0</v>
      </c>
      <c r="Z393" t="s">
        <v>90</v>
      </c>
      <c r="AA393" t="s">
        <v>101</v>
      </c>
      <c r="AB393">
        <v>6.5</v>
      </c>
      <c r="AC393" t="s">
        <v>108</v>
      </c>
      <c r="AD393" t="s">
        <v>102</v>
      </c>
      <c r="AE393" t="s">
        <v>140</v>
      </c>
      <c r="AF393" t="s">
        <v>81</v>
      </c>
      <c r="AG393" s="1">
        <v>44889</v>
      </c>
      <c r="AH393" t="s">
        <v>26</v>
      </c>
      <c r="AI393" t="s">
        <v>125</v>
      </c>
    </row>
    <row r="394" spans="1:35" x14ac:dyDescent="0.3">
      <c r="A394" t="s">
        <v>526</v>
      </c>
      <c r="B394">
        <v>16</v>
      </c>
      <c r="C394" t="s">
        <v>187</v>
      </c>
      <c r="D394" t="s">
        <v>153</v>
      </c>
      <c r="E394" t="s">
        <v>18</v>
      </c>
      <c r="F394" t="s">
        <v>96</v>
      </c>
      <c r="G394">
        <v>4</v>
      </c>
      <c r="H394">
        <v>3.6</v>
      </c>
      <c r="I394">
        <v>4</v>
      </c>
      <c r="J394" s="4">
        <f>Table2[[#This Row],[avg_session_duration_min]]/60</f>
        <v>0.9</v>
      </c>
      <c r="K394">
        <v>54</v>
      </c>
      <c r="L394" t="s">
        <v>74</v>
      </c>
      <c r="M394" t="s">
        <v>75</v>
      </c>
      <c r="N394">
        <v>1336</v>
      </c>
      <c r="O394">
        <v>341</v>
      </c>
      <c r="P394">
        <v>2</v>
      </c>
      <c r="Q394">
        <v>21</v>
      </c>
      <c r="R394">
        <v>8</v>
      </c>
      <c r="S394">
        <v>1</v>
      </c>
      <c r="T394">
        <v>7</v>
      </c>
      <c r="U394" t="s">
        <v>130</v>
      </c>
      <c r="V394" t="s">
        <v>107</v>
      </c>
      <c r="W394">
        <v>0.11799999999999999</v>
      </c>
      <c r="X394" t="s">
        <v>114</v>
      </c>
      <c r="Y394">
        <v>49.31</v>
      </c>
      <c r="Z394" t="s">
        <v>79</v>
      </c>
      <c r="AA394" t="s">
        <v>80</v>
      </c>
      <c r="AB394">
        <v>4.0999999999999996</v>
      </c>
      <c r="AC394" t="s">
        <v>78</v>
      </c>
      <c r="AD394" t="s">
        <v>102</v>
      </c>
      <c r="AE394" t="s">
        <v>83</v>
      </c>
      <c r="AF394" t="s">
        <v>81</v>
      </c>
      <c r="AG394" s="1">
        <v>45239</v>
      </c>
      <c r="AH394" t="s">
        <v>29</v>
      </c>
      <c r="AI394" t="s">
        <v>125</v>
      </c>
    </row>
    <row r="395" spans="1:35" x14ac:dyDescent="0.3">
      <c r="A395" t="s">
        <v>527</v>
      </c>
      <c r="B395">
        <v>41</v>
      </c>
      <c r="C395" t="s">
        <v>71</v>
      </c>
      <c r="D395" t="s">
        <v>113</v>
      </c>
      <c r="E395" t="s">
        <v>21</v>
      </c>
      <c r="F395" t="s">
        <v>124</v>
      </c>
      <c r="G395">
        <v>2</v>
      </c>
      <c r="H395">
        <v>0.8</v>
      </c>
      <c r="I395">
        <v>4</v>
      </c>
      <c r="J395" s="4">
        <f>Table2[[#This Row],[avg_session_duration_min]]/60</f>
        <v>0.2</v>
      </c>
      <c r="K395">
        <v>12</v>
      </c>
      <c r="L395" t="s">
        <v>74</v>
      </c>
      <c r="M395" t="s">
        <v>106</v>
      </c>
      <c r="N395">
        <v>2913</v>
      </c>
      <c r="O395">
        <v>929</v>
      </c>
      <c r="P395">
        <v>3</v>
      </c>
      <c r="Q395">
        <v>16</v>
      </c>
      <c r="R395">
        <v>2</v>
      </c>
      <c r="S395">
        <v>2</v>
      </c>
      <c r="T395">
        <v>9</v>
      </c>
      <c r="U395" t="s">
        <v>154</v>
      </c>
      <c r="V395" t="s">
        <v>107</v>
      </c>
      <c r="W395">
        <v>0.20300000000000001</v>
      </c>
      <c r="X395" t="s">
        <v>114</v>
      </c>
      <c r="Y395">
        <v>135.88</v>
      </c>
      <c r="Z395" t="s">
        <v>79</v>
      </c>
      <c r="AA395" t="s">
        <v>101</v>
      </c>
      <c r="AB395">
        <v>4.5</v>
      </c>
      <c r="AC395" t="s">
        <v>78</v>
      </c>
      <c r="AD395" t="s">
        <v>121</v>
      </c>
      <c r="AE395" t="s">
        <v>83</v>
      </c>
      <c r="AF395" t="s">
        <v>81</v>
      </c>
      <c r="AG395" s="1">
        <v>45435</v>
      </c>
      <c r="AH395" t="s">
        <v>28</v>
      </c>
      <c r="AI395" t="s">
        <v>81</v>
      </c>
    </row>
    <row r="396" spans="1:35" x14ac:dyDescent="0.3">
      <c r="A396" t="s">
        <v>528</v>
      </c>
      <c r="B396">
        <v>36</v>
      </c>
      <c r="C396" t="s">
        <v>85</v>
      </c>
      <c r="D396" t="s">
        <v>105</v>
      </c>
      <c r="E396" t="s">
        <v>23</v>
      </c>
      <c r="F396" t="s">
        <v>87</v>
      </c>
      <c r="G396">
        <v>1</v>
      </c>
      <c r="H396">
        <v>3.3</v>
      </c>
      <c r="I396">
        <v>6</v>
      </c>
      <c r="J396" s="4">
        <f>Table2[[#This Row],[avg_session_duration_min]]/60</f>
        <v>0.55000000000000004</v>
      </c>
      <c r="K396">
        <v>33</v>
      </c>
      <c r="L396" t="s">
        <v>127</v>
      </c>
      <c r="M396" t="s">
        <v>106</v>
      </c>
      <c r="N396">
        <v>4044</v>
      </c>
      <c r="O396">
        <v>422</v>
      </c>
      <c r="P396">
        <v>4</v>
      </c>
      <c r="Q396">
        <v>14</v>
      </c>
      <c r="R396">
        <v>3</v>
      </c>
      <c r="S396">
        <v>2</v>
      </c>
      <c r="T396">
        <v>9</v>
      </c>
      <c r="U396" t="s">
        <v>98</v>
      </c>
      <c r="V396" t="s">
        <v>77</v>
      </c>
      <c r="W396">
        <v>0.25700000000000001</v>
      </c>
      <c r="X396" t="s">
        <v>114</v>
      </c>
      <c r="Y396">
        <v>219.22</v>
      </c>
      <c r="Z396" t="s">
        <v>100</v>
      </c>
      <c r="AA396" t="s">
        <v>80</v>
      </c>
      <c r="AB396">
        <v>8.6</v>
      </c>
      <c r="AC396" t="s">
        <v>78</v>
      </c>
      <c r="AD396" t="s">
        <v>82</v>
      </c>
      <c r="AE396" t="s">
        <v>140</v>
      </c>
      <c r="AF396" t="s">
        <v>81</v>
      </c>
      <c r="AG396" s="1">
        <v>45508</v>
      </c>
      <c r="AH396" t="s">
        <v>26</v>
      </c>
      <c r="AI396" t="s">
        <v>81</v>
      </c>
    </row>
    <row r="397" spans="1:35" x14ac:dyDescent="0.3">
      <c r="A397" t="s">
        <v>529</v>
      </c>
      <c r="B397">
        <v>23</v>
      </c>
      <c r="C397" t="s">
        <v>85</v>
      </c>
      <c r="D397" t="s">
        <v>149</v>
      </c>
      <c r="E397" t="s">
        <v>21</v>
      </c>
      <c r="F397" t="s">
        <v>96</v>
      </c>
      <c r="G397">
        <v>4</v>
      </c>
      <c r="H397">
        <v>3.9</v>
      </c>
      <c r="I397">
        <v>3</v>
      </c>
      <c r="J397" s="4">
        <f>Table2[[#This Row],[avg_session_duration_min]]/60</f>
        <v>1.3</v>
      </c>
      <c r="K397">
        <v>78</v>
      </c>
      <c r="L397" t="s">
        <v>118</v>
      </c>
      <c r="M397" t="s">
        <v>120</v>
      </c>
      <c r="N397">
        <v>13829</v>
      </c>
      <c r="O397">
        <v>2179</v>
      </c>
      <c r="P397">
        <v>4</v>
      </c>
      <c r="Q397">
        <v>18</v>
      </c>
      <c r="R397">
        <v>7</v>
      </c>
      <c r="S397">
        <v>3</v>
      </c>
      <c r="T397">
        <v>8</v>
      </c>
      <c r="U397" t="s">
        <v>154</v>
      </c>
      <c r="V397" t="s">
        <v>77</v>
      </c>
      <c r="W397">
        <v>0.104</v>
      </c>
      <c r="X397" t="s">
        <v>114</v>
      </c>
      <c r="Y397">
        <v>69.040000000000006</v>
      </c>
      <c r="Z397" t="s">
        <v>79</v>
      </c>
      <c r="AA397" t="s">
        <v>91</v>
      </c>
      <c r="AB397">
        <v>5.4</v>
      </c>
      <c r="AC397" t="s">
        <v>81</v>
      </c>
      <c r="AD397" t="s">
        <v>82</v>
      </c>
      <c r="AE397" t="s">
        <v>93</v>
      </c>
      <c r="AF397" t="s">
        <v>78</v>
      </c>
      <c r="AG397" s="1">
        <v>45036</v>
      </c>
      <c r="AH397" t="s">
        <v>29</v>
      </c>
      <c r="AI397" t="s">
        <v>81</v>
      </c>
    </row>
    <row r="398" spans="1:35" x14ac:dyDescent="0.3">
      <c r="A398" t="s">
        <v>530</v>
      </c>
      <c r="B398">
        <v>13</v>
      </c>
      <c r="C398" t="s">
        <v>85</v>
      </c>
      <c r="D398" t="s">
        <v>134</v>
      </c>
      <c r="E398" t="s">
        <v>17</v>
      </c>
      <c r="F398" t="s">
        <v>124</v>
      </c>
      <c r="G398">
        <v>4</v>
      </c>
      <c r="H398">
        <v>4.5</v>
      </c>
      <c r="I398">
        <v>10</v>
      </c>
      <c r="J398" s="4">
        <f>Table2[[#This Row],[avg_session_duration_min]]/60</f>
        <v>0.45</v>
      </c>
      <c r="K398">
        <v>27</v>
      </c>
      <c r="L398" t="s">
        <v>74</v>
      </c>
      <c r="M398" t="s">
        <v>120</v>
      </c>
      <c r="N398">
        <v>367</v>
      </c>
      <c r="O398">
        <v>901</v>
      </c>
      <c r="P398">
        <v>2</v>
      </c>
      <c r="Q398">
        <v>15</v>
      </c>
      <c r="R398">
        <v>2</v>
      </c>
      <c r="S398">
        <v>2</v>
      </c>
      <c r="T398">
        <v>11</v>
      </c>
      <c r="U398" t="s">
        <v>130</v>
      </c>
      <c r="V398" t="s">
        <v>107</v>
      </c>
      <c r="W398">
        <v>7.2999999999999995E-2</v>
      </c>
      <c r="X398" t="s">
        <v>81</v>
      </c>
      <c r="Y398">
        <v>0</v>
      </c>
      <c r="Z398" t="s">
        <v>100</v>
      </c>
      <c r="AA398" t="s">
        <v>80</v>
      </c>
      <c r="AB398">
        <v>6.3</v>
      </c>
      <c r="AC398" t="s">
        <v>78</v>
      </c>
      <c r="AD398" t="s">
        <v>92</v>
      </c>
      <c r="AE398" t="s">
        <v>93</v>
      </c>
      <c r="AF398" t="s">
        <v>81</v>
      </c>
      <c r="AG398" s="1">
        <v>45391</v>
      </c>
      <c r="AH398" t="s">
        <v>29</v>
      </c>
      <c r="AI398" t="s">
        <v>81</v>
      </c>
    </row>
    <row r="399" spans="1:35" x14ac:dyDescent="0.3">
      <c r="A399" t="s">
        <v>531</v>
      </c>
      <c r="B399">
        <v>37</v>
      </c>
      <c r="C399" t="s">
        <v>85</v>
      </c>
      <c r="D399" t="s">
        <v>72</v>
      </c>
      <c r="E399" t="s">
        <v>18</v>
      </c>
      <c r="F399" t="s">
        <v>73</v>
      </c>
      <c r="G399">
        <v>2</v>
      </c>
      <c r="H399">
        <v>7.8</v>
      </c>
      <c r="I399">
        <v>5</v>
      </c>
      <c r="J399" s="4">
        <f>Table2[[#This Row],[avg_session_duration_min]]/60</f>
        <v>1.5599999999999998</v>
      </c>
      <c r="K399">
        <v>93.6</v>
      </c>
      <c r="L399" t="s">
        <v>74</v>
      </c>
      <c r="M399" t="s">
        <v>120</v>
      </c>
      <c r="N399">
        <v>57</v>
      </c>
      <c r="O399">
        <v>458</v>
      </c>
      <c r="P399">
        <v>1</v>
      </c>
      <c r="Q399">
        <v>22</v>
      </c>
      <c r="R399">
        <v>5</v>
      </c>
      <c r="S399">
        <v>1</v>
      </c>
      <c r="T399">
        <v>12</v>
      </c>
      <c r="U399" t="s">
        <v>98</v>
      </c>
      <c r="V399" t="s">
        <v>77</v>
      </c>
      <c r="W399">
        <v>0.14799999999999999</v>
      </c>
      <c r="X399" t="s">
        <v>81</v>
      </c>
      <c r="Y399">
        <v>0</v>
      </c>
      <c r="Z399" t="s">
        <v>115</v>
      </c>
      <c r="AA399" t="s">
        <v>91</v>
      </c>
      <c r="AB399">
        <v>7.3</v>
      </c>
      <c r="AC399" t="s">
        <v>81</v>
      </c>
      <c r="AD399" t="s">
        <v>92</v>
      </c>
      <c r="AE399" t="s">
        <v>140</v>
      </c>
      <c r="AF399" t="s">
        <v>81</v>
      </c>
      <c r="AG399" s="1">
        <v>44939</v>
      </c>
      <c r="AH399" t="s">
        <v>26</v>
      </c>
      <c r="AI399" t="s">
        <v>81</v>
      </c>
    </row>
    <row r="400" spans="1:35" x14ac:dyDescent="0.3">
      <c r="A400" t="s">
        <v>532</v>
      </c>
      <c r="B400">
        <v>26</v>
      </c>
      <c r="C400" t="s">
        <v>71</v>
      </c>
      <c r="D400" t="s">
        <v>113</v>
      </c>
      <c r="E400" t="s">
        <v>16</v>
      </c>
      <c r="F400" t="s">
        <v>73</v>
      </c>
      <c r="G400">
        <v>5</v>
      </c>
      <c r="H400">
        <v>1.8</v>
      </c>
      <c r="I400">
        <v>5</v>
      </c>
      <c r="J400" s="4">
        <f>Table2[[#This Row],[avg_session_duration_min]]/60</f>
        <v>0.36000000000000004</v>
      </c>
      <c r="K400">
        <v>21.6</v>
      </c>
      <c r="L400" t="s">
        <v>74</v>
      </c>
      <c r="M400" t="s">
        <v>106</v>
      </c>
      <c r="N400">
        <v>1267</v>
      </c>
      <c r="O400">
        <v>71</v>
      </c>
      <c r="P400">
        <v>5</v>
      </c>
      <c r="Q400">
        <v>20</v>
      </c>
      <c r="R400">
        <v>3</v>
      </c>
      <c r="S400">
        <v>2</v>
      </c>
      <c r="T400">
        <v>11</v>
      </c>
      <c r="U400" t="s">
        <v>79</v>
      </c>
      <c r="V400" t="s">
        <v>99</v>
      </c>
      <c r="W400">
        <v>0.14499999999999999</v>
      </c>
      <c r="X400" t="s">
        <v>81</v>
      </c>
      <c r="Y400">
        <v>0</v>
      </c>
      <c r="Z400" t="s">
        <v>100</v>
      </c>
      <c r="AA400" t="s">
        <v>80</v>
      </c>
      <c r="AB400">
        <v>5.4</v>
      </c>
      <c r="AC400" t="s">
        <v>108</v>
      </c>
      <c r="AD400" t="s">
        <v>102</v>
      </c>
      <c r="AE400" t="s">
        <v>83</v>
      </c>
      <c r="AF400" t="s">
        <v>81</v>
      </c>
      <c r="AG400" s="1">
        <v>44943</v>
      </c>
      <c r="AH400" t="s">
        <v>27</v>
      </c>
      <c r="AI400" t="s">
        <v>78</v>
      </c>
    </row>
    <row r="401" spans="1:35" x14ac:dyDescent="0.3">
      <c r="A401" t="s">
        <v>533</v>
      </c>
      <c r="B401">
        <v>36</v>
      </c>
      <c r="C401" t="s">
        <v>71</v>
      </c>
      <c r="D401" t="s">
        <v>144</v>
      </c>
      <c r="E401" t="s">
        <v>23</v>
      </c>
      <c r="F401" t="s">
        <v>124</v>
      </c>
      <c r="G401">
        <v>3</v>
      </c>
      <c r="H401">
        <v>7.8</v>
      </c>
      <c r="I401">
        <v>3</v>
      </c>
      <c r="J401" s="4">
        <f>Table2[[#This Row],[avg_session_duration_min]]/60</f>
        <v>2.6</v>
      </c>
      <c r="K401">
        <v>156</v>
      </c>
      <c r="L401" t="s">
        <v>118</v>
      </c>
      <c r="M401" t="s">
        <v>106</v>
      </c>
      <c r="N401">
        <v>19749</v>
      </c>
      <c r="O401">
        <v>197</v>
      </c>
      <c r="P401">
        <v>4</v>
      </c>
      <c r="Q401">
        <v>13</v>
      </c>
      <c r="R401">
        <v>4</v>
      </c>
      <c r="S401">
        <v>1</v>
      </c>
      <c r="T401">
        <v>8</v>
      </c>
      <c r="U401" t="s">
        <v>154</v>
      </c>
      <c r="V401" t="s">
        <v>107</v>
      </c>
      <c r="W401">
        <v>0.29899999999999999</v>
      </c>
      <c r="X401" t="s">
        <v>81</v>
      </c>
      <c r="Y401">
        <v>0</v>
      </c>
      <c r="Z401" t="s">
        <v>100</v>
      </c>
      <c r="AA401" t="s">
        <v>80</v>
      </c>
      <c r="AB401">
        <v>5.3</v>
      </c>
      <c r="AC401" t="s">
        <v>108</v>
      </c>
      <c r="AD401" t="s">
        <v>92</v>
      </c>
      <c r="AE401" t="s">
        <v>83</v>
      </c>
      <c r="AF401" t="s">
        <v>78</v>
      </c>
      <c r="AG401" s="1">
        <v>45447</v>
      </c>
      <c r="AH401" t="s">
        <v>26</v>
      </c>
      <c r="AI401" t="s">
        <v>125</v>
      </c>
    </row>
    <row r="402" spans="1:35" x14ac:dyDescent="0.3">
      <c r="A402" t="s">
        <v>534</v>
      </c>
      <c r="B402">
        <v>14</v>
      </c>
      <c r="C402" t="s">
        <v>85</v>
      </c>
      <c r="D402" t="s">
        <v>149</v>
      </c>
      <c r="E402" t="s">
        <v>18</v>
      </c>
      <c r="F402" t="s">
        <v>124</v>
      </c>
      <c r="G402">
        <v>3</v>
      </c>
      <c r="H402">
        <v>2.6</v>
      </c>
      <c r="I402">
        <v>2</v>
      </c>
      <c r="J402" s="4">
        <f>Table2[[#This Row],[avg_session_duration_min]]/60</f>
        <v>1.3</v>
      </c>
      <c r="K402">
        <v>78</v>
      </c>
      <c r="L402" t="s">
        <v>137</v>
      </c>
      <c r="M402" t="s">
        <v>88</v>
      </c>
      <c r="N402">
        <v>281</v>
      </c>
      <c r="O402">
        <v>266</v>
      </c>
      <c r="P402">
        <v>5</v>
      </c>
      <c r="Q402">
        <v>22</v>
      </c>
      <c r="R402">
        <v>3</v>
      </c>
      <c r="S402">
        <v>1</v>
      </c>
      <c r="T402">
        <v>10</v>
      </c>
      <c r="U402" t="s">
        <v>154</v>
      </c>
      <c r="V402" t="s">
        <v>107</v>
      </c>
      <c r="W402">
        <v>0.03</v>
      </c>
      <c r="X402" t="s">
        <v>114</v>
      </c>
      <c r="Y402">
        <v>50.15</v>
      </c>
      <c r="Z402" t="s">
        <v>145</v>
      </c>
      <c r="AA402" t="s">
        <v>101</v>
      </c>
      <c r="AB402">
        <v>3.1</v>
      </c>
      <c r="AC402" t="s">
        <v>81</v>
      </c>
      <c r="AD402" t="s">
        <v>82</v>
      </c>
      <c r="AE402" t="s">
        <v>83</v>
      </c>
      <c r="AF402" t="s">
        <v>81</v>
      </c>
      <c r="AG402" s="1">
        <v>45372</v>
      </c>
      <c r="AH402" t="s">
        <v>30</v>
      </c>
      <c r="AI402" t="s">
        <v>81</v>
      </c>
    </row>
    <row r="403" spans="1:35" x14ac:dyDescent="0.3">
      <c r="A403" t="s">
        <v>535</v>
      </c>
      <c r="B403">
        <v>22</v>
      </c>
      <c r="C403" t="s">
        <v>85</v>
      </c>
      <c r="D403" t="s">
        <v>86</v>
      </c>
      <c r="E403" t="s">
        <v>21</v>
      </c>
      <c r="F403" t="s">
        <v>87</v>
      </c>
      <c r="G403">
        <v>3</v>
      </c>
      <c r="H403">
        <v>1.5</v>
      </c>
      <c r="I403">
        <v>7</v>
      </c>
      <c r="J403" s="4">
        <f>Table2[[#This Row],[avg_session_duration_min]]/60</f>
        <v>0.215</v>
      </c>
      <c r="K403">
        <v>12.9</v>
      </c>
      <c r="L403" t="s">
        <v>74</v>
      </c>
      <c r="M403" t="s">
        <v>75</v>
      </c>
      <c r="N403">
        <v>2290</v>
      </c>
      <c r="O403">
        <v>564</v>
      </c>
      <c r="P403">
        <v>3</v>
      </c>
      <c r="Q403">
        <v>18</v>
      </c>
      <c r="R403">
        <v>4</v>
      </c>
      <c r="S403">
        <v>0</v>
      </c>
      <c r="T403">
        <v>10</v>
      </c>
      <c r="U403" t="s">
        <v>154</v>
      </c>
      <c r="V403" t="s">
        <v>77</v>
      </c>
      <c r="W403">
        <v>0.19</v>
      </c>
      <c r="X403" t="s">
        <v>81</v>
      </c>
      <c r="Y403">
        <v>0</v>
      </c>
      <c r="Z403" t="s">
        <v>145</v>
      </c>
      <c r="AA403" t="s">
        <v>132</v>
      </c>
      <c r="AB403">
        <v>4</v>
      </c>
      <c r="AC403" t="s">
        <v>78</v>
      </c>
      <c r="AD403" t="s">
        <v>102</v>
      </c>
      <c r="AE403" t="s">
        <v>93</v>
      </c>
      <c r="AF403" t="s">
        <v>81</v>
      </c>
      <c r="AG403" s="1">
        <v>44621</v>
      </c>
      <c r="AH403" t="s">
        <v>29</v>
      </c>
      <c r="AI403" t="s">
        <v>125</v>
      </c>
    </row>
    <row r="404" spans="1:35" x14ac:dyDescent="0.3">
      <c r="A404" t="s">
        <v>536</v>
      </c>
      <c r="B404">
        <v>27</v>
      </c>
      <c r="C404" t="s">
        <v>71</v>
      </c>
      <c r="D404" t="s">
        <v>123</v>
      </c>
      <c r="E404" t="s">
        <v>20</v>
      </c>
      <c r="F404" t="s">
        <v>124</v>
      </c>
      <c r="G404">
        <v>2</v>
      </c>
      <c r="H404">
        <v>1.8</v>
      </c>
      <c r="I404">
        <v>5</v>
      </c>
      <c r="J404" s="4">
        <f>Table2[[#This Row],[avg_session_duration_min]]/60</f>
        <v>0.36000000000000004</v>
      </c>
      <c r="K404">
        <v>21.6</v>
      </c>
      <c r="L404" t="s">
        <v>111</v>
      </c>
      <c r="M404" t="s">
        <v>97</v>
      </c>
      <c r="N404">
        <v>2327</v>
      </c>
      <c r="O404">
        <v>525</v>
      </c>
      <c r="P404">
        <v>3</v>
      </c>
      <c r="Q404">
        <v>18</v>
      </c>
      <c r="R404">
        <v>4</v>
      </c>
      <c r="S404">
        <v>2</v>
      </c>
      <c r="T404">
        <v>8</v>
      </c>
      <c r="U404" t="s">
        <v>130</v>
      </c>
      <c r="V404" t="s">
        <v>107</v>
      </c>
      <c r="W404">
        <v>0.19</v>
      </c>
      <c r="X404" t="s">
        <v>114</v>
      </c>
      <c r="Y404">
        <v>7.5</v>
      </c>
      <c r="Z404" t="s">
        <v>90</v>
      </c>
      <c r="AA404" t="s">
        <v>132</v>
      </c>
      <c r="AB404">
        <v>7.3</v>
      </c>
      <c r="AC404" t="s">
        <v>108</v>
      </c>
      <c r="AD404" t="s">
        <v>92</v>
      </c>
      <c r="AE404" t="s">
        <v>83</v>
      </c>
      <c r="AF404" t="s">
        <v>81</v>
      </c>
      <c r="AG404" s="1">
        <v>44966</v>
      </c>
      <c r="AH404" t="s">
        <v>27</v>
      </c>
      <c r="AI404" t="s">
        <v>125</v>
      </c>
    </row>
    <row r="405" spans="1:35" x14ac:dyDescent="0.3">
      <c r="A405" t="s">
        <v>537</v>
      </c>
      <c r="B405">
        <v>27</v>
      </c>
      <c r="C405" t="s">
        <v>85</v>
      </c>
      <c r="D405" t="s">
        <v>72</v>
      </c>
      <c r="E405" t="s">
        <v>15</v>
      </c>
      <c r="F405" t="s">
        <v>156</v>
      </c>
      <c r="G405">
        <v>5</v>
      </c>
      <c r="H405">
        <v>3.7</v>
      </c>
      <c r="I405">
        <v>4</v>
      </c>
      <c r="J405" s="4">
        <f>Table2[[#This Row],[avg_session_duration_min]]/60</f>
        <v>0.92500000000000004</v>
      </c>
      <c r="K405">
        <v>55.5</v>
      </c>
      <c r="L405" t="s">
        <v>127</v>
      </c>
      <c r="M405" t="s">
        <v>97</v>
      </c>
      <c r="N405">
        <v>938</v>
      </c>
      <c r="O405">
        <v>299</v>
      </c>
      <c r="P405">
        <v>2</v>
      </c>
      <c r="Q405">
        <v>16</v>
      </c>
      <c r="R405">
        <v>0</v>
      </c>
      <c r="S405">
        <v>3</v>
      </c>
      <c r="T405">
        <v>10</v>
      </c>
      <c r="U405" t="s">
        <v>130</v>
      </c>
      <c r="V405" t="s">
        <v>77</v>
      </c>
      <c r="W405">
        <v>0.14099999999999999</v>
      </c>
      <c r="X405" t="s">
        <v>78</v>
      </c>
      <c r="Y405">
        <v>124.48</v>
      </c>
      <c r="Z405" t="s">
        <v>100</v>
      </c>
      <c r="AA405" t="s">
        <v>80</v>
      </c>
      <c r="AB405">
        <v>5.4</v>
      </c>
      <c r="AC405" t="s">
        <v>108</v>
      </c>
      <c r="AD405" t="s">
        <v>121</v>
      </c>
      <c r="AE405" t="s">
        <v>83</v>
      </c>
      <c r="AF405" t="s">
        <v>81</v>
      </c>
      <c r="AG405" s="1">
        <v>45482</v>
      </c>
      <c r="AH405" t="s">
        <v>27</v>
      </c>
      <c r="AI405" t="s">
        <v>125</v>
      </c>
    </row>
    <row r="406" spans="1:35" x14ac:dyDescent="0.3">
      <c r="A406" t="s">
        <v>538</v>
      </c>
      <c r="B406">
        <v>23</v>
      </c>
      <c r="C406" t="s">
        <v>85</v>
      </c>
      <c r="D406" t="s">
        <v>95</v>
      </c>
      <c r="E406" t="s">
        <v>17</v>
      </c>
      <c r="F406" t="s">
        <v>110</v>
      </c>
      <c r="G406">
        <v>2</v>
      </c>
      <c r="H406">
        <v>1.3</v>
      </c>
      <c r="I406">
        <v>6</v>
      </c>
      <c r="J406" s="4">
        <f>Table2[[#This Row],[avg_session_duration_min]]/60</f>
        <v>0.21666666666666667</v>
      </c>
      <c r="K406">
        <v>13</v>
      </c>
      <c r="L406" t="s">
        <v>111</v>
      </c>
      <c r="M406" t="s">
        <v>97</v>
      </c>
      <c r="N406">
        <v>673</v>
      </c>
      <c r="O406">
        <v>282</v>
      </c>
      <c r="P406">
        <v>3</v>
      </c>
      <c r="Q406">
        <v>16</v>
      </c>
      <c r="R406">
        <v>3</v>
      </c>
      <c r="S406">
        <v>2</v>
      </c>
      <c r="T406">
        <v>11</v>
      </c>
      <c r="U406" t="s">
        <v>79</v>
      </c>
      <c r="V406" t="s">
        <v>99</v>
      </c>
      <c r="W406">
        <v>0.191</v>
      </c>
      <c r="X406" t="s">
        <v>81</v>
      </c>
      <c r="Y406">
        <v>0</v>
      </c>
      <c r="Z406" t="s">
        <v>79</v>
      </c>
      <c r="AA406" t="s">
        <v>101</v>
      </c>
      <c r="AB406">
        <v>7.4</v>
      </c>
      <c r="AC406" t="s">
        <v>78</v>
      </c>
      <c r="AD406" t="s">
        <v>82</v>
      </c>
      <c r="AE406" t="s">
        <v>93</v>
      </c>
      <c r="AF406" t="s">
        <v>81</v>
      </c>
      <c r="AG406" s="1">
        <v>45441</v>
      </c>
      <c r="AH406" t="s">
        <v>31</v>
      </c>
      <c r="AI406" t="s">
        <v>81</v>
      </c>
    </row>
    <row r="407" spans="1:35" x14ac:dyDescent="0.3">
      <c r="A407" t="s">
        <v>539</v>
      </c>
      <c r="B407">
        <v>31</v>
      </c>
      <c r="C407" t="s">
        <v>85</v>
      </c>
      <c r="D407" t="s">
        <v>153</v>
      </c>
      <c r="E407" t="s">
        <v>21</v>
      </c>
      <c r="F407" t="s">
        <v>87</v>
      </c>
      <c r="G407">
        <v>3</v>
      </c>
      <c r="H407">
        <v>2.1</v>
      </c>
      <c r="I407">
        <v>5</v>
      </c>
      <c r="J407" s="4">
        <f>Table2[[#This Row],[avg_session_duration_min]]/60</f>
        <v>0.42</v>
      </c>
      <c r="K407">
        <v>25.2</v>
      </c>
      <c r="L407" t="s">
        <v>74</v>
      </c>
      <c r="M407" t="s">
        <v>106</v>
      </c>
      <c r="N407">
        <v>126</v>
      </c>
      <c r="O407">
        <v>580</v>
      </c>
      <c r="P407">
        <v>1</v>
      </c>
      <c r="Q407">
        <v>20</v>
      </c>
      <c r="R407">
        <v>5</v>
      </c>
      <c r="S407">
        <v>0</v>
      </c>
      <c r="T407">
        <v>4</v>
      </c>
      <c r="U407" t="s">
        <v>89</v>
      </c>
      <c r="V407" t="s">
        <v>77</v>
      </c>
      <c r="W407">
        <v>0.183</v>
      </c>
      <c r="X407" t="s">
        <v>78</v>
      </c>
      <c r="Y407">
        <v>85.59</v>
      </c>
      <c r="Z407" t="s">
        <v>115</v>
      </c>
      <c r="AA407" t="s">
        <v>101</v>
      </c>
      <c r="AB407">
        <v>3.3</v>
      </c>
      <c r="AC407" t="s">
        <v>108</v>
      </c>
      <c r="AD407" t="s">
        <v>82</v>
      </c>
      <c r="AE407" t="s">
        <v>140</v>
      </c>
      <c r="AF407" t="s">
        <v>81</v>
      </c>
      <c r="AG407" s="1">
        <v>45358</v>
      </c>
      <c r="AH407" t="s">
        <v>28</v>
      </c>
      <c r="AI407" t="s">
        <v>125</v>
      </c>
    </row>
    <row r="408" spans="1:35" x14ac:dyDescent="0.3">
      <c r="A408" t="s">
        <v>540</v>
      </c>
      <c r="B408">
        <v>18</v>
      </c>
      <c r="C408" t="s">
        <v>71</v>
      </c>
      <c r="D408" t="s">
        <v>86</v>
      </c>
      <c r="E408" t="s">
        <v>15</v>
      </c>
      <c r="F408" t="s">
        <v>87</v>
      </c>
      <c r="G408">
        <v>3</v>
      </c>
      <c r="H408">
        <v>3.3</v>
      </c>
      <c r="I408">
        <v>4</v>
      </c>
      <c r="J408" s="4">
        <f>Table2[[#This Row],[avg_session_duration_min]]/60</f>
        <v>0.82499999999999996</v>
      </c>
      <c r="K408">
        <v>49.5</v>
      </c>
      <c r="L408" t="s">
        <v>74</v>
      </c>
      <c r="M408" t="s">
        <v>120</v>
      </c>
      <c r="N408">
        <v>10</v>
      </c>
      <c r="O408">
        <v>87</v>
      </c>
      <c r="P408">
        <v>2</v>
      </c>
      <c r="Q408">
        <v>18</v>
      </c>
      <c r="R408">
        <v>3</v>
      </c>
      <c r="S408">
        <v>1</v>
      </c>
      <c r="T408">
        <v>5</v>
      </c>
      <c r="U408" t="s">
        <v>154</v>
      </c>
      <c r="V408" t="s">
        <v>107</v>
      </c>
      <c r="W408">
        <v>2.8000000000000001E-2</v>
      </c>
      <c r="X408" t="s">
        <v>81</v>
      </c>
      <c r="Y408">
        <v>0</v>
      </c>
      <c r="Z408" t="s">
        <v>145</v>
      </c>
      <c r="AA408" t="s">
        <v>80</v>
      </c>
      <c r="AB408">
        <v>7.7</v>
      </c>
      <c r="AC408" t="s">
        <v>108</v>
      </c>
      <c r="AD408" t="s">
        <v>102</v>
      </c>
      <c r="AE408" t="s">
        <v>93</v>
      </c>
      <c r="AF408" t="s">
        <v>81</v>
      </c>
      <c r="AG408" s="1">
        <v>44571</v>
      </c>
      <c r="AH408" t="s">
        <v>31</v>
      </c>
      <c r="AI408" t="s">
        <v>125</v>
      </c>
    </row>
    <row r="409" spans="1:35" x14ac:dyDescent="0.3">
      <c r="A409" t="s">
        <v>541</v>
      </c>
      <c r="B409">
        <v>25</v>
      </c>
      <c r="C409" t="s">
        <v>71</v>
      </c>
      <c r="D409" t="s">
        <v>72</v>
      </c>
      <c r="E409" t="s">
        <v>21</v>
      </c>
      <c r="F409" t="s">
        <v>124</v>
      </c>
      <c r="G409">
        <v>3</v>
      </c>
      <c r="H409">
        <v>6.4</v>
      </c>
      <c r="I409">
        <v>7</v>
      </c>
      <c r="J409" s="4">
        <f>Table2[[#This Row],[avg_session_duration_min]]/60</f>
        <v>0.91499999999999992</v>
      </c>
      <c r="K409">
        <v>54.9</v>
      </c>
      <c r="L409" t="s">
        <v>74</v>
      </c>
      <c r="M409" t="s">
        <v>75</v>
      </c>
      <c r="N409">
        <v>89</v>
      </c>
      <c r="O409">
        <v>1871</v>
      </c>
      <c r="P409">
        <v>4</v>
      </c>
      <c r="Q409">
        <v>19</v>
      </c>
      <c r="R409">
        <v>4</v>
      </c>
      <c r="S409">
        <v>2</v>
      </c>
      <c r="T409">
        <v>8</v>
      </c>
      <c r="U409" t="s">
        <v>154</v>
      </c>
      <c r="V409" t="s">
        <v>77</v>
      </c>
      <c r="W409">
        <v>0.217</v>
      </c>
      <c r="X409" t="s">
        <v>114</v>
      </c>
      <c r="Y409">
        <v>16.05</v>
      </c>
      <c r="Z409" t="s">
        <v>90</v>
      </c>
      <c r="AA409" t="s">
        <v>101</v>
      </c>
      <c r="AB409">
        <v>6.1</v>
      </c>
      <c r="AC409" t="s">
        <v>108</v>
      </c>
      <c r="AD409" t="s">
        <v>102</v>
      </c>
      <c r="AE409" t="s">
        <v>93</v>
      </c>
      <c r="AF409" t="s">
        <v>81</v>
      </c>
      <c r="AG409" s="1">
        <v>45001</v>
      </c>
      <c r="AH409" t="s">
        <v>30</v>
      </c>
      <c r="AI409" t="s">
        <v>125</v>
      </c>
    </row>
    <row r="410" spans="1:35" x14ac:dyDescent="0.3">
      <c r="A410" t="s">
        <v>542</v>
      </c>
      <c r="B410">
        <v>27</v>
      </c>
      <c r="C410" t="s">
        <v>85</v>
      </c>
      <c r="D410" t="s">
        <v>95</v>
      </c>
      <c r="E410" t="s">
        <v>18</v>
      </c>
      <c r="F410" t="s">
        <v>73</v>
      </c>
      <c r="G410">
        <v>5</v>
      </c>
      <c r="H410">
        <v>4.4000000000000004</v>
      </c>
      <c r="I410">
        <v>4</v>
      </c>
      <c r="J410" s="4">
        <f>Table2[[#This Row],[avg_session_duration_min]]/60</f>
        <v>1.1000000000000001</v>
      </c>
      <c r="K410">
        <v>66</v>
      </c>
      <c r="L410" t="s">
        <v>118</v>
      </c>
      <c r="M410" t="s">
        <v>88</v>
      </c>
      <c r="N410">
        <v>329</v>
      </c>
      <c r="O410">
        <v>20</v>
      </c>
      <c r="P410">
        <v>2</v>
      </c>
      <c r="Q410">
        <v>13</v>
      </c>
      <c r="R410">
        <v>6</v>
      </c>
      <c r="S410">
        <v>2</v>
      </c>
      <c r="T410">
        <v>14</v>
      </c>
      <c r="U410" t="s">
        <v>128</v>
      </c>
      <c r="V410" t="s">
        <v>99</v>
      </c>
      <c r="W410">
        <v>0.03</v>
      </c>
      <c r="X410" t="s">
        <v>114</v>
      </c>
      <c r="Y410">
        <v>35.479999999999997</v>
      </c>
      <c r="Z410" t="s">
        <v>79</v>
      </c>
      <c r="AA410" t="s">
        <v>91</v>
      </c>
      <c r="AB410">
        <v>3.6</v>
      </c>
      <c r="AC410" t="s">
        <v>78</v>
      </c>
      <c r="AD410" t="s">
        <v>92</v>
      </c>
      <c r="AE410" t="s">
        <v>83</v>
      </c>
      <c r="AF410" t="s">
        <v>81</v>
      </c>
      <c r="AG410" s="1">
        <v>44983</v>
      </c>
      <c r="AH410" t="s">
        <v>28</v>
      </c>
      <c r="AI410" t="s">
        <v>81</v>
      </c>
    </row>
    <row r="411" spans="1:35" x14ac:dyDescent="0.3">
      <c r="A411" t="s">
        <v>543</v>
      </c>
      <c r="B411">
        <v>31</v>
      </c>
      <c r="C411" t="s">
        <v>85</v>
      </c>
      <c r="D411" t="s">
        <v>72</v>
      </c>
      <c r="E411" t="s">
        <v>23</v>
      </c>
      <c r="F411" t="s">
        <v>96</v>
      </c>
      <c r="G411">
        <v>1</v>
      </c>
      <c r="H411">
        <v>2.7</v>
      </c>
      <c r="I411">
        <v>2</v>
      </c>
      <c r="J411" s="4">
        <f>Table2[[#This Row],[avg_session_duration_min]]/60</f>
        <v>1.35</v>
      </c>
      <c r="K411">
        <v>81</v>
      </c>
      <c r="L411" t="s">
        <v>74</v>
      </c>
      <c r="M411" t="s">
        <v>106</v>
      </c>
      <c r="N411">
        <v>4795</v>
      </c>
      <c r="O411">
        <v>1403</v>
      </c>
      <c r="P411">
        <v>5</v>
      </c>
      <c r="Q411">
        <v>18</v>
      </c>
      <c r="R411">
        <v>2</v>
      </c>
      <c r="S411">
        <v>3</v>
      </c>
      <c r="T411">
        <v>6</v>
      </c>
      <c r="U411" t="s">
        <v>98</v>
      </c>
      <c r="V411" t="s">
        <v>99</v>
      </c>
      <c r="W411">
        <v>0.39500000000000002</v>
      </c>
      <c r="X411" t="s">
        <v>78</v>
      </c>
      <c r="Y411">
        <v>37.380000000000003</v>
      </c>
      <c r="Z411" t="s">
        <v>90</v>
      </c>
      <c r="AA411" t="s">
        <v>80</v>
      </c>
      <c r="AB411">
        <v>8.1999999999999993</v>
      </c>
      <c r="AC411" t="s">
        <v>108</v>
      </c>
      <c r="AD411" t="s">
        <v>92</v>
      </c>
      <c r="AE411" t="s">
        <v>93</v>
      </c>
      <c r="AF411" t="s">
        <v>81</v>
      </c>
      <c r="AG411" s="1">
        <v>45132</v>
      </c>
      <c r="AH411" t="s">
        <v>30</v>
      </c>
      <c r="AI411" t="s">
        <v>125</v>
      </c>
    </row>
    <row r="412" spans="1:35" x14ac:dyDescent="0.3">
      <c r="A412" t="s">
        <v>544</v>
      </c>
      <c r="B412">
        <v>32</v>
      </c>
      <c r="C412" t="s">
        <v>85</v>
      </c>
      <c r="D412" t="s">
        <v>86</v>
      </c>
      <c r="E412" t="s">
        <v>21</v>
      </c>
      <c r="F412" t="s">
        <v>110</v>
      </c>
      <c r="G412">
        <v>3</v>
      </c>
      <c r="H412">
        <v>3.7</v>
      </c>
      <c r="I412">
        <v>3</v>
      </c>
      <c r="J412" s="4">
        <f>Table2[[#This Row],[avg_session_duration_min]]/60</f>
        <v>1.2333333333333334</v>
      </c>
      <c r="K412">
        <v>74</v>
      </c>
      <c r="L412" t="s">
        <v>111</v>
      </c>
      <c r="M412" t="s">
        <v>75</v>
      </c>
      <c r="N412">
        <v>552</v>
      </c>
      <c r="O412">
        <v>231</v>
      </c>
      <c r="P412">
        <v>4</v>
      </c>
      <c r="Q412">
        <v>20</v>
      </c>
      <c r="R412">
        <v>1</v>
      </c>
      <c r="S412">
        <v>2</v>
      </c>
      <c r="T412">
        <v>10</v>
      </c>
      <c r="U412" t="s">
        <v>98</v>
      </c>
      <c r="V412" t="s">
        <v>107</v>
      </c>
      <c r="W412">
        <v>0.251</v>
      </c>
      <c r="X412" t="s">
        <v>114</v>
      </c>
      <c r="Y412">
        <v>91.78</v>
      </c>
      <c r="Z412" t="s">
        <v>79</v>
      </c>
      <c r="AA412" t="s">
        <v>91</v>
      </c>
      <c r="AB412">
        <v>3.7</v>
      </c>
      <c r="AC412" t="s">
        <v>78</v>
      </c>
      <c r="AD412" t="s">
        <v>102</v>
      </c>
      <c r="AE412" t="s">
        <v>140</v>
      </c>
      <c r="AF412" t="s">
        <v>81</v>
      </c>
      <c r="AG412" s="1">
        <v>44690</v>
      </c>
      <c r="AH412" t="s">
        <v>27</v>
      </c>
      <c r="AI412" t="s">
        <v>125</v>
      </c>
    </row>
    <row r="413" spans="1:35" x14ac:dyDescent="0.3">
      <c r="A413" t="s">
        <v>545</v>
      </c>
      <c r="B413">
        <v>18</v>
      </c>
      <c r="C413" t="s">
        <v>71</v>
      </c>
      <c r="D413" t="s">
        <v>105</v>
      </c>
      <c r="E413" t="s">
        <v>22</v>
      </c>
      <c r="F413" t="s">
        <v>110</v>
      </c>
      <c r="G413">
        <v>3</v>
      </c>
      <c r="H413">
        <v>3</v>
      </c>
      <c r="I413">
        <v>8</v>
      </c>
      <c r="J413" s="4">
        <f>Table2[[#This Row],[avg_session_duration_min]]/60</f>
        <v>0.375</v>
      </c>
      <c r="K413">
        <v>22.5</v>
      </c>
      <c r="L413" t="s">
        <v>111</v>
      </c>
      <c r="M413" t="s">
        <v>106</v>
      </c>
      <c r="N413">
        <v>261</v>
      </c>
      <c r="O413">
        <v>814</v>
      </c>
      <c r="P413">
        <v>2</v>
      </c>
      <c r="Q413">
        <v>18</v>
      </c>
      <c r="R413">
        <v>7</v>
      </c>
      <c r="S413">
        <v>1</v>
      </c>
      <c r="T413">
        <v>5</v>
      </c>
      <c r="U413" t="s">
        <v>130</v>
      </c>
      <c r="V413" t="s">
        <v>107</v>
      </c>
      <c r="W413">
        <v>0.129</v>
      </c>
      <c r="X413" t="s">
        <v>114</v>
      </c>
      <c r="Y413">
        <v>29.66</v>
      </c>
      <c r="Z413" t="s">
        <v>115</v>
      </c>
      <c r="AA413" t="s">
        <v>80</v>
      </c>
      <c r="AB413">
        <v>8.1</v>
      </c>
      <c r="AC413" t="s">
        <v>78</v>
      </c>
      <c r="AD413" t="s">
        <v>102</v>
      </c>
      <c r="AE413" t="s">
        <v>93</v>
      </c>
      <c r="AF413" t="s">
        <v>81</v>
      </c>
      <c r="AG413" s="1">
        <v>44770</v>
      </c>
      <c r="AH413" t="s">
        <v>28</v>
      </c>
      <c r="AI413" t="s">
        <v>125</v>
      </c>
    </row>
    <row r="414" spans="1:35" x14ac:dyDescent="0.3">
      <c r="A414" t="s">
        <v>546</v>
      </c>
      <c r="B414">
        <v>14</v>
      </c>
      <c r="C414" t="s">
        <v>85</v>
      </c>
      <c r="D414" t="s">
        <v>105</v>
      </c>
      <c r="E414" t="s">
        <v>16</v>
      </c>
      <c r="F414" t="s">
        <v>73</v>
      </c>
      <c r="G414">
        <v>5</v>
      </c>
      <c r="H414">
        <v>1.1000000000000001</v>
      </c>
      <c r="I414">
        <v>5</v>
      </c>
      <c r="J414" s="4">
        <f>Table2[[#This Row],[avg_session_duration_min]]/60</f>
        <v>0.22</v>
      </c>
      <c r="K414">
        <v>13.2</v>
      </c>
      <c r="L414" t="s">
        <v>74</v>
      </c>
      <c r="M414" t="s">
        <v>106</v>
      </c>
      <c r="N414">
        <v>133</v>
      </c>
      <c r="O414">
        <v>378</v>
      </c>
      <c r="P414">
        <v>4</v>
      </c>
      <c r="Q414">
        <v>21</v>
      </c>
      <c r="R414">
        <v>3</v>
      </c>
      <c r="S414">
        <v>1</v>
      </c>
      <c r="T414">
        <v>8</v>
      </c>
      <c r="U414" t="s">
        <v>130</v>
      </c>
      <c r="V414" t="s">
        <v>77</v>
      </c>
      <c r="W414">
        <v>3.1E-2</v>
      </c>
      <c r="X414" t="s">
        <v>114</v>
      </c>
      <c r="Y414">
        <v>73.849999999999994</v>
      </c>
      <c r="Z414" t="s">
        <v>115</v>
      </c>
      <c r="AA414" t="s">
        <v>101</v>
      </c>
      <c r="AB414">
        <v>6.1</v>
      </c>
      <c r="AC414" t="s">
        <v>78</v>
      </c>
      <c r="AD414" t="s">
        <v>92</v>
      </c>
      <c r="AE414" t="s">
        <v>140</v>
      </c>
      <c r="AF414" t="s">
        <v>81</v>
      </c>
      <c r="AG414" s="1">
        <v>44944</v>
      </c>
      <c r="AH414" t="s">
        <v>29</v>
      </c>
      <c r="AI414" t="s">
        <v>81</v>
      </c>
    </row>
    <row r="415" spans="1:35" x14ac:dyDescent="0.3">
      <c r="A415" t="s">
        <v>547</v>
      </c>
      <c r="B415">
        <v>37</v>
      </c>
      <c r="C415" t="s">
        <v>71</v>
      </c>
      <c r="D415" t="s">
        <v>149</v>
      </c>
      <c r="E415" t="s">
        <v>14</v>
      </c>
      <c r="F415" t="s">
        <v>96</v>
      </c>
      <c r="G415">
        <v>2</v>
      </c>
      <c r="H415">
        <v>7.1</v>
      </c>
      <c r="I415">
        <v>6</v>
      </c>
      <c r="J415" s="4">
        <f>Table2[[#This Row],[avg_session_duration_min]]/60</f>
        <v>1.1833333333333333</v>
      </c>
      <c r="K415">
        <v>71</v>
      </c>
      <c r="L415" t="s">
        <v>74</v>
      </c>
      <c r="M415" t="s">
        <v>97</v>
      </c>
      <c r="N415">
        <v>2169</v>
      </c>
      <c r="O415">
        <v>370</v>
      </c>
      <c r="P415">
        <v>1</v>
      </c>
      <c r="Q415">
        <v>24</v>
      </c>
      <c r="R415">
        <v>4</v>
      </c>
      <c r="S415">
        <v>2</v>
      </c>
      <c r="T415">
        <v>5</v>
      </c>
      <c r="U415" t="s">
        <v>154</v>
      </c>
      <c r="V415" t="s">
        <v>77</v>
      </c>
      <c r="W415">
        <v>3.6999999999999998E-2</v>
      </c>
      <c r="X415" t="s">
        <v>81</v>
      </c>
      <c r="Y415">
        <v>0</v>
      </c>
      <c r="Z415" t="s">
        <v>145</v>
      </c>
      <c r="AA415" t="s">
        <v>91</v>
      </c>
      <c r="AB415">
        <v>4.5999999999999996</v>
      </c>
      <c r="AC415" t="s">
        <v>81</v>
      </c>
      <c r="AD415" t="s">
        <v>102</v>
      </c>
      <c r="AE415" t="s">
        <v>93</v>
      </c>
      <c r="AF415" t="s">
        <v>81</v>
      </c>
      <c r="AG415" s="1">
        <v>45311</v>
      </c>
      <c r="AH415" t="s">
        <v>27</v>
      </c>
      <c r="AI415" t="s">
        <v>78</v>
      </c>
    </row>
    <row r="416" spans="1:35" x14ac:dyDescent="0.3">
      <c r="A416" t="s">
        <v>548</v>
      </c>
      <c r="B416">
        <v>29</v>
      </c>
      <c r="C416" t="s">
        <v>85</v>
      </c>
      <c r="D416" t="s">
        <v>113</v>
      </c>
      <c r="E416" t="s">
        <v>22</v>
      </c>
      <c r="F416" t="s">
        <v>87</v>
      </c>
      <c r="G416">
        <v>4</v>
      </c>
      <c r="H416">
        <v>6.5</v>
      </c>
      <c r="I416">
        <v>2</v>
      </c>
      <c r="J416" s="4">
        <f>Table2[[#This Row],[avg_session_duration_min]]/60</f>
        <v>3.25</v>
      </c>
      <c r="K416">
        <v>195</v>
      </c>
      <c r="L416" t="s">
        <v>137</v>
      </c>
      <c r="M416" t="s">
        <v>106</v>
      </c>
      <c r="N416">
        <v>7669</v>
      </c>
      <c r="O416">
        <v>475</v>
      </c>
      <c r="P416">
        <v>4</v>
      </c>
      <c r="Q416">
        <v>17</v>
      </c>
      <c r="R416">
        <v>5</v>
      </c>
      <c r="S416">
        <v>4</v>
      </c>
      <c r="T416">
        <v>4</v>
      </c>
      <c r="U416" t="s">
        <v>128</v>
      </c>
      <c r="V416" t="s">
        <v>107</v>
      </c>
      <c r="W416">
        <v>3.2000000000000001E-2</v>
      </c>
      <c r="X416" t="s">
        <v>81</v>
      </c>
      <c r="Y416">
        <v>0</v>
      </c>
      <c r="Z416" t="s">
        <v>79</v>
      </c>
      <c r="AA416" t="s">
        <v>91</v>
      </c>
      <c r="AB416">
        <v>9.5</v>
      </c>
      <c r="AC416" t="s">
        <v>78</v>
      </c>
      <c r="AD416" t="s">
        <v>92</v>
      </c>
      <c r="AE416" t="s">
        <v>140</v>
      </c>
      <c r="AF416" t="s">
        <v>81</v>
      </c>
      <c r="AG416" s="1">
        <v>45229</v>
      </c>
      <c r="AH416" t="s">
        <v>30</v>
      </c>
      <c r="AI416" t="s">
        <v>81</v>
      </c>
    </row>
    <row r="417" spans="1:35" x14ac:dyDescent="0.3">
      <c r="A417" t="s">
        <v>549</v>
      </c>
      <c r="B417">
        <v>21</v>
      </c>
      <c r="C417" t="s">
        <v>71</v>
      </c>
      <c r="D417" t="s">
        <v>86</v>
      </c>
      <c r="E417" t="s">
        <v>19</v>
      </c>
      <c r="F417" t="s">
        <v>87</v>
      </c>
      <c r="G417">
        <v>4</v>
      </c>
      <c r="H417">
        <v>2.5</v>
      </c>
      <c r="I417">
        <v>3</v>
      </c>
      <c r="J417" s="4">
        <f>Table2[[#This Row],[avg_session_duration_min]]/60</f>
        <v>0.83333333333333337</v>
      </c>
      <c r="K417">
        <v>50</v>
      </c>
      <c r="L417" t="s">
        <v>74</v>
      </c>
      <c r="M417" t="s">
        <v>120</v>
      </c>
      <c r="N417">
        <v>4510</v>
      </c>
      <c r="O417">
        <v>646</v>
      </c>
      <c r="P417">
        <v>2</v>
      </c>
      <c r="Q417">
        <v>17</v>
      </c>
      <c r="R417">
        <v>3</v>
      </c>
      <c r="S417">
        <v>0</v>
      </c>
      <c r="T417">
        <v>7</v>
      </c>
      <c r="U417" t="s">
        <v>128</v>
      </c>
      <c r="V417" t="s">
        <v>77</v>
      </c>
      <c r="W417">
        <v>2.5000000000000001E-2</v>
      </c>
      <c r="X417" t="s">
        <v>78</v>
      </c>
      <c r="Y417">
        <v>20.07</v>
      </c>
      <c r="Z417" t="s">
        <v>115</v>
      </c>
      <c r="AA417" t="s">
        <v>91</v>
      </c>
      <c r="AB417">
        <v>6.9</v>
      </c>
      <c r="AC417" t="s">
        <v>78</v>
      </c>
      <c r="AD417" t="s">
        <v>92</v>
      </c>
      <c r="AE417" t="s">
        <v>93</v>
      </c>
      <c r="AF417" t="s">
        <v>81</v>
      </c>
      <c r="AG417" s="1">
        <v>44965</v>
      </c>
      <c r="AH417" t="s">
        <v>30</v>
      </c>
      <c r="AI417" t="s">
        <v>81</v>
      </c>
    </row>
    <row r="418" spans="1:35" x14ac:dyDescent="0.3">
      <c r="A418" t="s">
        <v>550</v>
      </c>
      <c r="B418">
        <v>39</v>
      </c>
      <c r="C418" t="s">
        <v>71</v>
      </c>
      <c r="D418" t="s">
        <v>113</v>
      </c>
      <c r="E418" t="s">
        <v>22</v>
      </c>
      <c r="F418" t="s">
        <v>96</v>
      </c>
      <c r="G418">
        <v>5</v>
      </c>
      <c r="H418">
        <v>1.9</v>
      </c>
      <c r="I418">
        <v>3</v>
      </c>
      <c r="J418" s="4">
        <f>Table2[[#This Row],[avg_session_duration_min]]/60</f>
        <v>0.6333333333333333</v>
      </c>
      <c r="K418">
        <v>38</v>
      </c>
      <c r="L418" t="s">
        <v>118</v>
      </c>
      <c r="M418" t="s">
        <v>88</v>
      </c>
      <c r="N418">
        <v>1980</v>
      </c>
      <c r="O418">
        <v>164</v>
      </c>
      <c r="P418">
        <v>7</v>
      </c>
      <c r="Q418">
        <v>24</v>
      </c>
      <c r="R418">
        <v>2</v>
      </c>
      <c r="S418">
        <v>1</v>
      </c>
      <c r="T418">
        <v>9</v>
      </c>
      <c r="U418" t="s">
        <v>76</v>
      </c>
      <c r="V418" t="s">
        <v>99</v>
      </c>
      <c r="W418">
        <v>0.115</v>
      </c>
      <c r="X418" t="s">
        <v>81</v>
      </c>
      <c r="Y418">
        <v>0</v>
      </c>
      <c r="Z418" t="s">
        <v>115</v>
      </c>
      <c r="AA418" t="s">
        <v>91</v>
      </c>
      <c r="AB418">
        <v>8.4</v>
      </c>
      <c r="AC418" t="s">
        <v>81</v>
      </c>
      <c r="AD418" t="s">
        <v>102</v>
      </c>
      <c r="AE418" t="s">
        <v>93</v>
      </c>
      <c r="AF418" t="s">
        <v>81</v>
      </c>
      <c r="AG418" s="1">
        <v>45499</v>
      </c>
      <c r="AH418" t="s">
        <v>26</v>
      </c>
      <c r="AI418" t="s">
        <v>78</v>
      </c>
    </row>
    <row r="419" spans="1:35" x14ac:dyDescent="0.3">
      <c r="A419" t="s">
        <v>551</v>
      </c>
      <c r="B419">
        <v>27</v>
      </c>
      <c r="C419" t="s">
        <v>85</v>
      </c>
      <c r="D419" t="s">
        <v>134</v>
      </c>
      <c r="E419" t="s">
        <v>14</v>
      </c>
      <c r="F419" t="s">
        <v>124</v>
      </c>
      <c r="G419">
        <v>1</v>
      </c>
      <c r="H419">
        <v>1.1000000000000001</v>
      </c>
      <c r="I419">
        <v>7</v>
      </c>
      <c r="J419" s="4">
        <f>Table2[[#This Row],[avg_session_duration_min]]/60</f>
        <v>0.15666666666666668</v>
      </c>
      <c r="K419">
        <v>9.4</v>
      </c>
      <c r="L419" t="s">
        <v>74</v>
      </c>
      <c r="M419" t="s">
        <v>88</v>
      </c>
      <c r="N419">
        <v>46</v>
      </c>
      <c r="O419">
        <v>847</v>
      </c>
      <c r="P419">
        <v>3</v>
      </c>
      <c r="Q419">
        <v>14</v>
      </c>
      <c r="R419">
        <v>6</v>
      </c>
      <c r="S419">
        <v>2</v>
      </c>
      <c r="T419">
        <v>4</v>
      </c>
      <c r="U419" t="s">
        <v>135</v>
      </c>
      <c r="V419" t="s">
        <v>107</v>
      </c>
      <c r="W419">
        <v>8.5999999999999993E-2</v>
      </c>
      <c r="X419" t="s">
        <v>78</v>
      </c>
      <c r="Y419">
        <v>52.69</v>
      </c>
      <c r="Z419" t="s">
        <v>145</v>
      </c>
      <c r="AA419" t="s">
        <v>91</v>
      </c>
      <c r="AB419">
        <v>7</v>
      </c>
      <c r="AC419" t="s">
        <v>78</v>
      </c>
      <c r="AD419" t="s">
        <v>92</v>
      </c>
      <c r="AE419" t="s">
        <v>83</v>
      </c>
      <c r="AF419" t="s">
        <v>81</v>
      </c>
      <c r="AG419" s="1">
        <v>44795</v>
      </c>
      <c r="AH419" t="s">
        <v>31</v>
      </c>
      <c r="AI419" t="s">
        <v>81</v>
      </c>
    </row>
    <row r="420" spans="1:35" x14ac:dyDescent="0.3">
      <c r="A420" t="s">
        <v>552</v>
      </c>
      <c r="B420">
        <v>36</v>
      </c>
      <c r="C420" t="s">
        <v>71</v>
      </c>
      <c r="D420" t="s">
        <v>105</v>
      </c>
      <c r="E420" t="s">
        <v>18</v>
      </c>
      <c r="F420" t="s">
        <v>117</v>
      </c>
      <c r="G420">
        <v>2</v>
      </c>
      <c r="H420">
        <v>3.9</v>
      </c>
      <c r="I420">
        <v>5</v>
      </c>
      <c r="J420" s="4">
        <f>Table2[[#This Row],[avg_session_duration_min]]/60</f>
        <v>0.77999999999999992</v>
      </c>
      <c r="K420">
        <v>46.8</v>
      </c>
      <c r="L420" t="s">
        <v>74</v>
      </c>
      <c r="M420" t="s">
        <v>75</v>
      </c>
      <c r="N420">
        <v>353</v>
      </c>
      <c r="O420">
        <v>66</v>
      </c>
      <c r="P420">
        <v>2</v>
      </c>
      <c r="Q420">
        <v>16</v>
      </c>
      <c r="R420">
        <v>6</v>
      </c>
      <c r="S420">
        <v>2</v>
      </c>
      <c r="T420">
        <v>10</v>
      </c>
      <c r="U420" t="s">
        <v>154</v>
      </c>
      <c r="V420" t="s">
        <v>77</v>
      </c>
      <c r="W420">
        <v>3.5000000000000003E-2</v>
      </c>
      <c r="X420" t="s">
        <v>114</v>
      </c>
      <c r="Y420">
        <v>57.18</v>
      </c>
      <c r="Z420" t="s">
        <v>145</v>
      </c>
      <c r="AA420" t="s">
        <v>101</v>
      </c>
      <c r="AB420">
        <v>5.8</v>
      </c>
      <c r="AC420" t="s">
        <v>108</v>
      </c>
      <c r="AD420" t="s">
        <v>102</v>
      </c>
      <c r="AE420" t="s">
        <v>83</v>
      </c>
      <c r="AF420" t="s">
        <v>81</v>
      </c>
      <c r="AG420" s="1">
        <v>45099</v>
      </c>
      <c r="AH420" t="s">
        <v>26</v>
      </c>
      <c r="AI420" t="s">
        <v>125</v>
      </c>
    </row>
    <row r="421" spans="1:35" x14ac:dyDescent="0.3">
      <c r="A421" t="s">
        <v>553</v>
      </c>
      <c r="B421">
        <v>27</v>
      </c>
      <c r="C421" t="s">
        <v>187</v>
      </c>
      <c r="D421" t="s">
        <v>113</v>
      </c>
      <c r="E421" t="s">
        <v>15</v>
      </c>
      <c r="F421" t="s">
        <v>87</v>
      </c>
      <c r="G421">
        <v>3</v>
      </c>
      <c r="H421">
        <v>3.9</v>
      </c>
      <c r="I421">
        <v>2</v>
      </c>
      <c r="J421" s="4">
        <f>Table2[[#This Row],[avg_session_duration_min]]/60</f>
        <v>1.95</v>
      </c>
      <c r="K421">
        <v>117</v>
      </c>
      <c r="L421" t="s">
        <v>74</v>
      </c>
      <c r="M421" t="s">
        <v>120</v>
      </c>
      <c r="N421">
        <v>22140</v>
      </c>
      <c r="O421">
        <v>243</v>
      </c>
      <c r="P421">
        <v>6</v>
      </c>
      <c r="Q421">
        <v>18</v>
      </c>
      <c r="R421">
        <v>5</v>
      </c>
      <c r="S421">
        <v>5</v>
      </c>
      <c r="T421">
        <v>4</v>
      </c>
      <c r="U421" t="s">
        <v>154</v>
      </c>
      <c r="V421" t="s">
        <v>77</v>
      </c>
      <c r="W421">
        <v>0.34499999999999997</v>
      </c>
      <c r="X421" t="s">
        <v>81</v>
      </c>
      <c r="Y421">
        <v>0</v>
      </c>
      <c r="Z421" t="s">
        <v>90</v>
      </c>
      <c r="AA421" t="s">
        <v>80</v>
      </c>
      <c r="AB421">
        <v>4.5999999999999996</v>
      </c>
      <c r="AC421" t="s">
        <v>78</v>
      </c>
      <c r="AD421" t="s">
        <v>92</v>
      </c>
      <c r="AE421" t="s">
        <v>83</v>
      </c>
      <c r="AF421" t="s">
        <v>78</v>
      </c>
      <c r="AG421" s="1">
        <v>45564</v>
      </c>
      <c r="AH421" t="s">
        <v>29</v>
      </c>
      <c r="AI421" t="s">
        <v>81</v>
      </c>
    </row>
    <row r="422" spans="1:35" x14ac:dyDescent="0.3">
      <c r="A422" t="s">
        <v>554</v>
      </c>
      <c r="B422">
        <v>43</v>
      </c>
      <c r="C422" t="s">
        <v>71</v>
      </c>
      <c r="D422" t="s">
        <v>86</v>
      </c>
      <c r="E422" t="s">
        <v>22</v>
      </c>
      <c r="F422" t="s">
        <v>96</v>
      </c>
      <c r="G422">
        <v>2</v>
      </c>
      <c r="H422">
        <v>1.4</v>
      </c>
      <c r="I422">
        <v>2</v>
      </c>
      <c r="J422" s="4">
        <f>Table2[[#This Row],[avg_session_duration_min]]/60</f>
        <v>0.7</v>
      </c>
      <c r="K422">
        <v>42</v>
      </c>
      <c r="L422" t="s">
        <v>74</v>
      </c>
      <c r="M422" t="s">
        <v>97</v>
      </c>
      <c r="N422">
        <v>5011</v>
      </c>
      <c r="O422">
        <v>667</v>
      </c>
      <c r="P422">
        <v>1</v>
      </c>
      <c r="Q422">
        <v>23</v>
      </c>
      <c r="R422">
        <v>3</v>
      </c>
      <c r="S422">
        <v>2</v>
      </c>
      <c r="T422">
        <v>8</v>
      </c>
      <c r="U422" t="s">
        <v>135</v>
      </c>
      <c r="V422" t="s">
        <v>99</v>
      </c>
      <c r="W422">
        <v>9.6000000000000002E-2</v>
      </c>
      <c r="X422" t="s">
        <v>78</v>
      </c>
      <c r="Y422">
        <v>21.75</v>
      </c>
      <c r="Z422" t="s">
        <v>90</v>
      </c>
      <c r="AA422" t="s">
        <v>132</v>
      </c>
      <c r="AB422">
        <v>5.9</v>
      </c>
      <c r="AC422" t="s">
        <v>78</v>
      </c>
      <c r="AD422" t="s">
        <v>121</v>
      </c>
      <c r="AE422" t="s">
        <v>83</v>
      </c>
      <c r="AF422" t="s">
        <v>81</v>
      </c>
      <c r="AG422" s="1">
        <v>45642</v>
      </c>
      <c r="AH422" t="s">
        <v>29</v>
      </c>
      <c r="AI422" t="s">
        <v>81</v>
      </c>
    </row>
    <row r="423" spans="1:35" x14ac:dyDescent="0.3">
      <c r="A423" t="s">
        <v>555</v>
      </c>
      <c r="B423">
        <v>41</v>
      </c>
      <c r="C423" t="s">
        <v>85</v>
      </c>
      <c r="D423" t="s">
        <v>153</v>
      </c>
      <c r="E423" t="s">
        <v>23</v>
      </c>
      <c r="F423" t="s">
        <v>73</v>
      </c>
      <c r="G423">
        <v>1</v>
      </c>
      <c r="H423">
        <v>3.1</v>
      </c>
      <c r="I423">
        <v>7</v>
      </c>
      <c r="J423" s="4">
        <f>Table2[[#This Row],[avg_session_duration_min]]/60</f>
        <v>0.44333333333333336</v>
      </c>
      <c r="K423">
        <v>26.6</v>
      </c>
      <c r="L423" t="s">
        <v>111</v>
      </c>
      <c r="M423" t="s">
        <v>97</v>
      </c>
      <c r="N423">
        <v>41</v>
      </c>
      <c r="O423">
        <v>807</v>
      </c>
      <c r="P423">
        <v>2</v>
      </c>
      <c r="Q423">
        <v>16</v>
      </c>
      <c r="R423">
        <v>3</v>
      </c>
      <c r="S423">
        <v>2</v>
      </c>
      <c r="T423">
        <v>5</v>
      </c>
      <c r="U423" t="s">
        <v>130</v>
      </c>
      <c r="V423" t="s">
        <v>77</v>
      </c>
      <c r="W423">
        <v>0.13600000000000001</v>
      </c>
      <c r="X423" t="s">
        <v>114</v>
      </c>
      <c r="Y423">
        <v>78.180000000000007</v>
      </c>
      <c r="Z423" t="s">
        <v>139</v>
      </c>
      <c r="AA423" t="s">
        <v>101</v>
      </c>
      <c r="AB423">
        <v>6.5</v>
      </c>
      <c r="AC423" t="s">
        <v>78</v>
      </c>
      <c r="AD423" t="s">
        <v>102</v>
      </c>
      <c r="AE423" t="s">
        <v>140</v>
      </c>
      <c r="AF423" t="s">
        <v>81</v>
      </c>
      <c r="AG423" s="1">
        <v>45203</v>
      </c>
      <c r="AH423" t="s">
        <v>28</v>
      </c>
      <c r="AI423" t="s">
        <v>125</v>
      </c>
    </row>
    <row r="424" spans="1:35" x14ac:dyDescent="0.3">
      <c r="A424" t="s">
        <v>556</v>
      </c>
      <c r="B424">
        <v>25</v>
      </c>
      <c r="C424" t="s">
        <v>85</v>
      </c>
      <c r="D424" t="s">
        <v>95</v>
      </c>
      <c r="E424" t="s">
        <v>19</v>
      </c>
      <c r="F424" t="s">
        <v>87</v>
      </c>
      <c r="G424">
        <v>3</v>
      </c>
      <c r="H424">
        <v>4.3</v>
      </c>
      <c r="I424">
        <v>8</v>
      </c>
      <c r="J424" s="4">
        <f>Table2[[#This Row],[avg_session_duration_min]]/60</f>
        <v>0.53666666666666674</v>
      </c>
      <c r="K424">
        <v>32.200000000000003</v>
      </c>
      <c r="L424" t="s">
        <v>74</v>
      </c>
      <c r="M424" t="s">
        <v>97</v>
      </c>
      <c r="N424">
        <v>601</v>
      </c>
      <c r="O424">
        <v>425</v>
      </c>
      <c r="P424">
        <v>4</v>
      </c>
      <c r="Q424">
        <v>18</v>
      </c>
      <c r="R424">
        <v>0</v>
      </c>
      <c r="S424">
        <v>1</v>
      </c>
      <c r="T424">
        <v>8</v>
      </c>
      <c r="U424" t="s">
        <v>154</v>
      </c>
      <c r="V424" t="s">
        <v>107</v>
      </c>
      <c r="W424">
        <v>2.1999999999999999E-2</v>
      </c>
      <c r="X424" t="s">
        <v>78</v>
      </c>
      <c r="Y424">
        <v>20.64</v>
      </c>
      <c r="Z424" t="s">
        <v>100</v>
      </c>
      <c r="AA424" t="s">
        <v>101</v>
      </c>
      <c r="AB424">
        <v>7.7</v>
      </c>
      <c r="AC424" t="s">
        <v>78</v>
      </c>
      <c r="AD424" t="s">
        <v>102</v>
      </c>
      <c r="AE424" t="s">
        <v>140</v>
      </c>
      <c r="AF424" t="s">
        <v>81</v>
      </c>
      <c r="AG424" s="1">
        <v>45357</v>
      </c>
      <c r="AH424" t="s">
        <v>30</v>
      </c>
      <c r="AI424" t="s">
        <v>81</v>
      </c>
    </row>
    <row r="425" spans="1:35" x14ac:dyDescent="0.3">
      <c r="A425" t="s">
        <v>557</v>
      </c>
      <c r="B425">
        <v>34</v>
      </c>
      <c r="C425" t="s">
        <v>187</v>
      </c>
      <c r="D425" t="s">
        <v>113</v>
      </c>
      <c r="E425" t="s">
        <v>15</v>
      </c>
      <c r="F425" t="s">
        <v>73</v>
      </c>
      <c r="G425">
        <v>5</v>
      </c>
      <c r="H425">
        <v>1.8</v>
      </c>
      <c r="I425">
        <v>4</v>
      </c>
      <c r="J425" s="4">
        <f>Table2[[#This Row],[avg_session_duration_min]]/60</f>
        <v>0.45</v>
      </c>
      <c r="K425">
        <v>27</v>
      </c>
      <c r="L425" t="s">
        <v>74</v>
      </c>
      <c r="M425" t="s">
        <v>106</v>
      </c>
      <c r="N425">
        <v>1278</v>
      </c>
      <c r="O425">
        <v>152</v>
      </c>
      <c r="P425">
        <v>7</v>
      </c>
      <c r="Q425">
        <v>19</v>
      </c>
      <c r="R425">
        <v>4</v>
      </c>
      <c r="S425">
        <v>0</v>
      </c>
      <c r="T425">
        <v>5</v>
      </c>
      <c r="U425" t="s">
        <v>130</v>
      </c>
      <c r="V425" t="s">
        <v>107</v>
      </c>
      <c r="W425">
        <v>8.1000000000000003E-2</v>
      </c>
      <c r="X425" t="s">
        <v>114</v>
      </c>
      <c r="Y425">
        <v>32.06</v>
      </c>
      <c r="Z425" t="s">
        <v>100</v>
      </c>
      <c r="AA425" t="s">
        <v>80</v>
      </c>
      <c r="AB425">
        <v>5.5</v>
      </c>
      <c r="AC425" t="s">
        <v>108</v>
      </c>
      <c r="AD425" t="s">
        <v>102</v>
      </c>
      <c r="AE425" t="s">
        <v>83</v>
      </c>
      <c r="AF425" t="s">
        <v>81</v>
      </c>
      <c r="AG425" s="1">
        <v>45365</v>
      </c>
      <c r="AH425" t="s">
        <v>31</v>
      </c>
      <c r="AI425" t="s">
        <v>78</v>
      </c>
    </row>
    <row r="426" spans="1:35" x14ac:dyDescent="0.3">
      <c r="A426" t="s">
        <v>558</v>
      </c>
      <c r="B426">
        <v>32</v>
      </c>
      <c r="C426" t="s">
        <v>71</v>
      </c>
      <c r="D426" t="s">
        <v>95</v>
      </c>
      <c r="E426" t="s">
        <v>16</v>
      </c>
      <c r="F426" t="s">
        <v>124</v>
      </c>
      <c r="G426">
        <v>5</v>
      </c>
      <c r="H426">
        <v>2.2999999999999998</v>
      </c>
      <c r="I426">
        <v>4</v>
      </c>
      <c r="J426" s="4">
        <f>Table2[[#This Row],[avg_session_duration_min]]/60</f>
        <v>0.57499999999999996</v>
      </c>
      <c r="K426">
        <v>34.5</v>
      </c>
      <c r="L426" t="s">
        <v>74</v>
      </c>
      <c r="M426" t="s">
        <v>88</v>
      </c>
      <c r="N426">
        <v>168</v>
      </c>
      <c r="O426">
        <v>717</v>
      </c>
      <c r="P426">
        <v>5</v>
      </c>
      <c r="Q426">
        <v>14</v>
      </c>
      <c r="R426">
        <v>5</v>
      </c>
      <c r="S426">
        <v>1</v>
      </c>
      <c r="T426">
        <v>7</v>
      </c>
      <c r="U426" t="s">
        <v>76</v>
      </c>
      <c r="V426" t="s">
        <v>77</v>
      </c>
      <c r="W426">
        <v>0.22</v>
      </c>
      <c r="X426" t="s">
        <v>78</v>
      </c>
      <c r="Y426">
        <v>8.4</v>
      </c>
      <c r="Z426" t="s">
        <v>115</v>
      </c>
      <c r="AA426" t="s">
        <v>91</v>
      </c>
      <c r="AB426">
        <v>7.1</v>
      </c>
      <c r="AC426" t="s">
        <v>78</v>
      </c>
      <c r="AD426" t="s">
        <v>92</v>
      </c>
      <c r="AE426" t="s">
        <v>93</v>
      </c>
      <c r="AF426" t="s">
        <v>81</v>
      </c>
      <c r="AG426" s="1">
        <v>44795</v>
      </c>
      <c r="AH426" t="s">
        <v>26</v>
      </c>
      <c r="AI426" t="s">
        <v>125</v>
      </c>
    </row>
    <row r="427" spans="1:35" x14ac:dyDescent="0.3">
      <c r="A427" t="s">
        <v>559</v>
      </c>
      <c r="B427">
        <v>37</v>
      </c>
      <c r="C427" t="s">
        <v>85</v>
      </c>
      <c r="D427" t="s">
        <v>86</v>
      </c>
      <c r="E427" t="s">
        <v>22</v>
      </c>
      <c r="F427" t="s">
        <v>96</v>
      </c>
      <c r="G427">
        <v>3</v>
      </c>
      <c r="H427">
        <v>2.2999999999999998</v>
      </c>
      <c r="I427">
        <v>4</v>
      </c>
      <c r="J427" s="4">
        <f>Table2[[#This Row],[avg_session_duration_min]]/60</f>
        <v>0.57499999999999996</v>
      </c>
      <c r="K427">
        <v>34.5</v>
      </c>
      <c r="L427" t="s">
        <v>74</v>
      </c>
      <c r="M427" t="s">
        <v>106</v>
      </c>
      <c r="N427">
        <v>10</v>
      </c>
      <c r="O427">
        <v>109</v>
      </c>
      <c r="P427">
        <v>2</v>
      </c>
      <c r="Q427">
        <v>19</v>
      </c>
      <c r="R427">
        <v>9</v>
      </c>
      <c r="S427">
        <v>1</v>
      </c>
      <c r="T427">
        <v>13</v>
      </c>
      <c r="U427" t="s">
        <v>128</v>
      </c>
      <c r="V427" t="s">
        <v>107</v>
      </c>
      <c r="W427">
        <v>0.34599999999999997</v>
      </c>
      <c r="X427" t="s">
        <v>114</v>
      </c>
      <c r="Y427">
        <v>0.85</v>
      </c>
      <c r="Z427" t="s">
        <v>90</v>
      </c>
      <c r="AA427" t="s">
        <v>132</v>
      </c>
      <c r="AB427">
        <v>9.1999999999999993</v>
      </c>
      <c r="AC427" t="s">
        <v>78</v>
      </c>
      <c r="AD427" t="s">
        <v>82</v>
      </c>
      <c r="AE427" t="s">
        <v>93</v>
      </c>
      <c r="AF427" t="s">
        <v>81</v>
      </c>
      <c r="AG427" s="1">
        <v>45274</v>
      </c>
      <c r="AH427" t="s">
        <v>26</v>
      </c>
      <c r="AI427" t="s">
        <v>78</v>
      </c>
    </row>
    <row r="428" spans="1:35" x14ac:dyDescent="0.3">
      <c r="A428" t="s">
        <v>560</v>
      </c>
      <c r="B428">
        <v>19</v>
      </c>
      <c r="C428" t="s">
        <v>71</v>
      </c>
      <c r="D428" t="s">
        <v>105</v>
      </c>
      <c r="E428" t="s">
        <v>23</v>
      </c>
      <c r="F428" t="s">
        <v>73</v>
      </c>
      <c r="G428">
        <v>3</v>
      </c>
      <c r="H428">
        <v>1.5</v>
      </c>
      <c r="I428">
        <v>3</v>
      </c>
      <c r="J428" s="4">
        <f>Table2[[#This Row],[avg_session_duration_min]]/60</f>
        <v>0.5</v>
      </c>
      <c r="K428">
        <v>30</v>
      </c>
      <c r="L428" t="s">
        <v>118</v>
      </c>
      <c r="M428" t="s">
        <v>97</v>
      </c>
      <c r="N428">
        <v>794</v>
      </c>
      <c r="O428">
        <v>2001</v>
      </c>
      <c r="P428">
        <v>4</v>
      </c>
      <c r="Q428">
        <v>23</v>
      </c>
      <c r="R428">
        <v>2</v>
      </c>
      <c r="S428">
        <v>3</v>
      </c>
      <c r="T428">
        <v>4</v>
      </c>
      <c r="U428" t="s">
        <v>128</v>
      </c>
      <c r="V428" t="s">
        <v>77</v>
      </c>
      <c r="W428">
        <v>0.317</v>
      </c>
      <c r="X428" t="s">
        <v>81</v>
      </c>
      <c r="Y428">
        <v>0</v>
      </c>
      <c r="Z428" t="s">
        <v>90</v>
      </c>
      <c r="AA428" t="s">
        <v>101</v>
      </c>
      <c r="AB428">
        <v>6.5</v>
      </c>
      <c r="AC428" t="s">
        <v>81</v>
      </c>
      <c r="AD428" t="s">
        <v>121</v>
      </c>
      <c r="AE428" t="s">
        <v>93</v>
      </c>
      <c r="AF428" t="s">
        <v>81</v>
      </c>
      <c r="AG428" s="1">
        <v>45282</v>
      </c>
      <c r="AH428" t="s">
        <v>29</v>
      </c>
      <c r="AI428" t="s">
        <v>125</v>
      </c>
    </row>
    <row r="429" spans="1:35" x14ac:dyDescent="0.3">
      <c r="A429" t="s">
        <v>561</v>
      </c>
      <c r="B429">
        <v>32</v>
      </c>
      <c r="C429" t="s">
        <v>71</v>
      </c>
      <c r="D429" t="s">
        <v>113</v>
      </c>
      <c r="E429" t="s">
        <v>18</v>
      </c>
      <c r="F429" t="s">
        <v>87</v>
      </c>
      <c r="G429">
        <v>5</v>
      </c>
      <c r="H429">
        <v>2.2999999999999998</v>
      </c>
      <c r="I429">
        <v>4</v>
      </c>
      <c r="J429" s="4">
        <f>Table2[[#This Row],[avg_session_duration_min]]/60</f>
        <v>0.57499999999999996</v>
      </c>
      <c r="K429">
        <v>34.5</v>
      </c>
      <c r="L429" t="s">
        <v>127</v>
      </c>
      <c r="M429" t="s">
        <v>75</v>
      </c>
      <c r="N429">
        <v>161</v>
      </c>
      <c r="O429">
        <v>221</v>
      </c>
      <c r="P429">
        <v>5</v>
      </c>
      <c r="Q429">
        <v>25</v>
      </c>
      <c r="R429">
        <v>3</v>
      </c>
      <c r="S429">
        <v>0</v>
      </c>
      <c r="T429">
        <v>6</v>
      </c>
      <c r="U429" t="s">
        <v>154</v>
      </c>
      <c r="V429" t="s">
        <v>107</v>
      </c>
      <c r="W429">
        <v>7.3999999999999996E-2</v>
      </c>
      <c r="X429" t="s">
        <v>114</v>
      </c>
      <c r="Y429">
        <v>37.049999999999997</v>
      </c>
      <c r="Z429" t="s">
        <v>79</v>
      </c>
      <c r="AA429" t="s">
        <v>91</v>
      </c>
      <c r="AB429">
        <v>2.7</v>
      </c>
      <c r="AC429" t="s">
        <v>81</v>
      </c>
      <c r="AD429" t="s">
        <v>82</v>
      </c>
      <c r="AE429" t="s">
        <v>93</v>
      </c>
      <c r="AF429" t="s">
        <v>81</v>
      </c>
      <c r="AG429" s="1">
        <v>45499</v>
      </c>
      <c r="AH429" t="s">
        <v>29</v>
      </c>
      <c r="AI429" t="s">
        <v>78</v>
      </c>
    </row>
    <row r="430" spans="1:35" x14ac:dyDescent="0.3">
      <c r="A430" t="s">
        <v>562</v>
      </c>
      <c r="B430">
        <v>35</v>
      </c>
      <c r="C430" t="s">
        <v>71</v>
      </c>
      <c r="D430" t="s">
        <v>113</v>
      </c>
      <c r="E430" t="s">
        <v>17</v>
      </c>
      <c r="F430" t="s">
        <v>110</v>
      </c>
      <c r="G430">
        <v>1</v>
      </c>
      <c r="H430">
        <v>0.7</v>
      </c>
      <c r="I430">
        <v>6</v>
      </c>
      <c r="J430" s="4">
        <f>Table2[[#This Row],[avg_session_duration_min]]/60</f>
        <v>0.11666666666666667</v>
      </c>
      <c r="K430">
        <v>7</v>
      </c>
      <c r="L430" t="s">
        <v>127</v>
      </c>
      <c r="M430" t="s">
        <v>120</v>
      </c>
      <c r="N430">
        <v>162</v>
      </c>
      <c r="O430">
        <v>38</v>
      </c>
      <c r="P430">
        <v>2</v>
      </c>
      <c r="Q430">
        <v>27</v>
      </c>
      <c r="R430">
        <v>6</v>
      </c>
      <c r="S430">
        <v>8</v>
      </c>
      <c r="T430">
        <v>5</v>
      </c>
      <c r="U430" t="s">
        <v>135</v>
      </c>
      <c r="V430" t="s">
        <v>99</v>
      </c>
      <c r="W430">
        <v>9.4E-2</v>
      </c>
      <c r="X430" t="s">
        <v>81</v>
      </c>
      <c r="Y430">
        <v>0</v>
      </c>
      <c r="Z430" t="s">
        <v>100</v>
      </c>
      <c r="AA430" t="s">
        <v>80</v>
      </c>
      <c r="AB430">
        <v>6.3</v>
      </c>
      <c r="AC430" t="s">
        <v>78</v>
      </c>
      <c r="AD430" t="s">
        <v>92</v>
      </c>
      <c r="AE430" t="s">
        <v>140</v>
      </c>
      <c r="AF430" t="s">
        <v>81</v>
      </c>
      <c r="AG430" s="1">
        <v>44915</v>
      </c>
      <c r="AH430" t="s">
        <v>26</v>
      </c>
      <c r="AI430" t="s">
        <v>81</v>
      </c>
    </row>
    <row r="431" spans="1:35" x14ac:dyDescent="0.3">
      <c r="A431" t="s">
        <v>563</v>
      </c>
      <c r="B431">
        <v>13</v>
      </c>
      <c r="C431" t="s">
        <v>71</v>
      </c>
      <c r="D431" t="s">
        <v>153</v>
      </c>
      <c r="E431" t="s">
        <v>16</v>
      </c>
      <c r="F431" t="s">
        <v>110</v>
      </c>
      <c r="G431">
        <v>1</v>
      </c>
      <c r="H431">
        <v>2.2000000000000002</v>
      </c>
      <c r="I431">
        <v>5</v>
      </c>
      <c r="J431" s="4">
        <f>Table2[[#This Row],[avg_session_duration_min]]/60</f>
        <v>0.44</v>
      </c>
      <c r="K431">
        <v>26.4</v>
      </c>
      <c r="L431" t="s">
        <v>74</v>
      </c>
      <c r="M431" t="s">
        <v>75</v>
      </c>
      <c r="N431">
        <v>351</v>
      </c>
      <c r="O431">
        <v>58</v>
      </c>
      <c r="P431">
        <v>2</v>
      </c>
      <c r="Q431">
        <v>29</v>
      </c>
      <c r="R431">
        <v>6</v>
      </c>
      <c r="S431">
        <v>3</v>
      </c>
      <c r="T431">
        <v>10</v>
      </c>
      <c r="U431" t="s">
        <v>79</v>
      </c>
      <c r="V431" t="s">
        <v>99</v>
      </c>
      <c r="W431">
        <v>8.4000000000000005E-2</v>
      </c>
      <c r="X431" t="s">
        <v>81</v>
      </c>
      <c r="Y431">
        <v>0</v>
      </c>
      <c r="Z431" t="s">
        <v>145</v>
      </c>
      <c r="AA431" t="s">
        <v>101</v>
      </c>
      <c r="AB431">
        <v>6</v>
      </c>
      <c r="AC431" t="s">
        <v>78</v>
      </c>
      <c r="AD431" t="s">
        <v>82</v>
      </c>
      <c r="AE431" t="s">
        <v>83</v>
      </c>
      <c r="AF431" t="s">
        <v>81</v>
      </c>
      <c r="AG431" s="1">
        <v>45171</v>
      </c>
      <c r="AH431" t="s">
        <v>29</v>
      </c>
      <c r="AI431" t="s">
        <v>78</v>
      </c>
    </row>
    <row r="432" spans="1:35" x14ac:dyDescent="0.3">
      <c r="A432" t="s">
        <v>564</v>
      </c>
      <c r="B432">
        <v>17</v>
      </c>
      <c r="C432" t="s">
        <v>71</v>
      </c>
      <c r="D432" t="s">
        <v>86</v>
      </c>
      <c r="E432" t="s">
        <v>22</v>
      </c>
      <c r="F432" t="s">
        <v>87</v>
      </c>
      <c r="G432">
        <v>5</v>
      </c>
      <c r="H432">
        <v>2.2000000000000002</v>
      </c>
      <c r="I432">
        <v>5</v>
      </c>
      <c r="J432" s="4">
        <f>Table2[[#This Row],[avg_session_duration_min]]/60</f>
        <v>0.44</v>
      </c>
      <c r="K432">
        <v>26.4</v>
      </c>
      <c r="L432" t="s">
        <v>111</v>
      </c>
      <c r="M432" t="s">
        <v>97</v>
      </c>
      <c r="N432">
        <v>522</v>
      </c>
      <c r="O432">
        <v>257</v>
      </c>
      <c r="P432">
        <v>1</v>
      </c>
      <c r="Q432">
        <v>22</v>
      </c>
      <c r="R432">
        <v>4</v>
      </c>
      <c r="S432">
        <v>2</v>
      </c>
      <c r="T432">
        <v>7</v>
      </c>
      <c r="U432" t="s">
        <v>135</v>
      </c>
      <c r="V432" t="s">
        <v>107</v>
      </c>
      <c r="W432">
        <v>0.154</v>
      </c>
      <c r="X432" t="s">
        <v>81</v>
      </c>
      <c r="Y432">
        <v>0</v>
      </c>
      <c r="Z432" t="s">
        <v>79</v>
      </c>
      <c r="AA432" t="s">
        <v>80</v>
      </c>
      <c r="AB432">
        <v>6</v>
      </c>
      <c r="AC432" t="s">
        <v>108</v>
      </c>
      <c r="AD432" t="s">
        <v>102</v>
      </c>
      <c r="AE432" t="s">
        <v>83</v>
      </c>
      <c r="AF432" t="s">
        <v>81</v>
      </c>
      <c r="AG432" s="1">
        <v>44735</v>
      </c>
      <c r="AH432" t="s">
        <v>28</v>
      </c>
      <c r="AI432" t="s">
        <v>78</v>
      </c>
    </row>
    <row r="433" spans="1:35" x14ac:dyDescent="0.3">
      <c r="A433" t="s">
        <v>565</v>
      </c>
      <c r="B433">
        <v>13</v>
      </c>
      <c r="C433" t="s">
        <v>71</v>
      </c>
      <c r="D433" t="s">
        <v>72</v>
      </c>
      <c r="E433" t="s">
        <v>17</v>
      </c>
      <c r="F433" t="s">
        <v>124</v>
      </c>
      <c r="G433">
        <v>2</v>
      </c>
      <c r="H433">
        <v>2.5</v>
      </c>
      <c r="I433">
        <v>3</v>
      </c>
      <c r="J433" s="4">
        <f>Table2[[#This Row],[avg_session_duration_min]]/60</f>
        <v>0.83333333333333337</v>
      </c>
      <c r="K433">
        <v>50</v>
      </c>
      <c r="L433" t="s">
        <v>74</v>
      </c>
      <c r="M433" t="s">
        <v>97</v>
      </c>
      <c r="N433">
        <v>654</v>
      </c>
      <c r="O433">
        <v>289</v>
      </c>
      <c r="P433">
        <v>1</v>
      </c>
      <c r="Q433">
        <v>23</v>
      </c>
      <c r="R433">
        <v>8</v>
      </c>
      <c r="S433">
        <v>1</v>
      </c>
      <c r="T433">
        <v>6</v>
      </c>
      <c r="U433" t="s">
        <v>76</v>
      </c>
      <c r="V433" t="s">
        <v>77</v>
      </c>
      <c r="W433">
        <v>0.44900000000000001</v>
      </c>
      <c r="X433" t="s">
        <v>114</v>
      </c>
      <c r="Y433">
        <v>42.17</v>
      </c>
      <c r="Z433" t="s">
        <v>100</v>
      </c>
      <c r="AA433" t="s">
        <v>101</v>
      </c>
      <c r="AB433">
        <v>3.3</v>
      </c>
      <c r="AC433" t="s">
        <v>81</v>
      </c>
      <c r="AD433" t="s">
        <v>102</v>
      </c>
      <c r="AE433" t="s">
        <v>140</v>
      </c>
      <c r="AF433" t="s">
        <v>81</v>
      </c>
      <c r="AG433" s="1">
        <v>44836</v>
      </c>
      <c r="AH433" t="s">
        <v>28</v>
      </c>
      <c r="AI433" t="s">
        <v>125</v>
      </c>
    </row>
    <row r="434" spans="1:35" x14ac:dyDescent="0.3">
      <c r="A434" t="s">
        <v>566</v>
      </c>
      <c r="B434">
        <v>24</v>
      </c>
      <c r="C434" t="s">
        <v>85</v>
      </c>
      <c r="D434" t="s">
        <v>86</v>
      </c>
      <c r="E434" t="s">
        <v>15</v>
      </c>
      <c r="F434" t="s">
        <v>87</v>
      </c>
      <c r="G434">
        <v>1</v>
      </c>
      <c r="H434">
        <v>3.5</v>
      </c>
      <c r="I434">
        <v>6</v>
      </c>
      <c r="J434" s="4">
        <f>Table2[[#This Row],[avg_session_duration_min]]/60</f>
        <v>0.58333333333333337</v>
      </c>
      <c r="K434">
        <v>35</v>
      </c>
      <c r="L434" t="s">
        <v>74</v>
      </c>
      <c r="M434" t="s">
        <v>120</v>
      </c>
      <c r="N434">
        <v>135</v>
      </c>
      <c r="O434">
        <v>2600</v>
      </c>
      <c r="P434">
        <v>3</v>
      </c>
      <c r="Q434">
        <v>27</v>
      </c>
      <c r="R434">
        <v>5</v>
      </c>
      <c r="S434">
        <v>2</v>
      </c>
      <c r="T434">
        <v>8</v>
      </c>
      <c r="U434" t="s">
        <v>135</v>
      </c>
      <c r="V434" t="s">
        <v>77</v>
      </c>
      <c r="W434">
        <v>0.26600000000000001</v>
      </c>
      <c r="X434" t="s">
        <v>81</v>
      </c>
      <c r="Y434">
        <v>0</v>
      </c>
      <c r="Z434" t="s">
        <v>145</v>
      </c>
      <c r="AA434" t="s">
        <v>101</v>
      </c>
      <c r="AB434">
        <v>6.7</v>
      </c>
      <c r="AC434" t="s">
        <v>78</v>
      </c>
      <c r="AD434" t="s">
        <v>92</v>
      </c>
      <c r="AE434" t="s">
        <v>93</v>
      </c>
      <c r="AF434" t="s">
        <v>81</v>
      </c>
      <c r="AG434" s="1">
        <v>45203</v>
      </c>
      <c r="AH434" t="s">
        <v>30</v>
      </c>
      <c r="AI434" t="s">
        <v>81</v>
      </c>
    </row>
    <row r="435" spans="1:35" x14ac:dyDescent="0.3">
      <c r="A435" t="s">
        <v>567</v>
      </c>
      <c r="B435">
        <v>32</v>
      </c>
      <c r="C435" t="s">
        <v>85</v>
      </c>
      <c r="D435" t="s">
        <v>95</v>
      </c>
      <c r="E435" t="s">
        <v>21</v>
      </c>
      <c r="F435" t="s">
        <v>156</v>
      </c>
      <c r="G435">
        <v>1</v>
      </c>
      <c r="H435">
        <v>1</v>
      </c>
      <c r="I435">
        <v>4</v>
      </c>
      <c r="J435" s="4">
        <f>Table2[[#This Row],[avg_session_duration_min]]/60</f>
        <v>0.25</v>
      </c>
      <c r="K435">
        <v>15</v>
      </c>
      <c r="L435" t="s">
        <v>74</v>
      </c>
      <c r="M435" t="s">
        <v>88</v>
      </c>
      <c r="N435">
        <v>447</v>
      </c>
      <c r="O435">
        <v>70</v>
      </c>
      <c r="P435">
        <v>4</v>
      </c>
      <c r="Q435">
        <v>28</v>
      </c>
      <c r="R435">
        <v>7</v>
      </c>
      <c r="S435">
        <v>3</v>
      </c>
      <c r="T435">
        <v>12</v>
      </c>
      <c r="U435" t="s">
        <v>130</v>
      </c>
      <c r="V435" t="s">
        <v>99</v>
      </c>
      <c r="W435">
        <v>0.23899999999999999</v>
      </c>
      <c r="X435" t="s">
        <v>114</v>
      </c>
      <c r="Y435">
        <v>23.48</v>
      </c>
      <c r="Z435" t="s">
        <v>90</v>
      </c>
      <c r="AA435" t="s">
        <v>80</v>
      </c>
      <c r="AB435">
        <v>5.2</v>
      </c>
      <c r="AC435" t="s">
        <v>108</v>
      </c>
      <c r="AD435" t="s">
        <v>102</v>
      </c>
      <c r="AE435" t="s">
        <v>140</v>
      </c>
      <c r="AF435" t="s">
        <v>81</v>
      </c>
      <c r="AG435" s="1">
        <v>44803</v>
      </c>
      <c r="AH435" t="s">
        <v>26</v>
      </c>
      <c r="AI435" t="s">
        <v>125</v>
      </c>
    </row>
    <row r="436" spans="1:35" x14ac:dyDescent="0.3">
      <c r="A436" t="s">
        <v>568</v>
      </c>
      <c r="B436">
        <v>39</v>
      </c>
      <c r="C436" t="s">
        <v>71</v>
      </c>
      <c r="D436" t="s">
        <v>105</v>
      </c>
      <c r="E436" t="s">
        <v>16</v>
      </c>
      <c r="F436" t="s">
        <v>124</v>
      </c>
      <c r="G436">
        <v>1</v>
      </c>
      <c r="H436">
        <v>1.2</v>
      </c>
      <c r="I436">
        <v>2</v>
      </c>
      <c r="J436" s="4">
        <f>Table2[[#This Row],[avg_session_duration_min]]/60</f>
        <v>0.6</v>
      </c>
      <c r="K436">
        <v>36</v>
      </c>
      <c r="L436" t="s">
        <v>74</v>
      </c>
      <c r="M436" t="s">
        <v>88</v>
      </c>
      <c r="N436">
        <v>28</v>
      </c>
      <c r="O436">
        <v>256</v>
      </c>
      <c r="P436">
        <v>2</v>
      </c>
      <c r="Q436">
        <v>29</v>
      </c>
      <c r="R436">
        <v>5</v>
      </c>
      <c r="S436">
        <v>2</v>
      </c>
      <c r="T436">
        <v>5</v>
      </c>
      <c r="U436" t="s">
        <v>128</v>
      </c>
      <c r="V436" t="s">
        <v>77</v>
      </c>
      <c r="W436">
        <v>2.4E-2</v>
      </c>
      <c r="X436" t="s">
        <v>114</v>
      </c>
      <c r="Y436">
        <v>52.89</v>
      </c>
      <c r="Z436" t="s">
        <v>90</v>
      </c>
      <c r="AA436" t="s">
        <v>101</v>
      </c>
      <c r="AB436">
        <v>6</v>
      </c>
      <c r="AC436" t="s">
        <v>78</v>
      </c>
      <c r="AD436" t="s">
        <v>82</v>
      </c>
      <c r="AE436" t="s">
        <v>83</v>
      </c>
      <c r="AF436" t="s">
        <v>81</v>
      </c>
      <c r="AG436" s="1">
        <v>45050</v>
      </c>
      <c r="AH436" t="s">
        <v>30</v>
      </c>
      <c r="AI436" t="s">
        <v>125</v>
      </c>
    </row>
    <row r="437" spans="1:35" x14ac:dyDescent="0.3">
      <c r="A437" t="s">
        <v>569</v>
      </c>
      <c r="B437">
        <v>27</v>
      </c>
      <c r="C437" t="s">
        <v>71</v>
      </c>
      <c r="D437" t="s">
        <v>105</v>
      </c>
      <c r="E437" t="s">
        <v>20</v>
      </c>
      <c r="F437" t="s">
        <v>87</v>
      </c>
      <c r="G437">
        <v>4</v>
      </c>
      <c r="H437">
        <v>1.5</v>
      </c>
      <c r="I437">
        <v>5</v>
      </c>
      <c r="J437" s="4">
        <f>Table2[[#This Row],[avg_session_duration_min]]/60</f>
        <v>0.3</v>
      </c>
      <c r="K437">
        <v>18</v>
      </c>
      <c r="L437" t="s">
        <v>74</v>
      </c>
      <c r="M437" t="s">
        <v>106</v>
      </c>
      <c r="N437">
        <v>1164</v>
      </c>
      <c r="O437">
        <v>68</v>
      </c>
      <c r="P437">
        <v>1</v>
      </c>
      <c r="Q437">
        <v>16</v>
      </c>
      <c r="R437">
        <v>6</v>
      </c>
      <c r="S437">
        <v>3</v>
      </c>
      <c r="T437">
        <v>4</v>
      </c>
      <c r="U437" t="s">
        <v>128</v>
      </c>
      <c r="V437" t="s">
        <v>99</v>
      </c>
      <c r="W437">
        <v>0.42899999999999999</v>
      </c>
      <c r="X437" t="s">
        <v>114</v>
      </c>
      <c r="Y437">
        <v>6.05</v>
      </c>
      <c r="Z437" t="s">
        <v>100</v>
      </c>
      <c r="AA437" t="s">
        <v>80</v>
      </c>
      <c r="AB437">
        <v>7.9</v>
      </c>
      <c r="AC437" t="s">
        <v>81</v>
      </c>
      <c r="AD437" t="s">
        <v>102</v>
      </c>
      <c r="AE437" t="s">
        <v>140</v>
      </c>
      <c r="AF437" t="s">
        <v>81</v>
      </c>
      <c r="AG437" s="1">
        <v>45187</v>
      </c>
      <c r="AH437" t="s">
        <v>27</v>
      </c>
      <c r="AI437" t="s">
        <v>78</v>
      </c>
    </row>
    <row r="438" spans="1:35" x14ac:dyDescent="0.3">
      <c r="A438" t="s">
        <v>570</v>
      </c>
      <c r="B438">
        <v>40</v>
      </c>
      <c r="C438" t="s">
        <v>85</v>
      </c>
      <c r="D438" t="s">
        <v>105</v>
      </c>
      <c r="E438" t="s">
        <v>18</v>
      </c>
      <c r="F438" t="s">
        <v>96</v>
      </c>
      <c r="G438">
        <v>4</v>
      </c>
      <c r="H438">
        <v>0.9</v>
      </c>
      <c r="I438">
        <v>7</v>
      </c>
      <c r="J438" s="4">
        <f>Table2[[#This Row],[avg_session_duration_min]]/60</f>
        <v>0.12833333333333333</v>
      </c>
      <c r="K438">
        <v>7.7</v>
      </c>
      <c r="L438" t="s">
        <v>74</v>
      </c>
      <c r="M438" t="s">
        <v>120</v>
      </c>
      <c r="N438">
        <v>3</v>
      </c>
      <c r="O438">
        <v>135</v>
      </c>
      <c r="P438">
        <v>1</v>
      </c>
      <c r="Q438">
        <v>15</v>
      </c>
      <c r="R438">
        <v>5</v>
      </c>
      <c r="S438">
        <v>0</v>
      </c>
      <c r="T438">
        <v>7</v>
      </c>
      <c r="U438" t="s">
        <v>154</v>
      </c>
      <c r="V438" t="s">
        <v>77</v>
      </c>
      <c r="W438">
        <v>7.3999999999999996E-2</v>
      </c>
      <c r="X438" t="s">
        <v>114</v>
      </c>
      <c r="Y438">
        <v>44.24</v>
      </c>
      <c r="Z438" t="s">
        <v>90</v>
      </c>
      <c r="AA438" t="s">
        <v>101</v>
      </c>
      <c r="AB438">
        <v>4.7</v>
      </c>
      <c r="AC438" t="s">
        <v>81</v>
      </c>
      <c r="AD438" t="s">
        <v>102</v>
      </c>
      <c r="AE438" t="s">
        <v>93</v>
      </c>
      <c r="AF438" t="s">
        <v>81</v>
      </c>
      <c r="AG438" s="1">
        <v>44801</v>
      </c>
      <c r="AH438" t="s">
        <v>27</v>
      </c>
      <c r="AI438" t="s">
        <v>125</v>
      </c>
    </row>
    <row r="439" spans="1:35" x14ac:dyDescent="0.3">
      <c r="A439" t="s">
        <v>571</v>
      </c>
      <c r="B439">
        <v>15</v>
      </c>
      <c r="C439" t="s">
        <v>85</v>
      </c>
      <c r="D439" t="s">
        <v>113</v>
      </c>
      <c r="E439" t="s">
        <v>15</v>
      </c>
      <c r="F439" t="s">
        <v>117</v>
      </c>
      <c r="G439">
        <v>3</v>
      </c>
      <c r="H439">
        <v>3.8</v>
      </c>
      <c r="I439">
        <v>8</v>
      </c>
      <c r="J439" s="4">
        <f>Table2[[#This Row],[avg_session_duration_min]]/60</f>
        <v>0.47499999999999998</v>
      </c>
      <c r="K439">
        <v>28.5</v>
      </c>
      <c r="L439" t="s">
        <v>74</v>
      </c>
      <c r="M439" t="s">
        <v>75</v>
      </c>
      <c r="N439">
        <v>395</v>
      </c>
      <c r="O439">
        <v>1845</v>
      </c>
      <c r="P439">
        <v>5</v>
      </c>
      <c r="Q439">
        <v>17</v>
      </c>
      <c r="R439">
        <v>2</v>
      </c>
      <c r="S439">
        <v>1</v>
      </c>
      <c r="T439">
        <v>10</v>
      </c>
      <c r="U439" t="s">
        <v>89</v>
      </c>
      <c r="V439" t="s">
        <v>107</v>
      </c>
      <c r="W439">
        <v>0.13400000000000001</v>
      </c>
      <c r="X439" t="s">
        <v>81</v>
      </c>
      <c r="Y439">
        <v>0</v>
      </c>
      <c r="Z439" t="s">
        <v>139</v>
      </c>
      <c r="AA439" t="s">
        <v>132</v>
      </c>
      <c r="AB439">
        <v>6</v>
      </c>
      <c r="AC439" t="s">
        <v>78</v>
      </c>
      <c r="AD439" t="s">
        <v>102</v>
      </c>
      <c r="AE439" t="s">
        <v>83</v>
      </c>
      <c r="AF439" t="s">
        <v>81</v>
      </c>
      <c r="AG439" s="1">
        <v>44936</v>
      </c>
      <c r="AH439" t="s">
        <v>28</v>
      </c>
      <c r="AI439" t="s">
        <v>125</v>
      </c>
    </row>
    <row r="440" spans="1:35" x14ac:dyDescent="0.3">
      <c r="A440" t="s">
        <v>572</v>
      </c>
      <c r="B440">
        <v>13</v>
      </c>
      <c r="C440" t="s">
        <v>85</v>
      </c>
      <c r="D440" t="s">
        <v>153</v>
      </c>
      <c r="E440" t="s">
        <v>19</v>
      </c>
      <c r="F440" t="s">
        <v>124</v>
      </c>
      <c r="G440">
        <v>1</v>
      </c>
      <c r="H440">
        <v>1.7</v>
      </c>
      <c r="I440">
        <v>1</v>
      </c>
      <c r="J440" s="4">
        <f>Table2[[#This Row],[avg_session_duration_min]]/60</f>
        <v>1.7</v>
      </c>
      <c r="K440">
        <v>102</v>
      </c>
      <c r="L440" t="s">
        <v>127</v>
      </c>
      <c r="M440" t="s">
        <v>88</v>
      </c>
      <c r="N440">
        <v>3479</v>
      </c>
      <c r="O440">
        <v>62</v>
      </c>
      <c r="P440">
        <v>1</v>
      </c>
      <c r="Q440">
        <v>20</v>
      </c>
      <c r="R440">
        <v>1</v>
      </c>
      <c r="S440">
        <v>1</v>
      </c>
      <c r="T440">
        <v>12</v>
      </c>
      <c r="U440" t="s">
        <v>130</v>
      </c>
      <c r="V440" t="s">
        <v>107</v>
      </c>
      <c r="W440">
        <v>0.193</v>
      </c>
      <c r="X440" t="s">
        <v>114</v>
      </c>
      <c r="Y440">
        <v>8.89</v>
      </c>
      <c r="Z440" t="s">
        <v>115</v>
      </c>
      <c r="AA440" t="s">
        <v>80</v>
      </c>
      <c r="AB440">
        <v>5.8</v>
      </c>
      <c r="AC440" t="s">
        <v>78</v>
      </c>
      <c r="AD440" t="s">
        <v>121</v>
      </c>
      <c r="AE440" t="s">
        <v>83</v>
      </c>
      <c r="AF440" t="s">
        <v>81</v>
      </c>
      <c r="AG440" s="1">
        <v>45326</v>
      </c>
      <c r="AH440" t="s">
        <v>27</v>
      </c>
      <c r="AI440" t="s">
        <v>81</v>
      </c>
    </row>
    <row r="441" spans="1:35" x14ac:dyDescent="0.3">
      <c r="A441" t="s">
        <v>573</v>
      </c>
      <c r="B441">
        <v>26</v>
      </c>
      <c r="C441" t="s">
        <v>85</v>
      </c>
      <c r="D441" t="s">
        <v>95</v>
      </c>
      <c r="E441" t="s">
        <v>23</v>
      </c>
      <c r="F441" t="s">
        <v>110</v>
      </c>
      <c r="G441">
        <v>4</v>
      </c>
      <c r="H441">
        <v>2.5</v>
      </c>
      <c r="I441">
        <v>5</v>
      </c>
      <c r="J441" s="4">
        <f>Table2[[#This Row],[avg_session_duration_min]]/60</f>
        <v>0.5</v>
      </c>
      <c r="K441">
        <v>30</v>
      </c>
      <c r="L441" t="s">
        <v>74</v>
      </c>
      <c r="M441" t="s">
        <v>97</v>
      </c>
      <c r="N441">
        <v>98</v>
      </c>
      <c r="O441">
        <v>494</v>
      </c>
      <c r="P441">
        <v>2</v>
      </c>
      <c r="Q441">
        <v>28</v>
      </c>
      <c r="R441">
        <v>5</v>
      </c>
      <c r="S441">
        <v>2</v>
      </c>
      <c r="T441">
        <v>7</v>
      </c>
      <c r="U441" t="s">
        <v>98</v>
      </c>
      <c r="V441" t="s">
        <v>99</v>
      </c>
      <c r="W441">
        <v>0.39</v>
      </c>
      <c r="X441" t="s">
        <v>114</v>
      </c>
      <c r="Y441">
        <v>20.64</v>
      </c>
      <c r="Z441" t="s">
        <v>100</v>
      </c>
      <c r="AA441" t="s">
        <v>101</v>
      </c>
      <c r="AB441">
        <v>5.9</v>
      </c>
      <c r="AC441" t="s">
        <v>81</v>
      </c>
      <c r="AD441" t="s">
        <v>121</v>
      </c>
      <c r="AE441" t="s">
        <v>140</v>
      </c>
      <c r="AF441" t="s">
        <v>81</v>
      </c>
      <c r="AG441" s="1">
        <v>44851</v>
      </c>
      <c r="AH441" t="s">
        <v>27</v>
      </c>
      <c r="AI441" t="s">
        <v>81</v>
      </c>
    </row>
    <row r="442" spans="1:35" x14ac:dyDescent="0.3">
      <c r="A442" t="s">
        <v>574</v>
      </c>
      <c r="B442">
        <v>30</v>
      </c>
      <c r="C442" t="s">
        <v>85</v>
      </c>
      <c r="D442" t="s">
        <v>105</v>
      </c>
      <c r="E442" t="s">
        <v>15</v>
      </c>
      <c r="F442" t="s">
        <v>73</v>
      </c>
      <c r="G442">
        <v>1</v>
      </c>
      <c r="H442">
        <v>1.4</v>
      </c>
      <c r="I442">
        <v>4</v>
      </c>
      <c r="J442" s="4">
        <f>Table2[[#This Row],[avg_session_duration_min]]/60</f>
        <v>0.35</v>
      </c>
      <c r="K442">
        <v>21</v>
      </c>
      <c r="L442" t="s">
        <v>74</v>
      </c>
      <c r="M442" t="s">
        <v>75</v>
      </c>
      <c r="N442">
        <v>2415</v>
      </c>
      <c r="O442">
        <v>392</v>
      </c>
      <c r="P442">
        <v>2</v>
      </c>
      <c r="Q442">
        <v>25</v>
      </c>
      <c r="R442">
        <v>0</v>
      </c>
      <c r="S442">
        <v>2</v>
      </c>
      <c r="T442">
        <v>10</v>
      </c>
      <c r="U442" t="s">
        <v>76</v>
      </c>
      <c r="V442" t="s">
        <v>77</v>
      </c>
      <c r="W442">
        <v>0.17199999999999999</v>
      </c>
      <c r="X442" t="s">
        <v>78</v>
      </c>
      <c r="Y442">
        <v>53.35</v>
      </c>
      <c r="Z442" t="s">
        <v>145</v>
      </c>
      <c r="AA442" t="s">
        <v>80</v>
      </c>
      <c r="AB442">
        <v>5.4</v>
      </c>
      <c r="AC442" t="s">
        <v>78</v>
      </c>
      <c r="AD442" t="s">
        <v>121</v>
      </c>
      <c r="AE442" t="s">
        <v>83</v>
      </c>
      <c r="AF442" t="s">
        <v>81</v>
      </c>
      <c r="AG442" s="1">
        <v>45608</v>
      </c>
      <c r="AH442" t="s">
        <v>26</v>
      </c>
      <c r="AI442" t="s">
        <v>78</v>
      </c>
    </row>
    <row r="443" spans="1:35" x14ac:dyDescent="0.3">
      <c r="A443" t="s">
        <v>575</v>
      </c>
      <c r="B443">
        <v>26</v>
      </c>
      <c r="C443" t="s">
        <v>71</v>
      </c>
      <c r="D443" t="s">
        <v>134</v>
      </c>
      <c r="E443" t="s">
        <v>14</v>
      </c>
      <c r="F443" t="s">
        <v>166</v>
      </c>
      <c r="G443">
        <v>1</v>
      </c>
      <c r="H443">
        <v>2</v>
      </c>
      <c r="I443">
        <v>6</v>
      </c>
      <c r="J443" s="4">
        <f>Table2[[#This Row],[avg_session_duration_min]]/60</f>
        <v>0.33333333333333331</v>
      </c>
      <c r="K443">
        <v>20</v>
      </c>
      <c r="L443" t="s">
        <v>74</v>
      </c>
      <c r="M443" t="s">
        <v>120</v>
      </c>
      <c r="N443">
        <v>5325</v>
      </c>
      <c r="O443">
        <v>237</v>
      </c>
      <c r="P443">
        <v>1</v>
      </c>
      <c r="Q443">
        <v>36</v>
      </c>
      <c r="R443">
        <v>1</v>
      </c>
      <c r="S443">
        <v>4</v>
      </c>
      <c r="T443">
        <v>10</v>
      </c>
      <c r="U443" t="s">
        <v>76</v>
      </c>
      <c r="V443" t="s">
        <v>99</v>
      </c>
      <c r="W443">
        <v>0.21</v>
      </c>
      <c r="X443" t="s">
        <v>114</v>
      </c>
      <c r="Y443">
        <v>4.3</v>
      </c>
      <c r="Z443" t="s">
        <v>145</v>
      </c>
      <c r="AA443" t="s">
        <v>80</v>
      </c>
      <c r="AB443">
        <v>5.5</v>
      </c>
      <c r="AC443" t="s">
        <v>78</v>
      </c>
      <c r="AD443" t="s">
        <v>121</v>
      </c>
      <c r="AE443" t="s">
        <v>83</v>
      </c>
      <c r="AF443" t="s">
        <v>81</v>
      </c>
      <c r="AG443" s="1">
        <v>45357</v>
      </c>
      <c r="AH443" t="s">
        <v>27</v>
      </c>
      <c r="AI443" t="s">
        <v>81</v>
      </c>
    </row>
    <row r="444" spans="1:35" x14ac:dyDescent="0.3">
      <c r="A444" t="s">
        <v>576</v>
      </c>
      <c r="B444">
        <v>13</v>
      </c>
      <c r="C444" t="s">
        <v>71</v>
      </c>
      <c r="D444" t="s">
        <v>144</v>
      </c>
      <c r="E444" t="s">
        <v>15</v>
      </c>
      <c r="F444" t="s">
        <v>73</v>
      </c>
      <c r="G444">
        <v>3</v>
      </c>
      <c r="H444">
        <v>3.2</v>
      </c>
      <c r="I444">
        <v>4</v>
      </c>
      <c r="J444" s="4">
        <f>Table2[[#This Row],[avg_session_duration_min]]/60</f>
        <v>0.8</v>
      </c>
      <c r="K444">
        <v>48</v>
      </c>
      <c r="L444" t="s">
        <v>74</v>
      </c>
      <c r="M444" t="s">
        <v>88</v>
      </c>
      <c r="N444">
        <v>1</v>
      </c>
      <c r="O444">
        <v>456</v>
      </c>
      <c r="P444">
        <v>4</v>
      </c>
      <c r="Q444">
        <v>23</v>
      </c>
      <c r="R444">
        <v>1</v>
      </c>
      <c r="S444">
        <v>3</v>
      </c>
      <c r="T444">
        <v>6</v>
      </c>
      <c r="U444" t="s">
        <v>130</v>
      </c>
      <c r="V444" t="s">
        <v>99</v>
      </c>
      <c r="W444">
        <v>0.152</v>
      </c>
      <c r="X444" t="s">
        <v>81</v>
      </c>
      <c r="Y444">
        <v>0</v>
      </c>
      <c r="Z444" t="s">
        <v>145</v>
      </c>
      <c r="AA444" t="s">
        <v>101</v>
      </c>
      <c r="AB444">
        <v>9.1999999999999993</v>
      </c>
      <c r="AC444" t="s">
        <v>81</v>
      </c>
      <c r="AD444" t="s">
        <v>82</v>
      </c>
      <c r="AE444" t="s">
        <v>83</v>
      </c>
      <c r="AF444" t="s">
        <v>81</v>
      </c>
      <c r="AG444" s="1">
        <v>45418</v>
      </c>
      <c r="AH444" t="s">
        <v>31</v>
      </c>
      <c r="AI444" t="s">
        <v>125</v>
      </c>
    </row>
    <row r="445" spans="1:35" x14ac:dyDescent="0.3">
      <c r="A445" t="s">
        <v>577</v>
      </c>
      <c r="B445">
        <v>26</v>
      </c>
      <c r="C445" t="s">
        <v>85</v>
      </c>
      <c r="D445" t="s">
        <v>86</v>
      </c>
      <c r="E445" t="s">
        <v>17</v>
      </c>
      <c r="F445" t="s">
        <v>156</v>
      </c>
      <c r="G445">
        <v>5</v>
      </c>
      <c r="H445">
        <v>3.3</v>
      </c>
      <c r="I445">
        <v>7</v>
      </c>
      <c r="J445" s="4">
        <f>Table2[[#This Row],[avg_session_duration_min]]/60</f>
        <v>0.47166666666666668</v>
      </c>
      <c r="K445">
        <v>28.3</v>
      </c>
      <c r="L445" t="s">
        <v>111</v>
      </c>
      <c r="M445" t="s">
        <v>97</v>
      </c>
      <c r="N445">
        <v>506</v>
      </c>
      <c r="O445">
        <v>60</v>
      </c>
      <c r="P445">
        <v>2</v>
      </c>
      <c r="Q445">
        <v>15</v>
      </c>
      <c r="R445">
        <v>4</v>
      </c>
      <c r="S445">
        <v>2</v>
      </c>
      <c r="T445">
        <v>7</v>
      </c>
      <c r="U445" t="s">
        <v>128</v>
      </c>
      <c r="V445" t="s">
        <v>99</v>
      </c>
      <c r="W445">
        <v>0.153</v>
      </c>
      <c r="X445" t="s">
        <v>114</v>
      </c>
      <c r="Y445">
        <v>19.12</v>
      </c>
      <c r="Z445" t="s">
        <v>100</v>
      </c>
      <c r="AA445" t="s">
        <v>101</v>
      </c>
      <c r="AB445">
        <v>5.4</v>
      </c>
      <c r="AC445" t="s">
        <v>81</v>
      </c>
      <c r="AD445" t="s">
        <v>102</v>
      </c>
      <c r="AE445" t="s">
        <v>140</v>
      </c>
      <c r="AF445" t="s">
        <v>81</v>
      </c>
      <c r="AG445" s="1">
        <v>44844</v>
      </c>
      <c r="AH445" t="s">
        <v>30</v>
      </c>
      <c r="AI445" t="s">
        <v>81</v>
      </c>
    </row>
    <row r="446" spans="1:35" x14ac:dyDescent="0.3">
      <c r="A446" t="s">
        <v>578</v>
      </c>
      <c r="B446">
        <v>16</v>
      </c>
      <c r="C446" t="s">
        <v>71</v>
      </c>
      <c r="D446" t="s">
        <v>105</v>
      </c>
      <c r="E446" t="s">
        <v>19</v>
      </c>
      <c r="F446" t="s">
        <v>117</v>
      </c>
      <c r="G446">
        <v>5</v>
      </c>
      <c r="H446">
        <v>1.2</v>
      </c>
      <c r="I446">
        <v>2</v>
      </c>
      <c r="J446" s="4">
        <f>Table2[[#This Row],[avg_session_duration_min]]/60</f>
        <v>0.6</v>
      </c>
      <c r="K446">
        <v>36</v>
      </c>
      <c r="L446" t="s">
        <v>74</v>
      </c>
      <c r="M446" t="s">
        <v>97</v>
      </c>
      <c r="N446">
        <v>3</v>
      </c>
      <c r="O446">
        <v>1785</v>
      </c>
      <c r="P446">
        <v>2</v>
      </c>
      <c r="Q446">
        <v>17</v>
      </c>
      <c r="R446">
        <v>2</v>
      </c>
      <c r="S446">
        <v>2</v>
      </c>
      <c r="T446">
        <v>13</v>
      </c>
      <c r="U446" t="s">
        <v>135</v>
      </c>
      <c r="V446" t="s">
        <v>107</v>
      </c>
      <c r="W446">
        <v>0.16500000000000001</v>
      </c>
      <c r="X446" t="s">
        <v>114</v>
      </c>
      <c r="Y446">
        <v>10.1</v>
      </c>
      <c r="Z446" t="s">
        <v>100</v>
      </c>
      <c r="AA446" t="s">
        <v>91</v>
      </c>
      <c r="AB446">
        <v>6.7</v>
      </c>
      <c r="AC446" t="s">
        <v>108</v>
      </c>
      <c r="AD446" t="s">
        <v>92</v>
      </c>
      <c r="AE446" t="s">
        <v>93</v>
      </c>
      <c r="AF446" t="s">
        <v>81</v>
      </c>
      <c r="AG446" s="1">
        <v>45347</v>
      </c>
      <c r="AH446" t="s">
        <v>31</v>
      </c>
      <c r="AI446" t="s">
        <v>81</v>
      </c>
    </row>
    <row r="447" spans="1:35" x14ac:dyDescent="0.3">
      <c r="A447" t="s">
        <v>579</v>
      </c>
      <c r="B447">
        <v>32</v>
      </c>
      <c r="C447" t="s">
        <v>85</v>
      </c>
      <c r="D447" t="s">
        <v>134</v>
      </c>
      <c r="E447" t="s">
        <v>18</v>
      </c>
      <c r="F447" t="s">
        <v>73</v>
      </c>
      <c r="G447">
        <v>1</v>
      </c>
      <c r="H447">
        <v>2.5</v>
      </c>
      <c r="I447">
        <v>3</v>
      </c>
      <c r="J447" s="4">
        <f>Table2[[#This Row],[avg_session_duration_min]]/60</f>
        <v>0.83333333333333337</v>
      </c>
      <c r="K447">
        <v>50</v>
      </c>
      <c r="L447" t="s">
        <v>111</v>
      </c>
      <c r="M447" t="s">
        <v>75</v>
      </c>
      <c r="N447">
        <v>537</v>
      </c>
      <c r="O447">
        <v>2464</v>
      </c>
      <c r="P447">
        <v>2</v>
      </c>
      <c r="Q447">
        <v>21</v>
      </c>
      <c r="R447">
        <v>1</v>
      </c>
      <c r="S447">
        <v>1</v>
      </c>
      <c r="T447">
        <v>6</v>
      </c>
      <c r="U447" t="s">
        <v>128</v>
      </c>
      <c r="V447" t="s">
        <v>77</v>
      </c>
      <c r="W447">
        <v>0.125</v>
      </c>
      <c r="X447" t="s">
        <v>114</v>
      </c>
      <c r="Y447">
        <v>77.709999999999994</v>
      </c>
      <c r="Z447" t="s">
        <v>79</v>
      </c>
      <c r="AA447" t="s">
        <v>101</v>
      </c>
      <c r="AB447">
        <v>6.4</v>
      </c>
      <c r="AC447" t="s">
        <v>78</v>
      </c>
      <c r="AD447" t="s">
        <v>92</v>
      </c>
      <c r="AE447" t="s">
        <v>93</v>
      </c>
      <c r="AF447" t="s">
        <v>81</v>
      </c>
      <c r="AG447" s="1">
        <v>45428</v>
      </c>
      <c r="AH447" t="s">
        <v>28</v>
      </c>
      <c r="AI447" t="s">
        <v>81</v>
      </c>
    </row>
    <row r="448" spans="1:35" x14ac:dyDescent="0.3">
      <c r="A448" t="s">
        <v>580</v>
      </c>
      <c r="B448">
        <v>29</v>
      </c>
      <c r="C448" t="s">
        <v>71</v>
      </c>
      <c r="D448" t="s">
        <v>105</v>
      </c>
      <c r="E448" t="s">
        <v>17</v>
      </c>
      <c r="F448" t="s">
        <v>110</v>
      </c>
      <c r="G448">
        <v>3</v>
      </c>
      <c r="H448">
        <v>1.4</v>
      </c>
      <c r="I448">
        <v>3</v>
      </c>
      <c r="J448" s="4">
        <f>Table2[[#This Row],[avg_session_duration_min]]/60</f>
        <v>0.46666666666666667</v>
      </c>
      <c r="K448">
        <v>28</v>
      </c>
      <c r="L448" t="s">
        <v>74</v>
      </c>
      <c r="M448" t="s">
        <v>75</v>
      </c>
      <c r="N448">
        <v>656</v>
      </c>
      <c r="O448">
        <v>258</v>
      </c>
      <c r="P448">
        <v>4</v>
      </c>
      <c r="Q448">
        <v>9</v>
      </c>
      <c r="R448">
        <v>3</v>
      </c>
      <c r="S448">
        <v>0</v>
      </c>
      <c r="T448">
        <v>6</v>
      </c>
      <c r="U448" t="s">
        <v>98</v>
      </c>
      <c r="V448" t="s">
        <v>77</v>
      </c>
      <c r="W448">
        <v>2.1000000000000001E-2</v>
      </c>
      <c r="X448" t="s">
        <v>78</v>
      </c>
      <c r="Y448">
        <v>22.72</v>
      </c>
      <c r="Z448" t="s">
        <v>79</v>
      </c>
      <c r="AA448" t="s">
        <v>80</v>
      </c>
      <c r="AB448">
        <v>6.3</v>
      </c>
      <c r="AC448" t="s">
        <v>81</v>
      </c>
      <c r="AD448" t="s">
        <v>82</v>
      </c>
      <c r="AE448" t="s">
        <v>93</v>
      </c>
      <c r="AF448" t="s">
        <v>81</v>
      </c>
      <c r="AG448" s="1">
        <v>44942</v>
      </c>
      <c r="AH448" t="s">
        <v>27</v>
      </c>
      <c r="AI448" t="s">
        <v>78</v>
      </c>
    </row>
    <row r="449" spans="1:35" x14ac:dyDescent="0.3">
      <c r="A449" t="s">
        <v>581</v>
      </c>
      <c r="B449">
        <v>19</v>
      </c>
      <c r="C449" t="s">
        <v>187</v>
      </c>
      <c r="D449" t="s">
        <v>95</v>
      </c>
      <c r="E449" t="s">
        <v>16</v>
      </c>
      <c r="F449" t="s">
        <v>124</v>
      </c>
      <c r="G449">
        <v>4</v>
      </c>
      <c r="H449">
        <v>2.4</v>
      </c>
      <c r="I449">
        <v>5</v>
      </c>
      <c r="J449" s="4">
        <f>Table2[[#This Row],[avg_session_duration_min]]/60</f>
        <v>0.48000000000000004</v>
      </c>
      <c r="K449">
        <v>28.8</v>
      </c>
      <c r="L449" t="s">
        <v>74</v>
      </c>
      <c r="M449" t="s">
        <v>97</v>
      </c>
      <c r="N449">
        <v>7</v>
      </c>
      <c r="O449">
        <v>4481</v>
      </c>
      <c r="P449">
        <v>8</v>
      </c>
      <c r="Q449">
        <v>26</v>
      </c>
      <c r="R449">
        <v>8</v>
      </c>
      <c r="S449">
        <v>3</v>
      </c>
      <c r="T449">
        <v>10</v>
      </c>
      <c r="U449" t="s">
        <v>135</v>
      </c>
      <c r="V449" t="s">
        <v>77</v>
      </c>
      <c r="W449">
        <v>5.8000000000000003E-2</v>
      </c>
      <c r="X449" t="s">
        <v>81</v>
      </c>
      <c r="Y449">
        <v>0</v>
      </c>
      <c r="Z449" t="s">
        <v>139</v>
      </c>
      <c r="AA449" t="s">
        <v>80</v>
      </c>
      <c r="AB449">
        <v>7.1</v>
      </c>
      <c r="AC449" t="s">
        <v>108</v>
      </c>
      <c r="AD449" t="s">
        <v>121</v>
      </c>
      <c r="AE449" t="s">
        <v>93</v>
      </c>
      <c r="AF449" t="s">
        <v>81</v>
      </c>
      <c r="AG449" s="1">
        <v>45558</v>
      </c>
      <c r="AH449" t="s">
        <v>29</v>
      </c>
      <c r="AI449" t="s">
        <v>81</v>
      </c>
    </row>
    <row r="450" spans="1:35" x14ac:dyDescent="0.3">
      <c r="A450" t="s">
        <v>582</v>
      </c>
      <c r="B450">
        <v>22</v>
      </c>
      <c r="C450" t="s">
        <v>71</v>
      </c>
      <c r="D450" t="s">
        <v>134</v>
      </c>
      <c r="E450" t="s">
        <v>15</v>
      </c>
      <c r="F450" t="s">
        <v>117</v>
      </c>
      <c r="G450">
        <v>2</v>
      </c>
      <c r="H450">
        <v>1.6</v>
      </c>
      <c r="I450">
        <v>6</v>
      </c>
      <c r="J450" s="4">
        <f>Table2[[#This Row],[avg_session_duration_min]]/60</f>
        <v>0.26666666666666666</v>
      </c>
      <c r="K450">
        <v>16</v>
      </c>
      <c r="L450" t="s">
        <v>74</v>
      </c>
      <c r="M450" t="s">
        <v>106</v>
      </c>
      <c r="N450">
        <v>21262</v>
      </c>
      <c r="O450">
        <v>151</v>
      </c>
      <c r="P450">
        <v>2</v>
      </c>
      <c r="Q450">
        <v>21</v>
      </c>
      <c r="R450">
        <v>5</v>
      </c>
      <c r="S450">
        <v>2</v>
      </c>
      <c r="T450">
        <v>4</v>
      </c>
      <c r="U450" t="s">
        <v>76</v>
      </c>
      <c r="V450" t="s">
        <v>107</v>
      </c>
      <c r="W450">
        <v>3.2000000000000001E-2</v>
      </c>
      <c r="X450" t="s">
        <v>81</v>
      </c>
      <c r="Y450">
        <v>0</v>
      </c>
      <c r="Z450" t="s">
        <v>90</v>
      </c>
      <c r="AA450" t="s">
        <v>80</v>
      </c>
      <c r="AB450">
        <v>5.0999999999999996</v>
      </c>
      <c r="AC450" t="s">
        <v>81</v>
      </c>
      <c r="AD450" t="s">
        <v>92</v>
      </c>
      <c r="AE450" t="s">
        <v>140</v>
      </c>
      <c r="AF450" t="s">
        <v>78</v>
      </c>
      <c r="AG450" s="1">
        <v>44916</v>
      </c>
      <c r="AH450" t="s">
        <v>30</v>
      </c>
      <c r="AI450" t="s">
        <v>78</v>
      </c>
    </row>
    <row r="451" spans="1:35" x14ac:dyDescent="0.3">
      <c r="A451" t="s">
        <v>583</v>
      </c>
      <c r="B451">
        <v>18</v>
      </c>
      <c r="C451" t="s">
        <v>85</v>
      </c>
      <c r="D451" t="s">
        <v>123</v>
      </c>
      <c r="E451" t="s">
        <v>16</v>
      </c>
      <c r="F451" t="s">
        <v>124</v>
      </c>
      <c r="G451">
        <v>3</v>
      </c>
      <c r="H451">
        <v>7.4</v>
      </c>
      <c r="I451">
        <v>9</v>
      </c>
      <c r="J451" s="4">
        <f>Table2[[#This Row],[avg_session_duration_min]]/60</f>
        <v>0.82166666666666666</v>
      </c>
      <c r="K451">
        <v>49.3</v>
      </c>
      <c r="L451" t="s">
        <v>74</v>
      </c>
      <c r="M451" t="s">
        <v>97</v>
      </c>
      <c r="N451">
        <v>1113</v>
      </c>
      <c r="O451">
        <v>395</v>
      </c>
      <c r="P451">
        <v>3</v>
      </c>
      <c r="Q451">
        <v>22</v>
      </c>
      <c r="R451">
        <v>4</v>
      </c>
      <c r="S451">
        <v>0</v>
      </c>
      <c r="T451">
        <v>10</v>
      </c>
      <c r="U451" t="s">
        <v>130</v>
      </c>
      <c r="V451" t="s">
        <v>107</v>
      </c>
      <c r="W451">
        <v>0.219</v>
      </c>
      <c r="X451" t="s">
        <v>81</v>
      </c>
      <c r="Y451">
        <v>0</v>
      </c>
      <c r="Z451" t="s">
        <v>100</v>
      </c>
      <c r="AA451" t="s">
        <v>132</v>
      </c>
      <c r="AB451">
        <v>8.6999999999999993</v>
      </c>
      <c r="AC451" t="s">
        <v>81</v>
      </c>
      <c r="AD451" t="s">
        <v>92</v>
      </c>
      <c r="AE451" t="s">
        <v>83</v>
      </c>
      <c r="AF451" t="s">
        <v>81</v>
      </c>
      <c r="AG451" s="1">
        <v>44903</v>
      </c>
      <c r="AH451" t="s">
        <v>26</v>
      </c>
      <c r="AI451" t="s">
        <v>81</v>
      </c>
    </row>
    <row r="452" spans="1:35" x14ac:dyDescent="0.3">
      <c r="A452" t="s">
        <v>584</v>
      </c>
      <c r="B452">
        <v>26</v>
      </c>
      <c r="C452" t="s">
        <v>85</v>
      </c>
      <c r="D452" t="s">
        <v>86</v>
      </c>
      <c r="E452" t="s">
        <v>19</v>
      </c>
      <c r="F452" t="s">
        <v>117</v>
      </c>
      <c r="G452">
        <v>1</v>
      </c>
      <c r="H452">
        <v>4.3</v>
      </c>
      <c r="I452">
        <v>6</v>
      </c>
      <c r="J452" s="4">
        <f>Table2[[#This Row],[avg_session_duration_min]]/60</f>
        <v>0.71666666666666667</v>
      </c>
      <c r="K452">
        <v>43</v>
      </c>
      <c r="L452" t="s">
        <v>74</v>
      </c>
      <c r="M452" t="s">
        <v>120</v>
      </c>
      <c r="N452">
        <v>144</v>
      </c>
      <c r="O452">
        <v>1364</v>
      </c>
      <c r="P452">
        <v>3</v>
      </c>
      <c r="Q452">
        <v>24</v>
      </c>
      <c r="R452">
        <v>2</v>
      </c>
      <c r="S452">
        <v>2</v>
      </c>
      <c r="T452">
        <v>10</v>
      </c>
      <c r="U452" t="s">
        <v>130</v>
      </c>
      <c r="V452" t="s">
        <v>107</v>
      </c>
      <c r="W452">
        <v>5.5E-2</v>
      </c>
      <c r="X452" t="s">
        <v>81</v>
      </c>
      <c r="Y452">
        <v>0</v>
      </c>
      <c r="Z452" t="s">
        <v>139</v>
      </c>
      <c r="AA452" t="s">
        <v>80</v>
      </c>
      <c r="AB452">
        <v>4.5</v>
      </c>
      <c r="AC452" t="s">
        <v>108</v>
      </c>
      <c r="AD452" t="s">
        <v>102</v>
      </c>
      <c r="AE452" t="s">
        <v>140</v>
      </c>
      <c r="AF452" t="s">
        <v>81</v>
      </c>
      <c r="AG452" s="1">
        <v>45564</v>
      </c>
      <c r="AH452" t="s">
        <v>26</v>
      </c>
      <c r="AI452" t="s">
        <v>125</v>
      </c>
    </row>
    <row r="453" spans="1:35" x14ac:dyDescent="0.3">
      <c r="A453" t="s">
        <v>585</v>
      </c>
      <c r="B453">
        <v>34</v>
      </c>
      <c r="C453" t="s">
        <v>85</v>
      </c>
      <c r="D453" t="s">
        <v>86</v>
      </c>
      <c r="E453" t="s">
        <v>19</v>
      </c>
      <c r="F453" t="s">
        <v>110</v>
      </c>
      <c r="G453">
        <v>5</v>
      </c>
      <c r="H453">
        <v>3.4</v>
      </c>
      <c r="I453">
        <v>7</v>
      </c>
      <c r="J453" s="4">
        <f>Table2[[#This Row],[avg_session_duration_min]]/60</f>
        <v>0.48500000000000004</v>
      </c>
      <c r="K453">
        <v>29.1</v>
      </c>
      <c r="L453" t="s">
        <v>118</v>
      </c>
      <c r="M453" t="s">
        <v>120</v>
      </c>
      <c r="N453">
        <v>9299</v>
      </c>
      <c r="O453">
        <v>141</v>
      </c>
      <c r="P453">
        <v>0</v>
      </c>
      <c r="Q453">
        <v>29</v>
      </c>
      <c r="R453">
        <v>3</v>
      </c>
      <c r="S453">
        <v>3</v>
      </c>
      <c r="T453">
        <v>6</v>
      </c>
      <c r="U453" t="s">
        <v>128</v>
      </c>
      <c r="V453" t="s">
        <v>77</v>
      </c>
      <c r="W453">
        <v>0.08</v>
      </c>
      <c r="X453" t="s">
        <v>114</v>
      </c>
      <c r="Y453">
        <v>41.41</v>
      </c>
      <c r="Z453" t="s">
        <v>100</v>
      </c>
      <c r="AA453" t="s">
        <v>80</v>
      </c>
      <c r="AB453">
        <v>5.9</v>
      </c>
      <c r="AC453" t="s">
        <v>108</v>
      </c>
      <c r="AD453" t="s">
        <v>102</v>
      </c>
      <c r="AE453" t="s">
        <v>140</v>
      </c>
      <c r="AF453" t="s">
        <v>81</v>
      </c>
      <c r="AG453" s="1">
        <v>45153</v>
      </c>
      <c r="AH453" t="s">
        <v>30</v>
      </c>
      <c r="AI453" t="s">
        <v>125</v>
      </c>
    </row>
    <row r="454" spans="1:35" x14ac:dyDescent="0.3">
      <c r="A454" t="s">
        <v>586</v>
      </c>
      <c r="B454">
        <v>19</v>
      </c>
      <c r="C454" t="s">
        <v>85</v>
      </c>
      <c r="D454" t="s">
        <v>95</v>
      </c>
      <c r="E454" t="s">
        <v>21</v>
      </c>
      <c r="F454" t="s">
        <v>124</v>
      </c>
      <c r="G454">
        <v>4</v>
      </c>
      <c r="H454">
        <v>2.1</v>
      </c>
      <c r="I454">
        <v>2</v>
      </c>
      <c r="J454" s="4">
        <f>Table2[[#This Row],[avg_session_duration_min]]/60</f>
        <v>1.05</v>
      </c>
      <c r="K454">
        <v>63</v>
      </c>
      <c r="L454" t="s">
        <v>118</v>
      </c>
      <c r="M454" t="s">
        <v>88</v>
      </c>
      <c r="N454">
        <v>26</v>
      </c>
      <c r="O454">
        <v>46</v>
      </c>
      <c r="P454">
        <v>3</v>
      </c>
      <c r="Q454">
        <v>20</v>
      </c>
      <c r="R454">
        <v>5</v>
      </c>
      <c r="S454">
        <v>3</v>
      </c>
      <c r="T454">
        <v>7</v>
      </c>
      <c r="U454" t="s">
        <v>128</v>
      </c>
      <c r="V454" t="s">
        <v>77</v>
      </c>
      <c r="W454">
        <v>0.18</v>
      </c>
      <c r="X454" t="s">
        <v>114</v>
      </c>
      <c r="Y454">
        <v>14.99</v>
      </c>
      <c r="Z454" t="s">
        <v>139</v>
      </c>
      <c r="AA454" t="s">
        <v>80</v>
      </c>
      <c r="AB454">
        <v>4.0999999999999996</v>
      </c>
      <c r="AC454" t="s">
        <v>81</v>
      </c>
      <c r="AD454" t="s">
        <v>102</v>
      </c>
      <c r="AE454" t="s">
        <v>93</v>
      </c>
      <c r="AF454" t="s">
        <v>81</v>
      </c>
      <c r="AG454" s="1">
        <v>44849</v>
      </c>
      <c r="AH454" t="s">
        <v>26</v>
      </c>
      <c r="AI454" t="s">
        <v>78</v>
      </c>
    </row>
    <row r="455" spans="1:35" x14ac:dyDescent="0.3">
      <c r="A455" t="s">
        <v>587</v>
      </c>
      <c r="B455">
        <v>31</v>
      </c>
      <c r="C455" t="s">
        <v>85</v>
      </c>
      <c r="D455" t="s">
        <v>105</v>
      </c>
      <c r="E455" t="s">
        <v>16</v>
      </c>
      <c r="F455" t="s">
        <v>96</v>
      </c>
      <c r="G455">
        <v>3</v>
      </c>
      <c r="H455">
        <v>4.4000000000000004</v>
      </c>
      <c r="I455">
        <v>2</v>
      </c>
      <c r="J455" s="4">
        <f>Table2[[#This Row],[avg_session_duration_min]]/60</f>
        <v>2.2000000000000002</v>
      </c>
      <c r="K455">
        <v>132</v>
      </c>
      <c r="L455" t="s">
        <v>137</v>
      </c>
      <c r="M455" t="s">
        <v>97</v>
      </c>
      <c r="N455">
        <v>72</v>
      </c>
      <c r="O455">
        <v>35</v>
      </c>
      <c r="P455">
        <v>3</v>
      </c>
      <c r="Q455">
        <v>20</v>
      </c>
      <c r="R455">
        <v>5</v>
      </c>
      <c r="S455">
        <v>2</v>
      </c>
      <c r="T455">
        <v>5</v>
      </c>
      <c r="U455" t="s">
        <v>79</v>
      </c>
      <c r="V455" t="s">
        <v>77</v>
      </c>
      <c r="W455">
        <v>0.14499999999999999</v>
      </c>
      <c r="X455" t="s">
        <v>78</v>
      </c>
      <c r="Y455">
        <v>30.15</v>
      </c>
      <c r="Z455" t="s">
        <v>145</v>
      </c>
      <c r="AA455" t="s">
        <v>101</v>
      </c>
      <c r="AB455">
        <v>7.8</v>
      </c>
      <c r="AC455" t="s">
        <v>108</v>
      </c>
      <c r="AD455" t="s">
        <v>102</v>
      </c>
      <c r="AE455" t="s">
        <v>83</v>
      </c>
      <c r="AF455" t="s">
        <v>81</v>
      </c>
      <c r="AG455" s="1">
        <v>44945</v>
      </c>
      <c r="AH455" t="s">
        <v>28</v>
      </c>
      <c r="AI455" t="s">
        <v>78</v>
      </c>
    </row>
    <row r="456" spans="1:35" x14ac:dyDescent="0.3">
      <c r="A456" t="s">
        <v>588</v>
      </c>
      <c r="B456">
        <v>22</v>
      </c>
      <c r="C456" t="s">
        <v>85</v>
      </c>
      <c r="D456" t="s">
        <v>123</v>
      </c>
      <c r="E456" t="s">
        <v>15</v>
      </c>
      <c r="F456" t="s">
        <v>96</v>
      </c>
      <c r="G456">
        <v>5</v>
      </c>
      <c r="H456">
        <v>2.5</v>
      </c>
      <c r="I456">
        <v>8</v>
      </c>
      <c r="J456" s="4">
        <f>Table2[[#This Row],[avg_session_duration_min]]/60</f>
        <v>0.31333333333333335</v>
      </c>
      <c r="K456">
        <v>18.8</v>
      </c>
      <c r="L456" t="s">
        <v>74</v>
      </c>
      <c r="M456" t="s">
        <v>97</v>
      </c>
      <c r="N456">
        <v>10</v>
      </c>
      <c r="O456">
        <v>2901</v>
      </c>
      <c r="P456">
        <v>7</v>
      </c>
      <c r="Q456">
        <v>16</v>
      </c>
      <c r="R456">
        <v>1</v>
      </c>
      <c r="S456">
        <v>3</v>
      </c>
      <c r="T456">
        <v>4</v>
      </c>
      <c r="U456" t="s">
        <v>76</v>
      </c>
      <c r="V456" t="s">
        <v>77</v>
      </c>
      <c r="W456">
        <v>1.7999999999999999E-2</v>
      </c>
      <c r="X456" t="s">
        <v>81</v>
      </c>
      <c r="Y456">
        <v>0</v>
      </c>
      <c r="Z456" t="s">
        <v>90</v>
      </c>
      <c r="AA456" t="s">
        <v>101</v>
      </c>
      <c r="AB456">
        <v>4.5</v>
      </c>
      <c r="AC456" t="s">
        <v>78</v>
      </c>
      <c r="AD456" t="s">
        <v>102</v>
      </c>
      <c r="AE456" t="s">
        <v>83</v>
      </c>
      <c r="AF456" t="s">
        <v>81</v>
      </c>
      <c r="AG456" s="1">
        <v>45206</v>
      </c>
      <c r="AH456" t="s">
        <v>26</v>
      </c>
      <c r="AI456" t="s">
        <v>81</v>
      </c>
    </row>
    <row r="457" spans="1:35" x14ac:dyDescent="0.3">
      <c r="A457" t="s">
        <v>589</v>
      </c>
      <c r="B457">
        <v>20</v>
      </c>
      <c r="C457" t="s">
        <v>85</v>
      </c>
      <c r="D457" t="s">
        <v>149</v>
      </c>
      <c r="E457" t="s">
        <v>23</v>
      </c>
      <c r="F457" t="s">
        <v>73</v>
      </c>
      <c r="G457">
        <v>3</v>
      </c>
      <c r="H457">
        <v>6.9</v>
      </c>
      <c r="I457">
        <v>8</v>
      </c>
      <c r="J457" s="4">
        <f>Table2[[#This Row],[avg_session_duration_min]]/60</f>
        <v>0.86333333333333329</v>
      </c>
      <c r="K457">
        <v>51.8</v>
      </c>
      <c r="L457" t="s">
        <v>74</v>
      </c>
      <c r="M457" t="s">
        <v>106</v>
      </c>
      <c r="N457">
        <v>17015</v>
      </c>
      <c r="O457">
        <v>129</v>
      </c>
      <c r="P457">
        <v>3</v>
      </c>
      <c r="Q457">
        <v>13</v>
      </c>
      <c r="R457">
        <v>4</v>
      </c>
      <c r="S457">
        <v>3</v>
      </c>
      <c r="T457">
        <v>5</v>
      </c>
      <c r="U457" t="s">
        <v>135</v>
      </c>
      <c r="V457" t="s">
        <v>107</v>
      </c>
      <c r="W457">
        <v>7.4999999999999997E-2</v>
      </c>
      <c r="X457" t="s">
        <v>81</v>
      </c>
      <c r="Y457">
        <v>0</v>
      </c>
      <c r="Z457" t="s">
        <v>100</v>
      </c>
      <c r="AA457" t="s">
        <v>80</v>
      </c>
      <c r="AB457">
        <v>7.6</v>
      </c>
      <c r="AC457" t="s">
        <v>81</v>
      </c>
      <c r="AD457" t="s">
        <v>82</v>
      </c>
      <c r="AE457" t="s">
        <v>140</v>
      </c>
      <c r="AF457" t="s">
        <v>78</v>
      </c>
      <c r="AG457" s="1">
        <v>45485</v>
      </c>
      <c r="AH457" t="s">
        <v>27</v>
      </c>
      <c r="AI457" t="s">
        <v>78</v>
      </c>
    </row>
    <row r="458" spans="1:35" x14ac:dyDescent="0.3">
      <c r="A458" t="s">
        <v>590</v>
      </c>
      <c r="B458">
        <v>26</v>
      </c>
      <c r="C458" t="s">
        <v>71</v>
      </c>
      <c r="D458" t="s">
        <v>105</v>
      </c>
      <c r="E458" t="s">
        <v>23</v>
      </c>
      <c r="F458" t="s">
        <v>110</v>
      </c>
      <c r="G458">
        <v>2</v>
      </c>
      <c r="H458">
        <v>4.7</v>
      </c>
      <c r="I458">
        <v>8</v>
      </c>
      <c r="J458" s="4">
        <f>Table2[[#This Row],[avg_session_duration_min]]/60</f>
        <v>0.58666666666666667</v>
      </c>
      <c r="K458">
        <v>35.200000000000003</v>
      </c>
      <c r="L458" t="s">
        <v>74</v>
      </c>
      <c r="M458" t="s">
        <v>106</v>
      </c>
      <c r="N458">
        <v>1209</v>
      </c>
      <c r="O458">
        <v>195</v>
      </c>
      <c r="P458">
        <v>2</v>
      </c>
      <c r="Q458">
        <v>18</v>
      </c>
      <c r="R458">
        <v>1</v>
      </c>
      <c r="S458">
        <v>1</v>
      </c>
      <c r="T458">
        <v>13</v>
      </c>
      <c r="U458" t="s">
        <v>135</v>
      </c>
      <c r="V458" t="s">
        <v>77</v>
      </c>
      <c r="W458">
        <v>4.8000000000000001E-2</v>
      </c>
      <c r="X458" t="s">
        <v>78</v>
      </c>
      <c r="Y458">
        <v>41.33</v>
      </c>
      <c r="Z458" t="s">
        <v>79</v>
      </c>
      <c r="AA458" t="s">
        <v>91</v>
      </c>
      <c r="AB458">
        <v>6.7</v>
      </c>
      <c r="AC458" t="s">
        <v>81</v>
      </c>
      <c r="AD458" t="s">
        <v>92</v>
      </c>
      <c r="AE458" t="s">
        <v>83</v>
      </c>
      <c r="AF458" t="s">
        <v>81</v>
      </c>
      <c r="AG458" s="1">
        <v>44671</v>
      </c>
      <c r="AH458" t="s">
        <v>31</v>
      </c>
      <c r="AI458" t="s">
        <v>81</v>
      </c>
    </row>
    <row r="459" spans="1:35" x14ac:dyDescent="0.3">
      <c r="A459" t="s">
        <v>591</v>
      </c>
      <c r="B459">
        <v>18</v>
      </c>
      <c r="C459" t="s">
        <v>85</v>
      </c>
      <c r="D459" t="s">
        <v>105</v>
      </c>
      <c r="E459" t="s">
        <v>22</v>
      </c>
      <c r="F459" t="s">
        <v>124</v>
      </c>
      <c r="G459">
        <v>3</v>
      </c>
      <c r="H459">
        <v>2</v>
      </c>
      <c r="I459">
        <v>7</v>
      </c>
      <c r="J459" s="4">
        <f>Table2[[#This Row],[avg_session_duration_min]]/60</f>
        <v>0.28500000000000003</v>
      </c>
      <c r="K459">
        <v>17.100000000000001</v>
      </c>
      <c r="L459" t="s">
        <v>74</v>
      </c>
      <c r="M459" t="s">
        <v>97</v>
      </c>
      <c r="N459">
        <v>2179</v>
      </c>
      <c r="O459">
        <v>64</v>
      </c>
      <c r="P459">
        <v>0</v>
      </c>
      <c r="Q459">
        <v>13</v>
      </c>
      <c r="R459">
        <v>7</v>
      </c>
      <c r="S459">
        <v>2</v>
      </c>
      <c r="T459">
        <v>10</v>
      </c>
      <c r="U459" t="s">
        <v>130</v>
      </c>
      <c r="V459" t="s">
        <v>107</v>
      </c>
      <c r="W459">
        <v>7.6999999999999999E-2</v>
      </c>
      <c r="X459" t="s">
        <v>81</v>
      </c>
      <c r="Y459">
        <v>0</v>
      </c>
      <c r="Z459" t="s">
        <v>90</v>
      </c>
      <c r="AA459" t="s">
        <v>91</v>
      </c>
      <c r="AB459">
        <v>6.5</v>
      </c>
      <c r="AC459" t="s">
        <v>78</v>
      </c>
      <c r="AD459" t="s">
        <v>92</v>
      </c>
      <c r="AE459" t="s">
        <v>93</v>
      </c>
      <c r="AF459" t="s">
        <v>81</v>
      </c>
      <c r="AG459" s="1">
        <v>45297</v>
      </c>
      <c r="AH459" t="s">
        <v>26</v>
      </c>
      <c r="AI459" t="s">
        <v>125</v>
      </c>
    </row>
    <row r="460" spans="1:35" x14ac:dyDescent="0.3">
      <c r="A460" t="s">
        <v>592</v>
      </c>
      <c r="B460">
        <v>22</v>
      </c>
      <c r="C460" t="s">
        <v>85</v>
      </c>
      <c r="D460" t="s">
        <v>149</v>
      </c>
      <c r="E460" t="s">
        <v>14</v>
      </c>
      <c r="F460" t="s">
        <v>73</v>
      </c>
      <c r="G460">
        <v>2</v>
      </c>
      <c r="H460">
        <v>6.5</v>
      </c>
      <c r="I460">
        <v>6</v>
      </c>
      <c r="J460" s="4">
        <f>Table2[[#This Row],[avg_session_duration_min]]/60</f>
        <v>1.0833333333333333</v>
      </c>
      <c r="K460">
        <v>65</v>
      </c>
      <c r="L460" t="s">
        <v>74</v>
      </c>
      <c r="M460" t="s">
        <v>106</v>
      </c>
      <c r="N460">
        <v>1143</v>
      </c>
      <c r="O460">
        <v>763</v>
      </c>
      <c r="P460">
        <v>5</v>
      </c>
      <c r="Q460">
        <v>19</v>
      </c>
      <c r="R460">
        <v>4</v>
      </c>
      <c r="S460">
        <v>1</v>
      </c>
      <c r="T460">
        <v>8</v>
      </c>
      <c r="U460" t="s">
        <v>128</v>
      </c>
      <c r="V460" t="s">
        <v>77</v>
      </c>
      <c r="W460">
        <v>0.27500000000000002</v>
      </c>
      <c r="X460" t="s">
        <v>81</v>
      </c>
      <c r="Y460">
        <v>0</v>
      </c>
      <c r="Z460" t="s">
        <v>90</v>
      </c>
      <c r="AA460" t="s">
        <v>101</v>
      </c>
      <c r="AB460">
        <v>8.1999999999999993</v>
      </c>
      <c r="AC460" t="s">
        <v>81</v>
      </c>
      <c r="AD460" t="s">
        <v>92</v>
      </c>
      <c r="AE460" t="s">
        <v>93</v>
      </c>
      <c r="AF460" t="s">
        <v>81</v>
      </c>
      <c r="AG460" s="1">
        <v>44581</v>
      </c>
      <c r="AH460" t="s">
        <v>30</v>
      </c>
      <c r="AI460" t="s">
        <v>78</v>
      </c>
    </row>
    <row r="461" spans="1:35" x14ac:dyDescent="0.3">
      <c r="A461" t="s">
        <v>593</v>
      </c>
      <c r="B461">
        <v>17</v>
      </c>
      <c r="C461" t="s">
        <v>71</v>
      </c>
      <c r="D461" t="s">
        <v>123</v>
      </c>
      <c r="E461" t="s">
        <v>22</v>
      </c>
      <c r="F461" t="s">
        <v>96</v>
      </c>
      <c r="G461">
        <v>4</v>
      </c>
      <c r="H461">
        <v>2.1</v>
      </c>
      <c r="I461">
        <v>2</v>
      </c>
      <c r="J461" s="4">
        <f>Table2[[#This Row],[avg_session_duration_min]]/60</f>
        <v>1.05</v>
      </c>
      <c r="K461">
        <v>63</v>
      </c>
      <c r="L461" t="s">
        <v>74</v>
      </c>
      <c r="M461" t="s">
        <v>88</v>
      </c>
      <c r="N461">
        <v>1868</v>
      </c>
      <c r="O461">
        <v>95</v>
      </c>
      <c r="P461">
        <v>2</v>
      </c>
      <c r="Q461">
        <v>16</v>
      </c>
      <c r="R461">
        <v>1</v>
      </c>
      <c r="S461">
        <v>1</v>
      </c>
      <c r="T461">
        <v>8</v>
      </c>
      <c r="U461" t="s">
        <v>154</v>
      </c>
      <c r="V461" t="s">
        <v>107</v>
      </c>
      <c r="W461">
        <v>4.5999999999999999E-2</v>
      </c>
      <c r="X461" t="s">
        <v>81</v>
      </c>
      <c r="Y461">
        <v>0</v>
      </c>
      <c r="Z461" t="s">
        <v>115</v>
      </c>
      <c r="AA461" t="s">
        <v>91</v>
      </c>
      <c r="AB461">
        <v>5.0999999999999996</v>
      </c>
      <c r="AC461" t="s">
        <v>78</v>
      </c>
      <c r="AD461" t="s">
        <v>82</v>
      </c>
      <c r="AE461" t="s">
        <v>83</v>
      </c>
      <c r="AF461" t="s">
        <v>81</v>
      </c>
      <c r="AG461" s="1">
        <v>45554</v>
      </c>
      <c r="AH461" t="s">
        <v>29</v>
      </c>
      <c r="AI461" t="s">
        <v>125</v>
      </c>
    </row>
    <row r="462" spans="1:35" x14ac:dyDescent="0.3">
      <c r="A462" t="s">
        <v>594</v>
      </c>
      <c r="B462">
        <v>42</v>
      </c>
      <c r="C462" t="s">
        <v>85</v>
      </c>
      <c r="D462" t="s">
        <v>72</v>
      </c>
      <c r="E462" t="s">
        <v>16</v>
      </c>
      <c r="F462" t="s">
        <v>87</v>
      </c>
      <c r="G462">
        <v>1</v>
      </c>
      <c r="H462">
        <v>7.6</v>
      </c>
      <c r="I462">
        <v>7</v>
      </c>
      <c r="J462" s="4">
        <f>Table2[[#This Row],[avg_session_duration_min]]/60</f>
        <v>1.085</v>
      </c>
      <c r="K462">
        <v>65.099999999999994</v>
      </c>
      <c r="L462" t="s">
        <v>74</v>
      </c>
      <c r="M462" t="s">
        <v>97</v>
      </c>
      <c r="N462">
        <v>765</v>
      </c>
      <c r="O462">
        <v>135</v>
      </c>
      <c r="P462">
        <v>2</v>
      </c>
      <c r="Q462">
        <v>22</v>
      </c>
      <c r="R462">
        <v>1</v>
      </c>
      <c r="S462">
        <v>1</v>
      </c>
      <c r="T462">
        <v>7</v>
      </c>
      <c r="U462" t="s">
        <v>135</v>
      </c>
      <c r="V462" t="s">
        <v>107</v>
      </c>
      <c r="W462">
        <v>8.4000000000000005E-2</v>
      </c>
      <c r="X462" t="s">
        <v>78</v>
      </c>
      <c r="Y462">
        <v>23.46</v>
      </c>
      <c r="Z462" t="s">
        <v>145</v>
      </c>
      <c r="AA462" t="s">
        <v>80</v>
      </c>
      <c r="AB462">
        <v>8.8000000000000007</v>
      </c>
      <c r="AC462" t="s">
        <v>108</v>
      </c>
      <c r="AD462" t="s">
        <v>92</v>
      </c>
      <c r="AE462" t="s">
        <v>93</v>
      </c>
      <c r="AF462" t="s">
        <v>81</v>
      </c>
      <c r="AG462" s="1">
        <v>44841</v>
      </c>
      <c r="AH462" t="s">
        <v>26</v>
      </c>
      <c r="AI462" t="s">
        <v>125</v>
      </c>
    </row>
    <row r="463" spans="1:35" x14ac:dyDescent="0.3">
      <c r="A463" t="s">
        <v>595</v>
      </c>
      <c r="B463">
        <v>27</v>
      </c>
      <c r="C463" t="s">
        <v>85</v>
      </c>
      <c r="D463" t="s">
        <v>153</v>
      </c>
      <c r="E463" t="s">
        <v>23</v>
      </c>
      <c r="F463" t="s">
        <v>96</v>
      </c>
      <c r="G463">
        <v>1</v>
      </c>
      <c r="H463">
        <v>6.7</v>
      </c>
      <c r="I463">
        <v>6</v>
      </c>
      <c r="J463" s="4">
        <f>Table2[[#This Row],[avg_session_duration_min]]/60</f>
        <v>1.1166666666666667</v>
      </c>
      <c r="K463">
        <v>67</v>
      </c>
      <c r="L463" t="s">
        <v>74</v>
      </c>
      <c r="M463" t="s">
        <v>97</v>
      </c>
      <c r="N463">
        <v>1083</v>
      </c>
      <c r="O463">
        <v>350</v>
      </c>
      <c r="P463">
        <v>3</v>
      </c>
      <c r="Q463">
        <v>11</v>
      </c>
      <c r="R463">
        <v>7</v>
      </c>
      <c r="S463">
        <v>1</v>
      </c>
      <c r="T463">
        <v>8</v>
      </c>
      <c r="U463" t="s">
        <v>79</v>
      </c>
      <c r="V463" t="s">
        <v>107</v>
      </c>
      <c r="W463">
        <v>0.27100000000000002</v>
      </c>
      <c r="X463" t="s">
        <v>81</v>
      </c>
      <c r="Y463">
        <v>0</v>
      </c>
      <c r="Z463" t="s">
        <v>79</v>
      </c>
      <c r="AA463" t="s">
        <v>101</v>
      </c>
      <c r="AB463">
        <v>5.5</v>
      </c>
      <c r="AC463" t="s">
        <v>108</v>
      </c>
      <c r="AD463" t="s">
        <v>102</v>
      </c>
      <c r="AE463" t="s">
        <v>83</v>
      </c>
      <c r="AF463" t="s">
        <v>81</v>
      </c>
      <c r="AG463" s="1">
        <v>44961</v>
      </c>
      <c r="AH463" t="s">
        <v>26</v>
      </c>
      <c r="AI463" t="s">
        <v>125</v>
      </c>
    </row>
    <row r="464" spans="1:35" x14ac:dyDescent="0.3">
      <c r="A464" t="s">
        <v>596</v>
      </c>
      <c r="B464">
        <v>21</v>
      </c>
      <c r="C464" t="s">
        <v>85</v>
      </c>
      <c r="D464" t="s">
        <v>123</v>
      </c>
      <c r="E464" t="s">
        <v>18</v>
      </c>
      <c r="F464" t="s">
        <v>96</v>
      </c>
      <c r="G464">
        <v>2</v>
      </c>
      <c r="H464">
        <v>3.2</v>
      </c>
      <c r="I464">
        <v>5</v>
      </c>
      <c r="J464" s="4">
        <f>Table2[[#This Row],[avg_session_duration_min]]/60</f>
        <v>0.64</v>
      </c>
      <c r="K464">
        <v>38.4</v>
      </c>
      <c r="L464" t="s">
        <v>74</v>
      </c>
      <c r="M464" t="s">
        <v>88</v>
      </c>
      <c r="N464">
        <v>807</v>
      </c>
      <c r="O464">
        <v>68</v>
      </c>
      <c r="P464">
        <v>2</v>
      </c>
      <c r="Q464">
        <v>21</v>
      </c>
      <c r="R464">
        <v>1</v>
      </c>
      <c r="S464">
        <v>2</v>
      </c>
      <c r="T464">
        <v>9</v>
      </c>
      <c r="U464" t="s">
        <v>89</v>
      </c>
      <c r="V464" t="s">
        <v>77</v>
      </c>
      <c r="W464">
        <v>4.5999999999999999E-2</v>
      </c>
      <c r="X464" t="s">
        <v>81</v>
      </c>
      <c r="Y464">
        <v>0</v>
      </c>
      <c r="Z464" t="s">
        <v>100</v>
      </c>
      <c r="AA464" t="s">
        <v>91</v>
      </c>
      <c r="AB464">
        <v>7</v>
      </c>
      <c r="AC464" t="s">
        <v>81</v>
      </c>
      <c r="AD464" t="s">
        <v>102</v>
      </c>
      <c r="AE464" t="s">
        <v>93</v>
      </c>
      <c r="AF464" t="s">
        <v>81</v>
      </c>
      <c r="AG464" s="1">
        <v>45348</v>
      </c>
      <c r="AH464" t="s">
        <v>27</v>
      </c>
      <c r="AI464" t="s">
        <v>125</v>
      </c>
    </row>
    <row r="465" spans="1:35" x14ac:dyDescent="0.3">
      <c r="A465" t="s">
        <v>597</v>
      </c>
      <c r="B465">
        <v>28</v>
      </c>
      <c r="C465" t="s">
        <v>85</v>
      </c>
      <c r="D465" t="s">
        <v>123</v>
      </c>
      <c r="E465" t="s">
        <v>23</v>
      </c>
      <c r="F465" t="s">
        <v>96</v>
      </c>
      <c r="G465">
        <v>4</v>
      </c>
      <c r="H465">
        <v>0.7</v>
      </c>
      <c r="I465">
        <v>6</v>
      </c>
      <c r="J465" s="4">
        <f>Table2[[#This Row],[avg_session_duration_min]]/60</f>
        <v>0.11666666666666667</v>
      </c>
      <c r="K465">
        <v>7</v>
      </c>
      <c r="L465" t="s">
        <v>111</v>
      </c>
      <c r="M465" t="s">
        <v>97</v>
      </c>
      <c r="N465">
        <v>222</v>
      </c>
      <c r="O465">
        <v>197</v>
      </c>
      <c r="P465">
        <v>1</v>
      </c>
      <c r="Q465">
        <v>22</v>
      </c>
      <c r="R465">
        <v>4</v>
      </c>
      <c r="S465">
        <v>0</v>
      </c>
      <c r="T465">
        <v>9</v>
      </c>
      <c r="U465" t="s">
        <v>154</v>
      </c>
      <c r="V465" t="s">
        <v>77</v>
      </c>
      <c r="W465">
        <v>0.41899999999999998</v>
      </c>
      <c r="X465" t="s">
        <v>114</v>
      </c>
      <c r="Y465">
        <v>12.1</v>
      </c>
      <c r="Z465" t="s">
        <v>100</v>
      </c>
      <c r="AA465" t="s">
        <v>80</v>
      </c>
      <c r="AB465">
        <v>5.9</v>
      </c>
      <c r="AC465" t="s">
        <v>78</v>
      </c>
      <c r="AD465" t="s">
        <v>102</v>
      </c>
      <c r="AE465" t="s">
        <v>83</v>
      </c>
      <c r="AF465" t="s">
        <v>81</v>
      </c>
      <c r="AG465" s="1">
        <v>45597</v>
      </c>
      <c r="AH465" t="s">
        <v>30</v>
      </c>
      <c r="AI465" t="s">
        <v>125</v>
      </c>
    </row>
    <row r="466" spans="1:35" x14ac:dyDescent="0.3">
      <c r="A466" t="s">
        <v>598</v>
      </c>
      <c r="B466">
        <v>26</v>
      </c>
      <c r="C466" t="s">
        <v>85</v>
      </c>
      <c r="D466" t="s">
        <v>113</v>
      </c>
      <c r="E466" t="s">
        <v>19</v>
      </c>
      <c r="F466" t="s">
        <v>124</v>
      </c>
      <c r="G466">
        <v>3</v>
      </c>
      <c r="H466">
        <v>3</v>
      </c>
      <c r="I466">
        <v>4</v>
      </c>
      <c r="J466" s="4">
        <f>Table2[[#This Row],[avg_session_duration_min]]/60</f>
        <v>0.75</v>
      </c>
      <c r="K466">
        <v>45</v>
      </c>
      <c r="L466" t="s">
        <v>74</v>
      </c>
      <c r="M466" t="s">
        <v>106</v>
      </c>
      <c r="N466">
        <v>611</v>
      </c>
      <c r="O466">
        <v>1316</v>
      </c>
      <c r="P466">
        <v>5</v>
      </c>
      <c r="Q466">
        <v>12</v>
      </c>
      <c r="R466">
        <v>9</v>
      </c>
      <c r="S466">
        <v>1</v>
      </c>
      <c r="T466">
        <v>7</v>
      </c>
      <c r="U466" t="s">
        <v>130</v>
      </c>
      <c r="V466" t="s">
        <v>107</v>
      </c>
      <c r="W466">
        <v>0.105</v>
      </c>
      <c r="X466" t="s">
        <v>114</v>
      </c>
      <c r="Y466">
        <v>80.91</v>
      </c>
      <c r="Z466" t="s">
        <v>79</v>
      </c>
      <c r="AA466" t="s">
        <v>91</v>
      </c>
      <c r="AB466">
        <v>7.3</v>
      </c>
      <c r="AC466" t="s">
        <v>81</v>
      </c>
      <c r="AD466" t="s">
        <v>92</v>
      </c>
      <c r="AE466" t="s">
        <v>93</v>
      </c>
      <c r="AF466" t="s">
        <v>81</v>
      </c>
      <c r="AG466" s="1">
        <v>45575</v>
      </c>
      <c r="AH466" t="s">
        <v>28</v>
      </c>
      <c r="AI466" t="s">
        <v>78</v>
      </c>
    </row>
    <row r="467" spans="1:35" x14ac:dyDescent="0.3">
      <c r="A467" t="s">
        <v>599</v>
      </c>
      <c r="B467">
        <v>25</v>
      </c>
      <c r="C467" t="s">
        <v>71</v>
      </c>
      <c r="D467" t="s">
        <v>134</v>
      </c>
      <c r="E467" t="s">
        <v>18</v>
      </c>
      <c r="F467" t="s">
        <v>87</v>
      </c>
      <c r="G467">
        <v>3</v>
      </c>
      <c r="H467">
        <v>1.1000000000000001</v>
      </c>
      <c r="I467">
        <v>4</v>
      </c>
      <c r="J467" s="4">
        <f>Table2[[#This Row],[avg_session_duration_min]]/60</f>
        <v>0.27500000000000002</v>
      </c>
      <c r="K467">
        <v>16.5</v>
      </c>
      <c r="L467" t="s">
        <v>127</v>
      </c>
      <c r="M467" t="s">
        <v>106</v>
      </c>
      <c r="N467">
        <v>1088</v>
      </c>
      <c r="O467">
        <v>409</v>
      </c>
      <c r="P467">
        <v>2</v>
      </c>
      <c r="Q467">
        <v>21</v>
      </c>
      <c r="R467">
        <v>3</v>
      </c>
      <c r="S467">
        <v>5</v>
      </c>
      <c r="T467">
        <v>13</v>
      </c>
      <c r="U467" t="s">
        <v>76</v>
      </c>
      <c r="V467" t="s">
        <v>77</v>
      </c>
      <c r="W467">
        <v>0.14099999999999999</v>
      </c>
      <c r="X467" t="s">
        <v>81</v>
      </c>
      <c r="Y467">
        <v>0</v>
      </c>
      <c r="Z467" t="s">
        <v>145</v>
      </c>
      <c r="AA467" t="s">
        <v>91</v>
      </c>
      <c r="AB467">
        <v>4.4000000000000004</v>
      </c>
      <c r="AC467" t="s">
        <v>78</v>
      </c>
      <c r="AD467" t="s">
        <v>102</v>
      </c>
      <c r="AE467" t="s">
        <v>83</v>
      </c>
      <c r="AF467" t="s">
        <v>81</v>
      </c>
      <c r="AG467" s="1">
        <v>45399</v>
      </c>
      <c r="AH467" t="s">
        <v>29</v>
      </c>
      <c r="AI467" t="s">
        <v>125</v>
      </c>
    </row>
    <row r="468" spans="1:35" x14ac:dyDescent="0.3">
      <c r="A468" t="s">
        <v>600</v>
      </c>
      <c r="B468">
        <v>31</v>
      </c>
      <c r="C468" t="s">
        <v>71</v>
      </c>
      <c r="D468" t="s">
        <v>113</v>
      </c>
      <c r="E468" t="s">
        <v>19</v>
      </c>
      <c r="F468" t="s">
        <v>96</v>
      </c>
      <c r="G468">
        <v>4</v>
      </c>
      <c r="H468">
        <v>1.7</v>
      </c>
      <c r="I468">
        <v>4</v>
      </c>
      <c r="J468" s="4">
        <f>Table2[[#This Row],[avg_session_duration_min]]/60</f>
        <v>0.42499999999999999</v>
      </c>
      <c r="K468">
        <v>25.5</v>
      </c>
      <c r="L468" t="s">
        <v>137</v>
      </c>
      <c r="M468" t="s">
        <v>88</v>
      </c>
      <c r="N468">
        <v>811</v>
      </c>
      <c r="O468">
        <v>286</v>
      </c>
      <c r="P468">
        <v>2</v>
      </c>
      <c r="Q468">
        <v>21</v>
      </c>
      <c r="R468">
        <v>5</v>
      </c>
      <c r="S468">
        <v>2</v>
      </c>
      <c r="T468">
        <v>8</v>
      </c>
      <c r="U468" t="s">
        <v>76</v>
      </c>
      <c r="V468" t="s">
        <v>99</v>
      </c>
      <c r="W468">
        <v>0.20100000000000001</v>
      </c>
      <c r="X468" t="s">
        <v>81</v>
      </c>
      <c r="Y468">
        <v>0</v>
      </c>
      <c r="Z468" t="s">
        <v>145</v>
      </c>
      <c r="AA468" t="s">
        <v>132</v>
      </c>
      <c r="AB468">
        <v>6.4</v>
      </c>
      <c r="AC468" t="s">
        <v>78</v>
      </c>
      <c r="AD468" t="s">
        <v>82</v>
      </c>
      <c r="AE468" t="s">
        <v>93</v>
      </c>
      <c r="AF468" t="s">
        <v>81</v>
      </c>
      <c r="AG468" s="1">
        <v>45569</v>
      </c>
      <c r="AH468" t="s">
        <v>31</v>
      </c>
      <c r="AI468" t="s">
        <v>125</v>
      </c>
    </row>
    <row r="469" spans="1:35" x14ac:dyDescent="0.3">
      <c r="A469" t="s">
        <v>601</v>
      </c>
      <c r="B469">
        <v>33</v>
      </c>
      <c r="C469" t="s">
        <v>71</v>
      </c>
      <c r="D469" t="s">
        <v>105</v>
      </c>
      <c r="E469" t="s">
        <v>20</v>
      </c>
      <c r="F469" t="s">
        <v>73</v>
      </c>
      <c r="G469">
        <v>2</v>
      </c>
      <c r="H469">
        <v>1.8</v>
      </c>
      <c r="I469">
        <v>5</v>
      </c>
      <c r="J469" s="4">
        <f>Table2[[#This Row],[avg_session_duration_min]]/60</f>
        <v>0.36000000000000004</v>
      </c>
      <c r="K469">
        <v>21.6</v>
      </c>
      <c r="L469" t="s">
        <v>118</v>
      </c>
      <c r="M469" t="s">
        <v>75</v>
      </c>
      <c r="N469">
        <v>46</v>
      </c>
      <c r="O469">
        <v>316</v>
      </c>
      <c r="P469">
        <v>4</v>
      </c>
      <c r="Q469">
        <v>24</v>
      </c>
      <c r="R469">
        <v>3</v>
      </c>
      <c r="S469">
        <v>1</v>
      </c>
      <c r="T469">
        <v>6</v>
      </c>
      <c r="U469" t="s">
        <v>76</v>
      </c>
      <c r="V469" t="s">
        <v>107</v>
      </c>
      <c r="W469">
        <v>2.5999999999999999E-2</v>
      </c>
      <c r="X469" t="s">
        <v>78</v>
      </c>
      <c r="Y469">
        <v>95.38</v>
      </c>
      <c r="Z469" t="s">
        <v>145</v>
      </c>
      <c r="AA469" t="s">
        <v>101</v>
      </c>
      <c r="AB469">
        <v>6.2</v>
      </c>
      <c r="AC469" t="s">
        <v>108</v>
      </c>
      <c r="AD469" t="s">
        <v>92</v>
      </c>
      <c r="AE469" t="s">
        <v>83</v>
      </c>
      <c r="AF469" t="s">
        <v>81</v>
      </c>
      <c r="AG469" s="1">
        <v>45413</v>
      </c>
      <c r="AH469" t="s">
        <v>27</v>
      </c>
      <c r="AI469" t="s">
        <v>81</v>
      </c>
    </row>
    <row r="470" spans="1:35" x14ac:dyDescent="0.3">
      <c r="A470" t="s">
        <v>602</v>
      </c>
      <c r="B470">
        <v>22</v>
      </c>
      <c r="C470" t="s">
        <v>71</v>
      </c>
      <c r="D470" t="s">
        <v>153</v>
      </c>
      <c r="E470" t="s">
        <v>23</v>
      </c>
      <c r="F470" t="s">
        <v>110</v>
      </c>
      <c r="G470">
        <v>2</v>
      </c>
      <c r="H470">
        <v>1.1000000000000001</v>
      </c>
      <c r="I470">
        <v>4</v>
      </c>
      <c r="J470" s="4">
        <f>Table2[[#This Row],[avg_session_duration_min]]/60</f>
        <v>0.27500000000000002</v>
      </c>
      <c r="K470">
        <v>16.5</v>
      </c>
      <c r="L470" t="s">
        <v>127</v>
      </c>
      <c r="M470" t="s">
        <v>97</v>
      </c>
      <c r="N470">
        <v>59</v>
      </c>
      <c r="O470">
        <v>153</v>
      </c>
      <c r="P470">
        <v>1</v>
      </c>
      <c r="Q470">
        <v>26</v>
      </c>
      <c r="R470">
        <v>1</v>
      </c>
      <c r="S470">
        <v>2</v>
      </c>
      <c r="T470">
        <v>2</v>
      </c>
      <c r="U470" t="s">
        <v>98</v>
      </c>
      <c r="V470" t="s">
        <v>77</v>
      </c>
      <c r="W470">
        <v>6.4000000000000001E-2</v>
      </c>
      <c r="X470" t="s">
        <v>78</v>
      </c>
      <c r="Y470">
        <v>18.899999999999999</v>
      </c>
      <c r="Z470" t="s">
        <v>139</v>
      </c>
      <c r="AA470" t="s">
        <v>80</v>
      </c>
      <c r="AB470">
        <v>7</v>
      </c>
      <c r="AC470" t="s">
        <v>78</v>
      </c>
      <c r="AD470" t="s">
        <v>82</v>
      </c>
      <c r="AE470" t="s">
        <v>83</v>
      </c>
      <c r="AF470" t="s">
        <v>81</v>
      </c>
      <c r="AG470" s="1">
        <v>45471</v>
      </c>
      <c r="AH470" t="s">
        <v>26</v>
      </c>
      <c r="AI470" t="s">
        <v>125</v>
      </c>
    </row>
    <row r="471" spans="1:35" x14ac:dyDescent="0.3">
      <c r="A471" t="s">
        <v>603</v>
      </c>
      <c r="B471">
        <v>22</v>
      </c>
      <c r="C471" t="s">
        <v>85</v>
      </c>
      <c r="D471" t="s">
        <v>113</v>
      </c>
      <c r="E471" t="s">
        <v>14</v>
      </c>
      <c r="F471" t="s">
        <v>87</v>
      </c>
      <c r="G471">
        <v>1</v>
      </c>
      <c r="H471">
        <v>3</v>
      </c>
      <c r="I471">
        <v>7</v>
      </c>
      <c r="J471" s="4">
        <f>Table2[[#This Row],[avg_session_duration_min]]/60</f>
        <v>0.42833333333333334</v>
      </c>
      <c r="K471">
        <v>25.7</v>
      </c>
      <c r="L471" t="s">
        <v>118</v>
      </c>
      <c r="M471" t="s">
        <v>106</v>
      </c>
      <c r="N471">
        <v>4670</v>
      </c>
      <c r="O471">
        <v>2684</v>
      </c>
      <c r="P471">
        <v>1</v>
      </c>
      <c r="Q471">
        <v>25</v>
      </c>
      <c r="R471">
        <v>5</v>
      </c>
      <c r="S471">
        <v>1</v>
      </c>
      <c r="T471">
        <v>10</v>
      </c>
      <c r="U471" t="s">
        <v>128</v>
      </c>
      <c r="V471" t="s">
        <v>77</v>
      </c>
      <c r="W471">
        <v>4.3999999999999997E-2</v>
      </c>
      <c r="X471" t="s">
        <v>114</v>
      </c>
      <c r="Y471">
        <v>38.64</v>
      </c>
      <c r="Z471" t="s">
        <v>100</v>
      </c>
      <c r="AA471" t="s">
        <v>101</v>
      </c>
      <c r="AB471">
        <v>6.9</v>
      </c>
      <c r="AC471" t="s">
        <v>78</v>
      </c>
      <c r="AD471" t="s">
        <v>92</v>
      </c>
      <c r="AE471" t="s">
        <v>93</v>
      </c>
      <c r="AF471" t="s">
        <v>81</v>
      </c>
      <c r="AG471" s="1">
        <v>45562</v>
      </c>
      <c r="AH471" t="s">
        <v>28</v>
      </c>
      <c r="AI471" t="s">
        <v>125</v>
      </c>
    </row>
    <row r="472" spans="1:35" x14ac:dyDescent="0.3">
      <c r="A472" t="s">
        <v>604</v>
      </c>
      <c r="B472">
        <v>24</v>
      </c>
      <c r="C472" t="s">
        <v>71</v>
      </c>
      <c r="D472" t="s">
        <v>72</v>
      </c>
      <c r="E472" t="s">
        <v>17</v>
      </c>
      <c r="F472" t="s">
        <v>96</v>
      </c>
      <c r="G472">
        <v>1</v>
      </c>
      <c r="H472">
        <v>1.5</v>
      </c>
      <c r="I472">
        <v>2</v>
      </c>
      <c r="J472" s="4">
        <f>Table2[[#This Row],[avg_session_duration_min]]/60</f>
        <v>0.75</v>
      </c>
      <c r="K472">
        <v>45</v>
      </c>
      <c r="L472" t="s">
        <v>74</v>
      </c>
      <c r="M472" t="s">
        <v>106</v>
      </c>
      <c r="N472">
        <v>382</v>
      </c>
      <c r="O472">
        <v>92</v>
      </c>
      <c r="P472">
        <v>3</v>
      </c>
      <c r="Q472">
        <v>15</v>
      </c>
      <c r="R472">
        <v>4</v>
      </c>
      <c r="S472">
        <v>3</v>
      </c>
      <c r="T472">
        <v>9</v>
      </c>
      <c r="U472" t="s">
        <v>89</v>
      </c>
      <c r="V472" t="s">
        <v>107</v>
      </c>
      <c r="W472">
        <v>0.11600000000000001</v>
      </c>
      <c r="X472" t="s">
        <v>114</v>
      </c>
      <c r="Y472">
        <v>112.02</v>
      </c>
      <c r="Z472" t="s">
        <v>90</v>
      </c>
      <c r="AA472" t="s">
        <v>101</v>
      </c>
      <c r="AB472">
        <v>4.7</v>
      </c>
      <c r="AC472" t="s">
        <v>81</v>
      </c>
      <c r="AD472" t="s">
        <v>121</v>
      </c>
      <c r="AE472" t="s">
        <v>140</v>
      </c>
      <c r="AF472" t="s">
        <v>81</v>
      </c>
      <c r="AG472" s="1">
        <v>44904</v>
      </c>
      <c r="AH472" t="s">
        <v>29</v>
      </c>
      <c r="AI472" t="s">
        <v>125</v>
      </c>
    </row>
    <row r="473" spans="1:35" x14ac:dyDescent="0.3">
      <c r="A473" t="s">
        <v>605</v>
      </c>
      <c r="B473">
        <v>13</v>
      </c>
      <c r="C473" t="s">
        <v>71</v>
      </c>
      <c r="D473" t="s">
        <v>86</v>
      </c>
      <c r="E473" t="s">
        <v>21</v>
      </c>
      <c r="F473" t="s">
        <v>124</v>
      </c>
      <c r="G473">
        <v>4</v>
      </c>
      <c r="H473">
        <v>2.2000000000000002</v>
      </c>
      <c r="I473">
        <v>4</v>
      </c>
      <c r="J473" s="4">
        <f>Table2[[#This Row],[avg_session_duration_min]]/60</f>
        <v>0.55000000000000004</v>
      </c>
      <c r="K473">
        <v>33</v>
      </c>
      <c r="L473" t="s">
        <v>74</v>
      </c>
      <c r="M473" t="s">
        <v>106</v>
      </c>
      <c r="N473">
        <v>1905</v>
      </c>
      <c r="O473">
        <v>315</v>
      </c>
      <c r="P473">
        <v>1</v>
      </c>
      <c r="Q473">
        <v>13</v>
      </c>
      <c r="R473">
        <v>7</v>
      </c>
      <c r="S473">
        <v>1</v>
      </c>
      <c r="T473">
        <v>10</v>
      </c>
      <c r="U473" t="s">
        <v>76</v>
      </c>
      <c r="V473" t="s">
        <v>99</v>
      </c>
      <c r="W473">
        <v>8.4000000000000005E-2</v>
      </c>
      <c r="X473" t="s">
        <v>78</v>
      </c>
      <c r="Y473">
        <v>26.73</v>
      </c>
      <c r="Z473" t="s">
        <v>139</v>
      </c>
      <c r="AA473" t="s">
        <v>80</v>
      </c>
      <c r="AB473">
        <v>8.6</v>
      </c>
      <c r="AC473" t="s">
        <v>78</v>
      </c>
      <c r="AD473" t="s">
        <v>82</v>
      </c>
      <c r="AE473" t="s">
        <v>93</v>
      </c>
      <c r="AF473" t="s">
        <v>81</v>
      </c>
      <c r="AG473" s="1">
        <v>44731</v>
      </c>
      <c r="AH473" t="s">
        <v>29</v>
      </c>
      <c r="AI473" t="s">
        <v>81</v>
      </c>
    </row>
    <row r="474" spans="1:35" x14ac:dyDescent="0.3">
      <c r="A474" t="s">
        <v>606</v>
      </c>
      <c r="B474">
        <v>14</v>
      </c>
      <c r="C474" t="s">
        <v>85</v>
      </c>
      <c r="D474" t="s">
        <v>149</v>
      </c>
      <c r="E474" t="s">
        <v>20</v>
      </c>
      <c r="F474" t="s">
        <v>96</v>
      </c>
      <c r="G474">
        <v>3</v>
      </c>
      <c r="H474">
        <v>1.8</v>
      </c>
      <c r="I474">
        <v>1</v>
      </c>
      <c r="J474" s="4">
        <f>Table2[[#This Row],[avg_session_duration_min]]/60</f>
        <v>1.8</v>
      </c>
      <c r="K474">
        <v>108</v>
      </c>
      <c r="L474" t="s">
        <v>111</v>
      </c>
      <c r="M474" t="s">
        <v>106</v>
      </c>
      <c r="N474">
        <v>93</v>
      </c>
      <c r="O474">
        <v>280</v>
      </c>
      <c r="P474">
        <v>2</v>
      </c>
      <c r="Q474">
        <v>21</v>
      </c>
      <c r="R474">
        <v>3</v>
      </c>
      <c r="S474">
        <v>1</v>
      </c>
      <c r="T474">
        <v>9</v>
      </c>
      <c r="U474" t="s">
        <v>135</v>
      </c>
      <c r="V474" t="s">
        <v>77</v>
      </c>
      <c r="W474">
        <v>0.16200000000000001</v>
      </c>
      <c r="X474" t="s">
        <v>114</v>
      </c>
      <c r="Y474">
        <v>31.91</v>
      </c>
      <c r="Z474" t="s">
        <v>100</v>
      </c>
      <c r="AA474" t="s">
        <v>101</v>
      </c>
      <c r="AB474">
        <v>6.1</v>
      </c>
      <c r="AC474" t="s">
        <v>78</v>
      </c>
      <c r="AD474" t="s">
        <v>82</v>
      </c>
      <c r="AE474" t="s">
        <v>83</v>
      </c>
      <c r="AF474" t="s">
        <v>81</v>
      </c>
      <c r="AG474" s="1">
        <v>44625</v>
      </c>
      <c r="AH474" t="s">
        <v>29</v>
      </c>
      <c r="AI474" t="s">
        <v>125</v>
      </c>
    </row>
    <row r="475" spans="1:35" x14ac:dyDescent="0.3">
      <c r="A475" t="s">
        <v>607</v>
      </c>
      <c r="B475">
        <v>37</v>
      </c>
      <c r="C475" t="s">
        <v>71</v>
      </c>
      <c r="D475" t="s">
        <v>113</v>
      </c>
      <c r="E475" t="s">
        <v>14</v>
      </c>
      <c r="F475" t="s">
        <v>87</v>
      </c>
      <c r="G475">
        <v>5</v>
      </c>
      <c r="H475">
        <v>3.6</v>
      </c>
      <c r="I475">
        <v>6</v>
      </c>
      <c r="J475" s="4">
        <f>Table2[[#This Row],[avg_session_duration_min]]/60</f>
        <v>0.6</v>
      </c>
      <c r="K475">
        <v>36</v>
      </c>
      <c r="L475" t="s">
        <v>118</v>
      </c>
      <c r="M475" t="s">
        <v>97</v>
      </c>
      <c r="N475">
        <v>46</v>
      </c>
      <c r="O475">
        <v>820</v>
      </c>
      <c r="P475">
        <v>5</v>
      </c>
      <c r="Q475">
        <v>25</v>
      </c>
      <c r="R475">
        <v>4</v>
      </c>
      <c r="S475">
        <v>3</v>
      </c>
      <c r="T475">
        <v>8</v>
      </c>
      <c r="U475" t="s">
        <v>98</v>
      </c>
      <c r="V475" t="s">
        <v>77</v>
      </c>
      <c r="W475">
        <v>6.8000000000000005E-2</v>
      </c>
      <c r="X475" t="s">
        <v>81</v>
      </c>
      <c r="Y475">
        <v>0</v>
      </c>
      <c r="Z475" t="s">
        <v>90</v>
      </c>
      <c r="AA475" t="s">
        <v>91</v>
      </c>
      <c r="AB475">
        <v>7.5</v>
      </c>
      <c r="AC475" t="s">
        <v>81</v>
      </c>
      <c r="AD475" t="s">
        <v>121</v>
      </c>
      <c r="AE475" t="s">
        <v>93</v>
      </c>
      <c r="AF475" t="s">
        <v>81</v>
      </c>
      <c r="AG475" s="1">
        <v>45013</v>
      </c>
      <c r="AH475" t="s">
        <v>28</v>
      </c>
      <c r="AI475" t="s">
        <v>81</v>
      </c>
    </row>
    <row r="476" spans="1:35" x14ac:dyDescent="0.3">
      <c r="A476" t="s">
        <v>608</v>
      </c>
      <c r="B476">
        <v>40</v>
      </c>
      <c r="C476" t="s">
        <v>85</v>
      </c>
      <c r="D476" t="s">
        <v>86</v>
      </c>
      <c r="E476" t="s">
        <v>21</v>
      </c>
      <c r="F476" t="s">
        <v>124</v>
      </c>
      <c r="G476">
        <v>2</v>
      </c>
      <c r="H476">
        <v>3.4</v>
      </c>
      <c r="I476">
        <v>1</v>
      </c>
      <c r="J476" s="4">
        <f>Table2[[#This Row],[avg_session_duration_min]]/60</f>
        <v>3.4</v>
      </c>
      <c r="K476">
        <v>204</v>
      </c>
      <c r="L476" t="s">
        <v>74</v>
      </c>
      <c r="M476" t="s">
        <v>106</v>
      </c>
      <c r="N476">
        <v>145</v>
      </c>
      <c r="O476">
        <v>919</v>
      </c>
      <c r="P476">
        <v>3</v>
      </c>
      <c r="Q476">
        <v>13</v>
      </c>
      <c r="R476">
        <v>8</v>
      </c>
      <c r="S476">
        <v>2</v>
      </c>
      <c r="T476">
        <v>10</v>
      </c>
      <c r="U476" t="s">
        <v>79</v>
      </c>
      <c r="V476" t="s">
        <v>107</v>
      </c>
      <c r="W476">
        <v>0.13800000000000001</v>
      </c>
      <c r="X476" t="s">
        <v>114</v>
      </c>
      <c r="Y476">
        <v>52.68</v>
      </c>
      <c r="Z476" t="s">
        <v>90</v>
      </c>
      <c r="AA476" t="s">
        <v>101</v>
      </c>
      <c r="AB476">
        <v>3.9</v>
      </c>
      <c r="AC476" t="s">
        <v>78</v>
      </c>
      <c r="AD476" t="s">
        <v>92</v>
      </c>
      <c r="AE476" t="s">
        <v>83</v>
      </c>
      <c r="AF476" t="s">
        <v>81</v>
      </c>
      <c r="AG476" s="1">
        <v>45160</v>
      </c>
      <c r="AH476" t="s">
        <v>29</v>
      </c>
      <c r="AI476" t="s">
        <v>78</v>
      </c>
    </row>
    <row r="477" spans="1:35" x14ac:dyDescent="0.3">
      <c r="A477" t="s">
        <v>609</v>
      </c>
      <c r="B477">
        <v>25</v>
      </c>
      <c r="C477" t="s">
        <v>85</v>
      </c>
      <c r="D477" t="s">
        <v>105</v>
      </c>
      <c r="E477" t="s">
        <v>15</v>
      </c>
      <c r="F477" t="s">
        <v>156</v>
      </c>
      <c r="G477">
        <v>4</v>
      </c>
      <c r="H477">
        <v>2.1</v>
      </c>
      <c r="I477">
        <v>6</v>
      </c>
      <c r="J477" s="4">
        <f>Table2[[#This Row],[avg_session_duration_min]]/60</f>
        <v>0.35</v>
      </c>
      <c r="K477">
        <v>21</v>
      </c>
      <c r="L477" t="s">
        <v>111</v>
      </c>
      <c r="M477" t="s">
        <v>97</v>
      </c>
      <c r="N477">
        <v>445</v>
      </c>
      <c r="O477">
        <v>235</v>
      </c>
      <c r="P477">
        <v>2</v>
      </c>
      <c r="Q477">
        <v>23</v>
      </c>
      <c r="R477">
        <v>3</v>
      </c>
      <c r="S477">
        <v>2</v>
      </c>
      <c r="T477">
        <v>11</v>
      </c>
      <c r="U477" t="s">
        <v>98</v>
      </c>
      <c r="V477" t="s">
        <v>77</v>
      </c>
      <c r="W477">
        <v>0.245</v>
      </c>
      <c r="X477" t="s">
        <v>81</v>
      </c>
      <c r="Y477">
        <v>0</v>
      </c>
      <c r="Z477" t="s">
        <v>100</v>
      </c>
      <c r="AA477" t="s">
        <v>80</v>
      </c>
      <c r="AB477">
        <v>5.5</v>
      </c>
      <c r="AC477" t="s">
        <v>78</v>
      </c>
      <c r="AD477" t="s">
        <v>92</v>
      </c>
      <c r="AE477" t="s">
        <v>93</v>
      </c>
      <c r="AF477" t="s">
        <v>81</v>
      </c>
      <c r="AG477" s="1">
        <v>44628</v>
      </c>
      <c r="AH477" t="s">
        <v>30</v>
      </c>
      <c r="AI477" t="s">
        <v>78</v>
      </c>
    </row>
    <row r="478" spans="1:35" x14ac:dyDescent="0.3">
      <c r="A478" t="s">
        <v>610</v>
      </c>
      <c r="B478">
        <v>31</v>
      </c>
      <c r="C478" t="s">
        <v>71</v>
      </c>
      <c r="D478" t="s">
        <v>105</v>
      </c>
      <c r="E478" t="s">
        <v>14</v>
      </c>
      <c r="F478" t="s">
        <v>73</v>
      </c>
      <c r="G478">
        <v>5</v>
      </c>
      <c r="H478">
        <v>3.7</v>
      </c>
      <c r="I478">
        <v>6</v>
      </c>
      <c r="J478" s="4">
        <f>Table2[[#This Row],[avg_session_duration_min]]/60</f>
        <v>0.6166666666666667</v>
      </c>
      <c r="K478">
        <v>37</v>
      </c>
      <c r="L478" t="s">
        <v>127</v>
      </c>
      <c r="M478" t="s">
        <v>88</v>
      </c>
      <c r="N478">
        <v>200</v>
      </c>
      <c r="O478">
        <v>346</v>
      </c>
      <c r="P478">
        <v>1</v>
      </c>
      <c r="Q478">
        <v>23</v>
      </c>
      <c r="R478">
        <v>5</v>
      </c>
      <c r="S478">
        <v>2</v>
      </c>
      <c r="T478">
        <v>10</v>
      </c>
      <c r="U478" t="s">
        <v>79</v>
      </c>
      <c r="V478" t="s">
        <v>77</v>
      </c>
      <c r="W478">
        <v>0.1</v>
      </c>
      <c r="X478" t="s">
        <v>78</v>
      </c>
      <c r="Y478">
        <v>23.35</v>
      </c>
      <c r="Z478" t="s">
        <v>115</v>
      </c>
      <c r="AA478" t="s">
        <v>101</v>
      </c>
      <c r="AB478">
        <v>8.1</v>
      </c>
      <c r="AC478" t="s">
        <v>81</v>
      </c>
      <c r="AD478" t="s">
        <v>121</v>
      </c>
      <c r="AE478" t="s">
        <v>83</v>
      </c>
      <c r="AF478" t="s">
        <v>81</v>
      </c>
      <c r="AG478" s="1">
        <v>45124</v>
      </c>
      <c r="AH478" t="s">
        <v>27</v>
      </c>
      <c r="AI478" t="s">
        <v>81</v>
      </c>
    </row>
    <row r="479" spans="1:35" x14ac:dyDescent="0.3">
      <c r="A479" t="s">
        <v>611</v>
      </c>
      <c r="B479">
        <v>29</v>
      </c>
      <c r="C479" t="s">
        <v>71</v>
      </c>
      <c r="D479" t="s">
        <v>144</v>
      </c>
      <c r="E479" t="s">
        <v>19</v>
      </c>
      <c r="F479" t="s">
        <v>73</v>
      </c>
      <c r="G479">
        <v>4</v>
      </c>
      <c r="H479">
        <v>5.4</v>
      </c>
      <c r="I479">
        <v>1</v>
      </c>
      <c r="J479" s="4">
        <f>Table2[[#This Row],[avg_session_duration_min]]/60</f>
        <v>5.4</v>
      </c>
      <c r="K479">
        <v>324</v>
      </c>
      <c r="L479" t="s">
        <v>74</v>
      </c>
      <c r="M479" t="s">
        <v>106</v>
      </c>
      <c r="N479">
        <v>6830</v>
      </c>
      <c r="O479">
        <v>362</v>
      </c>
      <c r="P479">
        <v>4</v>
      </c>
      <c r="Q479">
        <v>17</v>
      </c>
      <c r="R479">
        <v>9</v>
      </c>
      <c r="S479">
        <v>0</v>
      </c>
      <c r="T479">
        <v>11</v>
      </c>
      <c r="U479" t="s">
        <v>76</v>
      </c>
      <c r="V479" t="s">
        <v>77</v>
      </c>
      <c r="W479">
        <v>0.29499999999999998</v>
      </c>
      <c r="X479" t="s">
        <v>81</v>
      </c>
      <c r="Y479">
        <v>0</v>
      </c>
      <c r="Z479" t="s">
        <v>90</v>
      </c>
      <c r="AA479" t="s">
        <v>101</v>
      </c>
      <c r="AB479">
        <v>9.1</v>
      </c>
      <c r="AC479" t="s">
        <v>78</v>
      </c>
      <c r="AD479" t="s">
        <v>92</v>
      </c>
      <c r="AE479" t="s">
        <v>93</v>
      </c>
      <c r="AF479" t="s">
        <v>81</v>
      </c>
      <c r="AG479" s="1">
        <v>45022</v>
      </c>
      <c r="AH479" t="s">
        <v>28</v>
      </c>
      <c r="AI479" t="s">
        <v>125</v>
      </c>
    </row>
    <row r="480" spans="1:35" x14ac:dyDescent="0.3">
      <c r="A480" t="s">
        <v>612</v>
      </c>
      <c r="B480">
        <v>51</v>
      </c>
      <c r="C480" t="s">
        <v>85</v>
      </c>
      <c r="D480" t="s">
        <v>86</v>
      </c>
      <c r="E480" t="s">
        <v>18</v>
      </c>
      <c r="F480" t="s">
        <v>117</v>
      </c>
      <c r="G480">
        <v>3</v>
      </c>
      <c r="H480">
        <v>0.5</v>
      </c>
      <c r="I480">
        <v>6</v>
      </c>
      <c r="J480" s="4">
        <f>Table2[[#This Row],[avg_session_duration_min]]/60</f>
        <v>8.3333333333333329E-2</v>
      </c>
      <c r="K480">
        <v>5</v>
      </c>
      <c r="L480" t="s">
        <v>118</v>
      </c>
      <c r="M480" t="s">
        <v>120</v>
      </c>
      <c r="N480">
        <v>918</v>
      </c>
      <c r="O480">
        <v>16</v>
      </c>
      <c r="P480">
        <v>5</v>
      </c>
      <c r="Q480">
        <v>27</v>
      </c>
      <c r="R480">
        <v>4</v>
      </c>
      <c r="S480">
        <v>0</v>
      </c>
      <c r="T480">
        <v>8</v>
      </c>
      <c r="U480" t="s">
        <v>130</v>
      </c>
      <c r="V480" t="s">
        <v>99</v>
      </c>
      <c r="W480">
        <v>6.5000000000000002E-2</v>
      </c>
      <c r="X480" t="s">
        <v>81</v>
      </c>
      <c r="Y480">
        <v>0</v>
      </c>
      <c r="Z480" t="s">
        <v>79</v>
      </c>
      <c r="AA480" t="s">
        <v>91</v>
      </c>
      <c r="AB480">
        <v>7</v>
      </c>
      <c r="AC480" t="s">
        <v>81</v>
      </c>
      <c r="AD480" t="s">
        <v>102</v>
      </c>
      <c r="AE480" t="s">
        <v>83</v>
      </c>
      <c r="AF480" t="s">
        <v>81</v>
      </c>
      <c r="AG480" s="1">
        <v>45153</v>
      </c>
      <c r="AH480" t="s">
        <v>26</v>
      </c>
      <c r="AI480" t="s">
        <v>78</v>
      </c>
    </row>
    <row r="481" spans="1:35" x14ac:dyDescent="0.3">
      <c r="A481" t="s">
        <v>613</v>
      </c>
      <c r="B481">
        <v>35</v>
      </c>
      <c r="C481" t="s">
        <v>71</v>
      </c>
      <c r="D481" t="s">
        <v>113</v>
      </c>
      <c r="E481" t="s">
        <v>23</v>
      </c>
      <c r="F481" t="s">
        <v>110</v>
      </c>
      <c r="G481">
        <v>5</v>
      </c>
      <c r="H481">
        <v>1.7</v>
      </c>
      <c r="I481">
        <v>1</v>
      </c>
      <c r="J481" s="4">
        <f>Table2[[#This Row],[avg_session_duration_min]]/60</f>
        <v>1.7</v>
      </c>
      <c r="K481">
        <v>102</v>
      </c>
      <c r="L481" t="s">
        <v>74</v>
      </c>
      <c r="M481" t="s">
        <v>75</v>
      </c>
      <c r="N481">
        <v>18547</v>
      </c>
      <c r="O481">
        <v>36</v>
      </c>
      <c r="P481">
        <v>3</v>
      </c>
      <c r="Q481">
        <v>18</v>
      </c>
      <c r="R481">
        <v>7</v>
      </c>
      <c r="S481">
        <v>1</v>
      </c>
      <c r="T481">
        <v>11</v>
      </c>
      <c r="U481" t="s">
        <v>79</v>
      </c>
      <c r="V481" t="s">
        <v>77</v>
      </c>
      <c r="W481">
        <v>0.105</v>
      </c>
      <c r="X481" t="s">
        <v>114</v>
      </c>
      <c r="Y481">
        <v>104</v>
      </c>
      <c r="Z481" t="s">
        <v>145</v>
      </c>
      <c r="AA481" t="s">
        <v>80</v>
      </c>
      <c r="AB481">
        <v>6</v>
      </c>
      <c r="AC481" t="s">
        <v>108</v>
      </c>
      <c r="AD481" t="s">
        <v>92</v>
      </c>
      <c r="AE481" t="s">
        <v>93</v>
      </c>
      <c r="AF481" t="s">
        <v>78</v>
      </c>
      <c r="AG481" s="1">
        <v>44906</v>
      </c>
      <c r="AH481" t="s">
        <v>31</v>
      </c>
      <c r="AI481" t="s">
        <v>125</v>
      </c>
    </row>
    <row r="482" spans="1:35" x14ac:dyDescent="0.3">
      <c r="A482" t="s">
        <v>614</v>
      </c>
      <c r="B482">
        <v>25</v>
      </c>
      <c r="C482" t="s">
        <v>85</v>
      </c>
      <c r="D482" t="s">
        <v>72</v>
      </c>
      <c r="E482" t="s">
        <v>23</v>
      </c>
      <c r="F482" t="s">
        <v>96</v>
      </c>
      <c r="G482">
        <v>2</v>
      </c>
      <c r="H482">
        <v>1.3</v>
      </c>
      <c r="I482">
        <v>4</v>
      </c>
      <c r="J482" s="4">
        <f>Table2[[#This Row],[avg_session_duration_min]]/60</f>
        <v>0.32500000000000001</v>
      </c>
      <c r="K482">
        <v>19.5</v>
      </c>
      <c r="L482" t="s">
        <v>111</v>
      </c>
      <c r="M482" t="s">
        <v>106</v>
      </c>
      <c r="N482">
        <v>1377</v>
      </c>
      <c r="O482">
        <v>118</v>
      </c>
      <c r="P482">
        <v>6</v>
      </c>
      <c r="Q482">
        <v>18</v>
      </c>
      <c r="R482">
        <v>4</v>
      </c>
      <c r="S482">
        <v>3</v>
      </c>
      <c r="T482">
        <v>7</v>
      </c>
      <c r="U482" t="s">
        <v>79</v>
      </c>
      <c r="V482" t="s">
        <v>77</v>
      </c>
      <c r="W482">
        <v>0.11899999999999999</v>
      </c>
      <c r="X482" t="s">
        <v>114</v>
      </c>
      <c r="Y482">
        <v>17.16</v>
      </c>
      <c r="Z482" t="s">
        <v>100</v>
      </c>
      <c r="AA482" t="s">
        <v>101</v>
      </c>
      <c r="AB482">
        <v>4.3</v>
      </c>
      <c r="AC482" t="s">
        <v>108</v>
      </c>
      <c r="AD482" t="s">
        <v>121</v>
      </c>
      <c r="AE482" t="s">
        <v>83</v>
      </c>
      <c r="AF482" t="s">
        <v>81</v>
      </c>
      <c r="AG482" s="1">
        <v>45498</v>
      </c>
      <c r="AH482" t="s">
        <v>30</v>
      </c>
      <c r="AI482" t="s">
        <v>81</v>
      </c>
    </row>
    <row r="483" spans="1:35" x14ac:dyDescent="0.3">
      <c r="A483" t="s">
        <v>615</v>
      </c>
      <c r="B483">
        <v>19</v>
      </c>
      <c r="C483" t="s">
        <v>85</v>
      </c>
      <c r="D483" t="s">
        <v>72</v>
      </c>
      <c r="E483" t="s">
        <v>20</v>
      </c>
      <c r="F483" t="s">
        <v>87</v>
      </c>
      <c r="G483">
        <v>4</v>
      </c>
      <c r="H483">
        <v>1.6</v>
      </c>
      <c r="I483">
        <v>6</v>
      </c>
      <c r="J483" s="4">
        <f>Table2[[#This Row],[avg_session_duration_min]]/60</f>
        <v>0.26666666666666666</v>
      </c>
      <c r="K483">
        <v>16</v>
      </c>
      <c r="L483" t="s">
        <v>74</v>
      </c>
      <c r="M483" t="s">
        <v>88</v>
      </c>
      <c r="N483">
        <v>8</v>
      </c>
      <c r="O483">
        <v>124</v>
      </c>
      <c r="P483">
        <v>5</v>
      </c>
      <c r="Q483">
        <v>18</v>
      </c>
      <c r="R483">
        <v>5</v>
      </c>
      <c r="S483">
        <v>3</v>
      </c>
      <c r="T483">
        <v>6</v>
      </c>
      <c r="U483" t="s">
        <v>128</v>
      </c>
      <c r="V483" t="s">
        <v>99</v>
      </c>
      <c r="W483">
        <v>0.09</v>
      </c>
      <c r="X483" t="s">
        <v>114</v>
      </c>
      <c r="Y483">
        <v>8.7799999999999994</v>
      </c>
      <c r="Z483" t="s">
        <v>79</v>
      </c>
      <c r="AA483" t="s">
        <v>91</v>
      </c>
      <c r="AB483">
        <v>7.6</v>
      </c>
      <c r="AC483" t="s">
        <v>108</v>
      </c>
      <c r="AD483" t="s">
        <v>82</v>
      </c>
      <c r="AE483" t="s">
        <v>93</v>
      </c>
      <c r="AF483" t="s">
        <v>81</v>
      </c>
      <c r="AG483" s="1">
        <v>45576</v>
      </c>
      <c r="AH483" t="s">
        <v>29</v>
      </c>
      <c r="AI483" t="s">
        <v>78</v>
      </c>
    </row>
    <row r="484" spans="1:35" x14ac:dyDescent="0.3">
      <c r="A484" t="s">
        <v>616</v>
      </c>
      <c r="B484">
        <v>14</v>
      </c>
      <c r="C484" t="s">
        <v>85</v>
      </c>
      <c r="D484" t="s">
        <v>86</v>
      </c>
      <c r="E484" t="s">
        <v>18</v>
      </c>
      <c r="F484" t="s">
        <v>96</v>
      </c>
      <c r="G484">
        <v>4</v>
      </c>
      <c r="H484">
        <v>0.5</v>
      </c>
      <c r="I484">
        <v>7</v>
      </c>
      <c r="J484" s="4">
        <f>Table2[[#This Row],[avg_session_duration_min]]/60</f>
        <v>7.166666666666667E-2</v>
      </c>
      <c r="K484">
        <v>4.3</v>
      </c>
      <c r="L484" t="s">
        <v>74</v>
      </c>
      <c r="M484" t="s">
        <v>88</v>
      </c>
      <c r="N484">
        <v>4450</v>
      </c>
      <c r="O484">
        <v>58</v>
      </c>
      <c r="P484">
        <v>4</v>
      </c>
      <c r="Q484">
        <v>26</v>
      </c>
      <c r="R484">
        <v>5</v>
      </c>
      <c r="S484">
        <v>1</v>
      </c>
      <c r="T484">
        <v>7</v>
      </c>
      <c r="U484" t="s">
        <v>89</v>
      </c>
      <c r="V484" t="s">
        <v>107</v>
      </c>
      <c r="W484">
        <v>7.2999999999999995E-2</v>
      </c>
      <c r="X484" t="s">
        <v>81</v>
      </c>
      <c r="Y484">
        <v>0</v>
      </c>
      <c r="Z484" t="s">
        <v>90</v>
      </c>
      <c r="AA484" t="s">
        <v>80</v>
      </c>
      <c r="AB484">
        <v>6.8</v>
      </c>
      <c r="AC484" t="s">
        <v>78</v>
      </c>
      <c r="AD484" t="s">
        <v>82</v>
      </c>
      <c r="AE484" t="s">
        <v>93</v>
      </c>
      <c r="AF484" t="s">
        <v>81</v>
      </c>
      <c r="AG484" s="1">
        <v>45608</v>
      </c>
      <c r="AH484" t="s">
        <v>30</v>
      </c>
      <c r="AI484" t="s">
        <v>81</v>
      </c>
    </row>
    <row r="485" spans="1:35" x14ac:dyDescent="0.3">
      <c r="A485" t="s">
        <v>617</v>
      </c>
      <c r="B485">
        <v>28</v>
      </c>
      <c r="C485" t="s">
        <v>71</v>
      </c>
      <c r="D485" t="s">
        <v>123</v>
      </c>
      <c r="E485" t="s">
        <v>21</v>
      </c>
      <c r="F485" t="s">
        <v>110</v>
      </c>
      <c r="G485">
        <v>1</v>
      </c>
      <c r="H485">
        <v>0.5</v>
      </c>
      <c r="I485">
        <v>6</v>
      </c>
      <c r="J485" s="4">
        <f>Table2[[#This Row],[avg_session_duration_min]]/60</f>
        <v>8.3333333333333329E-2</v>
      </c>
      <c r="K485">
        <v>5</v>
      </c>
      <c r="L485" t="s">
        <v>127</v>
      </c>
      <c r="M485" t="s">
        <v>75</v>
      </c>
      <c r="N485">
        <v>43</v>
      </c>
      <c r="O485">
        <v>601</v>
      </c>
      <c r="P485">
        <v>4</v>
      </c>
      <c r="Q485">
        <v>16</v>
      </c>
      <c r="R485">
        <v>1</v>
      </c>
      <c r="S485">
        <v>1</v>
      </c>
      <c r="T485">
        <v>11</v>
      </c>
      <c r="U485" t="s">
        <v>79</v>
      </c>
      <c r="V485" t="s">
        <v>77</v>
      </c>
      <c r="W485">
        <v>0.32100000000000001</v>
      </c>
      <c r="X485" t="s">
        <v>114</v>
      </c>
      <c r="Y485">
        <v>24.83</v>
      </c>
      <c r="Z485" t="s">
        <v>139</v>
      </c>
      <c r="AA485" t="s">
        <v>91</v>
      </c>
      <c r="AB485">
        <v>2</v>
      </c>
      <c r="AC485" t="s">
        <v>78</v>
      </c>
      <c r="AD485" t="s">
        <v>102</v>
      </c>
      <c r="AE485" t="s">
        <v>83</v>
      </c>
      <c r="AF485" t="s">
        <v>81</v>
      </c>
      <c r="AG485" s="1">
        <v>44793</v>
      </c>
      <c r="AH485" t="s">
        <v>30</v>
      </c>
      <c r="AI485" t="s">
        <v>125</v>
      </c>
    </row>
    <row r="486" spans="1:35" x14ac:dyDescent="0.3">
      <c r="A486" t="s">
        <v>618</v>
      </c>
      <c r="B486">
        <v>20</v>
      </c>
      <c r="C486" t="s">
        <v>85</v>
      </c>
      <c r="D486" t="s">
        <v>113</v>
      </c>
      <c r="E486" t="s">
        <v>21</v>
      </c>
      <c r="F486" t="s">
        <v>117</v>
      </c>
      <c r="G486">
        <v>3</v>
      </c>
      <c r="H486">
        <v>0.5</v>
      </c>
      <c r="I486">
        <v>3</v>
      </c>
      <c r="J486" s="4">
        <f>Table2[[#This Row],[avg_session_duration_min]]/60</f>
        <v>0.16666666666666666</v>
      </c>
      <c r="K486">
        <v>10</v>
      </c>
      <c r="L486" t="s">
        <v>74</v>
      </c>
      <c r="M486" t="s">
        <v>88</v>
      </c>
      <c r="N486">
        <v>1007</v>
      </c>
      <c r="O486">
        <v>245</v>
      </c>
      <c r="P486">
        <v>2</v>
      </c>
      <c r="Q486">
        <v>13</v>
      </c>
      <c r="R486">
        <v>5</v>
      </c>
      <c r="S486">
        <v>1</v>
      </c>
      <c r="T486">
        <v>7</v>
      </c>
      <c r="U486" t="s">
        <v>79</v>
      </c>
      <c r="V486" t="s">
        <v>77</v>
      </c>
      <c r="W486">
        <v>0.128</v>
      </c>
      <c r="X486" t="s">
        <v>81</v>
      </c>
      <c r="Y486">
        <v>0</v>
      </c>
      <c r="Z486" t="s">
        <v>115</v>
      </c>
      <c r="AA486" t="s">
        <v>80</v>
      </c>
      <c r="AB486">
        <v>3.1</v>
      </c>
      <c r="AC486" t="s">
        <v>78</v>
      </c>
      <c r="AD486" t="s">
        <v>82</v>
      </c>
      <c r="AE486" t="s">
        <v>83</v>
      </c>
      <c r="AF486" t="s">
        <v>81</v>
      </c>
      <c r="AG486" s="1">
        <v>44795</v>
      </c>
      <c r="AH486" t="s">
        <v>26</v>
      </c>
      <c r="AI486" t="s">
        <v>81</v>
      </c>
    </row>
    <row r="487" spans="1:35" x14ac:dyDescent="0.3">
      <c r="A487" t="s">
        <v>619</v>
      </c>
      <c r="B487">
        <v>15</v>
      </c>
      <c r="C487" t="s">
        <v>85</v>
      </c>
      <c r="D487" t="s">
        <v>86</v>
      </c>
      <c r="E487" t="s">
        <v>14</v>
      </c>
      <c r="F487" t="s">
        <v>156</v>
      </c>
      <c r="G487">
        <v>4</v>
      </c>
      <c r="H487">
        <v>1.8</v>
      </c>
      <c r="I487">
        <v>7</v>
      </c>
      <c r="J487" s="4">
        <f>Table2[[#This Row],[avg_session_duration_min]]/60</f>
        <v>0.25666666666666665</v>
      </c>
      <c r="K487">
        <v>15.4</v>
      </c>
      <c r="L487" t="s">
        <v>118</v>
      </c>
      <c r="M487" t="s">
        <v>97</v>
      </c>
      <c r="N487">
        <v>164</v>
      </c>
      <c r="O487">
        <v>189</v>
      </c>
      <c r="P487">
        <v>3</v>
      </c>
      <c r="Q487">
        <v>19</v>
      </c>
      <c r="R487">
        <v>4</v>
      </c>
      <c r="S487">
        <v>0</v>
      </c>
      <c r="T487">
        <v>7</v>
      </c>
      <c r="U487" t="s">
        <v>154</v>
      </c>
      <c r="V487" t="s">
        <v>99</v>
      </c>
      <c r="W487">
        <v>0.186</v>
      </c>
      <c r="X487" t="s">
        <v>114</v>
      </c>
      <c r="Y487">
        <v>6.24</v>
      </c>
      <c r="Z487" t="s">
        <v>139</v>
      </c>
      <c r="AA487" t="s">
        <v>101</v>
      </c>
      <c r="AB487">
        <v>6.8</v>
      </c>
      <c r="AC487" t="s">
        <v>108</v>
      </c>
      <c r="AD487" t="s">
        <v>102</v>
      </c>
      <c r="AE487" t="s">
        <v>140</v>
      </c>
      <c r="AF487" t="s">
        <v>81</v>
      </c>
      <c r="AG487" s="1">
        <v>45110</v>
      </c>
      <c r="AH487" t="s">
        <v>31</v>
      </c>
      <c r="AI487" t="s">
        <v>78</v>
      </c>
    </row>
    <row r="488" spans="1:35" x14ac:dyDescent="0.3">
      <c r="A488" t="s">
        <v>620</v>
      </c>
      <c r="B488">
        <v>21</v>
      </c>
      <c r="C488" t="s">
        <v>85</v>
      </c>
      <c r="D488" t="s">
        <v>149</v>
      </c>
      <c r="E488" t="s">
        <v>17</v>
      </c>
      <c r="F488" t="s">
        <v>96</v>
      </c>
      <c r="G488">
        <v>2</v>
      </c>
      <c r="H488">
        <v>1.8</v>
      </c>
      <c r="I488">
        <v>6</v>
      </c>
      <c r="J488" s="4">
        <f>Table2[[#This Row],[avg_session_duration_min]]/60</f>
        <v>0.3</v>
      </c>
      <c r="K488">
        <v>18</v>
      </c>
      <c r="L488" t="s">
        <v>74</v>
      </c>
      <c r="M488" t="s">
        <v>75</v>
      </c>
      <c r="N488">
        <v>31472</v>
      </c>
      <c r="O488">
        <v>54</v>
      </c>
      <c r="P488">
        <v>6</v>
      </c>
      <c r="Q488">
        <v>23</v>
      </c>
      <c r="R488">
        <v>4</v>
      </c>
      <c r="S488">
        <v>3</v>
      </c>
      <c r="T488">
        <v>8</v>
      </c>
      <c r="U488" t="s">
        <v>79</v>
      </c>
      <c r="V488" t="s">
        <v>99</v>
      </c>
      <c r="W488">
        <v>0.13600000000000001</v>
      </c>
      <c r="X488" t="s">
        <v>78</v>
      </c>
      <c r="Y488">
        <v>83.77</v>
      </c>
      <c r="Z488" t="s">
        <v>115</v>
      </c>
      <c r="AA488" t="s">
        <v>91</v>
      </c>
      <c r="AB488">
        <v>4.7</v>
      </c>
      <c r="AC488" t="s">
        <v>78</v>
      </c>
      <c r="AD488" t="s">
        <v>121</v>
      </c>
      <c r="AE488" t="s">
        <v>93</v>
      </c>
      <c r="AF488" t="s">
        <v>78</v>
      </c>
      <c r="AG488" s="1">
        <v>45313</v>
      </c>
      <c r="AH488" t="s">
        <v>28</v>
      </c>
      <c r="AI488" t="s">
        <v>78</v>
      </c>
    </row>
    <row r="489" spans="1:35" x14ac:dyDescent="0.3">
      <c r="A489" t="s">
        <v>621</v>
      </c>
      <c r="B489">
        <v>18</v>
      </c>
      <c r="C489" t="s">
        <v>71</v>
      </c>
      <c r="D489" t="s">
        <v>144</v>
      </c>
      <c r="E489" t="s">
        <v>19</v>
      </c>
      <c r="F489" t="s">
        <v>110</v>
      </c>
      <c r="G489">
        <v>5</v>
      </c>
      <c r="H489">
        <v>5.9</v>
      </c>
      <c r="I489">
        <v>5</v>
      </c>
      <c r="J489" s="4">
        <f>Table2[[#This Row],[avg_session_duration_min]]/60</f>
        <v>1.18</v>
      </c>
      <c r="K489">
        <v>70.8</v>
      </c>
      <c r="L489" t="s">
        <v>111</v>
      </c>
      <c r="M489" t="s">
        <v>106</v>
      </c>
      <c r="N489">
        <v>8877</v>
      </c>
      <c r="O489">
        <v>231</v>
      </c>
      <c r="P489">
        <v>3</v>
      </c>
      <c r="Q489">
        <v>28</v>
      </c>
      <c r="R489">
        <v>6</v>
      </c>
      <c r="S489">
        <v>1</v>
      </c>
      <c r="T489">
        <v>12</v>
      </c>
      <c r="U489" t="s">
        <v>98</v>
      </c>
      <c r="V489" t="s">
        <v>107</v>
      </c>
      <c r="W489">
        <v>0.14099999999999999</v>
      </c>
      <c r="X489" t="s">
        <v>114</v>
      </c>
      <c r="Y489">
        <v>32.770000000000003</v>
      </c>
      <c r="Z489" t="s">
        <v>115</v>
      </c>
      <c r="AA489" t="s">
        <v>101</v>
      </c>
      <c r="AB489">
        <v>4.3</v>
      </c>
      <c r="AC489" t="s">
        <v>81</v>
      </c>
      <c r="AD489" t="s">
        <v>121</v>
      </c>
      <c r="AE489" t="s">
        <v>140</v>
      </c>
      <c r="AF489" t="s">
        <v>81</v>
      </c>
      <c r="AG489" s="1">
        <v>44647</v>
      </c>
      <c r="AH489" t="s">
        <v>31</v>
      </c>
      <c r="AI489" t="s">
        <v>125</v>
      </c>
    </row>
    <row r="490" spans="1:35" x14ac:dyDescent="0.3">
      <c r="A490" t="s">
        <v>622</v>
      </c>
      <c r="B490">
        <v>40</v>
      </c>
      <c r="C490" t="s">
        <v>71</v>
      </c>
      <c r="D490" t="s">
        <v>134</v>
      </c>
      <c r="E490" t="s">
        <v>16</v>
      </c>
      <c r="F490" t="s">
        <v>124</v>
      </c>
      <c r="G490">
        <v>1</v>
      </c>
      <c r="H490">
        <v>2.9</v>
      </c>
      <c r="I490">
        <v>7</v>
      </c>
      <c r="J490" s="4">
        <f>Table2[[#This Row],[avg_session_duration_min]]/60</f>
        <v>0.41499999999999998</v>
      </c>
      <c r="K490">
        <v>24.9</v>
      </c>
      <c r="L490" t="s">
        <v>74</v>
      </c>
      <c r="M490" t="s">
        <v>106</v>
      </c>
      <c r="N490">
        <v>174</v>
      </c>
      <c r="O490">
        <v>10</v>
      </c>
      <c r="P490">
        <v>1</v>
      </c>
      <c r="Q490">
        <v>17</v>
      </c>
      <c r="R490">
        <v>3</v>
      </c>
      <c r="S490">
        <v>4</v>
      </c>
      <c r="T490">
        <v>10</v>
      </c>
      <c r="U490" t="s">
        <v>79</v>
      </c>
      <c r="V490" t="s">
        <v>107</v>
      </c>
      <c r="W490">
        <v>0.159</v>
      </c>
      <c r="X490" t="s">
        <v>78</v>
      </c>
      <c r="Y490">
        <v>34</v>
      </c>
      <c r="Z490" t="s">
        <v>90</v>
      </c>
      <c r="AA490" t="s">
        <v>101</v>
      </c>
      <c r="AB490">
        <v>6</v>
      </c>
      <c r="AC490" t="s">
        <v>81</v>
      </c>
      <c r="AD490" t="s">
        <v>121</v>
      </c>
      <c r="AE490" t="s">
        <v>83</v>
      </c>
      <c r="AF490" t="s">
        <v>81</v>
      </c>
      <c r="AG490" s="1">
        <v>45465</v>
      </c>
      <c r="AH490" t="s">
        <v>30</v>
      </c>
      <c r="AI490" t="s">
        <v>125</v>
      </c>
    </row>
    <row r="491" spans="1:35" x14ac:dyDescent="0.3">
      <c r="A491" t="s">
        <v>623</v>
      </c>
      <c r="B491">
        <v>34</v>
      </c>
      <c r="C491" t="s">
        <v>85</v>
      </c>
      <c r="D491" t="s">
        <v>123</v>
      </c>
      <c r="E491" t="s">
        <v>21</v>
      </c>
      <c r="F491" t="s">
        <v>73</v>
      </c>
      <c r="G491">
        <v>5</v>
      </c>
      <c r="H491">
        <v>3.6</v>
      </c>
      <c r="I491">
        <v>4</v>
      </c>
      <c r="J491" s="4">
        <f>Table2[[#This Row],[avg_session_duration_min]]/60</f>
        <v>0.9</v>
      </c>
      <c r="K491">
        <v>54</v>
      </c>
      <c r="L491" t="s">
        <v>74</v>
      </c>
      <c r="M491" t="s">
        <v>88</v>
      </c>
      <c r="N491">
        <v>528</v>
      </c>
      <c r="O491">
        <v>201</v>
      </c>
      <c r="P491">
        <v>5</v>
      </c>
      <c r="Q491">
        <v>22</v>
      </c>
      <c r="R491">
        <v>3</v>
      </c>
      <c r="S491">
        <v>5</v>
      </c>
      <c r="T491">
        <v>8</v>
      </c>
      <c r="U491" t="s">
        <v>76</v>
      </c>
      <c r="V491" t="s">
        <v>107</v>
      </c>
      <c r="W491">
        <v>7.6999999999999999E-2</v>
      </c>
      <c r="X491" t="s">
        <v>81</v>
      </c>
      <c r="Y491">
        <v>0</v>
      </c>
      <c r="Z491" t="s">
        <v>79</v>
      </c>
      <c r="AA491" t="s">
        <v>80</v>
      </c>
      <c r="AB491">
        <v>6.8</v>
      </c>
      <c r="AC491" t="s">
        <v>78</v>
      </c>
      <c r="AD491" t="s">
        <v>92</v>
      </c>
      <c r="AE491" t="s">
        <v>83</v>
      </c>
      <c r="AF491" t="s">
        <v>81</v>
      </c>
      <c r="AG491" s="1">
        <v>45009</v>
      </c>
      <c r="AH491" t="s">
        <v>30</v>
      </c>
      <c r="AI491" t="s">
        <v>78</v>
      </c>
    </row>
    <row r="492" spans="1:35" x14ac:dyDescent="0.3">
      <c r="A492" t="s">
        <v>624</v>
      </c>
      <c r="B492">
        <v>26</v>
      </c>
      <c r="C492" t="s">
        <v>85</v>
      </c>
      <c r="D492" t="s">
        <v>86</v>
      </c>
      <c r="E492" t="s">
        <v>19</v>
      </c>
      <c r="F492" t="s">
        <v>96</v>
      </c>
      <c r="G492">
        <v>5</v>
      </c>
      <c r="H492">
        <v>12</v>
      </c>
      <c r="I492">
        <v>7</v>
      </c>
      <c r="J492" s="4">
        <f>Table2[[#This Row],[avg_session_duration_min]]/60</f>
        <v>1.7150000000000001</v>
      </c>
      <c r="K492">
        <v>102.9</v>
      </c>
      <c r="L492" t="s">
        <v>118</v>
      </c>
      <c r="M492" t="s">
        <v>106</v>
      </c>
      <c r="N492">
        <v>1033</v>
      </c>
      <c r="O492">
        <v>263</v>
      </c>
      <c r="P492">
        <v>3</v>
      </c>
      <c r="Q492">
        <v>21</v>
      </c>
      <c r="R492">
        <v>7</v>
      </c>
      <c r="S492">
        <v>1</v>
      </c>
      <c r="T492">
        <v>6</v>
      </c>
      <c r="U492" t="s">
        <v>154</v>
      </c>
      <c r="V492" t="s">
        <v>77</v>
      </c>
      <c r="W492">
        <v>0.31</v>
      </c>
      <c r="X492" t="s">
        <v>114</v>
      </c>
      <c r="Y492">
        <v>21.28</v>
      </c>
      <c r="Z492" t="s">
        <v>100</v>
      </c>
      <c r="AA492" t="s">
        <v>101</v>
      </c>
      <c r="AB492">
        <v>8.8000000000000007</v>
      </c>
      <c r="AC492" t="s">
        <v>108</v>
      </c>
      <c r="AD492" t="s">
        <v>92</v>
      </c>
      <c r="AE492" t="s">
        <v>93</v>
      </c>
      <c r="AF492" t="s">
        <v>81</v>
      </c>
      <c r="AG492" s="1">
        <v>45432</v>
      </c>
      <c r="AH492" t="s">
        <v>27</v>
      </c>
      <c r="AI492" t="s">
        <v>81</v>
      </c>
    </row>
    <row r="493" spans="1:35" x14ac:dyDescent="0.3">
      <c r="A493" t="s">
        <v>625</v>
      </c>
      <c r="B493">
        <v>38</v>
      </c>
      <c r="C493" t="s">
        <v>71</v>
      </c>
      <c r="D493" t="s">
        <v>149</v>
      </c>
      <c r="E493" t="s">
        <v>19</v>
      </c>
      <c r="F493" t="s">
        <v>87</v>
      </c>
      <c r="G493">
        <v>1</v>
      </c>
      <c r="H493">
        <v>0.5</v>
      </c>
      <c r="I493">
        <v>1</v>
      </c>
      <c r="J493" s="4">
        <f>Table2[[#This Row],[avg_session_duration_min]]/60</f>
        <v>0.5</v>
      </c>
      <c r="K493">
        <v>30</v>
      </c>
      <c r="L493" t="s">
        <v>111</v>
      </c>
      <c r="M493" t="s">
        <v>120</v>
      </c>
      <c r="N493">
        <v>3146</v>
      </c>
      <c r="O493">
        <v>327</v>
      </c>
      <c r="P493">
        <v>1</v>
      </c>
      <c r="Q493">
        <v>15</v>
      </c>
      <c r="R493">
        <v>3</v>
      </c>
      <c r="S493">
        <v>4</v>
      </c>
      <c r="T493">
        <v>5</v>
      </c>
      <c r="U493" t="s">
        <v>89</v>
      </c>
      <c r="V493" t="s">
        <v>107</v>
      </c>
      <c r="W493">
        <v>0.113</v>
      </c>
      <c r="X493" t="s">
        <v>114</v>
      </c>
      <c r="Y493">
        <v>30.62</v>
      </c>
      <c r="Z493" t="s">
        <v>139</v>
      </c>
      <c r="AA493" t="s">
        <v>80</v>
      </c>
      <c r="AB493">
        <v>4.7</v>
      </c>
      <c r="AC493" t="s">
        <v>81</v>
      </c>
      <c r="AD493" t="s">
        <v>92</v>
      </c>
      <c r="AE493" t="s">
        <v>83</v>
      </c>
      <c r="AF493" t="s">
        <v>81</v>
      </c>
      <c r="AG493" s="1">
        <v>44771</v>
      </c>
      <c r="AH493" t="s">
        <v>27</v>
      </c>
      <c r="AI493" t="s">
        <v>78</v>
      </c>
    </row>
    <row r="494" spans="1:35" x14ac:dyDescent="0.3">
      <c r="A494" t="s">
        <v>626</v>
      </c>
      <c r="B494">
        <v>27</v>
      </c>
      <c r="C494" t="s">
        <v>85</v>
      </c>
      <c r="D494" t="s">
        <v>153</v>
      </c>
      <c r="E494" t="s">
        <v>23</v>
      </c>
      <c r="F494" t="s">
        <v>124</v>
      </c>
      <c r="G494">
        <v>4</v>
      </c>
      <c r="H494">
        <v>7</v>
      </c>
      <c r="I494">
        <v>2</v>
      </c>
      <c r="J494" s="4">
        <f>Table2[[#This Row],[avg_session_duration_min]]/60</f>
        <v>3.5</v>
      </c>
      <c r="K494">
        <v>210</v>
      </c>
      <c r="L494" t="s">
        <v>74</v>
      </c>
      <c r="M494" t="s">
        <v>120</v>
      </c>
      <c r="N494">
        <v>700</v>
      </c>
      <c r="O494">
        <v>37</v>
      </c>
      <c r="P494">
        <v>2</v>
      </c>
      <c r="Q494">
        <v>31</v>
      </c>
      <c r="R494">
        <v>4</v>
      </c>
      <c r="S494">
        <v>3</v>
      </c>
      <c r="T494">
        <v>5</v>
      </c>
      <c r="U494" t="s">
        <v>89</v>
      </c>
      <c r="V494" t="s">
        <v>107</v>
      </c>
      <c r="W494">
        <v>1.4999999999999999E-2</v>
      </c>
      <c r="X494" t="s">
        <v>78</v>
      </c>
      <c r="Y494">
        <v>90</v>
      </c>
      <c r="Z494" t="s">
        <v>79</v>
      </c>
      <c r="AA494" t="s">
        <v>101</v>
      </c>
      <c r="AB494">
        <v>7</v>
      </c>
      <c r="AC494" t="s">
        <v>78</v>
      </c>
      <c r="AD494" t="s">
        <v>92</v>
      </c>
      <c r="AE494" t="s">
        <v>83</v>
      </c>
      <c r="AF494" t="s">
        <v>81</v>
      </c>
      <c r="AG494" s="1">
        <v>45068</v>
      </c>
      <c r="AH494" t="s">
        <v>29</v>
      </c>
      <c r="AI494" t="s">
        <v>125</v>
      </c>
    </row>
    <row r="495" spans="1:35" x14ac:dyDescent="0.3">
      <c r="A495" t="s">
        <v>627</v>
      </c>
      <c r="B495">
        <v>20</v>
      </c>
      <c r="C495" t="s">
        <v>85</v>
      </c>
      <c r="D495" t="s">
        <v>105</v>
      </c>
      <c r="E495" t="s">
        <v>20</v>
      </c>
      <c r="F495" t="s">
        <v>87</v>
      </c>
      <c r="G495">
        <v>3</v>
      </c>
      <c r="H495">
        <v>2.5</v>
      </c>
      <c r="I495">
        <v>2</v>
      </c>
      <c r="J495" s="4">
        <f>Table2[[#This Row],[avg_session_duration_min]]/60</f>
        <v>1.25</v>
      </c>
      <c r="K495">
        <v>75</v>
      </c>
      <c r="L495" t="s">
        <v>74</v>
      </c>
      <c r="M495" t="s">
        <v>97</v>
      </c>
      <c r="N495">
        <v>105</v>
      </c>
      <c r="O495">
        <v>320</v>
      </c>
      <c r="P495">
        <v>2</v>
      </c>
      <c r="Q495">
        <v>22</v>
      </c>
      <c r="R495">
        <v>2</v>
      </c>
      <c r="S495">
        <v>3</v>
      </c>
      <c r="T495">
        <v>14</v>
      </c>
      <c r="U495" t="s">
        <v>98</v>
      </c>
      <c r="V495" t="s">
        <v>77</v>
      </c>
      <c r="W495">
        <v>1.2999999999999999E-2</v>
      </c>
      <c r="X495" t="s">
        <v>114</v>
      </c>
      <c r="Y495">
        <v>30.39</v>
      </c>
      <c r="Z495" t="s">
        <v>90</v>
      </c>
      <c r="AA495" t="s">
        <v>101</v>
      </c>
      <c r="AB495">
        <v>4.4000000000000004</v>
      </c>
      <c r="AC495" t="s">
        <v>108</v>
      </c>
      <c r="AD495" t="s">
        <v>92</v>
      </c>
      <c r="AE495" t="s">
        <v>93</v>
      </c>
      <c r="AF495" t="s">
        <v>81</v>
      </c>
      <c r="AG495" s="1">
        <v>45171</v>
      </c>
      <c r="AH495" t="s">
        <v>28</v>
      </c>
      <c r="AI495" t="s">
        <v>81</v>
      </c>
    </row>
    <row r="496" spans="1:35" x14ac:dyDescent="0.3">
      <c r="A496" t="s">
        <v>628</v>
      </c>
      <c r="B496">
        <v>39</v>
      </c>
      <c r="C496" t="s">
        <v>71</v>
      </c>
      <c r="D496" t="s">
        <v>144</v>
      </c>
      <c r="E496" t="s">
        <v>16</v>
      </c>
      <c r="F496" t="s">
        <v>96</v>
      </c>
      <c r="G496">
        <v>3</v>
      </c>
      <c r="H496">
        <v>1.9</v>
      </c>
      <c r="I496">
        <v>6</v>
      </c>
      <c r="J496" s="4">
        <f>Table2[[#This Row],[avg_session_duration_min]]/60</f>
        <v>0.31666666666666665</v>
      </c>
      <c r="K496">
        <v>19</v>
      </c>
      <c r="L496" t="s">
        <v>74</v>
      </c>
      <c r="M496" t="s">
        <v>97</v>
      </c>
      <c r="N496">
        <v>182</v>
      </c>
      <c r="O496">
        <v>70</v>
      </c>
      <c r="P496">
        <v>1</v>
      </c>
      <c r="Q496">
        <v>22</v>
      </c>
      <c r="R496">
        <v>5</v>
      </c>
      <c r="S496">
        <v>0</v>
      </c>
      <c r="T496">
        <v>11</v>
      </c>
      <c r="U496" t="s">
        <v>130</v>
      </c>
      <c r="V496" t="s">
        <v>77</v>
      </c>
      <c r="W496">
        <v>3.3000000000000002E-2</v>
      </c>
      <c r="X496" t="s">
        <v>78</v>
      </c>
      <c r="Y496">
        <v>111.41</v>
      </c>
      <c r="Z496" t="s">
        <v>115</v>
      </c>
      <c r="AA496" t="s">
        <v>80</v>
      </c>
      <c r="AB496">
        <v>5.3</v>
      </c>
      <c r="AC496" t="s">
        <v>108</v>
      </c>
      <c r="AD496" t="s">
        <v>121</v>
      </c>
      <c r="AE496" t="s">
        <v>140</v>
      </c>
      <c r="AF496" t="s">
        <v>81</v>
      </c>
      <c r="AG496" s="1">
        <v>44628</v>
      </c>
      <c r="AH496" t="s">
        <v>27</v>
      </c>
      <c r="AI496" t="s">
        <v>125</v>
      </c>
    </row>
    <row r="497" spans="1:35" x14ac:dyDescent="0.3">
      <c r="A497" t="s">
        <v>629</v>
      </c>
      <c r="B497">
        <v>31</v>
      </c>
      <c r="C497" t="s">
        <v>104</v>
      </c>
      <c r="D497" t="s">
        <v>95</v>
      </c>
      <c r="E497" t="s">
        <v>20</v>
      </c>
      <c r="F497" t="s">
        <v>73</v>
      </c>
      <c r="G497">
        <v>5</v>
      </c>
      <c r="H497">
        <v>1.7</v>
      </c>
      <c r="I497">
        <v>8</v>
      </c>
      <c r="J497" s="4">
        <f>Table2[[#This Row],[avg_session_duration_min]]/60</f>
        <v>0.21333333333333335</v>
      </c>
      <c r="K497">
        <v>12.8</v>
      </c>
      <c r="L497" t="s">
        <v>111</v>
      </c>
      <c r="M497" t="s">
        <v>75</v>
      </c>
      <c r="N497">
        <v>659</v>
      </c>
      <c r="O497">
        <v>92</v>
      </c>
      <c r="P497">
        <v>4</v>
      </c>
      <c r="Q497">
        <v>22</v>
      </c>
      <c r="R497">
        <v>6</v>
      </c>
      <c r="S497">
        <v>4</v>
      </c>
      <c r="T497">
        <v>5</v>
      </c>
      <c r="U497" t="s">
        <v>98</v>
      </c>
      <c r="V497" t="s">
        <v>107</v>
      </c>
      <c r="W497">
        <v>0.218</v>
      </c>
      <c r="X497" t="s">
        <v>114</v>
      </c>
      <c r="Y497">
        <v>41.21</v>
      </c>
      <c r="Z497" t="s">
        <v>90</v>
      </c>
      <c r="AA497" t="s">
        <v>132</v>
      </c>
      <c r="AB497">
        <v>6.5</v>
      </c>
      <c r="AC497" t="s">
        <v>81</v>
      </c>
      <c r="AD497" t="s">
        <v>82</v>
      </c>
      <c r="AE497" t="s">
        <v>83</v>
      </c>
      <c r="AF497" t="s">
        <v>81</v>
      </c>
      <c r="AG497" s="1">
        <v>45483</v>
      </c>
      <c r="AH497" t="s">
        <v>27</v>
      </c>
      <c r="AI497" t="s">
        <v>78</v>
      </c>
    </row>
    <row r="498" spans="1:35" x14ac:dyDescent="0.3">
      <c r="A498" t="s">
        <v>630</v>
      </c>
      <c r="B498">
        <v>18</v>
      </c>
      <c r="C498" t="s">
        <v>71</v>
      </c>
      <c r="D498" t="s">
        <v>134</v>
      </c>
      <c r="E498" t="s">
        <v>18</v>
      </c>
      <c r="F498" t="s">
        <v>96</v>
      </c>
      <c r="G498">
        <v>5</v>
      </c>
      <c r="H498">
        <v>3.2</v>
      </c>
      <c r="I498">
        <v>6</v>
      </c>
      <c r="J498" s="4">
        <f>Table2[[#This Row],[avg_session_duration_min]]/60</f>
        <v>0.53333333333333333</v>
      </c>
      <c r="K498">
        <v>32</v>
      </c>
      <c r="L498" t="s">
        <v>137</v>
      </c>
      <c r="M498" t="s">
        <v>106</v>
      </c>
      <c r="N498">
        <v>6136</v>
      </c>
      <c r="O498">
        <v>579</v>
      </c>
      <c r="P498">
        <v>3</v>
      </c>
      <c r="Q498">
        <v>21</v>
      </c>
      <c r="R498">
        <v>2</v>
      </c>
      <c r="S498">
        <v>6</v>
      </c>
      <c r="T498">
        <v>7</v>
      </c>
      <c r="U498" t="s">
        <v>76</v>
      </c>
      <c r="V498" t="s">
        <v>77</v>
      </c>
      <c r="W498">
        <v>0.108</v>
      </c>
      <c r="X498" t="s">
        <v>81</v>
      </c>
      <c r="Y498">
        <v>0</v>
      </c>
      <c r="Z498" t="s">
        <v>100</v>
      </c>
      <c r="AA498" t="s">
        <v>80</v>
      </c>
      <c r="AB498">
        <v>5.9</v>
      </c>
      <c r="AC498" t="s">
        <v>108</v>
      </c>
      <c r="AD498" t="s">
        <v>92</v>
      </c>
      <c r="AE498" t="s">
        <v>93</v>
      </c>
      <c r="AF498" t="s">
        <v>81</v>
      </c>
      <c r="AG498" s="1">
        <v>45100</v>
      </c>
      <c r="AH498" t="s">
        <v>28</v>
      </c>
      <c r="AI498" t="s">
        <v>78</v>
      </c>
    </row>
    <row r="499" spans="1:35" x14ac:dyDescent="0.3">
      <c r="A499" t="s">
        <v>631</v>
      </c>
      <c r="B499">
        <v>25</v>
      </c>
      <c r="C499" t="s">
        <v>71</v>
      </c>
      <c r="D499" t="s">
        <v>95</v>
      </c>
      <c r="E499" t="s">
        <v>20</v>
      </c>
      <c r="F499" t="s">
        <v>87</v>
      </c>
      <c r="G499">
        <v>3</v>
      </c>
      <c r="H499">
        <v>1.9</v>
      </c>
      <c r="I499">
        <v>1</v>
      </c>
      <c r="J499" s="4">
        <f>Table2[[#This Row],[avg_session_duration_min]]/60</f>
        <v>1.9</v>
      </c>
      <c r="K499">
        <v>114</v>
      </c>
      <c r="L499" t="s">
        <v>118</v>
      </c>
      <c r="M499" t="s">
        <v>106</v>
      </c>
      <c r="N499">
        <v>1436</v>
      </c>
      <c r="O499">
        <v>2743</v>
      </c>
      <c r="P499">
        <v>5</v>
      </c>
      <c r="Q499">
        <v>15</v>
      </c>
      <c r="R499">
        <v>5</v>
      </c>
      <c r="S499">
        <v>1</v>
      </c>
      <c r="T499">
        <v>3</v>
      </c>
      <c r="U499" t="s">
        <v>128</v>
      </c>
      <c r="V499" t="s">
        <v>107</v>
      </c>
      <c r="W499">
        <v>0.11600000000000001</v>
      </c>
      <c r="X499" t="s">
        <v>78</v>
      </c>
      <c r="Y499">
        <v>2.35</v>
      </c>
      <c r="Z499" t="s">
        <v>139</v>
      </c>
      <c r="AA499" t="s">
        <v>91</v>
      </c>
      <c r="AB499">
        <v>3.7</v>
      </c>
      <c r="AC499" t="s">
        <v>108</v>
      </c>
      <c r="AD499" t="s">
        <v>92</v>
      </c>
      <c r="AE499" t="s">
        <v>83</v>
      </c>
      <c r="AF499" t="s">
        <v>81</v>
      </c>
      <c r="AG499" s="1">
        <v>45275</v>
      </c>
      <c r="AH499" t="s">
        <v>27</v>
      </c>
      <c r="AI499" t="s">
        <v>78</v>
      </c>
    </row>
    <row r="500" spans="1:35" x14ac:dyDescent="0.3">
      <c r="A500" t="s">
        <v>632</v>
      </c>
      <c r="B500">
        <v>19</v>
      </c>
      <c r="C500" t="s">
        <v>85</v>
      </c>
      <c r="D500" t="s">
        <v>123</v>
      </c>
      <c r="E500" t="s">
        <v>22</v>
      </c>
      <c r="F500" t="s">
        <v>124</v>
      </c>
      <c r="G500">
        <v>2</v>
      </c>
      <c r="H500">
        <v>1.1000000000000001</v>
      </c>
      <c r="I500">
        <v>10</v>
      </c>
      <c r="J500" s="4">
        <f>Table2[[#This Row],[avg_session_duration_min]]/60</f>
        <v>0.11</v>
      </c>
      <c r="K500">
        <v>6.6</v>
      </c>
      <c r="L500" t="s">
        <v>74</v>
      </c>
      <c r="M500" t="s">
        <v>120</v>
      </c>
      <c r="N500">
        <v>165</v>
      </c>
      <c r="O500">
        <v>260</v>
      </c>
      <c r="P500">
        <v>2</v>
      </c>
      <c r="Q500">
        <v>15</v>
      </c>
      <c r="R500">
        <v>3</v>
      </c>
      <c r="S500">
        <v>3</v>
      </c>
      <c r="T500">
        <v>11</v>
      </c>
      <c r="U500" t="s">
        <v>76</v>
      </c>
      <c r="V500" t="s">
        <v>107</v>
      </c>
      <c r="W500">
        <v>0.28599999999999998</v>
      </c>
      <c r="X500" t="s">
        <v>78</v>
      </c>
      <c r="Y500">
        <v>27.82</v>
      </c>
      <c r="Z500" t="s">
        <v>79</v>
      </c>
      <c r="AA500" t="s">
        <v>80</v>
      </c>
      <c r="AB500">
        <v>7.1</v>
      </c>
      <c r="AC500" t="s">
        <v>78</v>
      </c>
      <c r="AD500" t="s">
        <v>82</v>
      </c>
      <c r="AE500" t="s">
        <v>83</v>
      </c>
      <c r="AF500" t="s">
        <v>81</v>
      </c>
      <c r="AG500" s="1">
        <v>44740</v>
      </c>
      <c r="AH500" t="s">
        <v>30</v>
      </c>
      <c r="AI500" t="s">
        <v>125</v>
      </c>
    </row>
    <row r="501" spans="1:35" x14ac:dyDescent="0.3">
      <c r="A501" t="s">
        <v>633</v>
      </c>
      <c r="B501">
        <v>15</v>
      </c>
      <c r="C501" t="s">
        <v>71</v>
      </c>
      <c r="D501" t="s">
        <v>149</v>
      </c>
      <c r="E501" t="s">
        <v>15</v>
      </c>
      <c r="F501" t="s">
        <v>87</v>
      </c>
      <c r="G501">
        <v>2</v>
      </c>
      <c r="H501">
        <v>1.8</v>
      </c>
      <c r="I501">
        <v>2</v>
      </c>
      <c r="J501" s="4">
        <f>Table2[[#This Row],[avg_session_duration_min]]/60</f>
        <v>0.9</v>
      </c>
      <c r="K501">
        <v>54</v>
      </c>
      <c r="L501" t="s">
        <v>74</v>
      </c>
      <c r="M501" t="s">
        <v>75</v>
      </c>
      <c r="N501">
        <v>2136</v>
      </c>
      <c r="O501">
        <v>91</v>
      </c>
      <c r="P501">
        <v>2</v>
      </c>
      <c r="Q501">
        <v>13</v>
      </c>
      <c r="R501">
        <v>4</v>
      </c>
      <c r="S501">
        <v>0</v>
      </c>
      <c r="T501">
        <v>4</v>
      </c>
      <c r="U501" t="s">
        <v>128</v>
      </c>
      <c r="V501" t="s">
        <v>77</v>
      </c>
      <c r="W501">
        <v>6.4000000000000001E-2</v>
      </c>
      <c r="X501" t="s">
        <v>78</v>
      </c>
      <c r="Y501">
        <v>101.09</v>
      </c>
      <c r="Z501" t="s">
        <v>139</v>
      </c>
      <c r="AA501" t="s">
        <v>91</v>
      </c>
      <c r="AB501">
        <v>7.5</v>
      </c>
      <c r="AC501" t="s">
        <v>108</v>
      </c>
      <c r="AD501" t="s">
        <v>92</v>
      </c>
      <c r="AE501" t="s">
        <v>83</v>
      </c>
      <c r="AF501" t="s">
        <v>81</v>
      </c>
      <c r="AG501" s="1">
        <v>45461</v>
      </c>
      <c r="AH501" t="s">
        <v>27</v>
      </c>
      <c r="AI501" t="s">
        <v>125</v>
      </c>
    </row>
    <row r="502" spans="1:35" x14ac:dyDescent="0.3">
      <c r="A502" t="s">
        <v>634</v>
      </c>
      <c r="B502">
        <v>34</v>
      </c>
      <c r="C502" t="s">
        <v>187</v>
      </c>
      <c r="D502" t="s">
        <v>153</v>
      </c>
      <c r="E502" t="s">
        <v>20</v>
      </c>
      <c r="F502" t="s">
        <v>73</v>
      </c>
      <c r="G502">
        <v>5</v>
      </c>
      <c r="H502">
        <v>3.3</v>
      </c>
      <c r="I502">
        <v>5</v>
      </c>
      <c r="J502" s="4">
        <f>Table2[[#This Row],[avg_session_duration_min]]/60</f>
        <v>0.66</v>
      </c>
      <c r="K502">
        <v>39.6</v>
      </c>
      <c r="L502" t="s">
        <v>74</v>
      </c>
      <c r="M502" t="s">
        <v>106</v>
      </c>
      <c r="N502">
        <v>331</v>
      </c>
      <c r="O502">
        <v>306</v>
      </c>
      <c r="P502">
        <v>1</v>
      </c>
      <c r="Q502">
        <v>16</v>
      </c>
      <c r="R502">
        <v>6</v>
      </c>
      <c r="S502">
        <v>1</v>
      </c>
      <c r="T502">
        <v>16</v>
      </c>
      <c r="U502" t="s">
        <v>89</v>
      </c>
      <c r="V502" t="s">
        <v>77</v>
      </c>
      <c r="W502">
        <v>6.5000000000000002E-2</v>
      </c>
      <c r="X502" t="s">
        <v>78</v>
      </c>
      <c r="Y502">
        <v>13.45</v>
      </c>
      <c r="Z502" t="s">
        <v>145</v>
      </c>
      <c r="AA502" t="s">
        <v>101</v>
      </c>
      <c r="AB502">
        <v>10</v>
      </c>
      <c r="AC502" t="s">
        <v>81</v>
      </c>
      <c r="AD502" t="s">
        <v>82</v>
      </c>
      <c r="AE502" t="s">
        <v>93</v>
      </c>
      <c r="AF502" t="s">
        <v>81</v>
      </c>
      <c r="AG502" s="1">
        <v>44802</v>
      </c>
      <c r="AH502" t="s">
        <v>29</v>
      </c>
      <c r="AI502" t="s">
        <v>81</v>
      </c>
    </row>
    <row r="503" spans="1:35" x14ac:dyDescent="0.3">
      <c r="A503" t="s">
        <v>635</v>
      </c>
      <c r="B503">
        <v>42</v>
      </c>
      <c r="C503" t="s">
        <v>85</v>
      </c>
      <c r="D503" t="s">
        <v>113</v>
      </c>
      <c r="E503" t="s">
        <v>19</v>
      </c>
      <c r="F503" t="s">
        <v>87</v>
      </c>
      <c r="G503">
        <v>3</v>
      </c>
      <c r="H503">
        <v>4</v>
      </c>
      <c r="I503">
        <v>8</v>
      </c>
      <c r="J503" s="4">
        <f>Table2[[#This Row],[avg_session_duration_min]]/60</f>
        <v>0.5</v>
      </c>
      <c r="K503">
        <v>30</v>
      </c>
      <c r="L503" t="s">
        <v>118</v>
      </c>
      <c r="M503" t="s">
        <v>120</v>
      </c>
      <c r="N503">
        <v>3303</v>
      </c>
      <c r="O503">
        <v>755</v>
      </c>
      <c r="P503">
        <v>5</v>
      </c>
      <c r="Q503">
        <v>26</v>
      </c>
      <c r="R503">
        <v>0</v>
      </c>
      <c r="S503">
        <v>3</v>
      </c>
      <c r="T503">
        <v>12</v>
      </c>
      <c r="U503" t="s">
        <v>154</v>
      </c>
      <c r="V503" t="s">
        <v>77</v>
      </c>
      <c r="W503">
        <v>0.21099999999999999</v>
      </c>
      <c r="X503" t="s">
        <v>81</v>
      </c>
      <c r="Y503">
        <v>0</v>
      </c>
      <c r="Z503" t="s">
        <v>115</v>
      </c>
      <c r="AA503" t="s">
        <v>91</v>
      </c>
      <c r="AB503">
        <v>6.6</v>
      </c>
      <c r="AC503" t="s">
        <v>78</v>
      </c>
      <c r="AD503" t="s">
        <v>82</v>
      </c>
      <c r="AE503" t="s">
        <v>93</v>
      </c>
      <c r="AF503" t="s">
        <v>81</v>
      </c>
      <c r="AG503" s="1">
        <v>45047</v>
      </c>
      <c r="AH503" t="s">
        <v>30</v>
      </c>
      <c r="AI503" t="s">
        <v>78</v>
      </c>
    </row>
    <row r="504" spans="1:35" x14ac:dyDescent="0.3">
      <c r="A504" t="s">
        <v>636</v>
      </c>
      <c r="B504">
        <v>15</v>
      </c>
      <c r="C504" t="s">
        <v>71</v>
      </c>
      <c r="D504" t="s">
        <v>72</v>
      </c>
      <c r="E504" t="s">
        <v>18</v>
      </c>
      <c r="F504" t="s">
        <v>96</v>
      </c>
      <c r="G504">
        <v>1</v>
      </c>
      <c r="H504">
        <v>7.4</v>
      </c>
      <c r="I504">
        <v>5</v>
      </c>
      <c r="J504" s="4">
        <f>Table2[[#This Row],[avg_session_duration_min]]/60</f>
        <v>1.48</v>
      </c>
      <c r="K504">
        <v>88.8</v>
      </c>
      <c r="L504" t="s">
        <v>118</v>
      </c>
      <c r="M504" t="s">
        <v>88</v>
      </c>
      <c r="N504">
        <v>62857</v>
      </c>
      <c r="O504">
        <v>515</v>
      </c>
      <c r="P504">
        <v>4</v>
      </c>
      <c r="Q504">
        <v>21</v>
      </c>
      <c r="R504">
        <v>3</v>
      </c>
      <c r="S504">
        <v>2</v>
      </c>
      <c r="T504">
        <v>4</v>
      </c>
      <c r="U504" t="s">
        <v>154</v>
      </c>
      <c r="V504" t="s">
        <v>77</v>
      </c>
      <c r="W504">
        <v>0.20200000000000001</v>
      </c>
      <c r="X504" t="s">
        <v>78</v>
      </c>
      <c r="Y504">
        <v>5.53</v>
      </c>
      <c r="Z504" t="s">
        <v>139</v>
      </c>
      <c r="AA504" t="s">
        <v>91</v>
      </c>
      <c r="AB504">
        <v>6.5</v>
      </c>
      <c r="AC504" t="s">
        <v>108</v>
      </c>
      <c r="AD504" t="s">
        <v>121</v>
      </c>
      <c r="AE504" t="s">
        <v>83</v>
      </c>
      <c r="AF504" t="s">
        <v>78</v>
      </c>
      <c r="AG504" s="1">
        <v>44991</v>
      </c>
      <c r="AH504" t="s">
        <v>31</v>
      </c>
      <c r="AI504" t="s">
        <v>78</v>
      </c>
    </row>
    <row r="505" spans="1:35" x14ac:dyDescent="0.3">
      <c r="A505" t="s">
        <v>637</v>
      </c>
      <c r="B505">
        <v>31</v>
      </c>
      <c r="C505" t="s">
        <v>85</v>
      </c>
      <c r="D505" t="s">
        <v>113</v>
      </c>
      <c r="E505" t="s">
        <v>20</v>
      </c>
      <c r="F505" t="s">
        <v>124</v>
      </c>
      <c r="G505">
        <v>4</v>
      </c>
      <c r="H505">
        <v>2.8</v>
      </c>
      <c r="I505">
        <v>4</v>
      </c>
      <c r="J505" s="4">
        <f>Table2[[#This Row],[avg_session_duration_min]]/60</f>
        <v>0.7</v>
      </c>
      <c r="K505">
        <v>42</v>
      </c>
      <c r="L505" t="s">
        <v>74</v>
      </c>
      <c r="M505" t="s">
        <v>97</v>
      </c>
      <c r="N505">
        <v>348</v>
      </c>
      <c r="O505">
        <v>6579</v>
      </c>
      <c r="P505">
        <v>3</v>
      </c>
      <c r="Q505">
        <v>17</v>
      </c>
      <c r="R505">
        <v>4</v>
      </c>
      <c r="S505">
        <v>4</v>
      </c>
      <c r="T505">
        <v>5</v>
      </c>
      <c r="U505" t="s">
        <v>79</v>
      </c>
      <c r="V505" t="s">
        <v>99</v>
      </c>
      <c r="W505">
        <v>8.0000000000000002E-3</v>
      </c>
      <c r="X505" t="s">
        <v>81</v>
      </c>
      <c r="Y505">
        <v>0</v>
      </c>
      <c r="Z505" t="s">
        <v>90</v>
      </c>
      <c r="AA505" t="s">
        <v>101</v>
      </c>
      <c r="AB505">
        <v>6.7</v>
      </c>
      <c r="AC505" t="s">
        <v>78</v>
      </c>
      <c r="AD505" t="s">
        <v>82</v>
      </c>
      <c r="AE505" t="s">
        <v>93</v>
      </c>
      <c r="AF505" t="s">
        <v>81</v>
      </c>
      <c r="AG505" s="1">
        <v>45280</v>
      </c>
      <c r="AH505" t="s">
        <v>30</v>
      </c>
      <c r="AI505" t="s">
        <v>125</v>
      </c>
    </row>
    <row r="506" spans="1:35" x14ac:dyDescent="0.3">
      <c r="A506" t="s">
        <v>638</v>
      </c>
      <c r="B506">
        <v>21</v>
      </c>
      <c r="C506" t="s">
        <v>71</v>
      </c>
      <c r="D506" t="s">
        <v>144</v>
      </c>
      <c r="E506" t="s">
        <v>21</v>
      </c>
      <c r="F506" t="s">
        <v>87</v>
      </c>
      <c r="G506">
        <v>1</v>
      </c>
      <c r="H506">
        <v>5.6</v>
      </c>
      <c r="I506">
        <v>3</v>
      </c>
      <c r="J506" s="4">
        <f>Table2[[#This Row],[avg_session_duration_min]]/60</f>
        <v>1.8666666666666667</v>
      </c>
      <c r="K506">
        <v>112</v>
      </c>
      <c r="L506" t="s">
        <v>74</v>
      </c>
      <c r="M506" t="s">
        <v>88</v>
      </c>
      <c r="N506">
        <v>2815</v>
      </c>
      <c r="O506">
        <v>103</v>
      </c>
      <c r="P506">
        <v>5</v>
      </c>
      <c r="Q506">
        <v>19</v>
      </c>
      <c r="R506">
        <v>6</v>
      </c>
      <c r="S506">
        <v>1</v>
      </c>
      <c r="T506">
        <v>9</v>
      </c>
      <c r="U506" t="s">
        <v>89</v>
      </c>
      <c r="V506" t="s">
        <v>107</v>
      </c>
      <c r="W506">
        <v>6.5000000000000002E-2</v>
      </c>
      <c r="X506" t="s">
        <v>78</v>
      </c>
      <c r="Y506">
        <v>18.829999999999998</v>
      </c>
      <c r="Z506" t="s">
        <v>100</v>
      </c>
      <c r="AA506" t="s">
        <v>101</v>
      </c>
      <c r="AB506">
        <v>3.7</v>
      </c>
      <c r="AC506" t="s">
        <v>81</v>
      </c>
      <c r="AD506" t="s">
        <v>102</v>
      </c>
      <c r="AE506" t="s">
        <v>93</v>
      </c>
      <c r="AF506" t="s">
        <v>81</v>
      </c>
      <c r="AG506" s="1">
        <v>45438</v>
      </c>
      <c r="AH506" t="s">
        <v>28</v>
      </c>
      <c r="AI506" t="s">
        <v>78</v>
      </c>
    </row>
    <row r="507" spans="1:35" x14ac:dyDescent="0.3">
      <c r="A507" t="s">
        <v>639</v>
      </c>
      <c r="B507">
        <v>23</v>
      </c>
      <c r="C507" t="s">
        <v>85</v>
      </c>
      <c r="D507" t="s">
        <v>86</v>
      </c>
      <c r="E507" t="s">
        <v>22</v>
      </c>
      <c r="F507" t="s">
        <v>73</v>
      </c>
      <c r="G507">
        <v>2</v>
      </c>
      <c r="H507">
        <v>2.2999999999999998</v>
      </c>
      <c r="I507">
        <v>7</v>
      </c>
      <c r="J507" s="4">
        <f>Table2[[#This Row],[avg_session_duration_min]]/60</f>
        <v>0.32833333333333331</v>
      </c>
      <c r="K507">
        <v>19.7</v>
      </c>
      <c r="L507" t="s">
        <v>74</v>
      </c>
      <c r="M507" t="s">
        <v>97</v>
      </c>
      <c r="N507">
        <v>173</v>
      </c>
      <c r="O507">
        <v>331</v>
      </c>
      <c r="P507">
        <v>2</v>
      </c>
      <c r="Q507">
        <v>17</v>
      </c>
      <c r="R507">
        <v>4</v>
      </c>
      <c r="S507">
        <v>1</v>
      </c>
      <c r="T507">
        <v>7</v>
      </c>
      <c r="U507" t="s">
        <v>76</v>
      </c>
      <c r="V507" t="s">
        <v>107</v>
      </c>
      <c r="W507">
        <v>4.4999999999999998E-2</v>
      </c>
      <c r="X507" t="s">
        <v>114</v>
      </c>
      <c r="Y507">
        <v>0.46</v>
      </c>
      <c r="Z507" t="s">
        <v>79</v>
      </c>
      <c r="AA507" t="s">
        <v>91</v>
      </c>
      <c r="AB507">
        <v>3.9</v>
      </c>
      <c r="AC507" t="s">
        <v>78</v>
      </c>
      <c r="AD507" t="s">
        <v>92</v>
      </c>
      <c r="AE507" t="s">
        <v>83</v>
      </c>
      <c r="AF507" t="s">
        <v>81</v>
      </c>
      <c r="AG507" s="1">
        <v>44901</v>
      </c>
      <c r="AH507" t="s">
        <v>28</v>
      </c>
      <c r="AI507" t="s">
        <v>125</v>
      </c>
    </row>
    <row r="508" spans="1:35" x14ac:dyDescent="0.3">
      <c r="A508" t="s">
        <v>640</v>
      </c>
      <c r="B508">
        <v>22</v>
      </c>
      <c r="C508" t="s">
        <v>71</v>
      </c>
      <c r="D508" t="s">
        <v>153</v>
      </c>
      <c r="E508" t="s">
        <v>17</v>
      </c>
      <c r="F508" t="s">
        <v>87</v>
      </c>
      <c r="G508">
        <v>2</v>
      </c>
      <c r="H508">
        <v>2.5</v>
      </c>
      <c r="I508">
        <v>7</v>
      </c>
      <c r="J508" s="4">
        <f>Table2[[#This Row],[avg_session_duration_min]]/60</f>
        <v>0.35666666666666663</v>
      </c>
      <c r="K508">
        <v>21.4</v>
      </c>
      <c r="L508" t="s">
        <v>74</v>
      </c>
      <c r="M508" t="s">
        <v>97</v>
      </c>
      <c r="N508">
        <v>543</v>
      </c>
      <c r="O508">
        <v>1569</v>
      </c>
      <c r="P508">
        <v>4</v>
      </c>
      <c r="Q508">
        <v>15</v>
      </c>
      <c r="R508">
        <v>3</v>
      </c>
      <c r="S508">
        <v>5</v>
      </c>
      <c r="T508">
        <v>7</v>
      </c>
      <c r="U508" t="s">
        <v>135</v>
      </c>
      <c r="V508" t="s">
        <v>107</v>
      </c>
      <c r="W508">
        <v>0.106</v>
      </c>
      <c r="X508" t="s">
        <v>81</v>
      </c>
      <c r="Y508">
        <v>0</v>
      </c>
      <c r="Z508" t="s">
        <v>100</v>
      </c>
      <c r="AA508" t="s">
        <v>91</v>
      </c>
      <c r="AB508">
        <v>6.1</v>
      </c>
      <c r="AC508" t="s">
        <v>78</v>
      </c>
      <c r="AD508" t="s">
        <v>92</v>
      </c>
      <c r="AE508" t="s">
        <v>93</v>
      </c>
      <c r="AF508" t="s">
        <v>81</v>
      </c>
      <c r="AG508" s="1">
        <v>44847</v>
      </c>
      <c r="AH508" t="s">
        <v>27</v>
      </c>
      <c r="AI508" t="s">
        <v>125</v>
      </c>
    </row>
    <row r="509" spans="1:35" x14ac:dyDescent="0.3">
      <c r="A509" t="s">
        <v>641</v>
      </c>
      <c r="B509">
        <v>20</v>
      </c>
      <c r="C509" t="s">
        <v>71</v>
      </c>
      <c r="D509" t="s">
        <v>105</v>
      </c>
      <c r="E509" t="s">
        <v>18</v>
      </c>
      <c r="F509" t="s">
        <v>124</v>
      </c>
      <c r="G509">
        <v>2</v>
      </c>
      <c r="H509">
        <v>2.4</v>
      </c>
      <c r="I509">
        <v>3</v>
      </c>
      <c r="J509" s="4">
        <f>Table2[[#This Row],[avg_session_duration_min]]/60</f>
        <v>0.8</v>
      </c>
      <c r="K509">
        <v>48</v>
      </c>
      <c r="L509" t="s">
        <v>74</v>
      </c>
      <c r="M509" t="s">
        <v>88</v>
      </c>
      <c r="N509">
        <v>701</v>
      </c>
      <c r="O509">
        <v>1455</v>
      </c>
      <c r="P509">
        <v>1</v>
      </c>
      <c r="Q509">
        <v>19</v>
      </c>
      <c r="R509">
        <v>5</v>
      </c>
      <c r="S509">
        <v>1</v>
      </c>
      <c r="T509">
        <v>6</v>
      </c>
      <c r="U509" t="s">
        <v>89</v>
      </c>
      <c r="V509" t="s">
        <v>77</v>
      </c>
      <c r="W509">
        <v>1.4E-2</v>
      </c>
      <c r="X509" t="s">
        <v>81</v>
      </c>
      <c r="Y509">
        <v>0</v>
      </c>
      <c r="Z509" t="s">
        <v>90</v>
      </c>
      <c r="AA509" t="s">
        <v>101</v>
      </c>
      <c r="AB509">
        <v>2.1</v>
      </c>
      <c r="AC509" t="s">
        <v>78</v>
      </c>
      <c r="AD509" t="s">
        <v>102</v>
      </c>
      <c r="AE509" t="s">
        <v>140</v>
      </c>
      <c r="AF509" t="s">
        <v>81</v>
      </c>
      <c r="AG509" s="1">
        <v>44985</v>
      </c>
      <c r="AH509" t="s">
        <v>27</v>
      </c>
      <c r="AI509" t="s">
        <v>78</v>
      </c>
    </row>
    <row r="510" spans="1:35" x14ac:dyDescent="0.3">
      <c r="A510" t="s">
        <v>642</v>
      </c>
      <c r="B510">
        <v>27</v>
      </c>
      <c r="C510" t="s">
        <v>71</v>
      </c>
      <c r="D510" t="s">
        <v>134</v>
      </c>
      <c r="E510" t="s">
        <v>14</v>
      </c>
      <c r="F510" t="s">
        <v>87</v>
      </c>
      <c r="G510">
        <v>5</v>
      </c>
      <c r="H510">
        <v>3</v>
      </c>
      <c r="I510">
        <v>3</v>
      </c>
      <c r="J510" s="4">
        <f>Table2[[#This Row],[avg_session_duration_min]]/60</f>
        <v>1</v>
      </c>
      <c r="K510">
        <v>60</v>
      </c>
      <c r="L510" t="s">
        <v>118</v>
      </c>
      <c r="M510" t="s">
        <v>106</v>
      </c>
      <c r="N510">
        <v>469</v>
      </c>
      <c r="O510">
        <v>23</v>
      </c>
      <c r="P510">
        <v>0</v>
      </c>
      <c r="Q510">
        <v>22</v>
      </c>
      <c r="R510">
        <v>3</v>
      </c>
      <c r="S510">
        <v>0</v>
      </c>
      <c r="T510">
        <v>6</v>
      </c>
      <c r="U510" t="s">
        <v>79</v>
      </c>
      <c r="V510" t="s">
        <v>99</v>
      </c>
      <c r="W510">
        <v>9.2999999999999999E-2</v>
      </c>
      <c r="X510" t="s">
        <v>114</v>
      </c>
      <c r="Y510">
        <v>20.149999999999999</v>
      </c>
      <c r="Z510" t="s">
        <v>139</v>
      </c>
      <c r="AA510" t="s">
        <v>101</v>
      </c>
      <c r="AB510">
        <v>4.2</v>
      </c>
      <c r="AC510" t="s">
        <v>78</v>
      </c>
      <c r="AD510" t="s">
        <v>92</v>
      </c>
      <c r="AE510" t="s">
        <v>83</v>
      </c>
      <c r="AF510" t="s">
        <v>81</v>
      </c>
      <c r="AG510" s="1">
        <v>44985</v>
      </c>
      <c r="AH510" t="s">
        <v>27</v>
      </c>
      <c r="AI510" t="s">
        <v>125</v>
      </c>
    </row>
    <row r="511" spans="1:35" x14ac:dyDescent="0.3">
      <c r="A511" t="s">
        <v>643</v>
      </c>
      <c r="B511">
        <v>20</v>
      </c>
      <c r="C511" t="s">
        <v>85</v>
      </c>
      <c r="D511" t="s">
        <v>134</v>
      </c>
      <c r="E511" t="s">
        <v>14</v>
      </c>
      <c r="F511" t="s">
        <v>96</v>
      </c>
      <c r="G511">
        <v>5</v>
      </c>
      <c r="H511">
        <v>4.5</v>
      </c>
      <c r="I511">
        <v>2</v>
      </c>
      <c r="J511" s="4">
        <f>Table2[[#This Row],[avg_session_duration_min]]/60</f>
        <v>2.25</v>
      </c>
      <c r="K511">
        <v>135</v>
      </c>
      <c r="L511" t="s">
        <v>118</v>
      </c>
      <c r="M511" t="s">
        <v>106</v>
      </c>
      <c r="N511">
        <v>56017</v>
      </c>
      <c r="O511">
        <v>243</v>
      </c>
      <c r="P511">
        <v>3</v>
      </c>
      <c r="Q511">
        <v>17</v>
      </c>
      <c r="R511">
        <v>4</v>
      </c>
      <c r="S511">
        <v>2</v>
      </c>
      <c r="T511">
        <v>8</v>
      </c>
      <c r="U511" t="s">
        <v>76</v>
      </c>
      <c r="V511" t="s">
        <v>77</v>
      </c>
      <c r="W511">
        <v>6.5000000000000002E-2</v>
      </c>
      <c r="X511" t="s">
        <v>81</v>
      </c>
      <c r="Y511">
        <v>0</v>
      </c>
      <c r="Z511" t="s">
        <v>90</v>
      </c>
      <c r="AA511" t="s">
        <v>80</v>
      </c>
      <c r="AB511">
        <v>5.3</v>
      </c>
      <c r="AC511" t="s">
        <v>81</v>
      </c>
      <c r="AD511" t="s">
        <v>121</v>
      </c>
      <c r="AE511" t="s">
        <v>83</v>
      </c>
      <c r="AF511" t="s">
        <v>78</v>
      </c>
      <c r="AG511" s="1">
        <v>44683</v>
      </c>
      <c r="AH511" t="s">
        <v>30</v>
      </c>
      <c r="AI511" t="s">
        <v>78</v>
      </c>
    </row>
    <row r="512" spans="1:35" x14ac:dyDescent="0.3">
      <c r="A512" t="s">
        <v>644</v>
      </c>
      <c r="B512">
        <v>29</v>
      </c>
      <c r="C512" t="s">
        <v>71</v>
      </c>
      <c r="D512" t="s">
        <v>86</v>
      </c>
      <c r="E512" t="s">
        <v>23</v>
      </c>
      <c r="F512" t="s">
        <v>87</v>
      </c>
      <c r="G512">
        <v>1</v>
      </c>
      <c r="H512">
        <v>1.9</v>
      </c>
      <c r="I512">
        <v>2</v>
      </c>
      <c r="J512" s="4">
        <f>Table2[[#This Row],[avg_session_duration_min]]/60</f>
        <v>0.95</v>
      </c>
      <c r="K512">
        <v>57</v>
      </c>
      <c r="L512" t="s">
        <v>74</v>
      </c>
      <c r="M512" t="s">
        <v>120</v>
      </c>
      <c r="N512">
        <v>383</v>
      </c>
      <c r="O512">
        <v>1453</v>
      </c>
      <c r="P512">
        <v>3</v>
      </c>
      <c r="Q512">
        <v>25</v>
      </c>
      <c r="R512">
        <v>1</v>
      </c>
      <c r="S512">
        <v>1</v>
      </c>
      <c r="T512">
        <v>8</v>
      </c>
      <c r="U512" t="s">
        <v>128</v>
      </c>
      <c r="V512" t="s">
        <v>77</v>
      </c>
      <c r="W512">
        <v>0.08</v>
      </c>
      <c r="X512" t="s">
        <v>78</v>
      </c>
      <c r="Y512">
        <v>33.549999999999997</v>
      </c>
      <c r="Z512" t="s">
        <v>145</v>
      </c>
      <c r="AA512" t="s">
        <v>91</v>
      </c>
      <c r="AB512">
        <v>8</v>
      </c>
      <c r="AC512" t="s">
        <v>81</v>
      </c>
      <c r="AD512" t="s">
        <v>102</v>
      </c>
      <c r="AE512" t="s">
        <v>93</v>
      </c>
      <c r="AF512" t="s">
        <v>81</v>
      </c>
      <c r="AG512" s="1">
        <v>45280</v>
      </c>
      <c r="AH512" t="s">
        <v>30</v>
      </c>
      <c r="AI512" t="s">
        <v>125</v>
      </c>
    </row>
    <row r="513" spans="1:35" x14ac:dyDescent="0.3">
      <c r="A513" t="s">
        <v>645</v>
      </c>
      <c r="B513">
        <v>26</v>
      </c>
      <c r="C513" t="s">
        <v>85</v>
      </c>
      <c r="D513" t="s">
        <v>123</v>
      </c>
      <c r="E513" t="s">
        <v>14</v>
      </c>
      <c r="F513" t="s">
        <v>96</v>
      </c>
      <c r="G513">
        <v>1</v>
      </c>
      <c r="H513">
        <v>1.3</v>
      </c>
      <c r="I513">
        <v>7</v>
      </c>
      <c r="J513" s="4">
        <f>Table2[[#This Row],[avg_session_duration_min]]/60</f>
        <v>0.185</v>
      </c>
      <c r="K513">
        <v>11.1</v>
      </c>
      <c r="L513" t="s">
        <v>127</v>
      </c>
      <c r="M513" t="s">
        <v>106</v>
      </c>
      <c r="N513">
        <v>1912</v>
      </c>
      <c r="O513">
        <v>7853</v>
      </c>
      <c r="P513">
        <v>6</v>
      </c>
      <c r="Q513">
        <v>18</v>
      </c>
      <c r="R513">
        <v>5</v>
      </c>
      <c r="S513">
        <v>5</v>
      </c>
      <c r="T513">
        <v>10</v>
      </c>
      <c r="U513" t="s">
        <v>76</v>
      </c>
      <c r="V513" t="s">
        <v>77</v>
      </c>
      <c r="W513">
        <v>6.4000000000000001E-2</v>
      </c>
      <c r="X513" t="s">
        <v>114</v>
      </c>
      <c r="Y513">
        <v>65.59</v>
      </c>
      <c r="Z513" t="s">
        <v>79</v>
      </c>
      <c r="AA513" t="s">
        <v>80</v>
      </c>
      <c r="AB513">
        <v>6.7</v>
      </c>
      <c r="AC513" t="s">
        <v>81</v>
      </c>
      <c r="AD513" t="s">
        <v>92</v>
      </c>
      <c r="AE513" t="s">
        <v>93</v>
      </c>
      <c r="AF513" t="s">
        <v>81</v>
      </c>
      <c r="AG513" s="1">
        <v>45652</v>
      </c>
      <c r="AH513" t="s">
        <v>29</v>
      </c>
      <c r="AI513" t="s">
        <v>78</v>
      </c>
    </row>
    <row r="514" spans="1:35" x14ac:dyDescent="0.3">
      <c r="A514" t="s">
        <v>646</v>
      </c>
      <c r="B514">
        <v>25</v>
      </c>
      <c r="C514" t="s">
        <v>71</v>
      </c>
      <c r="D514" t="s">
        <v>86</v>
      </c>
      <c r="E514" t="s">
        <v>18</v>
      </c>
      <c r="F514" t="s">
        <v>110</v>
      </c>
      <c r="G514">
        <v>1</v>
      </c>
      <c r="H514">
        <v>4.7</v>
      </c>
      <c r="I514">
        <v>4</v>
      </c>
      <c r="J514" s="4">
        <f>Table2[[#This Row],[avg_session_duration_min]]/60</f>
        <v>1.175</v>
      </c>
      <c r="K514">
        <v>70.5</v>
      </c>
      <c r="L514" t="s">
        <v>74</v>
      </c>
      <c r="M514" t="s">
        <v>120</v>
      </c>
      <c r="N514">
        <v>20</v>
      </c>
      <c r="O514">
        <v>569</v>
      </c>
      <c r="P514">
        <v>2</v>
      </c>
      <c r="Q514">
        <v>14</v>
      </c>
      <c r="R514">
        <v>3</v>
      </c>
      <c r="S514">
        <v>2</v>
      </c>
      <c r="T514">
        <v>12</v>
      </c>
      <c r="U514" t="s">
        <v>128</v>
      </c>
      <c r="V514" t="s">
        <v>77</v>
      </c>
      <c r="W514">
        <v>4.2999999999999997E-2</v>
      </c>
      <c r="X514" t="s">
        <v>78</v>
      </c>
      <c r="Y514">
        <v>40.82</v>
      </c>
      <c r="Z514" t="s">
        <v>100</v>
      </c>
      <c r="AA514" t="s">
        <v>80</v>
      </c>
      <c r="AB514">
        <v>3.5</v>
      </c>
      <c r="AC514" t="s">
        <v>78</v>
      </c>
      <c r="AD514" t="s">
        <v>121</v>
      </c>
      <c r="AE514" t="s">
        <v>93</v>
      </c>
      <c r="AF514" t="s">
        <v>81</v>
      </c>
      <c r="AG514" s="1">
        <v>45137</v>
      </c>
      <c r="AH514" t="s">
        <v>31</v>
      </c>
      <c r="AI514" t="s">
        <v>78</v>
      </c>
    </row>
    <row r="515" spans="1:35" x14ac:dyDescent="0.3">
      <c r="A515" t="s">
        <v>647</v>
      </c>
      <c r="B515">
        <v>19</v>
      </c>
      <c r="C515" t="s">
        <v>85</v>
      </c>
      <c r="D515" t="s">
        <v>144</v>
      </c>
      <c r="E515" t="s">
        <v>17</v>
      </c>
      <c r="F515" t="s">
        <v>96</v>
      </c>
      <c r="G515">
        <v>2</v>
      </c>
      <c r="H515">
        <v>4.5</v>
      </c>
      <c r="I515">
        <v>1</v>
      </c>
      <c r="J515" s="4">
        <f>Table2[[#This Row],[avg_session_duration_min]]/60</f>
        <v>4.5</v>
      </c>
      <c r="K515">
        <v>270</v>
      </c>
      <c r="L515" t="s">
        <v>127</v>
      </c>
      <c r="M515" t="s">
        <v>75</v>
      </c>
      <c r="N515">
        <v>1447</v>
      </c>
      <c r="O515">
        <v>157</v>
      </c>
      <c r="P515">
        <v>4</v>
      </c>
      <c r="Q515">
        <v>14</v>
      </c>
      <c r="R515">
        <v>2</v>
      </c>
      <c r="S515">
        <v>5</v>
      </c>
      <c r="T515">
        <v>8</v>
      </c>
      <c r="U515" t="s">
        <v>89</v>
      </c>
      <c r="V515" t="s">
        <v>77</v>
      </c>
      <c r="W515">
        <v>1.6E-2</v>
      </c>
      <c r="X515" t="s">
        <v>114</v>
      </c>
      <c r="Y515">
        <v>56.17</v>
      </c>
      <c r="Z515" t="s">
        <v>79</v>
      </c>
      <c r="AA515" t="s">
        <v>80</v>
      </c>
      <c r="AB515">
        <v>6.1</v>
      </c>
      <c r="AC515" t="s">
        <v>108</v>
      </c>
      <c r="AD515" t="s">
        <v>102</v>
      </c>
      <c r="AE515" t="s">
        <v>83</v>
      </c>
      <c r="AF515" t="s">
        <v>81</v>
      </c>
      <c r="AG515" s="1">
        <v>44906</v>
      </c>
      <c r="AH515" t="s">
        <v>29</v>
      </c>
      <c r="AI515" t="s">
        <v>81</v>
      </c>
    </row>
    <row r="516" spans="1:35" x14ac:dyDescent="0.3">
      <c r="A516" t="s">
        <v>648</v>
      </c>
      <c r="B516">
        <v>22</v>
      </c>
      <c r="C516" t="s">
        <v>71</v>
      </c>
      <c r="D516" t="s">
        <v>113</v>
      </c>
      <c r="E516" t="s">
        <v>23</v>
      </c>
      <c r="F516" t="s">
        <v>110</v>
      </c>
      <c r="G516">
        <v>4</v>
      </c>
      <c r="H516">
        <v>6.2</v>
      </c>
      <c r="I516">
        <v>3</v>
      </c>
      <c r="J516" s="4">
        <f>Table2[[#This Row],[avg_session_duration_min]]/60</f>
        <v>2.0666666666666669</v>
      </c>
      <c r="K516">
        <v>124</v>
      </c>
      <c r="L516" t="s">
        <v>118</v>
      </c>
      <c r="M516" t="s">
        <v>97</v>
      </c>
      <c r="N516">
        <v>5196</v>
      </c>
      <c r="O516">
        <v>72</v>
      </c>
      <c r="P516">
        <v>2</v>
      </c>
      <c r="Q516">
        <v>28</v>
      </c>
      <c r="R516">
        <v>4</v>
      </c>
      <c r="S516">
        <v>4</v>
      </c>
      <c r="T516">
        <v>11</v>
      </c>
      <c r="U516" t="s">
        <v>135</v>
      </c>
      <c r="V516" t="s">
        <v>99</v>
      </c>
      <c r="W516">
        <v>0.33900000000000002</v>
      </c>
      <c r="X516" t="s">
        <v>78</v>
      </c>
      <c r="Y516">
        <v>14.98</v>
      </c>
      <c r="Z516" t="s">
        <v>100</v>
      </c>
      <c r="AA516" t="s">
        <v>91</v>
      </c>
      <c r="AB516">
        <v>7.3</v>
      </c>
      <c r="AC516" t="s">
        <v>108</v>
      </c>
      <c r="AD516" t="s">
        <v>82</v>
      </c>
      <c r="AE516" t="s">
        <v>83</v>
      </c>
      <c r="AF516" t="s">
        <v>81</v>
      </c>
      <c r="AG516" s="1">
        <v>45224</v>
      </c>
      <c r="AH516" t="s">
        <v>28</v>
      </c>
      <c r="AI516" t="s">
        <v>81</v>
      </c>
    </row>
    <row r="517" spans="1:35" x14ac:dyDescent="0.3">
      <c r="A517" t="s">
        <v>649</v>
      </c>
      <c r="B517">
        <v>33</v>
      </c>
      <c r="C517" t="s">
        <v>85</v>
      </c>
      <c r="D517" t="s">
        <v>105</v>
      </c>
      <c r="E517" t="s">
        <v>16</v>
      </c>
      <c r="F517" t="s">
        <v>117</v>
      </c>
      <c r="G517">
        <v>4</v>
      </c>
      <c r="H517">
        <v>1.7</v>
      </c>
      <c r="I517">
        <v>10</v>
      </c>
      <c r="J517" s="4">
        <f>Table2[[#This Row],[avg_session_duration_min]]/60</f>
        <v>0.16999999999999998</v>
      </c>
      <c r="K517">
        <v>10.199999999999999</v>
      </c>
      <c r="L517" t="s">
        <v>74</v>
      </c>
      <c r="M517" t="s">
        <v>88</v>
      </c>
      <c r="N517">
        <v>257</v>
      </c>
      <c r="O517">
        <v>3506</v>
      </c>
      <c r="P517">
        <v>1</v>
      </c>
      <c r="Q517">
        <v>19</v>
      </c>
      <c r="R517">
        <v>4</v>
      </c>
      <c r="S517">
        <v>2</v>
      </c>
      <c r="T517">
        <v>11</v>
      </c>
      <c r="U517" t="s">
        <v>135</v>
      </c>
      <c r="V517" t="s">
        <v>107</v>
      </c>
      <c r="W517">
        <v>0.188</v>
      </c>
      <c r="X517" t="s">
        <v>114</v>
      </c>
      <c r="Y517">
        <v>65.08</v>
      </c>
      <c r="Z517" t="s">
        <v>139</v>
      </c>
      <c r="AA517" t="s">
        <v>91</v>
      </c>
      <c r="AB517">
        <v>7.5</v>
      </c>
      <c r="AC517" t="s">
        <v>78</v>
      </c>
      <c r="AD517" t="s">
        <v>92</v>
      </c>
      <c r="AE517" t="s">
        <v>83</v>
      </c>
      <c r="AF517" t="s">
        <v>81</v>
      </c>
      <c r="AG517" s="1">
        <v>45161</v>
      </c>
      <c r="AH517" t="s">
        <v>27</v>
      </c>
      <c r="AI517" t="s">
        <v>81</v>
      </c>
    </row>
    <row r="518" spans="1:35" x14ac:dyDescent="0.3">
      <c r="A518" t="s">
        <v>650</v>
      </c>
      <c r="B518">
        <v>31</v>
      </c>
      <c r="C518" t="s">
        <v>71</v>
      </c>
      <c r="D518" t="s">
        <v>153</v>
      </c>
      <c r="E518" t="s">
        <v>16</v>
      </c>
      <c r="F518" t="s">
        <v>96</v>
      </c>
      <c r="G518">
        <v>3</v>
      </c>
      <c r="H518">
        <v>2.2000000000000002</v>
      </c>
      <c r="I518">
        <v>3</v>
      </c>
      <c r="J518" s="4">
        <f>Table2[[#This Row],[avg_session_duration_min]]/60</f>
        <v>0.73333333333333328</v>
      </c>
      <c r="K518">
        <v>44</v>
      </c>
      <c r="L518" t="s">
        <v>111</v>
      </c>
      <c r="M518" t="s">
        <v>88</v>
      </c>
      <c r="N518">
        <v>7</v>
      </c>
      <c r="O518">
        <v>586</v>
      </c>
      <c r="P518">
        <v>5</v>
      </c>
      <c r="Q518">
        <v>24</v>
      </c>
      <c r="R518">
        <v>4</v>
      </c>
      <c r="S518">
        <v>1</v>
      </c>
      <c r="T518">
        <v>8</v>
      </c>
      <c r="U518" t="s">
        <v>89</v>
      </c>
      <c r="V518" t="s">
        <v>107</v>
      </c>
      <c r="W518">
        <v>1.7000000000000001E-2</v>
      </c>
      <c r="X518" t="s">
        <v>81</v>
      </c>
      <c r="Y518">
        <v>0</v>
      </c>
      <c r="Z518" t="s">
        <v>79</v>
      </c>
      <c r="AA518" t="s">
        <v>80</v>
      </c>
      <c r="AB518">
        <v>8.1</v>
      </c>
      <c r="AC518" t="s">
        <v>81</v>
      </c>
      <c r="AD518" t="s">
        <v>92</v>
      </c>
      <c r="AE518" t="s">
        <v>140</v>
      </c>
      <c r="AF518" t="s">
        <v>81</v>
      </c>
      <c r="AG518" s="1">
        <v>45154</v>
      </c>
      <c r="AH518" t="s">
        <v>26</v>
      </c>
      <c r="AI518" t="s">
        <v>78</v>
      </c>
    </row>
    <row r="519" spans="1:35" x14ac:dyDescent="0.3">
      <c r="A519" t="s">
        <v>651</v>
      </c>
      <c r="B519">
        <v>19</v>
      </c>
      <c r="C519" t="s">
        <v>71</v>
      </c>
      <c r="D519" t="s">
        <v>113</v>
      </c>
      <c r="E519" t="s">
        <v>20</v>
      </c>
      <c r="F519" t="s">
        <v>87</v>
      </c>
      <c r="G519">
        <v>3</v>
      </c>
      <c r="H519">
        <v>4.8</v>
      </c>
      <c r="I519">
        <v>6</v>
      </c>
      <c r="J519" s="4">
        <f>Table2[[#This Row],[avg_session_duration_min]]/60</f>
        <v>0.8</v>
      </c>
      <c r="K519">
        <v>48</v>
      </c>
      <c r="L519" t="s">
        <v>118</v>
      </c>
      <c r="M519" t="s">
        <v>88</v>
      </c>
      <c r="N519">
        <v>620</v>
      </c>
      <c r="O519">
        <v>88</v>
      </c>
      <c r="P519">
        <v>4</v>
      </c>
      <c r="Q519">
        <v>23</v>
      </c>
      <c r="R519">
        <v>1</v>
      </c>
      <c r="S519">
        <v>2</v>
      </c>
      <c r="T519">
        <v>10</v>
      </c>
      <c r="U519" t="s">
        <v>154</v>
      </c>
      <c r="V519" t="s">
        <v>77</v>
      </c>
      <c r="W519">
        <v>7.0999999999999994E-2</v>
      </c>
      <c r="X519" t="s">
        <v>114</v>
      </c>
      <c r="Y519">
        <v>61.57</v>
      </c>
      <c r="Z519" t="s">
        <v>115</v>
      </c>
      <c r="AA519" t="s">
        <v>101</v>
      </c>
      <c r="AB519">
        <v>8.4</v>
      </c>
      <c r="AC519" t="s">
        <v>81</v>
      </c>
      <c r="AD519" t="s">
        <v>92</v>
      </c>
      <c r="AE519" t="s">
        <v>140</v>
      </c>
      <c r="AF519" t="s">
        <v>81</v>
      </c>
      <c r="AG519" s="1">
        <v>45109</v>
      </c>
      <c r="AH519" t="s">
        <v>27</v>
      </c>
      <c r="AI519" t="s">
        <v>81</v>
      </c>
    </row>
    <row r="520" spans="1:35" x14ac:dyDescent="0.3">
      <c r="A520" t="s">
        <v>652</v>
      </c>
      <c r="B520">
        <v>27</v>
      </c>
      <c r="C520" t="s">
        <v>71</v>
      </c>
      <c r="D520" t="s">
        <v>113</v>
      </c>
      <c r="E520" t="s">
        <v>18</v>
      </c>
      <c r="F520" t="s">
        <v>87</v>
      </c>
      <c r="G520">
        <v>2</v>
      </c>
      <c r="H520">
        <v>1.9</v>
      </c>
      <c r="I520">
        <v>4</v>
      </c>
      <c r="J520" s="4">
        <f>Table2[[#This Row],[avg_session_duration_min]]/60</f>
        <v>0.47499999999999998</v>
      </c>
      <c r="K520">
        <v>28.5</v>
      </c>
      <c r="L520" t="s">
        <v>111</v>
      </c>
      <c r="M520" t="s">
        <v>106</v>
      </c>
      <c r="N520">
        <v>686</v>
      </c>
      <c r="O520">
        <v>191</v>
      </c>
      <c r="P520">
        <v>1</v>
      </c>
      <c r="Q520">
        <v>27</v>
      </c>
      <c r="R520">
        <v>2</v>
      </c>
      <c r="S520">
        <v>2</v>
      </c>
      <c r="T520">
        <v>10</v>
      </c>
      <c r="U520" t="s">
        <v>98</v>
      </c>
      <c r="V520" t="s">
        <v>107</v>
      </c>
      <c r="W520">
        <v>1.4999999999999999E-2</v>
      </c>
      <c r="X520" t="s">
        <v>114</v>
      </c>
      <c r="Y520">
        <v>0.98</v>
      </c>
      <c r="Z520" t="s">
        <v>145</v>
      </c>
      <c r="AA520" t="s">
        <v>80</v>
      </c>
      <c r="AB520">
        <v>7.2</v>
      </c>
      <c r="AC520" t="s">
        <v>108</v>
      </c>
      <c r="AD520" t="s">
        <v>92</v>
      </c>
      <c r="AE520" t="s">
        <v>83</v>
      </c>
      <c r="AF520" t="s">
        <v>81</v>
      </c>
      <c r="AG520" s="1">
        <v>45615</v>
      </c>
      <c r="AH520" t="s">
        <v>29</v>
      </c>
      <c r="AI520" t="s">
        <v>125</v>
      </c>
    </row>
    <row r="521" spans="1:35" x14ac:dyDescent="0.3">
      <c r="A521" t="s">
        <v>653</v>
      </c>
      <c r="B521">
        <v>33</v>
      </c>
      <c r="C521" t="s">
        <v>104</v>
      </c>
      <c r="D521" t="s">
        <v>134</v>
      </c>
      <c r="E521" t="s">
        <v>19</v>
      </c>
      <c r="F521" t="s">
        <v>124</v>
      </c>
      <c r="G521">
        <v>3</v>
      </c>
      <c r="H521">
        <v>3.9</v>
      </c>
      <c r="I521">
        <v>5</v>
      </c>
      <c r="J521" s="4">
        <f>Table2[[#This Row],[avg_session_duration_min]]/60</f>
        <v>0.77999999999999992</v>
      </c>
      <c r="K521">
        <v>46.8</v>
      </c>
      <c r="L521" t="s">
        <v>74</v>
      </c>
      <c r="M521" t="s">
        <v>75</v>
      </c>
      <c r="N521">
        <v>2448</v>
      </c>
      <c r="O521">
        <v>355</v>
      </c>
      <c r="P521">
        <v>2</v>
      </c>
      <c r="Q521">
        <v>20</v>
      </c>
      <c r="R521">
        <v>8</v>
      </c>
      <c r="S521">
        <v>4</v>
      </c>
      <c r="T521">
        <v>9</v>
      </c>
      <c r="U521" t="s">
        <v>79</v>
      </c>
      <c r="V521" t="s">
        <v>77</v>
      </c>
      <c r="W521">
        <v>9.9000000000000005E-2</v>
      </c>
      <c r="X521" t="s">
        <v>78</v>
      </c>
      <c r="Y521">
        <v>36.35</v>
      </c>
      <c r="Z521" t="s">
        <v>100</v>
      </c>
      <c r="AA521" t="s">
        <v>101</v>
      </c>
      <c r="AB521">
        <v>7.1</v>
      </c>
      <c r="AC521" t="s">
        <v>108</v>
      </c>
      <c r="AD521" t="s">
        <v>121</v>
      </c>
      <c r="AE521" t="s">
        <v>83</v>
      </c>
      <c r="AF521" t="s">
        <v>81</v>
      </c>
      <c r="AG521" s="1">
        <v>44757</v>
      </c>
      <c r="AH521" t="s">
        <v>28</v>
      </c>
      <c r="AI521" t="s">
        <v>81</v>
      </c>
    </row>
    <row r="522" spans="1:35" x14ac:dyDescent="0.3">
      <c r="A522" t="s">
        <v>654</v>
      </c>
      <c r="B522">
        <v>13</v>
      </c>
      <c r="C522" t="s">
        <v>71</v>
      </c>
      <c r="D522" t="s">
        <v>123</v>
      </c>
      <c r="E522" t="s">
        <v>16</v>
      </c>
      <c r="F522" t="s">
        <v>166</v>
      </c>
      <c r="G522">
        <v>4</v>
      </c>
      <c r="H522">
        <v>2.2999999999999998</v>
      </c>
      <c r="I522">
        <v>3</v>
      </c>
      <c r="J522" s="4">
        <f>Table2[[#This Row],[avg_session_duration_min]]/60</f>
        <v>0.76666666666666672</v>
      </c>
      <c r="K522">
        <v>46</v>
      </c>
      <c r="L522" t="s">
        <v>74</v>
      </c>
      <c r="M522" t="s">
        <v>88</v>
      </c>
      <c r="N522">
        <v>24825</v>
      </c>
      <c r="O522">
        <v>469</v>
      </c>
      <c r="P522">
        <v>5</v>
      </c>
      <c r="Q522">
        <v>20</v>
      </c>
      <c r="R522">
        <v>2</v>
      </c>
      <c r="S522">
        <v>1</v>
      </c>
      <c r="T522">
        <v>7</v>
      </c>
      <c r="U522" t="s">
        <v>130</v>
      </c>
      <c r="V522" t="s">
        <v>107</v>
      </c>
      <c r="W522">
        <v>0.129</v>
      </c>
      <c r="X522" t="s">
        <v>114</v>
      </c>
      <c r="Y522">
        <v>8.08</v>
      </c>
      <c r="Z522" t="s">
        <v>90</v>
      </c>
      <c r="AA522" t="s">
        <v>91</v>
      </c>
      <c r="AB522">
        <v>6.6</v>
      </c>
      <c r="AC522" t="s">
        <v>78</v>
      </c>
      <c r="AD522" t="s">
        <v>102</v>
      </c>
      <c r="AE522" t="s">
        <v>140</v>
      </c>
      <c r="AF522" t="s">
        <v>78</v>
      </c>
      <c r="AG522" s="1">
        <v>44839</v>
      </c>
      <c r="AH522" t="s">
        <v>30</v>
      </c>
      <c r="AI522" t="s">
        <v>78</v>
      </c>
    </row>
    <row r="523" spans="1:35" x14ac:dyDescent="0.3">
      <c r="A523" t="s">
        <v>655</v>
      </c>
      <c r="B523">
        <v>31</v>
      </c>
      <c r="C523" t="s">
        <v>71</v>
      </c>
      <c r="D523" t="s">
        <v>95</v>
      </c>
      <c r="E523" t="s">
        <v>20</v>
      </c>
      <c r="F523" t="s">
        <v>96</v>
      </c>
      <c r="G523">
        <v>5</v>
      </c>
      <c r="H523">
        <v>3.2</v>
      </c>
      <c r="I523">
        <v>7</v>
      </c>
      <c r="J523" s="4">
        <f>Table2[[#This Row],[avg_session_duration_min]]/60</f>
        <v>0.45666666666666667</v>
      </c>
      <c r="K523">
        <v>27.4</v>
      </c>
      <c r="L523" t="s">
        <v>74</v>
      </c>
      <c r="M523" t="s">
        <v>75</v>
      </c>
      <c r="N523">
        <v>335</v>
      </c>
      <c r="O523">
        <v>83</v>
      </c>
      <c r="P523">
        <v>1</v>
      </c>
      <c r="Q523">
        <v>17</v>
      </c>
      <c r="R523">
        <v>9</v>
      </c>
      <c r="S523">
        <v>0</v>
      </c>
      <c r="T523">
        <v>4</v>
      </c>
      <c r="U523" t="s">
        <v>128</v>
      </c>
      <c r="V523" t="s">
        <v>107</v>
      </c>
      <c r="W523">
        <v>0.02</v>
      </c>
      <c r="X523" t="s">
        <v>78</v>
      </c>
      <c r="Y523">
        <v>23.81</v>
      </c>
      <c r="Z523" t="s">
        <v>145</v>
      </c>
      <c r="AA523" t="s">
        <v>80</v>
      </c>
      <c r="AB523">
        <v>7.7</v>
      </c>
      <c r="AC523" t="s">
        <v>108</v>
      </c>
      <c r="AD523" t="s">
        <v>82</v>
      </c>
      <c r="AE523" t="s">
        <v>93</v>
      </c>
      <c r="AF523" t="s">
        <v>81</v>
      </c>
      <c r="AG523" s="1">
        <v>45404</v>
      </c>
      <c r="AH523" t="s">
        <v>29</v>
      </c>
      <c r="AI523" t="s">
        <v>81</v>
      </c>
    </row>
    <row r="524" spans="1:35" x14ac:dyDescent="0.3">
      <c r="A524" t="s">
        <v>656</v>
      </c>
      <c r="B524">
        <v>21</v>
      </c>
      <c r="C524" t="s">
        <v>85</v>
      </c>
      <c r="D524" t="s">
        <v>134</v>
      </c>
      <c r="E524" t="s">
        <v>21</v>
      </c>
      <c r="F524" t="s">
        <v>73</v>
      </c>
      <c r="G524">
        <v>2</v>
      </c>
      <c r="H524">
        <v>1.1000000000000001</v>
      </c>
      <c r="I524">
        <v>5</v>
      </c>
      <c r="J524" s="4">
        <f>Table2[[#This Row],[avg_session_duration_min]]/60</f>
        <v>0.22</v>
      </c>
      <c r="K524">
        <v>13.2</v>
      </c>
      <c r="L524" t="s">
        <v>74</v>
      </c>
      <c r="M524" t="s">
        <v>75</v>
      </c>
      <c r="N524">
        <v>142</v>
      </c>
      <c r="O524">
        <v>117</v>
      </c>
      <c r="P524">
        <v>3</v>
      </c>
      <c r="Q524">
        <v>19</v>
      </c>
      <c r="R524">
        <v>2</v>
      </c>
      <c r="S524">
        <v>4</v>
      </c>
      <c r="T524">
        <v>7</v>
      </c>
      <c r="U524" t="s">
        <v>130</v>
      </c>
      <c r="V524" t="s">
        <v>77</v>
      </c>
      <c r="W524">
        <v>0.29399999999999998</v>
      </c>
      <c r="X524" t="s">
        <v>78</v>
      </c>
      <c r="Y524">
        <v>18.13</v>
      </c>
      <c r="Z524" t="s">
        <v>90</v>
      </c>
      <c r="AA524" t="s">
        <v>80</v>
      </c>
      <c r="AB524">
        <v>4.8</v>
      </c>
      <c r="AC524" t="s">
        <v>78</v>
      </c>
      <c r="AD524" t="s">
        <v>82</v>
      </c>
      <c r="AE524" t="s">
        <v>93</v>
      </c>
      <c r="AF524" t="s">
        <v>81</v>
      </c>
      <c r="AG524" s="1">
        <v>44683</v>
      </c>
      <c r="AH524" t="s">
        <v>29</v>
      </c>
      <c r="AI524" t="s">
        <v>78</v>
      </c>
    </row>
    <row r="525" spans="1:35" x14ac:dyDescent="0.3">
      <c r="A525" t="s">
        <v>657</v>
      </c>
      <c r="B525">
        <v>31</v>
      </c>
      <c r="C525" t="s">
        <v>85</v>
      </c>
      <c r="D525" t="s">
        <v>153</v>
      </c>
      <c r="E525" t="s">
        <v>17</v>
      </c>
      <c r="F525" t="s">
        <v>110</v>
      </c>
      <c r="G525">
        <v>5</v>
      </c>
      <c r="H525">
        <v>2.8</v>
      </c>
      <c r="I525">
        <v>2</v>
      </c>
      <c r="J525" s="4">
        <f>Table2[[#This Row],[avg_session_duration_min]]/60</f>
        <v>1.4</v>
      </c>
      <c r="K525">
        <v>84</v>
      </c>
      <c r="L525" t="s">
        <v>74</v>
      </c>
      <c r="M525" t="s">
        <v>106</v>
      </c>
      <c r="N525">
        <v>81</v>
      </c>
      <c r="O525">
        <v>33</v>
      </c>
      <c r="P525">
        <v>5</v>
      </c>
      <c r="Q525">
        <v>14</v>
      </c>
      <c r="R525">
        <v>1</v>
      </c>
      <c r="S525">
        <v>1</v>
      </c>
      <c r="T525">
        <v>7</v>
      </c>
      <c r="U525" t="s">
        <v>135</v>
      </c>
      <c r="V525" t="s">
        <v>107</v>
      </c>
      <c r="W525">
        <v>0.26700000000000002</v>
      </c>
      <c r="X525" t="s">
        <v>78</v>
      </c>
      <c r="Y525">
        <v>110.7</v>
      </c>
      <c r="Z525" t="s">
        <v>115</v>
      </c>
      <c r="AA525" t="s">
        <v>80</v>
      </c>
      <c r="AB525">
        <v>5.8</v>
      </c>
      <c r="AC525" t="s">
        <v>81</v>
      </c>
      <c r="AD525" t="s">
        <v>92</v>
      </c>
      <c r="AE525" t="s">
        <v>83</v>
      </c>
      <c r="AF525" t="s">
        <v>81</v>
      </c>
      <c r="AG525" s="1">
        <v>45129</v>
      </c>
      <c r="AH525" t="s">
        <v>28</v>
      </c>
      <c r="AI525" t="s">
        <v>78</v>
      </c>
    </row>
    <row r="526" spans="1:35" x14ac:dyDescent="0.3">
      <c r="A526" t="s">
        <v>658</v>
      </c>
      <c r="B526">
        <v>20</v>
      </c>
      <c r="C526" t="s">
        <v>71</v>
      </c>
      <c r="D526" t="s">
        <v>86</v>
      </c>
      <c r="E526" t="s">
        <v>14</v>
      </c>
      <c r="F526" t="s">
        <v>73</v>
      </c>
      <c r="G526">
        <v>3</v>
      </c>
      <c r="H526">
        <v>5.4</v>
      </c>
      <c r="I526">
        <v>6</v>
      </c>
      <c r="J526" s="4">
        <f>Table2[[#This Row],[avg_session_duration_min]]/60</f>
        <v>0.9</v>
      </c>
      <c r="K526">
        <v>54</v>
      </c>
      <c r="L526" t="s">
        <v>127</v>
      </c>
      <c r="M526" t="s">
        <v>88</v>
      </c>
      <c r="N526">
        <v>950</v>
      </c>
      <c r="O526">
        <v>852</v>
      </c>
      <c r="P526">
        <v>2</v>
      </c>
      <c r="Q526">
        <v>27</v>
      </c>
      <c r="R526">
        <v>1</v>
      </c>
      <c r="S526">
        <v>4</v>
      </c>
      <c r="T526">
        <v>8</v>
      </c>
      <c r="U526" t="s">
        <v>79</v>
      </c>
      <c r="V526" t="s">
        <v>99</v>
      </c>
      <c r="W526">
        <v>0.11</v>
      </c>
      <c r="X526" t="s">
        <v>78</v>
      </c>
      <c r="Y526">
        <v>13.66</v>
      </c>
      <c r="Z526" t="s">
        <v>90</v>
      </c>
      <c r="AA526" t="s">
        <v>101</v>
      </c>
      <c r="AB526">
        <v>4.9000000000000004</v>
      </c>
      <c r="AC526" t="s">
        <v>78</v>
      </c>
      <c r="AD526" t="s">
        <v>121</v>
      </c>
      <c r="AE526" t="s">
        <v>93</v>
      </c>
      <c r="AF526" t="s">
        <v>81</v>
      </c>
      <c r="AG526" s="1">
        <v>44821</v>
      </c>
      <c r="AH526" t="s">
        <v>26</v>
      </c>
      <c r="AI526" t="s">
        <v>81</v>
      </c>
    </row>
    <row r="527" spans="1:35" x14ac:dyDescent="0.3">
      <c r="A527" t="s">
        <v>659</v>
      </c>
      <c r="B527">
        <v>13</v>
      </c>
      <c r="C527" t="s">
        <v>85</v>
      </c>
      <c r="D527" t="s">
        <v>105</v>
      </c>
      <c r="E527" t="s">
        <v>18</v>
      </c>
      <c r="F527" t="s">
        <v>110</v>
      </c>
      <c r="G527">
        <v>5</v>
      </c>
      <c r="H527">
        <v>4.2</v>
      </c>
      <c r="I527">
        <v>3</v>
      </c>
      <c r="J527" s="4">
        <f>Table2[[#This Row],[avg_session_duration_min]]/60</f>
        <v>1.4</v>
      </c>
      <c r="K527">
        <v>84</v>
      </c>
      <c r="L527" t="s">
        <v>118</v>
      </c>
      <c r="M527" t="s">
        <v>106</v>
      </c>
      <c r="N527">
        <v>1576</v>
      </c>
      <c r="O527">
        <v>162</v>
      </c>
      <c r="P527">
        <v>2</v>
      </c>
      <c r="Q527">
        <v>23</v>
      </c>
      <c r="R527">
        <v>2</v>
      </c>
      <c r="S527">
        <v>1</v>
      </c>
      <c r="T527">
        <v>6</v>
      </c>
      <c r="U527" t="s">
        <v>98</v>
      </c>
      <c r="V527" t="s">
        <v>107</v>
      </c>
      <c r="W527">
        <v>0.20899999999999999</v>
      </c>
      <c r="X527" t="s">
        <v>114</v>
      </c>
      <c r="Y527">
        <v>38.229999999999997</v>
      </c>
      <c r="Z527" t="s">
        <v>100</v>
      </c>
      <c r="AA527" t="s">
        <v>80</v>
      </c>
      <c r="AB527">
        <v>7</v>
      </c>
      <c r="AC527" t="s">
        <v>78</v>
      </c>
      <c r="AD527" t="s">
        <v>92</v>
      </c>
      <c r="AE527" t="s">
        <v>93</v>
      </c>
      <c r="AF527" t="s">
        <v>81</v>
      </c>
      <c r="AG527" s="1">
        <v>44833</v>
      </c>
      <c r="AH527" t="s">
        <v>28</v>
      </c>
      <c r="AI527" t="s">
        <v>78</v>
      </c>
    </row>
    <row r="528" spans="1:35" x14ac:dyDescent="0.3">
      <c r="A528" t="s">
        <v>660</v>
      </c>
      <c r="B528">
        <v>13</v>
      </c>
      <c r="C528" t="s">
        <v>71</v>
      </c>
      <c r="D528" t="s">
        <v>134</v>
      </c>
      <c r="E528" t="s">
        <v>17</v>
      </c>
      <c r="F528" t="s">
        <v>156</v>
      </c>
      <c r="G528">
        <v>1</v>
      </c>
      <c r="H528">
        <v>1.3</v>
      </c>
      <c r="I528">
        <v>2</v>
      </c>
      <c r="J528" s="4">
        <f>Table2[[#This Row],[avg_session_duration_min]]/60</f>
        <v>0.65</v>
      </c>
      <c r="K528">
        <v>39</v>
      </c>
      <c r="L528" t="s">
        <v>74</v>
      </c>
      <c r="M528" t="s">
        <v>106</v>
      </c>
      <c r="N528">
        <v>249</v>
      </c>
      <c r="O528">
        <v>428</v>
      </c>
      <c r="P528">
        <v>3</v>
      </c>
      <c r="Q528">
        <v>19</v>
      </c>
      <c r="R528">
        <v>6</v>
      </c>
      <c r="S528">
        <v>5</v>
      </c>
      <c r="T528">
        <v>9</v>
      </c>
      <c r="U528" t="s">
        <v>154</v>
      </c>
      <c r="V528" t="s">
        <v>77</v>
      </c>
      <c r="W528">
        <v>0.154</v>
      </c>
      <c r="X528" t="s">
        <v>114</v>
      </c>
      <c r="Y528">
        <v>25.48</v>
      </c>
      <c r="Z528" t="s">
        <v>79</v>
      </c>
      <c r="AA528" t="s">
        <v>91</v>
      </c>
      <c r="AB528">
        <v>5.7</v>
      </c>
      <c r="AC528" t="s">
        <v>81</v>
      </c>
      <c r="AD528" t="s">
        <v>82</v>
      </c>
      <c r="AE528" t="s">
        <v>93</v>
      </c>
      <c r="AF528" t="s">
        <v>81</v>
      </c>
      <c r="AG528" s="1">
        <v>45073</v>
      </c>
      <c r="AH528" t="s">
        <v>28</v>
      </c>
      <c r="AI528" t="s">
        <v>78</v>
      </c>
    </row>
    <row r="529" spans="1:35" x14ac:dyDescent="0.3">
      <c r="A529" t="s">
        <v>661</v>
      </c>
      <c r="B529">
        <v>27</v>
      </c>
      <c r="C529" t="s">
        <v>71</v>
      </c>
      <c r="D529" t="s">
        <v>153</v>
      </c>
      <c r="E529" t="s">
        <v>21</v>
      </c>
      <c r="F529" t="s">
        <v>87</v>
      </c>
      <c r="G529">
        <v>2</v>
      </c>
      <c r="H529">
        <v>7.1</v>
      </c>
      <c r="I529">
        <v>7</v>
      </c>
      <c r="J529" s="4">
        <f>Table2[[#This Row],[avg_session_duration_min]]/60</f>
        <v>1.0149999999999999</v>
      </c>
      <c r="K529">
        <v>60.9</v>
      </c>
      <c r="L529" t="s">
        <v>74</v>
      </c>
      <c r="M529" t="s">
        <v>88</v>
      </c>
      <c r="N529">
        <v>2701</v>
      </c>
      <c r="O529">
        <v>1348</v>
      </c>
      <c r="P529">
        <v>2</v>
      </c>
      <c r="Q529">
        <v>21</v>
      </c>
      <c r="R529">
        <v>2</v>
      </c>
      <c r="S529">
        <v>1</v>
      </c>
      <c r="T529">
        <v>8</v>
      </c>
      <c r="U529" t="s">
        <v>79</v>
      </c>
      <c r="V529" t="s">
        <v>77</v>
      </c>
      <c r="W529">
        <v>0.374</v>
      </c>
      <c r="X529" t="s">
        <v>114</v>
      </c>
      <c r="Y529">
        <v>16.670000000000002</v>
      </c>
      <c r="Z529" t="s">
        <v>115</v>
      </c>
      <c r="AA529" t="s">
        <v>91</v>
      </c>
      <c r="AB529">
        <v>8</v>
      </c>
      <c r="AC529" t="s">
        <v>81</v>
      </c>
      <c r="AD529" t="s">
        <v>92</v>
      </c>
      <c r="AE529" t="s">
        <v>93</v>
      </c>
      <c r="AF529" t="s">
        <v>81</v>
      </c>
      <c r="AG529" s="1">
        <v>44861</v>
      </c>
      <c r="AH529" t="s">
        <v>27</v>
      </c>
      <c r="AI529" t="s">
        <v>78</v>
      </c>
    </row>
    <row r="530" spans="1:35" x14ac:dyDescent="0.3">
      <c r="A530" t="s">
        <v>662</v>
      </c>
      <c r="B530">
        <v>29</v>
      </c>
      <c r="C530" t="s">
        <v>85</v>
      </c>
      <c r="D530" t="s">
        <v>123</v>
      </c>
      <c r="E530" t="s">
        <v>20</v>
      </c>
      <c r="F530" t="s">
        <v>87</v>
      </c>
      <c r="G530">
        <v>2</v>
      </c>
      <c r="H530">
        <v>5.2</v>
      </c>
      <c r="I530">
        <v>6</v>
      </c>
      <c r="J530" s="4">
        <f>Table2[[#This Row],[avg_session_duration_min]]/60</f>
        <v>0.8666666666666667</v>
      </c>
      <c r="K530">
        <v>52</v>
      </c>
      <c r="L530" t="s">
        <v>118</v>
      </c>
      <c r="M530" t="s">
        <v>88</v>
      </c>
      <c r="N530">
        <v>1537</v>
      </c>
      <c r="O530">
        <v>318</v>
      </c>
      <c r="P530">
        <v>3</v>
      </c>
      <c r="Q530">
        <v>21</v>
      </c>
      <c r="R530">
        <v>5</v>
      </c>
      <c r="S530">
        <v>1</v>
      </c>
      <c r="T530">
        <v>6</v>
      </c>
      <c r="U530" t="s">
        <v>135</v>
      </c>
      <c r="V530" t="s">
        <v>99</v>
      </c>
      <c r="W530">
        <v>4.3999999999999997E-2</v>
      </c>
      <c r="X530" t="s">
        <v>114</v>
      </c>
      <c r="Y530">
        <v>36.85</v>
      </c>
      <c r="Z530" t="s">
        <v>139</v>
      </c>
      <c r="AA530" t="s">
        <v>80</v>
      </c>
      <c r="AB530">
        <v>6.3</v>
      </c>
      <c r="AC530" t="s">
        <v>78</v>
      </c>
      <c r="AD530" t="s">
        <v>102</v>
      </c>
      <c r="AE530" t="s">
        <v>93</v>
      </c>
      <c r="AF530" t="s">
        <v>81</v>
      </c>
      <c r="AG530" s="1">
        <v>45221</v>
      </c>
      <c r="AH530" t="s">
        <v>31</v>
      </c>
      <c r="AI530" t="s">
        <v>81</v>
      </c>
    </row>
    <row r="531" spans="1:35" x14ac:dyDescent="0.3">
      <c r="A531" t="s">
        <v>663</v>
      </c>
      <c r="B531">
        <v>19</v>
      </c>
      <c r="C531" t="s">
        <v>71</v>
      </c>
      <c r="D531" t="s">
        <v>86</v>
      </c>
      <c r="E531" t="s">
        <v>17</v>
      </c>
      <c r="F531" t="s">
        <v>87</v>
      </c>
      <c r="G531">
        <v>3</v>
      </c>
      <c r="H531">
        <v>1.1000000000000001</v>
      </c>
      <c r="I531">
        <v>3</v>
      </c>
      <c r="J531" s="4">
        <f>Table2[[#This Row],[avg_session_duration_min]]/60</f>
        <v>0.36666666666666664</v>
      </c>
      <c r="K531">
        <v>22</v>
      </c>
      <c r="L531" t="s">
        <v>118</v>
      </c>
      <c r="M531" t="s">
        <v>120</v>
      </c>
      <c r="N531">
        <v>718</v>
      </c>
      <c r="O531">
        <v>213</v>
      </c>
      <c r="P531">
        <v>2</v>
      </c>
      <c r="Q531">
        <v>17</v>
      </c>
      <c r="R531">
        <v>0</v>
      </c>
      <c r="S531">
        <v>0</v>
      </c>
      <c r="T531">
        <v>9</v>
      </c>
      <c r="U531" t="s">
        <v>130</v>
      </c>
      <c r="V531" t="s">
        <v>107</v>
      </c>
      <c r="W531">
        <v>0.22</v>
      </c>
      <c r="X531" t="s">
        <v>114</v>
      </c>
      <c r="Y531">
        <v>5.27</v>
      </c>
      <c r="Z531" t="s">
        <v>115</v>
      </c>
      <c r="AA531" t="s">
        <v>80</v>
      </c>
      <c r="AB531">
        <v>8.1</v>
      </c>
      <c r="AC531" t="s">
        <v>108</v>
      </c>
      <c r="AD531" t="s">
        <v>92</v>
      </c>
      <c r="AE531" t="s">
        <v>93</v>
      </c>
      <c r="AF531" t="s">
        <v>81</v>
      </c>
      <c r="AG531" s="1">
        <v>45068</v>
      </c>
      <c r="AH531" t="s">
        <v>29</v>
      </c>
      <c r="AI531" t="s">
        <v>78</v>
      </c>
    </row>
    <row r="532" spans="1:35" x14ac:dyDescent="0.3">
      <c r="A532" t="s">
        <v>664</v>
      </c>
      <c r="B532">
        <v>32</v>
      </c>
      <c r="C532" t="s">
        <v>85</v>
      </c>
      <c r="D532" t="s">
        <v>86</v>
      </c>
      <c r="E532" t="s">
        <v>21</v>
      </c>
      <c r="F532" t="s">
        <v>87</v>
      </c>
      <c r="G532">
        <v>4</v>
      </c>
      <c r="H532">
        <v>1.8</v>
      </c>
      <c r="I532">
        <v>5</v>
      </c>
      <c r="J532" s="4">
        <f>Table2[[#This Row],[avg_session_duration_min]]/60</f>
        <v>0.36000000000000004</v>
      </c>
      <c r="K532">
        <v>21.6</v>
      </c>
      <c r="L532" t="s">
        <v>74</v>
      </c>
      <c r="M532" t="s">
        <v>88</v>
      </c>
      <c r="N532">
        <v>131</v>
      </c>
      <c r="O532">
        <v>308</v>
      </c>
      <c r="P532">
        <v>4</v>
      </c>
      <c r="Q532">
        <v>24</v>
      </c>
      <c r="R532">
        <v>4</v>
      </c>
      <c r="S532">
        <v>1</v>
      </c>
      <c r="T532">
        <v>9</v>
      </c>
      <c r="U532" t="s">
        <v>154</v>
      </c>
      <c r="V532" t="s">
        <v>77</v>
      </c>
      <c r="W532">
        <v>0.13500000000000001</v>
      </c>
      <c r="X532" t="s">
        <v>114</v>
      </c>
      <c r="Y532">
        <v>46.18</v>
      </c>
      <c r="Z532" t="s">
        <v>90</v>
      </c>
      <c r="AA532" t="s">
        <v>101</v>
      </c>
      <c r="AB532">
        <v>2.4</v>
      </c>
      <c r="AC532" t="s">
        <v>78</v>
      </c>
      <c r="AD532" t="s">
        <v>102</v>
      </c>
      <c r="AE532" t="s">
        <v>93</v>
      </c>
      <c r="AF532" t="s">
        <v>81</v>
      </c>
      <c r="AG532" s="1">
        <v>45366</v>
      </c>
      <c r="AH532" t="s">
        <v>30</v>
      </c>
      <c r="AI532" t="s">
        <v>125</v>
      </c>
    </row>
    <row r="533" spans="1:35" x14ac:dyDescent="0.3">
      <c r="A533" t="s">
        <v>665</v>
      </c>
      <c r="B533">
        <v>13</v>
      </c>
      <c r="C533" t="s">
        <v>71</v>
      </c>
      <c r="D533" t="s">
        <v>134</v>
      </c>
      <c r="E533" t="s">
        <v>18</v>
      </c>
      <c r="F533" t="s">
        <v>73</v>
      </c>
      <c r="G533">
        <v>5</v>
      </c>
      <c r="H533">
        <v>1.1000000000000001</v>
      </c>
      <c r="I533">
        <v>7</v>
      </c>
      <c r="J533" s="4">
        <f>Table2[[#This Row],[avg_session_duration_min]]/60</f>
        <v>0.15666666666666668</v>
      </c>
      <c r="K533">
        <v>9.4</v>
      </c>
      <c r="L533" t="s">
        <v>74</v>
      </c>
      <c r="M533" t="s">
        <v>88</v>
      </c>
      <c r="N533">
        <v>279</v>
      </c>
      <c r="O533">
        <v>263</v>
      </c>
      <c r="P533">
        <v>3</v>
      </c>
      <c r="Q533">
        <v>20</v>
      </c>
      <c r="R533">
        <v>4</v>
      </c>
      <c r="S533">
        <v>4</v>
      </c>
      <c r="T533">
        <v>5</v>
      </c>
      <c r="U533" t="s">
        <v>130</v>
      </c>
      <c r="V533" t="s">
        <v>107</v>
      </c>
      <c r="W533">
        <v>6.8000000000000005E-2</v>
      </c>
      <c r="X533" t="s">
        <v>81</v>
      </c>
      <c r="Y533">
        <v>0</v>
      </c>
      <c r="Z533" t="s">
        <v>145</v>
      </c>
      <c r="AA533" t="s">
        <v>91</v>
      </c>
      <c r="AB533">
        <v>4.9000000000000004</v>
      </c>
      <c r="AC533" t="s">
        <v>78</v>
      </c>
      <c r="AD533" t="s">
        <v>92</v>
      </c>
      <c r="AE533" t="s">
        <v>83</v>
      </c>
      <c r="AF533" t="s">
        <v>81</v>
      </c>
      <c r="AG533" s="1">
        <v>45564</v>
      </c>
      <c r="AH533" t="s">
        <v>30</v>
      </c>
      <c r="AI533" t="s">
        <v>78</v>
      </c>
    </row>
    <row r="534" spans="1:35" x14ac:dyDescent="0.3">
      <c r="A534" t="s">
        <v>666</v>
      </c>
      <c r="B534">
        <v>26</v>
      </c>
      <c r="C534" t="s">
        <v>71</v>
      </c>
      <c r="D534" t="s">
        <v>149</v>
      </c>
      <c r="E534" t="s">
        <v>14</v>
      </c>
      <c r="F534" t="s">
        <v>124</v>
      </c>
      <c r="G534">
        <v>5</v>
      </c>
      <c r="H534">
        <v>3.3</v>
      </c>
      <c r="I534">
        <v>4</v>
      </c>
      <c r="J534" s="4">
        <f>Table2[[#This Row],[avg_session_duration_min]]/60</f>
        <v>0.82499999999999996</v>
      </c>
      <c r="K534">
        <v>49.5</v>
      </c>
      <c r="L534" t="s">
        <v>111</v>
      </c>
      <c r="M534" t="s">
        <v>97</v>
      </c>
      <c r="N534">
        <v>8</v>
      </c>
      <c r="O534">
        <v>1091</v>
      </c>
      <c r="P534">
        <v>4</v>
      </c>
      <c r="Q534">
        <v>22</v>
      </c>
      <c r="R534">
        <v>6</v>
      </c>
      <c r="S534">
        <v>3</v>
      </c>
      <c r="T534">
        <v>12</v>
      </c>
      <c r="U534" t="s">
        <v>98</v>
      </c>
      <c r="V534" t="s">
        <v>77</v>
      </c>
      <c r="W534">
        <v>8.1000000000000003E-2</v>
      </c>
      <c r="X534" t="s">
        <v>81</v>
      </c>
      <c r="Y534">
        <v>0</v>
      </c>
      <c r="Z534" t="s">
        <v>115</v>
      </c>
      <c r="AA534" t="s">
        <v>132</v>
      </c>
      <c r="AB534">
        <v>7.9</v>
      </c>
      <c r="AC534" t="s">
        <v>108</v>
      </c>
      <c r="AD534" t="s">
        <v>82</v>
      </c>
      <c r="AE534" t="s">
        <v>83</v>
      </c>
      <c r="AF534" t="s">
        <v>81</v>
      </c>
      <c r="AG534" s="1">
        <v>44853</v>
      </c>
      <c r="AH534" t="s">
        <v>26</v>
      </c>
      <c r="AI534" t="s">
        <v>81</v>
      </c>
    </row>
    <row r="535" spans="1:35" x14ac:dyDescent="0.3">
      <c r="A535" t="s">
        <v>667</v>
      </c>
      <c r="B535">
        <v>17</v>
      </c>
      <c r="C535" t="s">
        <v>85</v>
      </c>
      <c r="D535" t="s">
        <v>134</v>
      </c>
      <c r="E535" t="s">
        <v>15</v>
      </c>
      <c r="F535" t="s">
        <v>87</v>
      </c>
      <c r="G535">
        <v>5</v>
      </c>
      <c r="H535">
        <v>1.7</v>
      </c>
      <c r="I535">
        <v>4</v>
      </c>
      <c r="J535" s="4">
        <f>Table2[[#This Row],[avg_session_duration_min]]/60</f>
        <v>0.42499999999999999</v>
      </c>
      <c r="K535">
        <v>25.5</v>
      </c>
      <c r="L535" t="s">
        <v>127</v>
      </c>
      <c r="M535" t="s">
        <v>106</v>
      </c>
      <c r="N535">
        <v>1016</v>
      </c>
      <c r="O535">
        <v>355</v>
      </c>
      <c r="P535">
        <v>5</v>
      </c>
      <c r="Q535">
        <v>12</v>
      </c>
      <c r="R535">
        <v>4</v>
      </c>
      <c r="S535">
        <v>3</v>
      </c>
      <c r="T535">
        <v>10</v>
      </c>
      <c r="U535" t="s">
        <v>76</v>
      </c>
      <c r="V535" t="s">
        <v>77</v>
      </c>
      <c r="W535">
        <v>8.5000000000000006E-2</v>
      </c>
      <c r="X535" t="s">
        <v>78</v>
      </c>
      <c r="Y535">
        <v>49.13</v>
      </c>
      <c r="Z535" t="s">
        <v>145</v>
      </c>
      <c r="AA535" t="s">
        <v>101</v>
      </c>
      <c r="AB535">
        <v>6.2</v>
      </c>
      <c r="AC535" t="s">
        <v>108</v>
      </c>
      <c r="AD535" t="s">
        <v>92</v>
      </c>
      <c r="AE535" t="s">
        <v>140</v>
      </c>
      <c r="AF535" t="s">
        <v>81</v>
      </c>
      <c r="AG535" s="1">
        <v>45112</v>
      </c>
      <c r="AH535" t="s">
        <v>31</v>
      </c>
      <c r="AI535" t="s">
        <v>78</v>
      </c>
    </row>
    <row r="536" spans="1:35" x14ac:dyDescent="0.3">
      <c r="A536" t="s">
        <v>668</v>
      </c>
      <c r="B536">
        <v>21</v>
      </c>
      <c r="C536" t="s">
        <v>85</v>
      </c>
      <c r="D536" t="s">
        <v>153</v>
      </c>
      <c r="E536" t="s">
        <v>17</v>
      </c>
      <c r="F536" t="s">
        <v>73</v>
      </c>
      <c r="G536">
        <v>5</v>
      </c>
      <c r="H536">
        <v>0.5</v>
      </c>
      <c r="I536">
        <v>3</v>
      </c>
      <c r="J536" s="4">
        <f>Table2[[#This Row],[avg_session_duration_min]]/60</f>
        <v>0.16666666666666666</v>
      </c>
      <c r="K536">
        <v>10</v>
      </c>
      <c r="L536" t="s">
        <v>111</v>
      </c>
      <c r="M536" t="s">
        <v>97</v>
      </c>
      <c r="N536">
        <v>697</v>
      </c>
      <c r="O536">
        <v>127</v>
      </c>
      <c r="P536">
        <v>3</v>
      </c>
      <c r="Q536">
        <v>20</v>
      </c>
      <c r="R536">
        <v>3</v>
      </c>
      <c r="S536">
        <v>2</v>
      </c>
      <c r="T536">
        <v>5</v>
      </c>
      <c r="U536" t="s">
        <v>79</v>
      </c>
      <c r="V536" t="s">
        <v>107</v>
      </c>
      <c r="W536">
        <v>3.0000000000000001E-3</v>
      </c>
      <c r="X536" t="s">
        <v>81</v>
      </c>
      <c r="Y536">
        <v>0</v>
      </c>
      <c r="Z536" t="s">
        <v>79</v>
      </c>
      <c r="AA536" t="s">
        <v>132</v>
      </c>
      <c r="AB536">
        <v>8.1</v>
      </c>
      <c r="AC536" t="s">
        <v>108</v>
      </c>
      <c r="AD536" t="s">
        <v>92</v>
      </c>
      <c r="AE536" t="s">
        <v>140</v>
      </c>
      <c r="AF536" t="s">
        <v>81</v>
      </c>
      <c r="AG536" s="1">
        <v>45410</v>
      </c>
      <c r="AH536" t="s">
        <v>30</v>
      </c>
      <c r="AI536" t="s">
        <v>78</v>
      </c>
    </row>
    <row r="537" spans="1:35" x14ac:dyDescent="0.3">
      <c r="A537" t="s">
        <v>669</v>
      </c>
      <c r="B537">
        <v>27</v>
      </c>
      <c r="C537" t="s">
        <v>71</v>
      </c>
      <c r="D537" t="s">
        <v>153</v>
      </c>
      <c r="E537" t="s">
        <v>15</v>
      </c>
      <c r="F537" t="s">
        <v>110</v>
      </c>
      <c r="G537">
        <v>3</v>
      </c>
      <c r="H537">
        <v>2.5</v>
      </c>
      <c r="I537">
        <v>6</v>
      </c>
      <c r="J537" s="4">
        <f>Table2[[#This Row],[avg_session_duration_min]]/60</f>
        <v>0.41666666666666669</v>
      </c>
      <c r="K537">
        <v>25</v>
      </c>
      <c r="L537" t="s">
        <v>118</v>
      </c>
      <c r="M537" t="s">
        <v>120</v>
      </c>
      <c r="N537">
        <v>933</v>
      </c>
      <c r="O537">
        <v>860</v>
      </c>
      <c r="P537">
        <v>1</v>
      </c>
      <c r="Q537">
        <v>21</v>
      </c>
      <c r="R537">
        <v>3</v>
      </c>
      <c r="S537">
        <v>3</v>
      </c>
      <c r="T537">
        <v>6</v>
      </c>
      <c r="U537" t="s">
        <v>135</v>
      </c>
      <c r="V537" t="s">
        <v>77</v>
      </c>
      <c r="W537">
        <v>2.1000000000000001E-2</v>
      </c>
      <c r="X537" t="s">
        <v>78</v>
      </c>
      <c r="Y537">
        <v>18.96</v>
      </c>
      <c r="Z537" t="s">
        <v>115</v>
      </c>
      <c r="AA537" t="s">
        <v>80</v>
      </c>
      <c r="AB537">
        <v>6.7</v>
      </c>
      <c r="AC537" t="s">
        <v>78</v>
      </c>
      <c r="AD537" t="s">
        <v>92</v>
      </c>
      <c r="AE537" t="s">
        <v>93</v>
      </c>
      <c r="AF537" t="s">
        <v>81</v>
      </c>
      <c r="AG537" s="1">
        <v>45330</v>
      </c>
      <c r="AH537" t="s">
        <v>30</v>
      </c>
      <c r="AI537" t="s">
        <v>125</v>
      </c>
    </row>
    <row r="538" spans="1:35" x14ac:dyDescent="0.3">
      <c r="A538" t="s">
        <v>670</v>
      </c>
      <c r="B538">
        <v>20</v>
      </c>
      <c r="C538" t="s">
        <v>85</v>
      </c>
      <c r="D538" t="s">
        <v>149</v>
      </c>
      <c r="E538" t="s">
        <v>18</v>
      </c>
      <c r="F538" t="s">
        <v>87</v>
      </c>
      <c r="G538">
        <v>5</v>
      </c>
      <c r="H538">
        <v>4.5999999999999996</v>
      </c>
      <c r="I538">
        <v>4</v>
      </c>
      <c r="J538" s="4">
        <f>Table2[[#This Row],[avg_session_duration_min]]/60</f>
        <v>1.1499999999999999</v>
      </c>
      <c r="K538">
        <v>69</v>
      </c>
      <c r="L538" t="s">
        <v>74</v>
      </c>
      <c r="M538" t="s">
        <v>88</v>
      </c>
      <c r="N538">
        <v>1648</v>
      </c>
      <c r="O538">
        <v>1071</v>
      </c>
      <c r="P538">
        <v>1</v>
      </c>
      <c r="Q538">
        <v>16</v>
      </c>
      <c r="R538">
        <v>1</v>
      </c>
      <c r="S538">
        <v>2</v>
      </c>
      <c r="T538">
        <v>14</v>
      </c>
      <c r="U538" t="s">
        <v>79</v>
      </c>
      <c r="V538" t="s">
        <v>77</v>
      </c>
      <c r="W538">
        <v>0.13500000000000001</v>
      </c>
      <c r="X538" t="s">
        <v>78</v>
      </c>
      <c r="Y538">
        <v>67.78</v>
      </c>
      <c r="Z538" t="s">
        <v>100</v>
      </c>
      <c r="AA538" t="s">
        <v>80</v>
      </c>
      <c r="AB538">
        <v>4.5</v>
      </c>
      <c r="AC538" t="s">
        <v>81</v>
      </c>
      <c r="AD538" t="s">
        <v>92</v>
      </c>
      <c r="AE538" t="s">
        <v>93</v>
      </c>
      <c r="AF538" t="s">
        <v>81</v>
      </c>
      <c r="AG538" s="1">
        <v>45487</v>
      </c>
      <c r="AH538" t="s">
        <v>27</v>
      </c>
      <c r="AI538" t="s">
        <v>125</v>
      </c>
    </row>
    <row r="539" spans="1:35" x14ac:dyDescent="0.3">
      <c r="A539" t="s">
        <v>671</v>
      </c>
      <c r="B539">
        <v>23</v>
      </c>
      <c r="C539" t="s">
        <v>85</v>
      </c>
      <c r="D539" t="s">
        <v>72</v>
      </c>
      <c r="E539" t="s">
        <v>20</v>
      </c>
      <c r="F539" t="s">
        <v>73</v>
      </c>
      <c r="G539">
        <v>1</v>
      </c>
      <c r="H539">
        <v>2.8</v>
      </c>
      <c r="I539">
        <v>5</v>
      </c>
      <c r="J539" s="4">
        <f>Table2[[#This Row],[avg_session_duration_min]]/60</f>
        <v>0.56000000000000005</v>
      </c>
      <c r="K539">
        <v>33.6</v>
      </c>
      <c r="L539" t="s">
        <v>74</v>
      </c>
      <c r="M539" t="s">
        <v>106</v>
      </c>
      <c r="N539">
        <v>1332</v>
      </c>
      <c r="O539">
        <v>49</v>
      </c>
      <c r="P539">
        <v>2</v>
      </c>
      <c r="Q539">
        <v>13</v>
      </c>
      <c r="R539">
        <v>5</v>
      </c>
      <c r="S539">
        <v>1</v>
      </c>
      <c r="T539">
        <v>8</v>
      </c>
      <c r="U539" t="s">
        <v>154</v>
      </c>
      <c r="V539" t="s">
        <v>99</v>
      </c>
      <c r="W539">
        <v>0.113</v>
      </c>
      <c r="X539" t="s">
        <v>78</v>
      </c>
      <c r="Y539">
        <v>85.12</v>
      </c>
      <c r="Z539" t="s">
        <v>115</v>
      </c>
      <c r="AA539" t="s">
        <v>91</v>
      </c>
      <c r="AB539">
        <v>9.4</v>
      </c>
      <c r="AC539" t="s">
        <v>108</v>
      </c>
      <c r="AD539" t="s">
        <v>92</v>
      </c>
      <c r="AE539" t="s">
        <v>140</v>
      </c>
      <c r="AF539" t="s">
        <v>81</v>
      </c>
      <c r="AG539" s="1">
        <v>44716</v>
      </c>
      <c r="AH539" t="s">
        <v>26</v>
      </c>
      <c r="AI539" t="s">
        <v>125</v>
      </c>
    </row>
    <row r="540" spans="1:35" x14ac:dyDescent="0.3">
      <c r="A540" t="s">
        <v>672</v>
      </c>
      <c r="B540">
        <v>35</v>
      </c>
      <c r="C540" t="s">
        <v>85</v>
      </c>
      <c r="D540" t="s">
        <v>86</v>
      </c>
      <c r="E540" t="s">
        <v>20</v>
      </c>
      <c r="F540" t="s">
        <v>110</v>
      </c>
      <c r="G540">
        <v>5</v>
      </c>
      <c r="H540">
        <v>3.7</v>
      </c>
      <c r="I540">
        <v>7</v>
      </c>
      <c r="J540" s="4">
        <f>Table2[[#This Row],[avg_session_duration_min]]/60</f>
        <v>0.52833333333333332</v>
      </c>
      <c r="K540">
        <v>31.7</v>
      </c>
      <c r="L540" t="s">
        <v>74</v>
      </c>
      <c r="M540" t="s">
        <v>106</v>
      </c>
      <c r="N540">
        <v>545</v>
      </c>
      <c r="O540">
        <v>1539</v>
      </c>
      <c r="P540">
        <v>3</v>
      </c>
      <c r="Q540">
        <v>23</v>
      </c>
      <c r="R540">
        <v>4</v>
      </c>
      <c r="S540">
        <v>5</v>
      </c>
      <c r="T540">
        <v>5</v>
      </c>
      <c r="U540" t="s">
        <v>79</v>
      </c>
      <c r="V540" t="s">
        <v>77</v>
      </c>
      <c r="W540">
        <v>9.5000000000000001E-2</v>
      </c>
      <c r="X540" t="s">
        <v>114</v>
      </c>
      <c r="Y540">
        <v>19.03</v>
      </c>
      <c r="Z540" t="s">
        <v>139</v>
      </c>
      <c r="AA540" t="s">
        <v>101</v>
      </c>
      <c r="AB540">
        <v>5</v>
      </c>
      <c r="AC540" t="s">
        <v>81</v>
      </c>
      <c r="AD540" t="s">
        <v>92</v>
      </c>
      <c r="AE540" t="s">
        <v>93</v>
      </c>
      <c r="AF540" t="s">
        <v>81</v>
      </c>
      <c r="AG540" s="1">
        <v>44752</v>
      </c>
      <c r="AH540" t="s">
        <v>27</v>
      </c>
      <c r="AI540" t="s">
        <v>78</v>
      </c>
    </row>
    <row r="541" spans="1:35" x14ac:dyDescent="0.3">
      <c r="A541" t="s">
        <v>673</v>
      </c>
      <c r="B541">
        <v>22</v>
      </c>
      <c r="C541" t="s">
        <v>85</v>
      </c>
      <c r="D541" t="s">
        <v>95</v>
      </c>
      <c r="E541" t="s">
        <v>20</v>
      </c>
      <c r="F541" t="s">
        <v>87</v>
      </c>
      <c r="G541">
        <v>1</v>
      </c>
      <c r="H541">
        <v>3</v>
      </c>
      <c r="I541">
        <v>4</v>
      </c>
      <c r="J541" s="4">
        <f>Table2[[#This Row],[avg_session_duration_min]]/60</f>
        <v>0.75</v>
      </c>
      <c r="K541">
        <v>45</v>
      </c>
      <c r="L541" t="s">
        <v>74</v>
      </c>
      <c r="M541" t="s">
        <v>120</v>
      </c>
      <c r="N541">
        <v>726</v>
      </c>
      <c r="O541">
        <v>379</v>
      </c>
      <c r="P541">
        <v>5</v>
      </c>
      <c r="Q541">
        <v>20</v>
      </c>
      <c r="R541">
        <v>1</v>
      </c>
      <c r="S541">
        <v>1</v>
      </c>
      <c r="T541">
        <v>12</v>
      </c>
      <c r="U541" t="s">
        <v>79</v>
      </c>
      <c r="V541" t="s">
        <v>77</v>
      </c>
      <c r="W541">
        <v>0.11899999999999999</v>
      </c>
      <c r="X541" t="s">
        <v>78</v>
      </c>
      <c r="Y541">
        <v>92.75</v>
      </c>
      <c r="Z541" t="s">
        <v>90</v>
      </c>
      <c r="AA541" t="s">
        <v>80</v>
      </c>
      <c r="AB541">
        <v>4.9000000000000004</v>
      </c>
      <c r="AC541" t="s">
        <v>81</v>
      </c>
      <c r="AD541" t="s">
        <v>82</v>
      </c>
      <c r="AE541" t="s">
        <v>83</v>
      </c>
      <c r="AF541" t="s">
        <v>81</v>
      </c>
      <c r="AG541" s="1">
        <v>45387</v>
      </c>
      <c r="AH541" t="s">
        <v>31</v>
      </c>
      <c r="AI541" t="s">
        <v>125</v>
      </c>
    </row>
    <row r="542" spans="1:35" x14ac:dyDescent="0.3">
      <c r="A542" t="s">
        <v>674</v>
      </c>
      <c r="B542">
        <v>33</v>
      </c>
      <c r="C542" t="s">
        <v>71</v>
      </c>
      <c r="D542" t="s">
        <v>153</v>
      </c>
      <c r="E542" t="s">
        <v>20</v>
      </c>
      <c r="F542" t="s">
        <v>110</v>
      </c>
      <c r="G542">
        <v>5</v>
      </c>
      <c r="H542">
        <v>4.0999999999999996</v>
      </c>
      <c r="I542">
        <v>3</v>
      </c>
      <c r="J542" s="4">
        <f>Table2[[#This Row],[avg_session_duration_min]]/60</f>
        <v>1.3666666666666667</v>
      </c>
      <c r="K542">
        <v>82</v>
      </c>
      <c r="L542" t="s">
        <v>74</v>
      </c>
      <c r="M542" t="s">
        <v>75</v>
      </c>
      <c r="N542">
        <v>53</v>
      </c>
      <c r="O542">
        <v>343</v>
      </c>
      <c r="P542">
        <v>2</v>
      </c>
      <c r="Q542">
        <v>20</v>
      </c>
      <c r="R542">
        <v>1</v>
      </c>
      <c r="S542">
        <v>1</v>
      </c>
      <c r="T542">
        <v>10</v>
      </c>
      <c r="U542" t="s">
        <v>98</v>
      </c>
      <c r="V542" t="s">
        <v>77</v>
      </c>
      <c r="W542">
        <v>0.13100000000000001</v>
      </c>
      <c r="X542" t="s">
        <v>114</v>
      </c>
      <c r="Y542">
        <v>88.98</v>
      </c>
      <c r="Z542" t="s">
        <v>100</v>
      </c>
      <c r="AA542" t="s">
        <v>80</v>
      </c>
      <c r="AB542">
        <v>7.7</v>
      </c>
      <c r="AC542" t="s">
        <v>81</v>
      </c>
      <c r="AD542" t="s">
        <v>82</v>
      </c>
      <c r="AE542" t="s">
        <v>93</v>
      </c>
      <c r="AF542" t="s">
        <v>81</v>
      </c>
      <c r="AG542" s="1">
        <v>45617</v>
      </c>
      <c r="AH542" t="s">
        <v>31</v>
      </c>
      <c r="AI542" t="s">
        <v>78</v>
      </c>
    </row>
    <row r="543" spans="1:35" x14ac:dyDescent="0.3">
      <c r="A543" t="s">
        <v>675</v>
      </c>
      <c r="B543">
        <v>17</v>
      </c>
      <c r="C543" t="s">
        <v>85</v>
      </c>
      <c r="D543" t="s">
        <v>149</v>
      </c>
      <c r="E543" t="s">
        <v>22</v>
      </c>
      <c r="F543" t="s">
        <v>166</v>
      </c>
      <c r="G543">
        <v>4</v>
      </c>
      <c r="H543">
        <v>3.1</v>
      </c>
      <c r="I543">
        <v>1</v>
      </c>
      <c r="J543" s="4">
        <f>Table2[[#This Row],[avg_session_duration_min]]/60</f>
        <v>3.1</v>
      </c>
      <c r="K543">
        <v>186</v>
      </c>
      <c r="L543" t="s">
        <v>74</v>
      </c>
      <c r="M543" t="s">
        <v>120</v>
      </c>
      <c r="N543">
        <v>232</v>
      </c>
      <c r="O543">
        <v>818</v>
      </c>
      <c r="P543">
        <v>1</v>
      </c>
      <c r="Q543">
        <v>22</v>
      </c>
      <c r="R543">
        <v>9</v>
      </c>
      <c r="S543">
        <v>1</v>
      </c>
      <c r="T543">
        <v>4</v>
      </c>
      <c r="U543" t="s">
        <v>79</v>
      </c>
      <c r="V543" t="s">
        <v>77</v>
      </c>
      <c r="W543">
        <v>0.188</v>
      </c>
      <c r="X543" t="s">
        <v>114</v>
      </c>
      <c r="Y543">
        <v>4.8600000000000003</v>
      </c>
      <c r="Z543" t="s">
        <v>139</v>
      </c>
      <c r="AA543" t="s">
        <v>80</v>
      </c>
      <c r="AB543">
        <v>4.5999999999999996</v>
      </c>
      <c r="AC543" t="s">
        <v>78</v>
      </c>
      <c r="AD543" t="s">
        <v>92</v>
      </c>
      <c r="AE543" t="s">
        <v>83</v>
      </c>
      <c r="AF543" t="s">
        <v>81</v>
      </c>
      <c r="AG543" s="1">
        <v>45131</v>
      </c>
      <c r="AH543" t="s">
        <v>28</v>
      </c>
      <c r="AI543" t="s">
        <v>125</v>
      </c>
    </row>
    <row r="544" spans="1:35" x14ac:dyDescent="0.3">
      <c r="A544" t="s">
        <v>676</v>
      </c>
      <c r="B544">
        <v>31</v>
      </c>
      <c r="C544" t="s">
        <v>85</v>
      </c>
      <c r="D544" t="s">
        <v>86</v>
      </c>
      <c r="E544" t="s">
        <v>20</v>
      </c>
      <c r="F544" t="s">
        <v>87</v>
      </c>
      <c r="G544">
        <v>5</v>
      </c>
      <c r="H544">
        <v>2.4</v>
      </c>
      <c r="I544">
        <v>5</v>
      </c>
      <c r="J544" s="4">
        <f>Table2[[#This Row],[avg_session_duration_min]]/60</f>
        <v>0.48000000000000004</v>
      </c>
      <c r="K544">
        <v>28.8</v>
      </c>
      <c r="L544" t="s">
        <v>74</v>
      </c>
      <c r="M544" t="s">
        <v>97</v>
      </c>
      <c r="N544">
        <v>728</v>
      </c>
      <c r="O544">
        <v>123</v>
      </c>
      <c r="P544">
        <v>7</v>
      </c>
      <c r="Q544">
        <v>21</v>
      </c>
      <c r="R544">
        <v>5</v>
      </c>
      <c r="S544">
        <v>0</v>
      </c>
      <c r="T544">
        <v>7</v>
      </c>
      <c r="U544" t="s">
        <v>89</v>
      </c>
      <c r="V544" t="s">
        <v>77</v>
      </c>
      <c r="W544">
        <v>0.221</v>
      </c>
      <c r="X544" t="s">
        <v>81</v>
      </c>
      <c r="Y544">
        <v>0</v>
      </c>
      <c r="Z544" t="s">
        <v>79</v>
      </c>
      <c r="AA544" t="s">
        <v>101</v>
      </c>
      <c r="AB544">
        <v>3.9</v>
      </c>
      <c r="AC544" t="s">
        <v>78</v>
      </c>
      <c r="AD544" t="s">
        <v>102</v>
      </c>
      <c r="AE544" t="s">
        <v>140</v>
      </c>
      <c r="AF544" t="s">
        <v>81</v>
      </c>
      <c r="AG544" s="1">
        <v>45317</v>
      </c>
      <c r="AH544" t="s">
        <v>31</v>
      </c>
      <c r="AI544" t="s">
        <v>125</v>
      </c>
    </row>
    <row r="545" spans="1:35" x14ac:dyDescent="0.3">
      <c r="A545" t="s">
        <v>677</v>
      </c>
      <c r="B545">
        <v>38</v>
      </c>
      <c r="C545" t="s">
        <v>71</v>
      </c>
      <c r="D545" t="s">
        <v>105</v>
      </c>
      <c r="E545" t="s">
        <v>18</v>
      </c>
      <c r="F545" t="s">
        <v>87</v>
      </c>
      <c r="G545">
        <v>2</v>
      </c>
      <c r="H545">
        <v>2.8</v>
      </c>
      <c r="I545">
        <v>8</v>
      </c>
      <c r="J545" s="4">
        <f>Table2[[#This Row],[avg_session_duration_min]]/60</f>
        <v>0.35</v>
      </c>
      <c r="K545">
        <v>21</v>
      </c>
      <c r="L545" t="s">
        <v>74</v>
      </c>
      <c r="M545" t="s">
        <v>106</v>
      </c>
      <c r="N545">
        <v>176</v>
      </c>
      <c r="O545">
        <v>768</v>
      </c>
      <c r="P545">
        <v>5</v>
      </c>
      <c r="Q545">
        <v>24</v>
      </c>
      <c r="R545">
        <v>1</v>
      </c>
      <c r="S545">
        <v>2</v>
      </c>
      <c r="T545">
        <v>10</v>
      </c>
      <c r="U545" t="s">
        <v>98</v>
      </c>
      <c r="V545" t="s">
        <v>77</v>
      </c>
      <c r="W545">
        <v>0.17399999999999999</v>
      </c>
      <c r="X545" t="s">
        <v>114</v>
      </c>
      <c r="Y545">
        <v>57.29</v>
      </c>
      <c r="Z545" t="s">
        <v>100</v>
      </c>
      <c r="AA545" t="s">
        <v>91</v>
      </c>
      <c r="AB545">
        <v>4.8</v>
      </c>
      <c r="AC545" t="s">
        <v>81</v>
      </c>
      <c r="AD545" t="s">
        <v>92</v>
      </c>
      <c r="AE545" t="s">
        <v>83</v>
      </c>
      <c r="AF545" t="s">
        <v>81</v>
      </c>
      <c r="AG545" s="1">
        <v>45493</v>
      </c>
      <c r="AH545" t="s">
        <v>28</v>
      </c>
      <c r="AI545" t="s">
        <v>78</v>
      </c>
    </row>
    <row r="546" spans="1:35" x14ac:dyDescent="0.3">
      <c r="A546" t="s">
        <v>678</v>
      </c>
      <c r="B546">
        <v>13</v>
      </c>
      <c r="C546" t="s">
        <v>71</v>
      </c>
      <c r="D546" t="s">
        <v>105</v>
      </c>
      <c r="E546" t="s">
        <v>14</v>
      </c>
      <c r="F546" t="s">
        <v>96</v>
      </c>
      <c r="G546">
        <v>5</v>
      </c>
      <c r="H546">
        <v>6.3</v>
      </c>
      <c r="I546">
        <v>5</v>
      </c>
      <c r="J546" s="4">
        <f>Table2[[#This Row],[avg_session_duration_min]]/60</f>
        <v>1.26</v>
      </c>
      <c r="K546">
        <v>75.599999999999994</v>
      </c>
      <c r="L546" t="s">
        <v>74</v>
      </c>
      <c r="M546" t="s">
        <v>106</v>
      </c>
      <c r="N546">
        <v>3128</v>
      </c>
      <c r="O546">
        <v>155</v>
      </c>
      <c r="P546">
        <v>2</v>
      </c>
      <c r="Q546">
        <v>26</v>
      </c>
      <c r="R546">
        <v>3</v>
      </c>
      <c r="S546">
        <v>6</v>
      </c>
      <c r="T546">
        <v>9</v>
      </c>
      <c r="U546" t="s">
        <v>76</v>
      </c>
      <c r="V546" t="s">
        <v>77</v>
      </c>
      <c r="W546">
        <v>2.3E-2</v>
      </c>
      <c r="X546" t="s">
        <v>81</v>
      </c>
      <c r="Y546">
        <v>0</v>
      </c>
      <c r="Z546" t="s">
        <v>90</v>
      </c>
      <c r="AA546" t="s">
        <v>91</v>
      </c>
      <c r="AB546">
        <v>7.7</v>
      </c>
      <c r="AC546" t="s">
        <v>78</v>
      </c>
      <c r="AD546" t="s">
        <v>92</v>
      </c>
      <c r="AE546" t="s">
        <v>83</v>
      </c>
      <c r="AF546" t="s">
        <v>81</v>
      </c>
      <c r="AG546" s="1">
        <v>45561</v>
      </c>
      <c r="AH546" t="s">
        <v>31</v>
      </c>
      <c r="AI546" t="s">
        <v>81</v>
      </c>
    </row>
    <row r="547" spans="1:35" x14ac:dyDescent="0.3">
      <c r="A547" t="s">
        <v>679</v>
      </c>
      <c r="B547">
        <v>20</v>
      </c>
      <c r="C547" t="s">
        <v>71</v>
      </c>
      <c r="D547" t="s">
        <v>95</v>
      </c>
      <c r="E547" t="s">
        <v>14</v>
      </c>
      <c r="F547" t="s">
        <v>73</v>
      </c>
      <c r="G547">
        <v>4</v>
      </c>
      <c r="H547">
        <v>3.8</v>
      </c>
      <c r="I547">
        <v>5</v>
      </c>
      <c r="J547" s="4">
        <f>Table2[[#This Row],[avg_session_duration_min]]/60</f>
        <v>0.76</v>
      </c>
      <c r="K547">
        <v>45.6</v>
      </c>
      <c r="L547" t="s">
        <v>74</v>
      </c>
      <c r="M547" t="s">
        <v>106</v>
      </c>
      <c r="N547">
        <v>203</v>
      </c>
      <c r="O547">
        <v>41</v>
      </c>
      <c r="P547">
        <v>2</v>
      </c>
      <c r="Q547">
        <v>25</v>
      </c>
      <c r="R547">
        <v>1</v>
      </c>
      <c r="S547">
        <v>2</v>
      </c>
      <c r="T547">
        <v>14</v>
      </c>
      <c r="U547" t="s">
        <v>89</v>
      </c>
      <c r="V547" t="s">
        <v>99</v>
      </c>
      <c r="W547">
        <v>2.8000000000000001E-2</v>
      </c>
      <c r="X547" t="s">
        <v>81</v>
      </c>
      <c r="Y547">
        <v>0</v>
      </c>
      <c r="Z547" t="s">
        <v>145</v>
      </c>
      <c r="AA547" t="s">
        <v>132</v>
      </c>
      <c r="AB547">
        <v>10</v>
      </c>
      <c r="AC547" t="s">
        <v>81</v>
      </c>
      <c r="AD547" t="s">
        <v>92</v>
      </c>
      <c r="AE547" t="s">
        <v>83</v>
      </c>
      <c r="AF547" t="s">
        <v>81</v>
      </c>
      <c r="AG547" s="1">
        <v>45232</v>
      </c>
      <c r="AH547" t="s">
        <v>28</v>
      </c>
      <c r="AI547" t="s">
        <v>81</v>
      </c>
    </row>
    <row r="548" spans="1:35" x14ac:dyDescent="0.3">
      <c r="A548" t="s">
        <v>680</v>
      </c>
      <c r="B548">
        <v>31</v>
      </c>
      <c r="C548" t="s">
        <v>85</v>
      </c>
      <c r="D548" t="s">
        <v>95</v>
      </c>
      <c r="E548" t="s">
        <v>21</v>
      </c>
      <c r="F548" t="s">
        <v>156</v>
      </c>
      <c r="G548">
        <v>5</v>
      </c>
      <c r="H548">
        <v>1.3</v>
      </c>
      <c r="I548">
        <v>3</v>
      </c>
      <c r="J548" s="4">
        <f>Table2[[#This Row],[avg_session_duration_min]]/60</f>
        <v>0.43333333333333335</v>
      </c>
      <c r="K548">
        <v>26</v>
      </c>
      <c r="L548" t="s">
        <v>74</v>
      </c>
      <c r="M548" t="s">
        <v>88</v>
      </c>
      <c r="N548">
        <v>981</v>
      </c>
      <c r="O548">
        <v>73</v>
      </c>
      <c r="P548">
        <v>2</v>
      </c>
      <c r="Q548">
        <v>26</v>
      </c>
      <c r="R548">
        <v>7</v>
      </c>
      <c r="S548">
        <v>2</v>
      </c>
      <c r="T548">
        <v>7</v>
      </c>
      <c r="U548" t="s">
        <v>154</v>
      </c>
      <c r="V548" t="s">
        <v>107</v>
      </c>
      <c r="W548">
        <v>6.3E-2</v>
      </c>
      <c r="X548" t="s">
        <v>114</v>
      </c>
      <c r="Y548">
        <v>28.2</v>
      </c>
      <c r="Z548" t="s">
        <v>90</v>
      </c>
      <c r="AA548" t="s">
        <v>101</v>
      </c>
      <c r="AB548">
        <v>6.2</v>
      </c>
      <c r="AC548" t="s">
        <v>81</v>
      </c>
      <c r="AD548" t="s">
        <v>92</v>
      </c>
      <c r="AE548" t="s">
        <v>93</v>
      </c>
      <c r="AF548" t="s">
        <v>81</v>
      </c>
      <c r="AG548" s="1">
        <v>44567</v>
      </c>
      <c r="AH548" t="s">
        <v>26</v>
      </c>
      <c r="AI548" t="s">
        <v>125</v>
      </c>
    </row>
    <row r="549" spans="1:35" x14ac:dyDescent="0.3">
      <c r="A549" t="s">
        <v>681</v>
      </c>
      <c r="B549">
        <v>25</v>
      </c>
      <c r="C549" t="s">
        <v>85</v>
      </c>
      <c r="D549" t="s">
        <v>153</v>
      </c>
      <c r="E549" t="s">
        <v>15</v>
      </c>
      <c r="F549" t="s">
        <v>96</v>
      </c>
      <c r="G549">
        <v>4</v>
      </c>
      <c r="H549">
        <v>2.7</v>
      </c>
      <c r="I549">
        <v>3</v>
      </c>
      <c r="J549" s="4">
        <f>Table2[[#This Row],[avg_session_duration_min]]/60</f>
        <v>0.9</v>
      </c>
      <c r="K549">
        <v>54</v>
      </c>
      <c r="L549" t="s">
        <v>118</v>
      </c>
      <c r="M549" t="s">
        <v>75</v>
      </c>
      <c r="N549">
        <v>820</v>
      </c>
      <c r="O549">
        <v>483</v>
      </c>
      <c r="P549">
        <v>2</v>
      </c>
      <c r="Q549">
        <v>23</v>
      </c>
      <c r="R549">
        <v>3</v>
      </c>
      <c r="S549">
        <v>2</v>
      </c>
      <c r="T549">
        <v>8</v>
      </c>
      <c r="U549" t="s">
        <v>79</v>
      </c>
      <c r="V549" t="s">
        <v>99</v>
      </c>
      <c r="W549">
        <v>0.308</v>
      </c>
      <c r="X549" t="s">
        <v>78</v>
      </c>
      <c r="Y549">
        <v>4.55</v>
      </c>
      <c r="Z549" t="s">
        <v>115</v>
      </c>
      <c r="AA549" t="s">
        <v>80</v>
      </c>
      <c r="AB549">
        <v>4.9000000000000004</v>
      </c>
      <c r="AC549" t="s">
        <v>81</v>
      </c>
      <c r="AD549" t="s">
        <v>82</v>
      </c>
      <c r="AE549" t="s">
        <v>140</v>
      </c>
      <c r="AF549" t="s">
        <v>81</v>
      </c>
      <c r="AG549" s="1">
        <v>44752</v>
      </c>
      <c r="AH549" t="s">
        <v>27</v>
      </c>
      <c r="AI549" t="s">
        <v>78</v>
      </c>
    </row>
    <row r="550" spans="1:35" x14ac:dyDescent="0.3">
      <c r="A550" t="s">
        <v>682</v>
      </c>
      <c r="B550">
        <v>29</v>
      </c>
      <c r="C550" t="s">
        <v>85</v>
      </c>
      <c r="D550" t="s">
        <v>105</v>
      </c>
      <c r="E550" t="s">
        <v>15</v>
      </c>
      <c r="F550" t="s">
        <v>110</v>
      </c>
      <c r="G550">
        <v>1</v>
      </c>
      <c r="H550">
        <v>3.2</v>
      </c>
      <c r="I550">
        <v>6</v>
      </c>
      <c r="J550" s="4">
        <f>Table2[[#This Row],[avg_session_duration_min]]/60</f>
        <v>0.53333333333333333</v>
      </c>
      <c r="K550">
        <v>32</v>
      </c>
      <c r="L550" t="s">
        <v>74</v>
      </c>
      <c r="M550" t="s">
        <v>106</v>
      </c>
      <c r="N550">
        <v>2548</v>
      </c>
      <c r="O550">
        <v>78</v>
      </c>
      <c r="P550">
        <v>1</v>
      </c>
      <c r="Q550">
        <v>22</v>
      </c>
      <c r="R550">
        <v>5</v>
      </c>
      <c r="S550">
        <v>2</v>
      </c>
      <c r="T550">
        <v>5</v>
      </c>
      <c r="U550" t="s">
        <v>130</v>
      </c>
      <c r="V550" t="s">
        <v>107</v>
      </c>
      <c r="W550">
        <v>0.29699999999999999</v>
      </c>
      <c r="X550" t="s">
        <v>81</v>
      </c>
      <c r="Y550">
        <v>0</v>
      </c>
      <c r="Z550" t="s">
        <v>90</v>
      </c>
      <c r="AA550" t="s">
        <v>132</v>
      </c>
      <c r="AB550">
        <v>8.4</v>
      </c>
      <c r="AC550" t="s">
        <v>78</v>
      </c>
      <c r="AD550" t="s">
        <v>92</v>
      </c>
      <c r="AE550" t="s">
        <v>93</v>
      </c>
      <c r="AF550" t="s">
        <v>81</v>
      </c>
      <c r="AG550" s="1">
        <v>45500</v>
      </c>
      <c r="AH550" t="s">
        <v>28</v>
      </c>
      <c r="AI550" t="s">
        <v>81</v>
      </c>
    </row>
    <row r="551" spans="1:35" x14ac:dyDescent="0.3">
      <c r="A551" t="s">
        <v>683</v>
      </c>
      <c r="B551">
        <v>22</v>
      </c>
      <c r="C551" t="s">
        <v>85</v>
      </c>
      <c r="D551" t="s">
        <v>86</v>
      </c>
      <c r="E551" t="s">
        <v>18</v>
      </c>
      <c r="F551" t="s">
        <v>87</v>
      </c>
      <c r="G551">
        <v>3</v>
      </c>
      <c r="H551">
        <v>2.2999999999999998</v>
      </c>
      <c r="I551">
        <v>5</v>
      </c>
      <c r="J551" s="4">
        <f>Table2[[#This Row],[avg_session_duration_min]]/60</f>
        <v>0.46</v>
      </c>
      <c r="K551">
        <v>27.6</v>
      </c>
      <c r="L551" t="s">
        <v>74</v>
      </c>
      <c r="M551" t="s">
        <v>120</v>
      </c>
      <c r="N551">
        <v>3365</v>
      </c>
      <c r="O551">
        <v>1689</v>
      </c>
      <c r="P551">
        <v>3</v>
      </c>
      <c r="Q551">
        <v>15</v>
      </c>
      <c r="R551">
        <v>4</v>
      </c>
      <c r="S551">
        <v>5</v>
      </c>
      <c r="T551">
        <v>5</v>
      </c>
      <c r="U551" t="s">
        <v>135</v>
      </c>
      <c r="V551" t="s">
        <v>77</v>
      </c>
      <c r="W551">
        <v>0.186</v>
      </c>
      <c r="X551" t="s">
        <v>78</v>
      </c>
      <c r="Y551">
        <v>25.31</v>
      </c>
      <c r="Z551" t="s">
        <v>79</v>
      </c>
      <c r="AA551" t="s">
        <v>91</v>
      </c>
      <c r="AB551">
        <v>5.0999999999999996</v>
      </c>
      <c r="AC551" t="s">
        <v>81</v>
      </c>
      <c r="AD551" t="s">
        <v>82</v>
      </c>
      <c r="AE551" t="s">
        <v>140</v>
      </c>
      <c r="AF551" t="s">
        <v>81</v>
      </c>
      <c r="AG551" s="1">
        <v>45295</v>
      </c>
      <c r="AH551" t="s">
        <v>26</v>
      </c>
      <c r="AI551" t="s">
        <v>78</v>
      </c>
    </row>
    <row r="552" spans="1:35" x14ac:dyDescent="0.3">
      <c r="A552" t="s">
        <v>684</v>
      </c>
      <c r="B552">
        <v>27</v>
      </c>
      <c r="C552" t="s">
        <v>71</v>
      </c>
      <c r="D552" t="s">
        <v>95</v>
      </c>
      <c r="E552" t="s">
        <v>15</v>
      </c>
      <c r="F552" t="s">
        <v>73</v>
      </c>
      <c r="G552">
        <v>3</v>
      </c>
      <c r="H552">
        <v>0.5</v>
      </c>
      <c r="I552">
        <v>7</v>
      </c>
      <c r="J552" s="4">
        <f>Table2[[#This Row],[avg_session_duration_min]]/60</f>
        <v>7.166666666666667E-2</v>
      </c>
      <c r="K552">
        <v>4.3</v>
      </c>
      <c r="L552" t="s">
        <v>74</v>
      </c>
      <c r="M552" t="s">
        <v>120</v>
      </c>
      <c r="N552">
        <v>2319</v>
      </c>
      <c r="O552">
        <v>1019</v>
      </c>
      <c r="P552">
        <v>2</v>
      </c>
      <c r="Q552">
        <v>17</v>
      </c>
      <c r="R552">
        <v>6</v>
      </c>
      <c r="S552">
        <v>0</v>
      </c>
      <c r="T552">
        <v>7</v>
      </c>
      <c r="U552" t="s">
        <v>76</v>
      </c>
      <c r="V552" t="s">
        <v>107</v>
      </c>
      <c r="W552">
        <v>5.5E-2</v>
      </c>
      <c r="X552" t="s">
        <v>81</v>
      </c>
      <c r="Y552">
        <v>0</v>
      </c>
      <c r="Z552" t="s">
        <v>145</v>
      </c>
      <c r="AA552" t="s">
        <v>101</v>
      </c>
      <c r="AB552">
        <v>5.4</v>
      </c>
      <c r="AC552" t="s">
        <v>81</v>
      </c>
      <c r="AD552" t="s">
        <v>92</v>
      </c>
      <c r="AE552" t="s">
        <v>83</v>
      </c>
      <c r="AF552" t="s">
        <v>81</v>
      </c>
      <c r="AG552" s="1">
        <v>44691</v>
      </c>
      <c r="AH552" t="s">
        <v>28</v>
      </c>
      <c r="AI552" t="s">
        <v>81</v>
      </c>
    </row>
    <row r="553" spans="1:35" x14ac:dyDescent="0.3">
      <c r="A553" t="s">
        <v>685</v>
      </c>
      <c r="B553">
        <v>25</v>
      </c>
      <c r="C553" t="s">
        <v>71</v>
      </c>
      <c r="D553" t="s">
        <v>113</v>
      </c>
      <c r="E553" t="s">
        <v>14</v>
      </c>
      <c r="F553" t="s">
        <v>73</v>
      </c>
      <c r="G553">
        <v>1</v>
      </c>
      <c r="H553">
        <v>1.4</v>
      </c>
      <c r="I553">
        <v>6</v>
      </c>
      <c r="J553" s="4">
        <f>Table2[[#This Row],[avg_session_duration_min]]/60</f>
        <v>0.23333333333333334</v>
      </c>
      <c r="K553">
        <v>14</v>
      </c>
      <c r="L553" t="s">
        <v>74</v>
      </c>
      <c r="M553" t="s">
        <v>88</v>
      </c>
      <c r="N553">
        <v>15</v>
      </c>
      <c r="O553">
        <v>1212</v>
      </c>
      <c r="P553">
        <v>6</v>
      </c>
      <c r="Q553">
        <v>23</v>
      </c>
      <c r="R553">
        <v>6</v>
      </c>
      <c r="S553">
        <v>1</v>
      </c>
      <c r="T553">
        <v>9</v>
      </c>
      <c r="U553" t="s">
        <v>130</v>
      </c>
      <c r="V553" t="s">
        <v>77</v>
      </c>
      <c r="W553">
        <v>9.0999999999999998E-2</v>
      </c>
      <c r="X553" t="s">
        <v>114</v>
      </c>
      <c r="Y553">
        <v>6.01</v>
      </c>
      <c r="Z553" t="s">
        <v>139</v>
      </c>
      <c r="AA553" t="s">
        <v>80</v>
      </c>
      <c r="AB553">
        <v>6.9</v>
      </c>
      <c r="AC553" t="s">
        <v>108</v>
      </c>
      <c r="AD553" t="s">
        <v>82</v>
      </c>
      <c r="AE553" t="s">
        <v>93</v>
      </c>
      <c r="AF553" t="s">
        <v>81</v>
      </c>
      <c r="AG553" s="1">
        <v>45656</v>
      </c>
      <c r="AH553" t="s">
        <v>29</v>
      </c>
      <c r="AI553" t="s">
        <v>81</v>
      </c>
    </row>
    <row r="554" spans="1:35" x14ac:dyDescent="0.3">
      <c r="A554" t="s">
        <v>686</v>
      </c>
      <c r="B554">
        <v>36</v>
      </c>
      <c r="C554" t="s">
        <v>104</v>
      </c>
      <c r="D554" t="s">
        <v>105</v>
      </c>
      <c r="E554" t="s">
        <v>21</v>
      </c>
      <c r="F554" t="s">
        <v>87</v>
      </c>
      <c r="G554">
        <v>5</v>
      </c>
      <c r="H554">
        <v>1.9</v>
      </c>
      <c r="I554">
        <v>8</v>
      </c>
      <c r="J554" s="4">
        <f>Table2[[#This Row],[avg_session_duration_min]]/60</f>
        <v>0.23666666666666666</v>
      </c>
      <c r="K554">
        <v>14.2</v>
      </c>
      <c r="L554" t="s">
        <v>74</v>
      </c>
      <c r="M554" t="s">
        <v>106</v>
      </c>
      <c r="N554">
        <v>5707</v>
      </c>
      <c r="O554">
        <v>284</v>
      </c>
      <c r="P554">
        <v>6</v>
      </c>
      <c r="Q554">
        <v>20</v>
      </c>
      <c r="R554">
        <v>4</v>
      </c>
      <c r="S554">
        <v>2</v>
      </c>
      <c r="T554">
        <v>5</v>
      </c>
      <c r="U554" t="s">
        <v>128</v>
      </c>
      <c r="V554" t="s">
        <v>99</v>
      </c>
      <c r="W554">
        <v>6.0999999999999999E-2</v>
      </c>
      <c r="X554" t="s">
        <v>114</v>
      </c>
      <c r="Y554">
        <v>44.75</v>
      </c>
      <c r="Z554" t="s">
        <v>79</v>
      </c>
      <c r="AA554" t="s">
        <v>80</v>
      </c>
      <c r="AB554">
        <v>8.3000000000000007</v>
      </c>
      <c r="AC554" t="s">
        <v>81</v>
      </c>
      <c r="AD554" t="s">
        <v>82</v>
      </c>
      <c r="AE554" t="s">
        <v>83</v>
      </c>
      <c r="AF554" t="s">
        <v>81</v>
      </c>
      <c r="AG554" s="1">
        <v>45376</v>
      </c>
      <c r="AH554" t="s">
        <v>30</v>
      </c>
      <c r="AI554" t="s">
        <v>125</v>
      </c>
    </row>
    <row r="555" spans="1:35" x14ac:dyDescent="0.3">
      <c r="A555" t="s">
        <v>687</v>
      </c>
      <c r="B555">
        <v>29</v>
      </c>
      <c r="C555" t="s">
        <v>71</v>
      </c>
      <c r="D555" t="s">
        <v>105</v>
      </c>
      <c r="E555" t="s">
        <v>22</v>
      </c>
      <c r="F555" t="s">
        <v>110</v>
      </c>
      <c r="G555">
        <v>2</v>
      </c>
      <c r="H555">
        <v>7.6</v>
      </c>
      <c r="I555">
        <v>8</v>
      </c>
      <c r="J555" s="4">
        <f>Table2[[#This Row],[avg_session_duration_min]]/60</f>
        <v>0.95</v>
      </c>
      <c r="K555">
        <v>57</v>
      </c>
      <c r="L555" t="s">
        <v>118</v>
      </c>
      <c r="M555" t="s">
        <v>106</v>
      </c>
      <c r="N555">
        <v>10395</v>
      </c>
      <c r="O555">
        <v>333</v>
      </c>
      <c r="P555">
        <v>2</v>
      </c>
      <c r="Q555">
        <v>20</v>
      </c>
      <c r="R555">
        <v>3</v>
      </c>
      <c r="S555">
        <v>3</v>
      </c>
      <c r="T555">
        <v>6</v>
      </c>
      <c r="U555" t="s">
        <v>154</v>
      </c>
      <c r="V555" t="s">
        <v>107</v>
      </c>
      <c r="W555">
        <v>0.16600000000000001</v>
      </c>
      <c r="X555" t="s">
        <v>78</v>
      </c>
      <c r="Y555">
        <v>103.38</v>
      </c>
      <c r="Z555" t="s">
        <v>139</v>
      </c>
      <c r="AA555" t="s">
        <v>132</v>
      </c>
      <c r="AB555">
        <v>6.3</v>
      </c>
      <c r="AC555" t="s">
        <v>78</v>
      </c>
      <c r="AD555" t="s">
        <v>102</v>
      </c>
      <c r="AE555" t="s">
        <v>83</v>
      </c>
      <c r="AF555" t="s">
        <v>78</v>
      </c>
      <c r="AG555" s="1">
        <v>45008</v>
      </c>
      <c r="AH555" t="s">
        <v>28</v>
      </c>
      <c r="AI555" t="s">
        <v>125</v>
      </c>
    </row>
    <row r="556" spans="1:35" x14ac:dyDescent="0.3">
      <c r="A556" t="s">
        <v>688</v>
      </c>
      <c r="B556">
        <v>29</v>
      </c>
      <c r="C556" t="s">
        <v>85</v>
      </c>
      <c r="D556" t="s">
        <v>72</v>
      </c>
      <c r="E556" t="s">
        <v>16</v>
      </c>
      <c r="F556" t="s">
        <v>117</v>
      </c>
      <c r="G556">
        <v>2</v>
      </c>
      <c r="H556">
        <v>3.6</v>
      </c>
      <c r="I556">
        <v>8</v>
      </c>
      <c r="J556" s="4">
        <f>Table2[[#This Row],[avg_session_duration_min]]/60</f>
        <v>0.45</v>
      </c>
      <c r="K556">
        <v>27</v>
      </c>
      <c r="L556" t="s">
        <v>74</v>
      </c>
      <c r="M556" t="s">
        <v>97</v>
      </c>
      <c r="N556">
        <v>279</v>
      </c>
      <c r="O556">
        <v>58</v>
      </c>
      <c r="P556">
        <v>5</v>
      </c>
      <c r="Q556">
        <v>13</v>
      </c>
      <c r="R556">
        <v>3</v>
      </c>
      <c r="S556">
        <v>1</v>
      </c>
      <c r="T556">
        <v>7</v>
      </c>
      <c r="U556" t="s">
        <v>79</v>
      </c>
      <c r="V556" t="s">
        <v>77</v>
      </c>
      <c r="W556">
        <v>1.2E-2</v>
      </c>
      <c r="X556" t="s">
        <v>78</v>
      </c>
      <c r="Y556">
        <v>8.1199999999999992</v>
      </c>
      <c r="Z556" t="s">
        <v>79</v>
      </c>
      <c r="AA556" t="s">
        <v>101</v>
      </c>
      <c r="AB556">
        <v>5.6</v>
      </c>
      <c r="AC556" t="s">
        <v>81</v>
      </c>
      <c r="AD556" t="s">
        <v>82</v>
      </c>
      <c r="AE556" t="s">
        <v>83</v>
      </c>
      <c r="AF556" t="s">
        <v>81</v>
      </c>
      <c r="AG556" s="1">
        <v>45441</v>
      </c>
      <c r="AH556" t="s">
        <v>31</v>
      </c>
      <c r="AI556" t="s">
        <v>81</v>
      </c>
    </row>
    <row r="557" spans="1:35" x14ac:dyDescent="0.3">
      <c r="A557" t="s">
        <v>689</v>
      </c>
      <c r="B557">
        <v>23</v>
      </c>
      <c r="C557" t="s">
        <v>71</v>
      </c>
      <c r="D557" t="s">
        <v>144</v>
      </c>
      <c r="E557" t="s">
        <v>14</v>
      </c>
      <c r="F557" t="s">
        <v>73</v>
      </c>
      <c r="G557">
        <v>4</v>
      </c>
      <c r="H557">
        <v>0.7</v>
      </c>
      <c r="I557">
        <v>9</v>
      </c>
      <c r="J557" s="4">
        <f>Table2[[#This Row],[avg_session_duration_min]]/60</f>
        <v>7.8333333333333338E-2</v>
      </c>
      <c r="K557">
        <v>4.7</v>
      </c>
      <c r="L557" t="s">
        <v>74</v>
      </c>
      <c r="M557" t="s">
        <v>97</v>
      </c>
      <c r="N557">
        <v>1018</v>
      </c>
      <c r="O557">
        <v>808</v>
      </c>
      <c r="P557">
        <v>1</v>
      </c>
      <c r="Q557">
        <v>18</v>
      </c>
      <c r="R557">
        <v>5</v>
      </c>
      <c r="S557">
        <v>1</v>
      </c>
      <c r="T557">
        <v>5</v>
      </c>
      <c r="U557" t="s">
        <v>135</v>
      </c>
      <c r="V557" t="s">
        <v>77</v>
      </c>
      <c r="W557">
        <v>1.7000000000000001E-2</v>
      </c>
      <c r="X557" t="s">
        <v>78</v>
      </c>
      <c r="Y557">
        <v>9.02</v>
      </c>
      <c r="Z557" t="s">
        <v>100</v>
      </c>
      <c r="AA557" t="s">
        <v>101</v>
      </c>
      <c r="AB557">
        <v>10</v>
      </c>
      <c r="AC557" t="s">
        <v>78</v>
      </c>
      <c r="AD557" t="s">
        <v>82</v>
      </c>
      <c r="AE557" t="s">
        <v>140</v>
      </c>
      <c r="AF557" t="s">
        <v>81</v>
      </c>
      <c r="AG557" s="1">
        <v>44995</v>
      </c>
      <c r="AH557" t="s">
        <v>31</v>
      </c>
      <c r="AI557" t="s">
        <v>81</v>
      </c>
    </row>
    <row r="558" spans="1:35" x14ac:dyDescent="0.3">
      <c r="A558" t="s">
        <v>690</v>
      </c>
      <c r="B558">
        <v>23</v>
      </c>
      <c r="C558" t="s">
        <v>71</v>
      </c>
      <c r="D558" t="s">
        <v>134</v>
      </c>
      <c r="E558" t="s">
        <v>21</v>
      </c>
      <c r="F558" t="s">
        <v>87</v>
      </c>
      <c r="G558">
        <v>5</v>
      </c>
      <c r="H558">
        <v>2.4</v>
      </c>
      <c r="I558">
        <v>5</v>
      </c>
      <c r="J558" s="4">
        <f>Table2[[#This Row],[avg_session_duration_min]]/60</f>
        <v>0.48000000000000004</v>
      </c>
      <c r="K558">
        <v>28.8</v>
      </c>
      <c r="L558" t="s">
        <v>74</v>
      </c>
      <c r="M558" t="s">
        <v>120</v>
      </c>
      <c r="N558">
        <v>133</v>
      </c>
      <c r="O558">
        <v>385</v>
      </c>
      <c r="P558">
        <v>3</v>
      </c>
      <c r="Q558">
        <v>21</v>
      </c>
      <c r="R558">
        <v>3</v>
      </c>
      <c r="S558">
        <v>3</v>
      </c>
      <c r="T558">
        <v>5</v>
      </c>
      <c r="U558" t="s">
        <v>79</v>
      </c>
      <c r="V558" t="s">
        <v>107</v>
      </c>
      <c r="W558">
        <v>0.38300000000000001</v>
      </c>
      <c r="X558" t="s">
        <v>114</v>
      </c>
      <c r="Y558">
        <v>53.72</v>
      </c>
      <c r="Z558" t="s">
        <v>90</v>
      </c>
      <c r="AA558" t="s">
        <v>91</v>
      </c>
      <c r="AB558">
        <v>5</v>
      </c>
      <c r="AC558" t="s">
        <v>81</v>
      </c>
      <c r="AD558" t="s">
        <v>92</v>
      </c>
      <c r="AE558" t="s">
        <v>83</v>
      </c>
      <c r="AF558" t="s">
        <v>81</v>
      </c>
      <c r="AG558" s="1">
        <v>45575</v>
      </c>
      <c r="AH558" t="s">
        <v>31</v>
      </c>
      <c r="AI558" t="s">
        <v>81</v>
      </c>
    </row>
    <row r="559" spans="1:35" x14ac:dyDescent="0.3">
      <c r="A559" t="s">
        <v>691</v>
      </c>
      <c r="B559">
        <v>23</v>
      </c>
      <c r="C559" t="s">
        <v>71</v>
      </c>
      <c r="D559" t="s">
        <v>153</v>
      </c>
      <c r="E559" t="s">
        <v>18</v>
      </c>
      <c r="F559" t="s">
        <v>166</v>
      </c>
      <c r="G559">
        <v>4</v>
      </c>
      <c r="H559">
        <v>5.7</v>
      </c>
      <c r="I559">
        <v>3</v>
      </c>
      <c r="J559" s="4">
        <f>Table2[[#This Row],[avg_session_duration_min]]/60</f>
        <v>1.9</v>
      </c>
      <c r="K559">
        <v>114</v>
      </c>
      <c r="L559" t="s">
        <v>74</v>
      </c>
      <c r="M559" t="s">
        <v>88</v>
      </c>
      <c r="N559">
        <v>19</v>
      </c>
      <c r="O559">
        <v>483</v>
      </c>
      <c r="P559">
        <v>5</v>
      </c>
      <c r="Q559">
        <v>24</v>
      </c>
      <c r="R559">
        <v>3</v>
      </c>
      <c r="S559">
        <v>4</v>
      </c>
      <c r="T559">
        <v>5</v>
      </c>
      <c r="U559" t="s">
        <v>128</v>
      </c>
      <c r="V559" t="s">
        <v>77</v>
      </c>
      <c r="W559">
        <v>4.4999999999999998E-2</v>
      </c>
      <c r="X559" t="s">
        <v>81</v>
      </c>
      <c r="Y559">
        <v>0</v>
      </c>
      <c r="Z559" t="s">
        <v>100</v>
      </c>
      <c r="AA559" t="s">
        <v>132</v>
      </c>
      <c r="AB559">
        <v>5.2</v>
      </c>
      <c r="AC559" t="s">
        <v>108</v>
      </c>
      <c r="AD559" t="s">
        <v>92</v>
      </c>
      <c r="AE559" t="s">
        <v>93</v>
      </c>
      <c r="AF559" t="s">
        <v>81</v>
      </c>
      <c r="AG559" s="1">
        <v>45111</v>
      </c>
      <c r="AH559" t="s">
        <v>31</v>
      </c>
      <c r="AI559" t="s">
        <v>81</v>
      </c>
    </row>
    <row r="560" spans="1:35" x14ac:dyDescent="0.3">
      <c r="A560" t="s">
        <v>692</v>
      </c>
      <c r="B560">
        <v>30</v>
      </c>
      <c r="C560" t="s">
        <v>85</v>
      </c>
      <c r="D560" t="s">
        <v>134</v>
      </c>
      <c r="E560" t="s">
        <v>17</v>
      </c>
      <c r="F560" t="s">
        <v>110</v>
      </c>
      <c r="G560">
        <v>5</v>
      </c>
      <c r="H560">
        <v>1.7</v>
      </c>
      <c r="I560">
        <v>4</v>
      </c>
      <c r="J560" s="4">
        <f>Table2[[#This Row],[avg_session_duration_min]]/60</f>
        <v>0.42499999999999999</v>
      </c>
      <c r="K560">
        <v>25.5</v>
      </c>
      <c r="L560" t="s">
        <v>74</v>
      </c>
      <c r="M560" t="s">
        <v>106</v>
      </c>
      <c r="N560">
        <v>175</v>
      </c>
      <c r="O560">
        <v>1855</v>
      </c>
      <c r="P560">
        <v>2</v>
      </c>
      <c r="Q560">
        <v>15</v>
      </c>
      <c r="R560">
        <v>3</v>
      </c>
      <c r="S560">
        <v>1</v>
      </c>
      <c r="T560">
        <v>10</v>
      </c>
      <c r="U560" t="s">
        <v>79</v>
      </c>
      <c r="V560" t="s">
        <v>99</v>
      </c>
      <c r="W560">
        <v>0.25</v>
      </c>
      <c r="X560" t="s">
        <v>81</v>
      </c>
      <c r="Y560">
        <v>0</v>
      </c>
      <c r="Z560" t="s">
        <v>115</v>
      </c>
      <c r="AA560" t="s">
        <v>80</v>
      </c>
      <c r="AB560">
        <v>5.5</v>
      </c>
      <c r="AC560" t="s">
        <v>81</v>
      </c>
      <c r="AD560" t="s">
        <v>92</v>
      </c>
      <c r="AE560" t="s">
        <v>140</v>
      </c>
      <c r="AF560" t="s">
        <v>81</v>
      </c>
      <c r="AG560" s="1">
        <v>45223</v>
      </c>
      <c r="AH560" t="s">
        <v>28</v>
      </c>
      <c r="AI560" t="s">
        <v>78</v>
      </c>
    </row>
    <row r="561" spans="1:35" x14ac:dyDescent="0.3">
      <c r="A561" t="s">
        <v>693</v>
      </c>
      <c r="B561">
        <v>23</v>
      </c>
      <c r="C561" t="s">
        <v>85</v>
      </c>
      <c r="D561" t="s">
        <v>149</v>
      </c>
      <c r="E561" t="s">
        <v>23</v>
      </c>
      <c r="F561" t="s">
        <v>96</v>
      </c>
      <c r="G561">
        <v>5</v>
      </c>
      <c r="H561">
        <v>4.9000000000000004</v>
      </c>
      <c r="I561">
        <v>5</v>
      </c>
      <c r="J561" s="4">
        <f>Table2[[#This Row],[avg_session_duration_min]]/60</f>
        <v>0.98</v>
      </c>
      <c r="K561">
        <v>58.8</v>
      </c>
      <c r="L561" t="s">
        <v>111</v>
      </c>
      <c r="M561" t="s">
        <v>106</v>
      </c>
      <c r="N561">
        <v>251</v>
      </c>
      <c r="O561">
        <v>118</v>
      </c>
      <c r="P561">
        <v>2</v>
      </c>
      <c r="Q561">
        <v>22</v>
      </c>
      <c r="R561">
        <v>0</v>
      </c>
      <c r="S561">
        <v>3</v>
      </c>
      <c r="T561">
        <v>9</v>
      </c>
      <c r="U561" t="s">
        <v>98</v>
      </c>
      <c r="V561" t="s">
        <v>77</v>
      </c>
      <c r="W561">
        <v>0.18</v>
      </c>
      <c r="X561" t="s">
        <v>114</v>
      </c>
      <c r="Y561">
        <v>18.670000000000002</v>
      </c>
      <c r="Z561" t="s">
        <v>100</v>
      </c>
      <c r="AA561" t="s">
        <v>132</v>
      </c>
      <c r="AB561">
        <v>7.2</v>
      </c>
      <c r="AC561" t="s">
        <v>78</v>
      </c>
      <c r="AD561" t="s">
        <v>92</v>
      </c>
      <c r="AE561" t="s">
        <v>83</v>
      </c>
      <c r="AF561" t="s">
        <v>81</v>
      </c>
      <c r="AG561" s="1">
        <v>45142</v>
      </c>
      <c r="AH561" t="s">
        <v>26</v>
      </c>
      <c r="AI561" t="s">
        <v>78</v>
      </c>
    </row>
    <row r="562" spans="1:35" x14ac:dyDescent="0.3">
      <c r="A562" t="s">
        <v>694</v>
      </c>
      <c r="B562">
        <v>29</v>
      </c>
      <c r="C562" t="s">
        <v>104</v>
      </c>
      <c r="D562" t="s">
        <v>153</v>
      </c>
      <c r="E562" t="s">
        <v>23</v>
      </c>
      <c r="F562" t="s">
        <v>124</v>
      </c>
      <c r="G562">
        <v>5</v>
      </c>
      <c r="H562">
        <v>0.7</v>
      </c>
      <c r="I562">
        <v>6</v>
      </c>
      <c r="J562" s="4">
        <f>Table2[[#This Row],[avg_session_duration_min]]/60</f>
        <v>0.11666666666666667</v>
      </c>
      <c r="K562">
        <v>7</v>
      </c>
      <c r="L562" t="s">
        <v>118</v>
      </c>
      <c r="M562" t="s">
        <v>120</v>
      </c>
      <c r="N562">
        <v>351</v>
      </c>
      <c r="O562">
        <v>210</v>
      </c>
      <c r="P562">
        <v>0</v>
      </c>
      <c r="Q562">
        <v>16</v>
      </c>
      <c r="R562">
        <v>2</v>
      </c>
      <c r="S562">
        <v>2</v>
      </c>
      <c r="T562">
        <v>9</v>
      </c>
      <c r="U562" t="s">
        <v>89</v>
      </c>
      <c r="V562" t="s">
        <v>77</v>
      </c>
      <c r="W562">
        <v>0.109</v>
      </c>
      <c r="X562" t="s">
        <v>78</v>
      </c>
      <c r="Y562">
        <v>25.06</v>
      </c>
      <c r="Z562" t="s">
        <v>139</v>
      </c>
      <c r="AA562" t="s">
        <v>80</v>
      </c>
      <c r="AB562">
        <v>5.4</v>
      </c>
      <c r="AC562" t="s">
        <v>81</v>
      </c>
      <c r="AD562" t="s">
        <v>92</v>
      </c>
      <c r="AE562" t="s">
        <v>93</v>
      </c>
      <c r="AF562" t="s">
        <v>81</v>
      </c>
      <c r="AG562" s="1">
        <v>45253</v>
      </c>
      <c r="AH562" t="s">
        <v>27</v>
      </c>
      <c r="AI562" t="s">
        <v>78</v>
      </c>
    </row>
    <row r="563" spans="1:35" x14ac:dyDescent="0.3">
      <c r="A563" t="s">
        <v>695</v>
      </c>
      <c r="B563">
        <v>43</v>
      </c>
      <c r="C563" t="s">
        <v>71</v>
      </c>
      <c r="D563" t="s">
        <v>113</v>
      </c>
      <c r="E563" t="s">
        <v>19</v>
      </c>
      <c r="F563" t="s">
        <v>96</v>
      </c>
      <c r="G563">
        <v>2</v>
      </c>
      <c r="H563">
        <v>0.5</v>
      </c>
      <c r="I563">
        <v>7</v>
      </c>
      <c r="J563" s="4">
        <f>Table2[[#This Row],[avg_session_duration_min]]/60</f>
        <v>7.166666666666667E-2</v>
      </c>
      <c r="K563">
        <v>4.3</v>
      </c>
      <c r="L563" t="s">
        <v>74</v>
      </c>
      <c r="M563" t="s">
        <v>106</v>
      </c>
      <c r="N563">
        <v>118</v>
      </c>
      <c r="O563">
        <v>362</v>
      </c>
      <c r="P563">
        <v>3</v>
      </c>
      <c r="Q563">
        <v>22</v>
      </c>
      <c r="R563">
        <v>7</v>
      </c>
      <c r="S563">
        <v>0</v>
      </c>
      <c r="T563">
        <v>6</v>
      </c>
      <c r="U563" t="s">
        <v>130</v>
      </c>
      <c r="V563" t="s">
        <v>107</v>
      </c>
      <c r="W563">
        <v>0.188</v>
      </c>
      <c r="X563" t="s">
        <v>81</v>
      </c>
      <c r="Y563">
        <v>0</v>
      </c>
      <c r="Z563" t="s">
        <v>100</v>
      </c>
      <c r="AA563" t="s">
        <v>91</v>
      </c>
      <c r="AB563">
        <v>7.7</v>
      </c>
      <c r="AC563" t="s">
        <v>108</v>
      </c>
      <c r="AD563" t="s">
        <v>82</v>
      </c>
      <c r="AE563" t="s">
        <v>83</v>
      </c>
      <c r="AF563" t="s">
        <v>81</v>
      </c>
      <c r="AG563" s="1">
        <v>44829</v>
      </c>
      <c r="AH563" t="s">
        <v>31</v>
      </c>
      <c r="AI563" t="s">
        <v>78</v>
      </c>
    </row>
    <row r="564" spans="1:35" x14ac:dyDescent="0.3">
      <c r="A564" t="s">
        <v>696</v>
      </c>
      <c r="B564">
        <v>33</v>
      </c>
      <c r="C564" t="s">
        <v>71</v>
      </c>
      <c r="D564" t="s">
        <v>86</v>
      </c>
      <c r="E564" t="s">
        <v>18</v>
      </c>
      <c r="F564" t="s">
        <v>124</v>
      </c>
      <c r="G564">
        <v>4</v>
      </c>
      <c r="H564">
        <v>5.3</v>
      </c>
      <c r="I564">
        <v>4</v>
      </c>
      <c r="J564" s="4">
        <f>Table2[[#This Row],[avg_session_duration_min]]/60</f>
        <v>1.325</v>
      </c>
      <c r="K564">
        <v>79.5</v>
      </c>
      <c r="L564" t="s">
        <v>127</v>
      </c>
      <c r="M564" t="s">
        <v>75</v>
      </c>
      <c r="N564">
        <v>177</v>
      </c>
      <c r="O564">
        <v>79</v>
      </c>
      <c r="P564">
        <v>5</v>
      </c>
      <c r="Q564">
        <v>19</v>
      </c>
      <c r="R564">
        <v>4</v>
      </c>
      <c r="S564">
        <v>2</v>
      </c>
      <c r="T564">
        <v>7</v>
      </c>
      <c r="U564" t="s">
        <v>89</v>
      </c>
      <c r="V564" t="s">
        <v>107</v>
      </c>
      <c r="W564">
        <v>2.4E-2</v>
      </c>
      <c r="X564" t="s">
        <v>78</v>
      </c>
      <c r="Y564">
        <v>28.56</v>
      </c>
      <c r="Z564" t="s">
        <v>115</v>
      </c>
      <c r="AA564" t="s">
        <v>132</v>
      </c>
      <c r="AB564">
        <v>6.1</v>
      </c>
      <c r="AC564" t="s">
        <v>108</v>
      </c>
      <c r="AD564" t="s">
        <v>92</v>
      </c>
      <c r="AE564" t="s">
        <v>83</v>
      </c>
      <c r="AF564" t="s">
        <v>81</v>
      </c>
      <c r="AG564" s="1">
        <v>45555</v>
      </c>
      <c r="AH564" t="s">
        <v>27</v>
      </c>
      <c r="AI564" t="s">
        <v>81</v>
      </c>
    </row>
    <row r="565" spans="1:35" x14ac:dyDescent="0.3">
      <c r="A565" t="s">
        <v>697</v>
      </c>
      <c r="B565">
        <v>24</v>
      </c>
      <c r="C565" t="s">
        <v>71</v>
      </c>
      <c r="D565" t="s">
        <v>149</v>
      </c>
      <c r="E565" t="s">
        <v>22</v>
      </c>
      <c r="F565" t="s">
        <v>96</v>
      </c>
      <c r="G565">
        <v>1</v>
      </c>
      <c r="H565">
        <v>1.9</v>
      </c>
      <c r="I565">
        <v>6</v>
      </c>
      <c r="J565" s="4">
        <f>Table2[[#This Row],[avg_session_duration_min]]/60</f>
        <v>0.31666666666666665</v>
      </c>
      <c r="K565">
        <v>19</v>
      </c>
      <c r="L565" t="s">
        <v>74</v>
      </c>
      <c r="M565" t="s">
        <v>75</v>
      </c>
      <c r="N565">
        <v>652</v>
      </c>
      <c r="O565">
        <v>195</v>
      </c>
      <c r="P565">
        <v>2</v>
      </c>
      <c r="Q565">
        <v>20</v>
      </c>
      <c r="R565">
        <v>1</v>
      </c>
      <c r="S565">
        <v>2</v>
      </c>
      <c r="T565">
        <v>11</v>
      </c>
      <c r="U565" t="s">
        <v>98</v>
      </c>
      <c r="V565" t="s">
        <v>77</v>
      </c>
      <c r="W565">
        <v>0.14099999999999999</v>
      </c>
      <c r="X565" t="s">
        <v>114</v>
      </c>
      <c r="Y565">
        <v>59.64</v>
      </c>
      <c r="Z565" t="s">
        <v>100</v>
      </c>
      <c r="AA565" t="s">
        <v>101</v>
      </c>
      <c r="AB565">
        <v>5.6</v>
      </c>
      <c r="AC565" t="s">
        <v>108</v>
      </c>
      <c r="AD565" t="s">
        <v>102</v>
      </c>
      <c r="AE565" t="s">
        <v>140</v>
      </c>
      <c r="AF565" t="s">
        <v>81</v>
      </c>
      <c r="AG565" s="1">
        <v>45265</v>
      </c>
      <c r="AH565" t="s">
        <v>28</v>
      </c>
      <c r="AI565" t="s">
        <v>78</v>
      </c>
    </row>
    <row r="566" spans="1:35" x14ac:dyDescent="0.3">
      <c r="A566" t="s">
        <v>698</v>
      </c>
      <c r="B566">
        <v>36</v>
      </c>
      <c r="C566" t="s">
        <v>85</v>
      </c>
      <c r="D566" t="s">
        <v>113</v>
      </c>
      <c r="E566" t="s">
        <v>21</v>
      </c>
      <c r="F566" t="s">
        <v>117</v>
      </c>
      <c r="G566">
        <v>1</v>
      </c>
      <c r="H566">
        <v>2</v>
      </c>
      <c r="I566">
        <v>13</v>
      </c>
      <c r="J566" s="4">
        <f>Table2[[#This Row],[avg_session_duration_min]]/60</f>
        <v>0.15333333333333332</v>
      </c>
      <c r="K566">
        <v>9.1999999999999993</v>
      </c>
      <c r="L566" t="s">
        <v>118</v>
      </c>
      <c r="M566" t="s">
        <v>106</v>
      </c>
      <c r="N566">
        <v>166</v>
      </c>
      <c r="O566">
        <v>442</v>
      </c>
      <c r="P566">
        <v>4</v>
      </c>
      <c r="Q566">
        <v>20</v>
      </c>
      <c r="R566">
        <v>2</v>
      </c>
      <c r="S566">
        <v>1</v>
      </c>
      <c r="T566">
        <v>6</v>
      </c>
      <c r="U566" t="s">
        <v>154</v>
      </c>
      <c r="V566" t="s">
        <v>107</v>
      </c>
      <c r="W566">
        <v>0.13200000000000001</v>
      </c>
      <c r="X566" t="s">
        <v>81</v>
      </c>
      <c r="Y566">
        <v>0</v>
      </c>
      <c r="Z566" t="s">
        <v>79</v>
      </c>
      <c r="AA566" t="s">
        <v>101</v>
      </c>
      <c r="AB566">
        <v>5.2</v>
      </c>
      <c r="AC566" t="s">
        <v>81</v>
      </c>
      <c r="AD566" t="s">
        <v>102</v>
      </c>
      <c r="AE566" t="s">
        <v>93</v>
      </c>
      <c r="AF566" t="s">
        <v>81</v>
      </c>
      <c r="AG566" s="1">
        <v>44661</v>
      </c>
      <c r="AH566" t="s">
        <v>28</v>
      </c>
      <c r="AI566" t="s">
        <v>78</v>
      </c>
    </row>
    <row r="567" spans="1:35" x14ac:dyDescent="0.3">
      <c r="A567" t="s">
        <v>699</v>
      </c>
      <c r="B567">
        <v>23</v>
      </c>
      <c r="C567" t="s">
        <v>85</v>
      </c>
      <c r="D567" t="s">
        <v>149</v>
      </c>
      <c r="E567" t="s">
        <v>20</v>
      </c>
      <c r="F567" t="s">
        <v>117</v>
      </c>
      <c r="G567">
        <v>3</v>
      </c>
      <c r="H567">
        <v>3</v>
      </c>
      <c r="I567">
        <v>3</v>
      </c>
      <c r="J567" s="4">
        <f>Table2[[#This Row],[avg_session_duration_min]]/60</f>
        <v>1</v>
      </c>
      <c r="K567">
        <v>60</v>
      </c>
      <c r="L567" t="s">
        <v>74</v>
      </c>
      <c r="M567" t="s">
        <v>88</v>
      </c>
      <c r="N567">
        <v>1769</v>
      </c>
      <c r="O567">
        <v>165</v>
      </c>
      <c r="P567">
        <v>1</v>
      </c>
      <c r="Q567">
        <v>16</v>
      </c>
      <c r="R567">
        <v>4</v>
      </c>
      <c r="S567">
        <v>1</v>
      </c>
      <c r="T567">
        <v>4</v>
      </c>
      <c r="U567" t="s">
        <v>79</v>
      </c>
      <c r="V567" t="s">
        <v>77</v>
      </c>
      <c r="W567">
        <v>0.13400000000000001</v>
      </c>
      <c r="X567" t="s">
        <v>81</v>
      </c>
      <c r="Y567">
        <v>0</v>
      </c>
      <c r="Z567" t="s">
        <v>90</v>
      </c>
      <c r="AA567" t="s">
        <v>91</v>
      </c>
      <c r="AB567">
        <v>6.2</v>
      </c>
      <c r="AC567" t="s">
        <v>78</v>
      </c>
      <c r="AD567" t="s">
        <v>92</v>
      </c>
      <c r="AE567" t="s">
        <v>93</v>
      </c>
      <c r="AF567" t="s">
        <v>81</v>
      </c>
      <c r="AG567" s="1">
        <v>44656</v>
      </c>
      <c r="AH567" t="s">
        <v>29</v>
      </c>
      <c r="AI567" t="s">
        <v>78</v>
      </c>
    </row>
    <row r="568" spans="1:35" x14ac:dyDescent="0.3">
      <c r="A568" t="s">
        <v>700</v>
      </c>
      <c r="B568">
        <v>13</v>
      </c>
      <c r="C568" t="s">
        <v>71</v>
      </c>
      <c r="D568" t="s">
        <v>153</v>
      </c>
      <c r="E568" t="s">
        <v>19</v>
      </c>
      <c r="F568" t="s">
        <v>87</v>
      </c>
      <c r="G568">
        <v>2</v>
      </c>
      <c r="H568">
        <v>3.5</v>
      </c>
      <c r="I568">
        <v>7</v>
      </c>
      <c r="J568" s="4">
        <f>Table2[[#This Row],[avg_session_duration_min]]/60</f>
        <v>0.5</v>
      </c>
      <c r="K568">
        <v>30</v>
      </c>
      <c r="L568" t="s">
        <v>74</v>
      </c>
      <c r="M568" t="s">
        <v>106</v>
      </c>
      <c r="N568">
        <v>2268</v>
      </c>
      <c r="O568">
        <v>1177</v>
      </c>
      <c r="P568">
        <v>4</v>
      </c>
      <c r="Q568">
        <v>18</v>
      </c>
      <c r="R568">
        <v>5</v>
      </c>
      <c r="S568">
        <v>3</v>
      </c>
      <c r="T568">
        <v>10</v>
      </c>
      <c r="U568" t="s">
        <v>128</v>
      </c>
      <c r="V568" t="s">
        <v>107</v>
      </c>
      <c r="W568">
        <v>0.20300000000000001</v>
      </c>
      <c r="X568" t="s">
        <v>81</v>
      </c>
      <c r="Y568">
        <v>0</v>
      </c>
      <c r="Z568" t="s">
        <v>100</v>
      </c>
      <c r="AA568" t="s">
        <v>101</v>
      </c>
      <c r="AB568">
        <v>7</v>
      </c>
      <c r="AC568" t="s">
        <v>78</v>
      </c>
      <c r="AD568" t="s">
        <v>92</v>
      </c>
      <c r="AE568" t="s">
        <v>93</v>
      </c>
      <c r="AF568" t="s">
        <v>81</v>
      </c>
      <c r="AG568" s="1">
        <v>44765</v>
      </c>
      <c r="AH568" t="s">
        <v>28</v>
      </c>
      <c r="AI568" t="s">
        <v>81</v>
      </c>
    </row>
    <row r="569" spans="1:35" x14ac:dyDescent="0.3">
      <c r="A569" t="s">
        <v>701</v>
      </c>
      <c r="B569">
        <v>18</v>
      </c>
      <c r="C569" t="s">
        <v>85</v>
      </c>
      <c r="D569" t="s">
        <v>153</v>
      </c>
      <c r="E569" t="s">
        <v>22</v>
      </c>
      <c r="F569" t="s">
        <v>166</v>
      </c>
      <c r="G569">
        <v>1</v>
      </c>
      <c r="H569">
        <v>0.5</v>
      </c>
      <c r="I569">
        <v>7</v>
      </c>
      <c r="J569" s="4">
        <f>Table2[[#This Row],[avg_session_duration_min]]/60</f>
        <v>7.166666666666667E-2</v>
      </c>
      <c r="K569">
        <v>4.3</v>
      </c>
      <c r="L569" t="s">
        <v>74</v>
      </c>
      <c r="M569" t="s">
        <v>106</v>
      </c>
      <c r="N569">
        <v>48276</v>
      </c>
      <c r="O569">
        <v>39</v>
      </c>
      <c r="P569">
        <v>3</v>
      </c>
      <c r="Q569">
        <v>9</v>
      </c>
      <c r="R569">
        <v>1</v>
      </c>
      <c r="S569">
        <v>1</v>
      </c>
      <c r="T569">
        <v>10</v>
      </c>
      <c r="U569" t="s">
        <v>89</v>
      </c>
      <c r="V569" t="s">
        <v>99</v>
      </c>
      <c r="W569">
        <v>0.20300000000000001</v>
      </c>
      <c r="X569" t="s">
        <v>78</v>
      </c>
      <c r="Y569">
        <v>135.69999999999999</v>
      </c>
      <c r="Z569" t="s">
        <v>100</v>
      </c>
      <c r="AA569" t="s">
        <v>80</v>
      </c>
      <c r="AB569">
        <v>6.1</v>
      </c>
      <c r="AC569" t="s">
        <v>108</v>
      </c>
      <c r="AD569" t="s">
        <v>92</v>
      </c>
      <c r="AE569" t="s">
        <v>140</v>
      </c>
      <c r="AF569" t="s">
        <v>78</v>
      </c>
      <c r="AG569" s="1">
        <v>45503</v>
      </c>
      <c r="AH569" t="s">
        <v>29</v>
      </c>
      <c r="AI569" t="s">
        <v>78</v>
      </c>
    </row>
    <row r="570" spans="1:35" x14ac:dyDescent="0.3">
      <c r="A570" t="s">
        <v>702</v>
      </c>
      <c r="B570">
        <v>13</v>
      </c>
      <c r="C570" t="s">
        <v>85</v>
      </c>
      <c r="D570" t="s">
        <v>113</v>
      </c>
      <c r="E570" t="s">
        <v>22</v>
      </c>
      <c r="F570" t="s">
        <v>73</v>
      </c>
      <c r="G570">
        <v>1</v>
      </c>
      <c r="H570">
        <v>1.6</v>
      </c>
      <c r="I570">
        <v>2</v>
      </c>
      <c r="J570" s="4">
        <f>Table2[[#This Row],[avg_session_duration_min]]/60</f>
        <v>0.8</v>
      </c>
      <c r="K570">
        <v>48</v>
      </c>
      <c r="L570" t="s">
        <v>74</v>
      </c>
      <c r="M570" t="s">
        <v>97</v>
      </c>
      <c r="N570">
        <v>5045</v>
      </c>
      <c r="O570">
        <v>941</v>
      </c>
      <c r="P570">
        <v>5</v>
      </c>
      <c r="Q570">
        <v>26</v>
      </c>
      <c r="R570">
        <v>5</v>
      </c>
      <c r="S570">
        <v>2</v>
      </c>
      <c r="T570">
        <v>14</v>
      </c>
      <c r="U570" t="s">
        <v>130</v>
      </c>
      <c r="V570" t="s">
        <v>77</v>
      </c>
      <c r="W570">
        <v>7.5999999999999998E-2</v>
      </c>
      <c r="X570" t="s">
        <v>114</v>
      </c>
      <c r="Y570">
        <v>4.71</v>
      </c>
      <c r="Z570" t="s">
        <v>145</v>
      </c>
      <c r="AA570" t="s">
        <v>80</v>
      </c>
      <c r="AB570">
        <v>6.6</v>
      </c>
      <c r="AC570" t="s">
        <v>78</v>
      </c>
      <c r="AD570" t="s">
        <v>102</v>
      </c>
      <c r="AE570" t="s">
        <v>93</v>
      </c>
      <c r="AF570" t="s">
        <v>81</v>
      </c>
      <c r="AG570" s="1">
        <v>44595</v>
      </c>
      <c r="AH570" t="s">
        <v>30</v>
      </c>
      <c r="AI570" t="s">
        <v>125</v>
      </c>
    </row>
    <row r="571" spans="1:35" x14ac:dyDescent="0.3">
      <c r="A571" t="s">
        <v>703</v>
      </c>
      <c r="B571">
        <v>24</v>
      </c>
      <c r="C571" t="s">
        <v>71</v>
      </c>
      <c r="D571" t="s">
        <v>86</v>
      </c>
      <c r="E571" t="s">
        <v>22</v>
      </c>
      <c r="F571" t="s">
        <v>117</v>
      </c>
      <c r="G571">
        <v>4</v>
      </c>
      <c r="H571">
        <v>2.7</v>
      </c>
      <c r="I571">
        <v>5</v>
      </c>
      <c r="J571" s="4">
        <f>Table2[[#This Row],[avg_session_duration_min]]/60</f>
        <v>0.53999999999999992</v>
      </c>
      <c r="K571">
        <v>32.4</v>
      </c>
      <c r="L571" t="s">
        <v>118</v>
      </c>
      <c r="M571" t="s">
        <v>97</v>
      </c>
      <c r="N571">
        <v>1030</v>
      </c>
      <c r="O571">
        <v>541</v>
      </c>
      <c r="P571">
        <v>5</v>
      </c>
      <c r="Q571">
        <v>18</v>
      </c>
      <c r="R571">
        <v>4</v>
      </c>
      <c r="S571">
        <v>3</v>
      </c>
      <c r="T571">
        <v>11</v>
      </c>
      <c r="U571" t="s">
        <v>154</v>
      </c>
      <c r="V571" t="s">
        <v>99</v>
      </c>
      <c r="W571">
        <v>0.14699999999999999</v>
      </c>
      <c r="X571" t="s">
        <v>81</v>
      </c>
      <c r="Y571">
        <v>0</v>
      </c>
      <c r="Z571" t="s">
        <v>145</v>
      </c>
      <c r="AA571" t="s">
        <v>91</v>
      </c>
      <c r="AB571">
        <v>4.8</v>
      </c>
      <c r="AC571" t="s">
        <v>78</v>
      </c>
      <c r="AD571" t="s">
        <v>82</v>
      </c>
      <c r="AE571" t="s">
        <v>83</v>
      </c>
      <c r="AF571" t="s">
        <v>81</v>
      </c>
      <c r="AG571" s="1">
        <v>44816</v>
      </c>
      <c r="AH571" t="s">
        <v>27</v>
      </c>
      <c r="AI571" t="s">
        <v>78</v>
      </c>
    </row>
    <row r="572" spans="1:35" x14ac:dyDescent="0.3">
      <c r="A572" t="s">
        <v>704</v>
      </c>
      <c r="B572">
        <v>27</v>
      </c>
      <c r="C572" t="s">
        <v>71</v>
      </c>
      <c r="D572" t="s">
        <v>113</v>
      </c>
      <c r="E572" t="s">
        <v>20</v>
      </c>
      <c r="F572" t="s">
        <v>110</v>
      </c>
      <c r="G572">
        <v>3</v>
      </c>
      <c r="H572">
        <v>3.5</v>
      </c>
      <c r="I572">
        <v>2</v>
      </c>
      <c r="J572" s="4">
        <f>Table2[[#This Row],[avg_session_duration_min]]/60</f>
        <v>1.75</v>
      </c>
      <c r="K572">
        <v>105</v>
      </c>
      <c r="L572" t="s">
        <v>118</v>
      </c>
      <c r="M572" t="s">
        <v>106</v>
      </c>
      <c r="N572">
        <v>217</v>
      </c>
      <c r="O572">
        <v>123</v>
      </c>
      <c r="P572">
        <v>0</v>
      </c>
      <c r="Q572">
        <v>20</v>
      </c>
      <c r="R572">
        <v>4</v>
      </c>
      <c r="S572">
        <v>2</v>
      </c>
      <c r="T572">
        <v>6</v>
      </c>
      <c r="U572" t="s">
        <v>79</v>
      </c>
      <c r="V572" t="s">
        <v>77</v>
      </c>
      <c r="W572">
        <v>7.0000000000000001E-3</v>
      </c>
      <c r="X572" t="s">
        <v>78</v>
      </c>
      <c r="Y572">
        <v>132.61000000000001</v>
      </c>
      <c r="Z572" t="s">
        <v>115</v>
      </c>
      <c r="AA572" t="s">
        <v>101</v>
      </c>
      <c r="AB572">
        <v>4.9000000000000004</v>
      </c>
      <c r="AC572" t="s">
        <v>108</v>
      </c>
      <c r="AD572" t="s">
        <v>102</v>
      </c>
      <c r="AE572" t="s">
        <v>93</v>
      </c>
      <c r="AF572" t="s">
        <v>81</v>
      </c>
      <c r="AG572" s="1">
        <v>44885</v>
      </c>
      <c r="AH572" t="s">
        <v>30</v>
      </c>
      <c r="AI572" t="s">
        <v>78</v>
      </c>
    </row>
    <row r="573" spans="1:35" x14ac:dyDescent="0.3">
      <c r="A573" t="s">
        <v>705</v>
      </c>
      <c r="B573">
        <v>40</v>
      </c>
      <c r="C573" t="s">
        <v>85</v>
      </c>
      <c r="D573" t="s">
        <v>134</v>
      </c>
      <c r="E573" t="s">
        <v>21</v>
      </c>
      <c r="F573" t="s">
        <v>124</v>
      </c>
      <c r="G573">
        <v>4</v>
      </c>
      <c r="H573">
        <v>1.2</v>
      </c>
      <c r="I573">
        <v>4</v>
      </c>
      <c r="J573" s="4">
        <f>Table2[[#This Row],[avg_session_duration_min]]/60</f>
        <v>0.3</v>
      </c>
      <c r="K573">
        <v>18</v>
      </c>
      <c r="L573" t="s">
        <v>118</v>
      </c>
      <c r="M573" t="s">
        <v>88</v>
      </c>
      <c r="N573">
        <v>1128</v>
      </c>
      <c r="O573">
        <v>80</v>
      </c>
      <c r="P573">
        <v>1</v>
      </c>
      <c r="Q573">
        <v>15</v>
      </c>
      <c r="R573">
        <v>7</v>
      </c>
      <c r="S573">
        <v>0</v>
      </c>
      <c r="T573">
        <v>10</v>
      </c>
      <c r="U573" t="s">
        <v>89</v>
      </c>
      <c r="V573" t="s">
        <v>99</v>
      </c>
      <c r="W573">
        <v>0.19600000000000001</v>
      </c>
      <c r="X573" t="s">
        <v>81</v>
      </c>
      <c r="Y573">
        <v>0</v>
      </c>
      <c r="Z573" t="s">
        <v>100</v>
      </c>
      <c r="AA573" t="s">
        <v>91</v>
      </c>
      <c r="AB573">
        <v>6.2</v>
      </c>
      <c r="AC573" t="s">
        <v>78</v>
      </c>
      <c r="AD573" t="s">
        <v>82</v>
      </c>
      <c r="AE573" t="s">
        <v>140</v>
      </c>
      <c r="AF573" t="s">
        <v>81</v>
      </c>
      <c r="AG573" s="1">
        <v>45465</v>
      </c>
      <c r="AH573" t="s">
        <v>26</v>
      </c>
      <c r="AI573" t="s">
        <v>78</v>
      </c>
    </row>
    <row r="574" spans="1:35" x14ac:dyDescent="0.3">
      <c r="A574" t="s">
        <v>706</v>
      </c>
      <c r="B574">
        <v>29</v>
      </c>
      <c r="C574" t="s">
        <v>85</v>
      </c>
      <c r="D574" t="s">
        <v>123</v>
      </c>
      <c r="E574" t="s">
        <v>22</v>
      </c>
      <c r="F574" t="s">
        <v>110</v>
      </c>
      <c r="G574">
        <v>2</v>
      </c>
      <c r="H574">
        <v>2.2999999999999998</v>
      </c>
      <c r="I574">
        <v>3</v>
      </c>
      <c r="J574" s="4">
        <f>Table2[[#This Row],[avg_session_duration_min]]/60</f>
        <v>0.76666666666666672</v>
      </c>
      <c r="K574">
        <v>46</v>
      </c>
      <c r="L574" t="s">
        <v>74</v>
      </c>
      <c r="M574" t="s">
        <v>75</v>
      </c>
      <c r="N574">
        <v>1197</v>
      </c>
      <c r="O574">
        <v>20</v>
      </c>
      <c r="P574">
        <v>3</v>
      </c>
      <c r="Q574">
        <v>15</v>
      </c>
      <c r="R574">
        <v>1</v>
      </c>
      <c r="S574">
        <v>3</v>
      </c>
      <c r="T574">
        <v>8</v>
      </c>
      <c r="U574" t="s">
        <v>154</v>
      </c>
      <c r="V574" t="s">
        <v>107</v>
      </c>
      <c r="W574">
        <v>0.21</v>
      </c>
      <c r="X574" t="s">
        <v>114</v>
      </c>
      <c r="Y574">
        <v>19.21</v>
      </c>
      <c r="Z574" t="s">
        <v>90</v>
      </c>
      <c r="AA574" t="s">
        <v>101</v>
      </c>
      <c r="AB574">
        <v>6.4</v>
      </c>
      <c r="AC574" t="s">
        <v>81</v>
      </c>
      <c r="AD574" t="s">
        <v>82</v>
      </c>
      <c r="AE574" t="s">
        <v>93</v>
      </c>
      <c r="AF574" t="s">
        <v>81</v>
      </c>
      <c r="AG574" s="1">
        <v>45496</v>
      </c>
      <c r="AH574" t="s">
        <v>31</v>
      </c>
      <c r="AI574" t="s">
        <v>78</v>
      </c>
    </row>
    <row r="575" spans="1:35" x14ac:dyDescent="0.3">
      <c r="A575" t="s">
        <v>707</v>
      </c>
      <c r="B575">
        <v>25</v>
      </c>
      <c r="C575" t="s">
        <v>71</v>
      </c>
      <c r="D575" t="s">
        <v>134</v>
      </c>
      <c r="E575" t="s">
        <v>23</v>
      </c>
      <c r="F575" t="s">
        <v>166</v>
      </c>
      <c r="G575">
        <v>4</v>
      </c>
      <c r="H575">
        <v>1.7</v>
      </c>
      <c r="I575">
        <v>3</v>
      </c>
      <c r="J575" s="4">
        <f>Table2[[#This Row],[avg_session_duration_min]]/60</f>
        <v>0.56666666666666665</v>
      </c>
      <c r="K575">
        <v>34</v>
      </c>
      <c r="L575" t="s">
        <v>118</v>
      </c>
      <c r="M575" t="s">
        <v>106</v>
      </c>
      <c r="N575">
        <v>264</v>
      </c>
      <c r="O575">
        <v>94</v>
      </c>
      <c r="P575">
        <v>3</v>
      </c>
      <c r="Q575">
        <v>22</v>
      </c>
      <c r="R575">
        <v>6</v>
      </c>
      <c r="S575">
        <v>1</v>
      </c>
      <c r="T575">
        <v>9</v>
      </c>
      <c r="U575" t="s">
        <v>130</v>
      </c>
      <c r="V575" t="s">
        <v>77</v>
      </c>
      <c r="W575">
        <v>0.17</v>
      </c>
      <c r="X575" t="s">
        <v>114</v>
      </c>
      <c r="Y575">
        <v>3.06</v>
      </c>
      <c r="Z575" t="s">
        <v>79</v>
      </c>
      <c r="AA575" t="s">
        <v>91</v>
      </c>
      <c r="AB575">
        <v>6.3</v>
      </c>
      <c r="AC575" t="s">
        <v>108</v>
      </c>
      <c r="AD575" t="s">
        <v>82</v>
      </c>
      <c r="AE575" t="s">
        <v>140</v>
      </c>
      <c r="AF575" t="s">
        <v>81</v>
      </c>
      <c r="AG575" s="1">
        <v>44563</v>
      </c>
      <c r="AH575" t="s">
        <v>31</v>
      </c>
      <c r="AI575" t="s">
        <v>81</v>
      </c>
    </row>
    <row r="576" spans="1:35" x14ac:dyDescent="0.3">
      <c r="A576" t="s">
        <v>708</v>
      </c>
      <c r="B576">
        <v>33</v>
      </c>
      <c r="C576" t="s">
        <v>85</v>
      </c>
      <c r="D576" t="s">
        <v>113</v>
      </c>
      <c r="E576" t="s">
        <v>18</v>
      </c>
      <c r="F576" t="s">
        <v>96</v>
      </c>
      <c r="G576">
        <v>5</v>
      </c>
      <c r="H576">
        <v>3</v>
      </c>
      <c r="I576">
        <v>1</v>
      </c>
      <c r="J576" s="4">
        <f>Table2[[#This Row],[avg_session_duration_min]]/60</f>
        <v>3</v>
      </c>
      <c r="K576">
        <v>180</v>
      </c>
      <c r="L576" t="s">
        <v>74</v>
      </c>
      <c r="M576" t="s">
        <v>75</v>
      </c>
      <c r="N576">
        <v>2726</v>
      </c>
      <c r="O576">
        <v>859</v>
      </c>
      <c r="P576">
        <v>6</v>
      </c>
      <c r="Q576">
        <v>23</v>
      </c>
      <c r="R576">
        <v>3</v>
      </c>
      <c r="S576">
        <v>1</v>
      </c>
      <c r="T576">
        <v>7</v>
      </c>
      <c r="U576" t="s">
        <v>128</v>
      </c>
      <c r="V576" t="s">
        <v>77</v>
      </c>
      <c r="W576">
        <v>0.192</v>
      </c>
      <c r="X576" t="s">
        <v>114</v>
      </c>
      <c r="Y576">
        <v>12.74</v>
      </c>
      <c r="Z576" t="s">
        <v>139</v>
      </c>
      <c r="AA576" t="s">
        <v>101</v>
      </c>
      <c r="AB576">
        <v>5.0999999999999996</v>
      </c>
      <c r="AC576" t="s">
        <v>81</v>
      </c>
      <c r="AD576" t="s">
        <v>121</v>
      </c>
      <c r="AE576" t="s">
        <v>83</v>
      </c>
      <c r="AF576" t="s">
        <v>81</v>
      </c>
      <c r="AG576" s="1">
        <v>45438</v>
      </c>
      <c r="AH576" t="s">
        <v>27</v>
      </c>
      <c r="AI576" t="s">
        <v>81</v>
      </c>
    </row>
    <row r="577" spans="1:35" x14ac:dyDescent="0.3">
      <c r="A577" t="s">
        <v>709</v>
      </c>
      <c r="B577">
        <v>13</v>
      </c>
      <c r="C577" t="s">
        <v>85</v>
      </c>
      <c r="D577" t="s">
        <v>123</v>
      </c>
      <c r="E577" t="s">
        <v>15</v>
      </c>
      <c r="F577" t="s">
        <v>110</v>
      </c>
      <c r="G577">
        <v>4</v>
      </c>
      <c r="H577">
        <v>5.2</v>
      </c>
      <c r="I577">
        <v>7</v>
      </c>
      <c r="J577" s="4">
        <f>Table2[[#This Row],[avg_session_duration_min]]/60</f>
        <v>0.7433333333333334</v>
      </c>
      <c r="K577">
        <v>44.6</v>
      </c>
      <c r="L577" t="s">
        <v>74</v>
      </c>
      <c r="M577" t="s">
        <v>88</v>
      </c>
      <c r="N577">
        <v>53</v>
      </c>
      <c r="O577">
        <v>228</v>
      </c>
      <c r="P577">
        <v>0</v>
      </c>
      <c r="Q577">
        <v>24</v>
      </c>
      <c r="R577">
        <v>3</v>
      </c>
      <c r="S577">
        <v>1</v>
      </c>
      <c r="T577">
        <v>12</v>
      </c>
      <c r="U577" t="s">
        <v>130</v>
      </c>
      <c r="V577" t="s">
        <v>107</v>
      </c>
      <c r="W577">
        <v>7.0000000000000007E-2</v>
      </c>
      <c r="X577" t="s">
        <v>114</v>
      </c>
      <c r="Y577">
        <v>10.5</v>
      </c>
      <c r="Z577" t="s">
        <v>115</v>
      </c>
      <c r="AA577" t="s">
        <v>80</v>
      </c>
      <c r="AB577">
        <v>6.3</v>
      </c>
      <c r="AC577" t="s">
        <v>81</v>
      </c>
      <c r="AD577" t="s">
        <v>92</v>
      </c>
      <c r="AE577" t="s">
        <v>83</v>
      </c>
      <c r="AF577" t="s">
        <v>81</v>
      </c>
      <c r="AG577" s="1">
        <v>44976</v>
      </c>
      <c r="AH577" t="s">
        <v>31</v>
      </c>
      <c r="AI577" t="s">
        <v>81</v>
      </c>
    </row>
    <row r="578" spans="1:35" x14ac:dyDescent="0.3">
      <c r="A578" t="s">
        <v>710</v>
      </c>
      <c r="B578">
        <v>28</v>
      </c>
      <c r="C578" t="s">
        <v>85</v>
      </c>
      <c r="D578" t="s">
        <v>123</v>
      </c>
      <c r="E578" t="s">
        <v>14</v>
      </c>
      <c r="F578" t="s">
        <v>124</v>
      </c>
      <c r="G578">
        <v>2</v>
      </c>
      <c r="H578">
        <v>2.1</v>
      </c>
      <c r="I578">
        <v>4</v>
      </c>
      <c r="J578" s="4">
        <f>Table2[[#This Row],[avg_session_duration_min]]/60</f>
        <v>0.52500000000000002</v>
      </c>
      <c r="K578">
        <v>31.5</v>
      </c>
      <c r="L578" t="s">
        <v>74</v>
      </c>
      <c r="M578" t="s">
        <v>106</v>
      </c>
      <c r="N578">
        <v>428</v>
      </c>
      <c r="O578">
        <v>987</v>
      </c>
      <c r="P578">
        <v>4</v>
      </c>
      <c r="Q578">
        <v>19</v>
      </c>
      <c r="R578">
        <v>2</v>
      </c>
      <c r="S578">
        <v>2</v>
      </c>
      <c r="T578">
        <v>13</v>
      </c>
      <c r="U578" t="s">
        <v>98</v>
      </c>
      <c r="V578" t="s">
        <v>77</v>
      </c>
      <c r="W578">
        <v>0.11700000000000001</v>
      </c>
      <c r="X578" t="s">
        <v>114</v>
      </c>
      <c r="Y578">
        <v>110.68</v>
      </c>
      <c r="Z578" t="s">
        <v>90</v>
      </c>
      <c r="AA578" t="s">
        <v>101</v>
      </c>
      <c r="AB578">
        <v>6.2</v>
      </c>
      <c r="AC578" t="s">
        <v>78</v>
      </c>
      <c r="AD578" t="s">
        <v>92</v>
      </c>
      <c r="AE578" t="s">
        <v>83</v>
      </c>
      <c r="AF578" t="s">
        <v>81</v>
      </c>
      <c r="AG578" s="1">
        <v>44832</v>
      </c>
      <c r="AH578" t="s">
        <v>31</v>
      </c>
      <c r="AI578" t="s">
        <v>81</v>
      </c>
    </row>
    <row r="579" spans="1:35" x14ac:dyDescent="0.3">
      <c r="A579" t="s">
        <v>711</v>
      </c>
      <c r="B579">
        <v>33</v>
      </c>
      <c r="C579" t="s">
        <v>71</v>
      </c>
      <c r="D579" t="s">
        <v>95</v>
      </c>
      <c r="E579" t="s">
        <v>16</v>
      </c>
      <c r="F579" t="s">
        <v>124</v>
      </c>
      <c r="G579">
        <v>3</v>
      </c>
      <c r="H579">
        <v>0.9</v>
      </c>
      <c r="I579">
        <v>9</v>
      </c>
      <c r="J579" s="4">
        <f>Table2[[#This Row],[avg_session_duration_min]]/60</f>
        <v>0.1</v>
      </c>
      <c r="K579">
        <v>6</v>
      </c>
      <c r="L579" t="s">
        <v>74</v>
      </c>
      <c r="M579" t="s">
        <v>106</v>
      </c>
      <c r="N579">
        <v>1809</v>
      </c>
      <c r="O579">
        <v>116</v>
      </c>
      <c r="P579">
        <v>5</v>
      </c>
      <c r="Q579">
        <v>19</v>
      </c>
      <c r="R579">
        <v>9</v>
      </c>
      <c r="S579">
        <v>1</v>
      </c>
      <c r="T579">
        <v>8</v>
      </c>
      <c r="U579" t="s">
        <v>130</v>
      </c>
      <c r="V579" t="s">
        <v>107</v>
      </c>
      <c r="W579">
        <v>0.14599999999999999</v>
      </c>
      <c r="X579" t="s">
        <v>81</v>
      </c>
      <c r="Y579">
        <v>0</v>
      </c>
      <c r="Z579" t="s">
        <v>145</v>
      </c>
      <c r="AA579" t="s">
        <v>91</v>
      </c>
      <c r="AB579">
        <v>6</v>
      </c>
      <c r="AC579" t="s">
        <v>81</v>
      </c>
      <c r="AD579" t="s">
        <v>92</v>
      </c>
      <c r="AE579" t="s">
        <v>140</v>
      </c>
      <c r="AF579" t="s">
        <v>81</v>
      </c>
      <c r="AG579" s="1">
        <v>45180</v>
      </c>
      <c r="AH579" t="s">
        <v>29</v>
      </c>
      <c r="AI579" t="s">
        <v>78</v>
      </c>
    </row>
    <row r="580" spans="1:35" x14ac:dyDescent="0.3">
      <c r="A580" t="s">
        <v>712</v>
      </c>
      <c r="B580">
        <v>15</v>
      </c>
      <c r="C580" t="s">
        <v>85</v>
      </c>
      <c r="D580" t="s">
        <v>95</v>
      </c>
      <c r="E580" t="s">
        <v>17</v>
      </c>
      <c r="F580" t="s">
        <v>124</v>
      </c>
      <c r="G580">
        <v>4</v>
      </c>
      <c r="H580">
        <v>1.5</v>
      </c>
      <c r="I580">
        <v>4</v>
      </c>
      <c r="J580" s="4">
        <f>Table2[[#This Row],[avg_session_duration_min]]/60</f>
        <v>0.375</v>
      </c>
      <c r="K580">
        <v>22.5</v>
      </c>
      <c r="L580" t="s">
        <v>74</v>
      </c>
      <c r="M580" t="s">
        <v>120</v>
      </c>
      <c r="N580">
        <v>396</v>
      </c>
      <c r="O580">
        <v>571</v>
      </c>
      <c r="P580">
        <v>1</v>
      </c>
      <c r="Q580">
        <v>23</v>
      </c>
      <c r="R580">
        <v>7</v>
      </c>
      <c r="S580">
        <v>0</v>
      </c>
      <c r="T580">
        <v>12</v>
      </c>
      <c r="U580" t="s">
        <v>128</v>
      </c>
      <c r="V580" t="s">
        <v>99</v>
      </c>
      <c r="W580">
        <v>0.17299999999999999</v>
      </c>
      <c r="X580" t="s">
        <v>114</v>
      </c>
      <c r="Y580">
        <v>12.99</v>
      </c>
      <c r="Z580" t="s">
        <v>79</v>
      </c>
      <c r="AA580" t="s">
        <v>91</v>
      </c>
      <c r="AB580">
        <v>5</v>
      </c>
      <c r="AC580" t="s">
        <v>81</v>
      </c>
      <c r="AD580" t="s">
        <v>102</v>
      </c>
      <c r="AE580" t="s">
        <v>140</v>
      </c>
      <c r="AF580" t="s">
        <v>81</v>
      </c>
      <c r="AG580" s="1">
        <v>44887</v>
      </c>
      <c r="AH580" t="s">
        <v>27</v>
      </c>
      <c r="AI580" t="s">
        <v>125</v>
      </c>
    </row>
    <row r="581" spans="1:35" x14ac:dyDescent="0.3">
      <c r="A581" t="s">
        <v>713</v>
      </c>
      <c r="B581">
        <v>36</v>
      </c>
      <c r="C581" t="s">
        <v>71</v>
      </c>
      <c r="D581" t="s">
        <v>123</v>
      </c>
      <c r="E581" t="s">
        <v>15</v>
      </c>
      <c r="F581" t="s">
        <v>110</v>
      </c>
      <c r="G581">
        <v>1</v>
      </c>
      <c r="H581">
        <v>7</v>
      </c>
      <c r="I581">
        <v>6</v>
      </c>
      <c r="J581" s="4">
        <f>Table2[[#This Row],[avg_session_duration_min]]/60</f>
        <v>1.1666666666666667</v>
      </c>
      <c r="K581">
        <v>70</v>
      </c>
      <c r="L581" t="s">
        <v>111</v>
      </c>
      <c r="M581" t="s">
        <v>106</v>
      </c>
      <c r="N581">
        <v>458</v>
      </c>
      <c r="O581">
        <v>103</v>
      </c>
      <c r="P581">
        <v>5</v>
      </c>
      <c r="Q581">
        <v>17</v>
      </c>
      <c r="R581">
        <v>6</v>
      </c>
      <c r="S581">
        <v>3</v>
      </c>
      <c r="T581">
        <v>7</v>
      </c>
      <c r="U581" t="s">
        <v>130</v>
      </c>
      <c r="V581" t="s">
        <v>107</v>
      </c>
      <c r="W581">
        <v>0.318</v>
      </c>
      <c r="X581" t="s">
        <v>81</v>
      </c>
      <c r="Y581">
        <v>0</v>
      </c>
      <c r="Z581" t="s">
        <v>90</v>
      </c>
      <c r="AA581" t="s">
        <v>132</v>
      </c>
      <c r="AB581">
        <v>7.1</v>
      </c>
      <c r="AC581" t="s">
        <v>108</v>
      </c>
      <c r="AD581" t="s">
        <v>92</v>
      </c>
      <c r="AE581" t="s">
        <v>83</v>
      </c>
      <c r="AF581" t="s">
        <v>81</v>
      </c>
      <c r="AG581" s="1">
        <v>45123</v>
      </c>
      <c r="AH581" t="s">
        <v>28</v>
      </c>
      <c r="AI581" t="s">
        <v>78</v>
      </c>
    </row>
    <row r="582" spans="1:35" x14ac:dyDescent="0.3">
      <c r="A582" t="s">
        <v>714</v>
      </c>
      <c r="B582">
        <v>29</v>
      </c>
      <c r="C582" t="s">
        <v>71</v>
      </c>
      <c r="D582" t="s">
        <v>144</v>
      </c>
      <c r="E582" t="s">
        <v>17</v>
      </c>
      <c r="F582" t="s">
        <v>96</v>
      </c>
      <c r="G582">
        <v>2</v>
      </c>
      <c r="H582">
        <v>1.4</v>
      </c>
      <c r="I582">
        <v>3</v>
      </c>
      <c r="J582" s="4">
        <f>Table2[[#This Row],[avg_session_duration_min]]/60</f>
        <v>0.46666666666666667</v>
      </c>
      <c r="K582">
        <v>28</v>
      </c>
      <c r="L582" t="s">
        <v>118</v>
      </c>
      <c r="M582" t="s">
        <v>88</v>
      </c>
      <c r="N582">
        <v>519</v>
      </c>
      <c r="O582">
        <v>76</v>
      </c>
      <c r="P582">
        <v>4</v>
      </c>
      <c r="Q582">
        <v>18</v>
      </c>
      <c r="R582">
        <v>4</v>
      </c>
      <c r="S582">
        <v>0</v>
      </c>
      <c r="T582">
        <v>10</v>
      </c>
      <c r="U582" t="s">
        <v>76</v>
      </c>
      <c r="V582" t="s">
        <v>99</v>
      </c>
      <c r="W582">
        <v>0.33200000000000002</v>
      </c>
      <c r="X582" t="s">
        <v>81</v>
      </c>
      <c r="Y582">
        <v>0</v>
      </c>
      <c r="Z582" t="s">
        <v>100</v>
      </c>
      <c r="AA582" t="s">
        <v>101</v>
      </c>
      <c r="AB582">
        <v>6.2</v>
      </c>
      <c r="AC582" t="s">
        <v>81</v>
      </c>
      <c r="AD582" t="s">
        <v>92</v>
      </c>
      <c r="AE582" t="s">
        <v>140</v>
      </c>
      <c r="AF582" t="s">
        <v>81</v>
      </c>
      <c r="AG582" s="1">
        <v>44753</v>
      </c>
      <c r="AH582" t="s">
        <v>26</v>
      </c>
      <c r="AI582" t="s">
        <v>78</v>
      </c>
    </row>
    <row r="583" spans="1:35" x14ac:dyDescent="0.3">
      <c r="A583" t="s">
        <v>715</v>
      </c>
      <c r="B583">
        <v>23</v>
      </c>
      <c r="C583" t="s">
        <v>71</v>
      </c>
      <c r="D583" t="s">
        <v>113</v>
      </c>
      <c r="E583" t="s">
        <v>23</v>
      </c>
      <c r="F583" t="s">
        <v>117</v>
      </c>
      <c r="G583">
        <v>1</v>
      </c>
      <c r="H583">
        <v>1</v>
      </c>
      <c r="I583">
        <v>8</v>
      </c>
      <c r="J583" s="4">
        <f>Table2[[#This Row],[avg_session_duration_min]]/60</f>
        <v>0.125</v>
      </c>
      <c r="K583">
        <v>7.5</v>
      </c>
      <c r="L583" t="s">
        <v>74</v>
      </c>
      <c r="M583" t="s">
        <v>75</v>
      </c>
      <c r="N583">
        <v>147</v>
      </c>
      <c r="O583">
        <v>215</v>
      </c>
      <c r="P583">
        <v>2</v>
      </c>
      <c r="Q583">
        <v>18</v>
      </c>
      <c r="R583">
        <v>3</v>
      </c>
      <c r="S583">
        <v>3</v>
      </c>
      <c r="T583">
        <v>9</v>
      </c>
      <c r="U583" t="s">
        <v>98</v>
      </c>
      <c r="V583" t="s">
        <v>107</v>
      </c>
      <c r="W583">
        <v>0.13700000000000001</v>
      </c>
      <c r="X583" t="s">
        <v>114</v>
      </c>
      <c r="Y583">
        <v>150.11000000000001</v>
      </c>
      <c r="Z583" t="s">
        <v>115</v>
      </c>
      <c r="AA583" t="s">
        <v>132</v>
      </c>
      <c r="AB583">
        <v>4.8</v>
      </c>
      <c r="AC583" t="s">
        <v>81</v>
      </c>
      <c r="AD583" t="s">
        <v>102</v>
      </c>
      <c r="AE583" t="s">
        <v>83</v>
      </c>
      <c r="AF583" t="s">
        <v>81</v>
      </c>
      <c r="AG583" s="1">
        <v>45300</v>
      </c>
      <c r="AH583" t="s">
        <v>29</v>
      </c>
      <c r="AI583" t="s">
        <v>81</v>
      </c>
    </row>
    <row r="584" spans="1:35" x14ac:dyDescent="0.3">
      <c r="A584" t="s">
        <v>716</v>
      </c>
      <c r="B584">
        <v>32</v>
      </c>
      <c r="C584" t="s">
        <v>85</v>
      </c>
      <c r="D584" t="s">
        <v>149</v>
      </c>
      <c r="E584" t="s">
        <v>15</v>
      </c>
      <c r="F584" t="s">
        <v>117</v>
      </c>
      <c r="G584">
        <v>4</v>
      </c>
      <c r="H584">
        <v>2</v>
      </c>
      <c r="I584">
        <v>6</v>
      </c>
      <c r="J584" s="4">
        <f>Table2[[#This Row],[avg_session_duration_min]]/60</f>
        <v>0.33333333333333331</v>
      </c>
      <c r="K584">
        <v>20</v>
      </c>
      <c r="L584" t="s">
        <v>118</v>
      </c>
      <c r="M584" t="s">
        <v>75</v>
      </c>
      <c r="N584">
        <v>5502</v>
      </c>
      <c r="O584">
        <v>110</v>
      </c>
      <c r="P584">
        <v>7</v>
      </c>
      <c r="Q584">
        <v>19</v>
      </c>
      <c r="R584">
        <v>2</v>
      </c>
      <c r="S584">
        <v>1</v>
      </c>
      <c r="T584">
        <v>4</v>
      </c>
      <c r="U584" t="s">
        <v>135</v>
      </c>
      <c r="V584" t="s">
        <v>107</v>
      </c>
      <c r="W584">
        <v>0.158</v>
      </c>
      <c r="X584" t="s">
        <v>78</v>
      </c>
      <c r="Y584">
        <v>5.82</v>
      </c>
      <c r="Z584" t="s">
        <v>79</v>
      </c>
      <c r="AA584" t="s">
        <v>101</v>
      </c>
      <c r="AB584">
        <v>6</v>
      </c>
      <c r="AC584" t="s">
        <v>108</v>
      </c>
      <c r="AD584" t="s">
        <v>82</v>
      </c>
      <c r="AE584" t="s">
        <v>83</v>
      </c>
      <c r="AF584" t="s">
        <v>81</v>
      </c>
      <c r="AG584" s="1">
        <v>45074</v>
      </c>
      <c r="AH584" t="s">
        <v>29</v>
      </c>
      <c r="AI584" t="s">
        <v>125</v>
      </c>
    </row>
    <row r="585" spans="1:35" x14ac:dyDescent="0.3">
      <c r="A585" t="s">
        <v>717</v>
      </c>
      <c r="B585">
        <v>45</v>
      </c>
      <c r="C585" t="s">
        <v>85</v>
      </c>
      <c r="D585" t="s">
        <v>105</v>
      </c>
      <c r="E585" t="s">
        <v>23</v>
      </c>
      <c r="F585" t="s">
        <v>87</v>
      </c>
      <c r="G585">
        <v>3</v>
      </c>
      <c r="H585">
        <v>2.4</v>
      </c>
      <c r="I585">
        <v>5</v>
      </c>
      <c r="J585" s="4">
        <f>Table2[[#This Row],[avg_session_duration_min]]/60</f>
        <v>0.48000000000000004</v>
      </c>
      <c r="K585">
        <v>28.8</v>
      </c>
      <c r="L585" t="s">
        <v>74</v>
      </c>
      <c r="M585" t="s">
        <v>97</v>
      </c>
      <c r="N585">
        <v>106</v>
      </c>
      <c r="O585">
        <v>38</v>
      </c>
      <c r="P585">
        <v>2</v>
      </c>
      <c r="Q585">
        <v>19</v>
      </c>
      <c r="R585">
        <v>7</v>
      </c>
      <c r="S585">
        <v>2</v>
      </c>
      <c r="T585">
        <v>5</v>
      </c>
      <c r="U585" t="s">
        <v>89</v>
      </c>
      <c r="V585" t="s">
        <v>77</v>
      </c>
      <c r="W585">
        <v>0.10100000000000001</v>
      </c>
      <c r="X585" t="s">
        <v>81</v>
      </c>
      <c r="Y585">
        <v>0</v>
      </c>
      <c r="Z585" t="s">
        <v>139</v>
      </c>
      <c r="AA585" t="s">
        <v>80</v>
      </c>
      <c r="AB585">
        <v>5.2</v>
      </c>
      <c r="AC585" t="s">
        <v>81</v>
      </c>
      <c r="AD585" t="s">
        <v>102</v>
      </c>
      <c r="AE585" t="s">
        <v>140</v>
      </c>
      <c r="AF585" t="s">
        <v>81</v>
      </c>
      <c r="AG585" s="1">
        <v>44730</v>
      </c>
      <c r="AH585" t="s">
        <v>28</v>
      </c>
      <c r="AI585" t="s">
        <v>78</v>
      </c>
    </row>
    <row r="586" spans="1:35" x14ac:dyDescent="0.3">
      <c r="A586" t="s">
        <v>718</v>
      </c>
      <c r="B586">
        <v>28</v>
      </c>
      <c r="C586" t="s">
        <v>85</v>
      </c>
      <c r="D586" t="s">
        <v>86</v>
      </c>
      <c r="E586" t="s">
        <v>23</v>
      </c>
      <c r="F586" t="s">
        <v>117</v>
      </c>
      <c r="G586">
        <v>3</v>
      </c>
      <c r="H586">
        <v>1.8</v>
      </c>
      <c r="I586">
        <v>3</v>
      </c>
      <c r="J586" s="4">
        <f>Table2[[#This Row],[avg_session_duration_min]]/60</f>
        <v>0.6</v>
      </c>
      <c r="K586">
        <v>36</v>
      </c>
      <c r="L586" t="s">
        <v>74</v>
      </c>
      <c r="M586" t="s">
        <v>106</v>
      </c>
      <c r="N586">
        <v>1179</v>
      </c>
      <c r="O586">
        <v>196</v>
      </c>
      <c r="P586">
        <v>2</v>
      </c>
      <c r="Q586">
        <v>14</v>
      </c>
      <c r="R586">
        <v>4</v>
      </c>
      <c r="S586">
        <v>1</v>
      </c>
      <c r="T586">
        <v>8</v>
      </c>
      <c r="U586" t="s">
        <v>98</v>
      </c>
      <c r="V586" t="s">
        <v>107</v>
      </c>
      <c r="W586">
        <v>0.125</v>
      </c>
      <c r="X586" t="s">
        <v>114</v>
      </c>
      <c r="Y586">
        <v>5.83</v>
      </c>
      <c r="Z586" t="s">
        <v>115</v>
      </c>
      <c r="AA586" t="s">
        <v>101</v>
      </c>
      <c r="AB586">
        <v>6.2</v>
      </c>
      <c r="AC586" t="s">
        <v>78</v>
      </c>
      <c r="AD586" t="s">
        <v>82</v>
      </c>
      <c r="AE586" t="s">
        <v>83</v>
      </c>
      <c r="AF586" t="s">
        <v>81</v>
      </c>
      <c r="AG586" s="1">
        <v>45323</v>
      </c>
      <c r="AH586" t="s">
        <v>28</v>
      </c>
      <c r="AI586" t="s">
        <v>125</v>
      </c>
    </row>
    <row r="587" spans="1:35" x14ac:dyDescent="0.3">
      <c r="A587" t="s">
        <v>719</v>
      </c>
      <c r="B587">
        <v>28</v>
      </c>
      <c r="C587" t="s">
        <v>85</v>
      </c>
      <c r="D587" t="s">
        <v>86</v>
      </c>
      <c r="E587" t="s">
        <v>16</v>
      </c>
      <c r="F587" t="s">
        <v>96</v>
      </c>
      <c r="G587">
        <v>4</v>
      </c>
      <c r="H587">
        <v>0.7</v>
      </c>
      <c r="I587">
        <v>11</v>
      </c>
      <c r="J587" s="4">
        <f>Table2[[#This Row],[avg_session_duration_min]]/60</f>
        <v>6.3333333333333325E-2</v>
      </c>
      <c r="K587">
        <v>3.8</v>
      </c>
      <c r="L587" t="s">
        <v>74</v>
      </c>
      <c r="M587" t="s">
        <v>120</v>
      </c>
      <c r="N587">
        <v>1400</v>
      </c>
      <c r="O587">
        <v>278</v>
      </c>
      <c r="P587">
        <v>2</v>
      </c>
      <c r="Q587">
        <v>27</v>
      </c>
      <c r="R587">
        <v>5</v>
      </c>
      <c r="S587">
        <v>2</v>
      </c>
      <c r="T587">
        <v>6</v>
      </c>
      <c r="U587" t="s">
        <v>154</v>
      </c>
      <c r="V587" t="s">
        <v>77</v>
      </c>
      <c r="W587">
        <v>0.25</v>
      </c>
      <c r="X587" t="s">
        <v>114</v>
      </c>
      <c r="Y587">
        <v>8.99</v>
      </c>
      <c r="Z587" t="s">
        <v>90</v>
      </c>
      <c r="AA587" t="s">
        <v>91</v>
      </c>
      <c r="AB587">
        <v>8.8000000000000007</v>
      </c>
      <c r="AC587" t="s">
        <v>108</v>
      </c>
      <c r="AD587" t="s">
        <v>102</v>
      </c>
      <c r="AE587" t="s">
        <v>140</v>
      </c>
      <c r="AF587" t="s">
        <v>81</v>
      </c>
      <c r="AG587" s="1">
        <v>44900</v>
      </c>
      <c r="AH587" t="s">
        <v>27</v>
      </c>
      <c r="AI587" t="s">
        <v>78</v>
      </c>
    </row>
    <row r="588" spans="1:35" x14ac:dyDescent="0.3">
      <c r="A588" t="s">
        <v>720</v>
      </c>
      <c r="B588">
        <v>23</v>
      </c>
      <c r="C588" t="s">
        <v>85</v>
      </c>
      <c r="D588" t="s">
        <v>113</v>
      </c>
      <c r="E588" t="s">
        <v>14</v>
      </c>
      <c r="F588" t="s">
        <v>124</v>
      </c>
      <c r="G588">
        <v>2</v>
      </c>
      <c r="H588">
        <v>3.2</v>
      </c>
      <c r="I588">
        <v>7</v>
      </c>
      <c r="J588" s="4">
        <f>Table2[[#This Row],[avg_session_duration_min]]/60</f>
        <v>0.45666666666666667</v>
      </c>
      <c r="K588">
        <v>27.4</v>
      </c>
      <c r="L588" t="s">
        <v>74</v>
      </c>
      <c r="M588" t="s">
        <v>97</v>
      </c>
      <c r="N588">
        <v>120</v>
      </c>
      <c r="O588">
        <v>1121</v>
      </c>
      <c r="P588">
        <v>2</v>
      </c>
      <c r="Q588">
        <v>20</v>
      </c>
      <c r="R588">
        <v>4</v>
      </c>
      <c r="S588">
        <v>2</v>
      </c>
      <c r="T588">
        <v>7</v>
      </c>
      <c r="U588" t="s">
        <v>154</v>
      </c>
      <c r="V588" t="s">
        <v>77</v>
      </c>
      <c r="W588">
        <v>0.10100000000000001</v>
      </c>
      <c r="X588" t="s">
        <v>78</v>
      </c>
      <c r="Y588">
        <v>27.35</v>
      </c>
      <c r="Z588" t="s">
        <v>145</v>
      </c>
      <c r="AA588" t="s">
        <v>91</v>
      </c>
      <c r="AB588">
        <v>6.5</v>
      </c>
      <c r="AC588" t="s">
        <v>108</v>
      </c>
      <c r="AD588" t="s">
        <v>102</v>
      </c>
      <c r="AE588" t="s">
        <v>83</v>
      </c>
      <c r="AF588" t="s">
        <v>81</v>
      </c>
      <c r="AG588" s="1">
        <v>44668</v>
      </c>
      <c r="AH588" t="s">
        <v>26</v>
      </c>
      <c r="AI588" t="s">
        <v>78</v>
      </c>
    </row>
    <row r="589" spans="1:35" x14ac:dyDescent="0.3">
      <c r="A589" t="s">
        <v>721</v>
      </c>
      <c r="B589">
        <v>20</v>
      </c>
      <c r="C589" t="s">
        <v>85</v>
      </c>
      <c r="D589" t="s">
        <v>105</v>
      </c>
      <c r="E589" t="s">
        <v>19</v>
      </c>
      <c r="F589" t="s">
        <v>73</v>
      </c>
      <c r="G589">
        <v>5</v>
      </c>
      <c r="H589">
        <v>3</v>
      </c>
      <c r="I589">
        <v>6</v>
      </c>
      <c r="J589" s="4">
        <f>Table2[[#This Row],[avg_session_duration_min]]/60</f>
        <v>0.5</v>
      </c>
      <c r="K589">
        <v>30</v>
      </c>
      <c r="L589" t="s">
        <v>74</v>
      </c>
      <c r="M589" t="s">
        <v>120</v>
      </c>
      <c r="N589">
        <v>758</v>
      </c>
      <c r="O589">
        <v>753</v>
      </c>
      <c r="P589">
        <v>5</v>
      </c>
      <c r="Q589">
        <v>27</v>
      </c>
      <c r="R589">
        <v>3</v>
      </c>
      <c r="S589">
        <v>4</v>
      </c>
      <c r="T589">
        <v>5</v>
      </c>
      <c r="U589" t="s">
        <v>76</v>
      </c>
      <c r="V589" t="s">
        <v>77</v>
      </c>
      <c r="W589">
        <v>9.1999999999999998E-2</v>
      </c>
      <c r="X589" t="s">
        <v>78</v>
      </c>
      <c r="Y589">
        <v>104.65</v>
      </c>
      <c r="Z589" t="s">
        <v>79</v>
      </c>
      <c r="AA589" t="s">
        <v>101</v>
      </c>
      <c r="AB589">
        <v>6.6</v>
      </c>
      <c r="AC589" t="s">
        <v>108</v>
      </c>
      <c r="AD589" t="s">
        <v>121</v>
      </c>
      <c r="AE589" t="s">
        <v>83</v>
      </c>
      <c r="AF589" t="s">
        <v>81</v>
      </c>
      <c r="AG589" s="1">
        <v>45373</v>
      </c>
      <c r="AH589" t="s">
        <v>29</v>
      </c>
      <c r="AI589" t="s">
        <v>78</v>
      </c>
    </row>
    <row r="590" spans="1:35" x14ac:dyDescent="0.3">
      <c r="A590" t="s">
        <v>722</v>
      </c>
      <c r="B590">
        <v>33</v>
      </c>
      <c r="C590" t="s">
        <v>71</v>
      </c>
      <c r="D590" t="s">
        <v>86</v>
      </c>
      <c r="E590" t="s">
        <v>23</v>
      </c>
      <c r="F590" t="s">
        <v>96</v>
      </c>
      <c r="G590">
        <v>4</v>
      </c>
      <c r="H590">
        <v>4</v>
      </c>
      <c r="I590">
        <v>6</v>
      </c>
      <c r="J590" s="4">
        <f>Table2[[#This Row],[avg_session_duration_min]]/60</f>
        <v>0.66666666666666663</v>
      </c>
      <c r="K590">
        <v>40</v>
      </c>
      <c r="L590" t="s">
        <v>127</v>
      </c>
      <c r="M590" t="s">
        <v>106</v>
      </c>
      <c r="N590">
        <v>129</v>
      </c>
      <c r="O590">
        <v>1057</v>
      </c>
      <c r="P590">
        <v>3</v>
      </c>
      <c r="Q590">
        <v>21</v>
      </c>
      <c r="R590">
        <v>8</v>
      </c>
      <c r="S590">
        <v>2</v>
      </c>
      <c r="T590">
        <v>1</v>
      </c>
      <c r="U590" t="s">
        <v>128</v>
      </c>
      <c r="V590" t="s">
        <v>77</v>
      </c>
      <c r="W590">
        <v>5.0999999999999997E-2</v>
      </c>
      <c r="X590" t="s">
        <v>81</v>
      </c>
      <c r="Y590">
        <v>0</v>
      </c>
      <c r="Z590" t="s">
        <v>145</v>
      </c>
      <c r="AA590" t="s">
        <v>80</v>
      </c>
      <c r="AB590">
        <v>8.8000000000000007</v>
      </c>
      <c r="AC590" t="s">
        <v>78</v>
      </c>
      <c r="AD590" t="s">
        <v>102</v>
      </c>
      <c r="AE590" t="s">
        <v>93</v>
      </c>
      <c r="AF590" t="s">
        <v>81</v>
      </c>
      <c r="AG590" s="1">
        <v>45187</v>
      </c>
      <c r="AH590" t="s">
        <v>28</v>
      </c>
      <c r="AI590" t="s">
        <v>78</v>
      </c>
    </row>
    <row r="591" spans="1:35" x14ac:dyDescent="0.3">
      <c r="A591" t="s">
        <v>723</v>
      </c>
      <c r="B591">
        <v>20</v>
      </c>
      <c r="C591" t="s">
        <v>85</v>
      </c>
      <c r="D591" t="s">
        <v>123</v>
      </c>
      <c r="E591" t="s">
        <v>19</v>
      </c>
      <c r="F591" t="s">
        <v>87</v>
      </c>
      <c r="G591">
        <v>4</v>
      </c>
      <c r="H591">
        <v>3</v>
      </c>
      <c r="I591">
        <v>6</v>
      </c>
      <c r="J591" s="4">
        <f>Table2[[#This Row],[avg_session_duration_min]]/60</f>
        <v>0.5</v>
      </c>
      <c r="K591">
        <v>30</v>
      </c>
      <c r="L591" t="s">
        <v>74</v>
      </c>
      <c r="M591" t="s">
        <v>97</v>
      </c>
      <c r="N591">
        <v>8134</v>
      </c>
      <c r="O591">
        <v>580</v>
      </c>
      <c r="P591">
        <v>0</v>
      </c>
      <c r="Q591">
        <v>23</v>
      </c>
      <c r="R591">
        <v>3</v>
      </c>
      <c r="S591">
        <v>4</v>
      </c>
      <c r="T591">
        <v>4</v>
      </c>
      <c r="U591" t="s">
        <v>128</v>
      </c>
      <c r="V591" t="s">
        <v>107</v>
      </c>
      <c r="W591">
        <v>2.1000000000000001E-2</v>
      </c>
      <c r="X591" t="s">
        <v>114</v>
      </c>
      <c r="Y591">
        <v>20.96</v>
      </c>
      <c r="Z591" t="s">
        <v>115</v>
      </c>
      <c r="AA591" t="s">
        <v>101</v>
      </c>
      <c r="AB591">
        <v>6.7</v>
      </c>
      <c r="AC591" t="s">
        <v>78</v>
      </c>
      <c r="AD591" t="s">
        <v>82</v>
      </c>
      <c r="AE591" t="s">
        <v>93</v>
      </c>
      <c r="AF591" t="s">
        <v>81</v>
      </c>
      <c r="AG591" s="1">
        <v>45041</v>
      </c>
      <c r="AH591" t="s">
        <v>30</v>
      </c>
      <c r="AI591" t="s">
        <v>81</v>
      </c>
    </row>
    <row r="592" spans="1:35" x14ac:dyDescent="0.3">
      <c r="A592" t="s">
        <v>724</v>
      </c>
      <c r="B592">
        <v>27</v>
      </c>
      <c r="C592" t="s">
        <v>85</v>
      </c>
      <c r="D592" t="s">
        <v>105</v>
      </c>
      <c r="E592" t="s">
        <v>17</v>
      </c>
      <c r="F592" t="s">
        <v>117</v>
      </c>
      <c r="G592">
        <v>3</v>
      </c>
      <c r="H592">
        <v>6.7</v>
      </c>
      <c r="I592">
        <v>6</v>
      </c>
      <c r="J592" s="4">
        <f>Table2[[#This Row],[avg_session_duration_min]]/60</f>
        <v>1.1166666666666667</v>
      </c>
      <c r="K592">
        <v>67</v>
      </c>
      <c r="L592" t="s">
        <v>118</v>
      </c>
      <c r="M592" t="s">
        <v>106</v>
      </c>
      <c r="N592">
        <v>85</v>
      </c>
      <c r="O592">
        <v>364</v>
      </c>
      <c r="P592">
        <v>0</v>
      </c>
      <c r="Q592">
        <v>13</v>
      </c>
      <c r="R592">
        <v>3</v>
      </c>
      <c r="S592">
        <v>0</v>
      </c>
      <c r="T592">
        <v>8</v>
      </c>
      <c r="U592" t="s">
        <v>128</v>
      </c>
      <c r="V592" t="s">
        <v>107</v>
      </c>
      <c r="W592">
        <v>0.20599999999999999</v>
      </c>
      <c r="X592" t="s">
        <v>114</v>
      </c>
      <c r="Y592">
        <v>5.16</v>
      </c>
      <c r="Z592" t="s">
        <v>79</v>
      </c>
      <c r="AA592" t="s">
        <v>132</v>
      </c>
      <c r="AB592">
        <v>7</v>
      </c>
      <c r="AC592" t="s">
        <v>108</v>
      </c>
      <c r="AD592" t="s">
        <v>92</v>
      </c>
      <c r="AE592" t="s">
        <v>140</v>
      </c>
      <c r="AF592" t="s">
        <v>81</v>
      </c>
      <c r="AG592" s="1">
        <v>45441</v>
      </c>
      <c r="AH592" t="s">
        <v>28</v>
      </c>
      <c r="AI592" t="s">
        <v>125</v>
      </c>
    </row>
    <row r="593" spans="1:35" x14ac:dyDescent="0.3">
      <c r="A593" t="s">
        <v>725</v>
      </c>
      <c r="B593">
        <v>23</v>
      </c>
      <c r="C593" t="s">
        <v>85</v>
      </c>
      <c r="D593" t="s">
        <v>149</v>
      </c>
      <c r="E593" t="s">
        <v>16</v>
      </c>
      <c r="F593" t="s">
        <v>87</v>
      </c>
      <c r="G593">
        <v>4</v>
      </c>
      <c r="H593">
        <v>4.2</v>
      </c>
      <c r="I593">
        <v>5</v>
      </c>
      <c r="J593" s="4">
        <f>Table2[[#This Row],[avg_session_duration_min]]/60</f>
        <v>0.84</v>
      </c>
      <c r="K593">
        <v>50.4</v>
      </c>
      <c r="L593" t="s">
        <v>74</v>
      </c>
      <c r="M593" t="s">
        <v>88</v>
      </c>
      <c r="N593">
        <v>204</v>
      </c>
      <c r="O593">
        <v>55</v>
      </c>
      <c r="P593">
        <v>1</v>
      </c>
      <c r="Q593">
        <v>25</v>
      </c>
      <c r="R593">
        <v>6</v>
      </c>
      <c r="S593">
        <v>1</v>
      </c>
      <c r="T593">
        <v>4</v>
      </c>
      <c r="U593" t="s">
        <v>135</v>
      </c>
      <c r="V593" t="s">
        <v>77</v>
      </c>
      <c r="W593">
        <v>5.5E-2</v>
      </c>
      <c r="X593" t="s">
        <v>81</v>
      </c>
      <c r="Y593">
        <v>0</v>
      </c>
      <c r="Z593" t="s">
        <v>115</v>
      </c>
      <c r="AA593" t="s">
        <v>80</v>
      </c>
      <c r="AB593">
        <v>6.5</v>
      </c>
      <c r="AC593" t="s">
        <v>78</v>
      </c>
      <c r="AD593" t="s">
        <v>92</v>
      </c>
      <c r="AE593" t="s">
        <v>83</v>
      </c>
      <c r="AF593" t="s">
        <v>81</v>
      </c>
      <c r="AG593" s="1">
        <v>44748</v>
      </c>
      <c r="AH593" t="s">
        <v>26</v>
      </c>
      <c r="AI593" t="s">
        <v>125</v>
      </c>
    </row>
    <row r="594" spans="1:35" x14ac:dyDescent="0.3">
      <c r="A594" t="s">
        <v>726</v>
      </c>
      <c r="B594">
        <v>30</v>
      </c>
      <c r="C594" t="s">
        <v>71</v>
      </c>
      <c r="D594" t="s">
        <v>86</v>
      </c>
      <c r="E594" t="s">
        <v>21</v>
      </c>
      <c r="F594" t="s">
        <v>87</v>
      </c>
      <c r="G594">
        <v>4</v>
      </c>
      <c r="H594">
        <v>3.7</v>
      </c>
      <c r="I594">
        <v>8</v>
      </c>
      <c r="J594" s="4">
        <f>Table2[[#This Row],[avg_session_duration_min]]/60</f>
        <v>0.46333333333333332</v>
      </c>
      <c r="K594">
        <v>27.8</v>
      </c>
      <c r="L594" t="s">
        <v>118</v>
      </c>
      <c r="M594" t="s">
        <v>106</v>
      </c>
      <c r="N594">
        <v>73</v>
      </c>
      <c r="O594">
        <v>292</v>
      </c>
      <c r="P594">
        <v>5</v>
      </c>
      <c r="Q594">
        <v>26</v>
      </c>
      <c r="R594">
        <v>5</v>
      </c>
      <c r="S594">
        <v>2</v>
      </c>
      <c r="T594">
        <v>7</v>
      </c>
      <c r="U594" t="s">
        <v>154</v>
      </c>
      <c r="V594" t="s">
        <v>77</v>
      </c>
      <c r="W594">
        <v>0.187</v>
      </c>
      <c r="X594" t="s">
        <v>81</v>
      </c>
      <c r="Y594">
        <v>0</v>
      </c>
      <c r="Z594" t="s">
        <v>100</v>
      </c>
      <c r="AA594" t="s">
        <v>91</v>
      </c>
      <c r="AB594">
        <v>5.5</v>
      </c>
      <c r="AC594" t="s">
        <v>81</v>
      </c>
      <c r="AD594" t="s">
        <v>102</v>
      </c>
      <c r="AE594" t="s">
        <v>93</v>
      </c>
      <c r="AF594" t="s">
        <v>81</v>
      </c>
      <c r="AG594" s="1">
        <v>44756</v>
      </c>
      <c r="AH594" t="s">
        <v>31</v>
      </c>
      <c r="AI594" t="s">
        <v>81</v>
      </c>
    </row>
    <row r="595" spans="1:35" x14ac:dyDescent="0.3">
      <c r="A595" t="s">
        <v>727</v>
      </c>
      <c r="B595">
        <v>29</v>
      </c>
      <c r="C595" t="s">
        <v>71</v>
      </c>
      <c r="D595" t="s">
        <v>123</v>
      </c>
      <c r="E595" t="s">
        <v>19</v>
      </c>
      <c r="F595" t="s">
        <v>110</v>
      </c>
      <c r="G595">
        <v>3</v>
      </c>
      <c r="H595">
        <v>5.3</v>
      </c>
      <c r="I595">
        <v>6</v>
      </c>
      <c r="J595" s="4">
        <f>Table2[[#This Row],[avg_session_duration_min]]/60</f>
        <v>0.8833333333333333</v>
      </c>
      <c r="K595">
        <v>53</v>
      </c>
      <c r="L595" t="s">
        <v>74</v>
      </c>
      <c r="M595" t="s">
        <v>97</v>
      </c>
      <c r="N595">
        <v>57</v>
      </c>
      <c r="O595">
        <v>500</v>
      </c>
      <c r="P595">
        <v>5</v>
      </c>
      <c r="Q595">
        <v>17</v>
      </c>
      <c r="R595">
        <v>5</v>
      </c>
      <c r="S595">
        <v>1</v>
      </c>
      <c r="T595">
        <v>2</v>
      </c>
      <c r="U595" t="s">
        <v>128</v>
      </c>
      <c r="V595" t="s">
        <v>99</v>
      </c>
      <c r="W595">
        <v>6.8000000000000005E-2</v>
      </c>
      <c r="X595" t="s">
        <v>114</v>
      </c>
      <c r="Y595">
        <v>14.26</v>
      </c>
      <c r="Z595" t="s">
        <v>145</v>
      </c>
      <c r="AA595" t="s">
        <v>80</v>
      </c>
      <c r="AB595">
        <v>7</v>
      </c>
      <c r="AC595" t="s">
        <v>78</v>
      </c>
      <c r="AD595" t="s">
        <v>92</v>
      </c>
      <c r="AE595" t="s">
        <v>83</v>
      </c>
      <c r="AF595" t="s">
        <v>81</v>
      </c>
      <c r="AG595" s="1">
        <v>44564</v>
      </c>
      <c r="AH595" t="s">
        <v>29</v>
      </c>
      <c r="AI595" t="s">
        <v>125</v>
      </c>
    </row>
    <row r="596" spans="1:35" x14ac:dyDescent="0.3">
      <c r="A596" t="s">
        <v>728</v>
      </c>
      <c r="B596">
        <v>35</v>
      </c>
      <c r="C596" t="s">
        <v>85</v>
      </c>
      <c r="D596" t="s">
        <v>86</v>
      </c>
      <c r="E596" t="s">
        <v>19</v>
      </c>
      <c r="F596" t="s">
        <v>96</v>
      </c>
      <c r="G596">
        <v>3</v>
      </c>
      <c r="H596">
        <v>2.9</v>
      </c>
      <c r="I596">
        <v>8</v>
      </c>
      <c r="J596" s="4">
        <f>Table2[[#This Row],[avg_session_duration_min]]/60</f>
        <v>0.36333333333333334</v>
      </c>
      <c r="K596">
        <v>21.8</v>
      </c>
      <c r="L596" t="s">
        <v>74</v>
      </c>
      <c r="M596" t="s">
        <v>106</v>
      </c>
      <c r="N596">
        <v>11663</v>
      </c>
      <c r="O596">
        <v>1406</v>
      </c>
      <c r="P596">
        <v>1</v>
      </c>
      <c r="Q596">
        <v>22</v>
      </c>
      <c r="R596">
        <v>5</v>
      </c>
      <c r="S596">
        <v>3</v>
      </c>
      <c r="T596">
        <v>5</v>
      </c>
      <c r="U596" t="s">
        <v>130</v>
      </c>
      <c r="V596" t="s">
        <v>77</v>
      </c>
      <c r="W596">
        <v>0.11799999999999999</v>
      </c>
      <c r="X596" t="s">
        <v>114</v>
      </c>
      <c r="Y596">
        <v>45.91</v>
      </c>
      <c r="Z596" t="s">
        <v>100</v>
      </c>
      <c r="AA596" t="s">
        <v>132</v>
      </c>
      <c r="AB596">
        <v>9.3000000000000007</v>
      </c>
      <c r="AC596" t="s">
        <v>81</v>
      </c>
      <c r="AD596" t="s">
        <v>121</v>
      </c>
      <c r="AE596" t="s">
        <v>93</v>
      </c>
      <c r="AF596" t="s">
        <v>78</v>
      </c>
      <c r="AG596" s="1">
        <v>44999</v>
      </c>
      <c r="AH596" t="s">
        <v>26</v>
      </c>
      <c r="AI596" t="s">
        <v>78</v>
      </c>
    </row>
    <row r="597" spans="1:35" x14ac:dyDescent="0.3">
      <c r="A597" t="s">
        <v>729</v>
      </c>
      <c r="B597">
        <v>22</v>
      </c>
      <c r="C597" t="s">
        <v>71</v>
      </c>
      <c r="D597" t="s">
        <v>95</v>
      </c>
      <c r="E597" t="s">
        <v>17</v>
      </c>
      <c r="F597" t="s">
        <v>117</v>
      </c>
      <c r="G597">
        <v>2</v>
      </c>
      <c r="H597">
        <v>2.2999999999999998</v>
      </c>
      <c r="I597">
        <v>13</v>
      </c>
      <c r="J597" s="4">
        <f>Table2[[#This Row],[avg_session_duration_min]]/60</f>
        <v>0.17666666666666667</v>
      </c>
      <c r="K597">
        <v>10.6</v>
      </c>
      <c r="L597" t="s">
        <v>74</v>
      </c>
      <c r="M597" t="s">
        <v>75</v>
      </c>
      <c r="N597">
        <v>1766</v>
      </c>
      <c r="O597">
        <v>557</v>
      </c>
      <c r="P597">
        <v>5</v>
      </c>
      <c r="Q597">
        <v>24</v>
      </c>
      <c r="R597">
        <v>2</v>
      </c>
      <c r="S597">
        <v>2</v>
      </c>
      <c r="T597">
        <v>11</v>
      </c>
      <c r="U597" t="s">
        <v>135</v>
      </c>
      <c r="V597" t="s">
        <v>77</v>
      </c>
      <c r="W597">
        <v>3.3000000000000002E-2</v>
      </c>
      <c r="X597" t="s">
        <v>81</v>
      </c>
      <c r="Y597">
        <v>0</v>
      </c>
      <c r="Z597" t="s">
        <v>115</v>
      </c>
      <c r="AA597" t="s">
        <v>91</v>
      </c>
      <c r="AB597">
        <v>3.8</v>
      </c>
      <c r="AC597" t="s">
        <v>108</v>
      </c>
      <c r="AD597" t="s">
        <v>121</v>
      </c>
      <c r="AE597" t="s">
        <v>83</v>
      </c>
      <c r="AF597" t="s">
        <v>81</v>
      </c>
      <c r="AG597" s="1">
        <v>45538</v>
      </c>
      <c r="AH597" t="s">
        <v>27</v>
      </c>
      <c r="AI597" t="s">
        <v>81</v>
      </c>
    </row>
    <row r="598" spans="1:35" x14ac:dyDescent="0.3">
      <c r="A598" t="s">
        <v>730</v>
      </c>
      <c r="B598">
        <v>24</v>
      </c>
      <c r="C598" t="s">
        <v>71</v>
      </c>
      <c r="D598" t="s">
        <v>105</v>
      </c>
      <c r="E598" t="s">
        <v>19</v>
      </c>
      <c r="F598" t="s">
        <v>110</v>
      </c>
      <c r="G598">
        <v>1</v>
      </c>
      <c r="H598">
        <v>3.2</v>
      </c>
      <c r="I598">
        <v>4</v>
      </c>
      <c r="J598" s="4">
        <f>Table2[[#This Row],[avg_session_duration_min]]/60</f>
        <v>0.8</v>
      </c>
      <c r="K598">
        <v>48</v>
      </c>
      <c r="L598" t="s">
        <v>74</v>
      </c>
      <c r="M598" t="s">
        <v>106</v>
      </c>
      <c r="N598">
        <v>856</v>
      </c>
      <c r="O598">
        <v>1084</v>
      </c>
      <c r="P598">
        <v>3</v>
      </c>
      <c r="Q598">
        <v>24</v>
      </c>
      <c r="R598">
        <v>5</v>
      </c>
      <c r="S598">
        <v>2</v>
      </c>
      <c r="T598">
        <v>9</v>
      </c>
      <c r="U598" t="s">
        <v>130</v>
      </c>
      <c r="V598" t="s">
        <v>77</v>
      </c>
      <c r="W598">
        <v>0.24</v>
      </c>
      <c r="X598" t="s">
        <v>78</v>
      </c>
      <c r="Y598">
        <v>81.61</v>
      </c>
      <c r="Z598" t="s">
        <v>79</v>
      </c>
      <c r="AA598" t="s">
        <v>80</v>
      </c>
      <c r="AB598">
        <v>5.4</v>
      </c>
      <c r="AC598" t="s">
        <v>81</v>
      </c>
      <c r="AD598" t="s">
        <v>92</v>
      </c>
      <c r="AE598" t="s">
        <v>83</v>
      </c>
      <c r="AF598" t="s">
        <v>81</v>
      </c>
      <c r="AG598" s="1">
        <v>44721</v>
      </c>
      <c r="AH598" t="s">
        <v>26</v>
      </c>
      <c r="AI598" t="s">
        <v>125</v>
      </c>
    </row>
    <row r="599" spans="1:35" x14ac:dyDescent="0.3">
      <c r="A599" t="s">
        <v>731</v>
      </c>
      <c r="B599">
        <v>19</v>
      </c>
      <c r="C599" t="s">
        <v>71</v>
      </c>
      <c r="D599" t="s">
        <v>149</v>
      </c>
      <c r="E599" t="s">
        <v>15</v>
      </c>
      <c r="F599" t="s">
        <v>96</v>
      </c>
      <c r="G599">
        <v>4</v>
      </c>
      <c r="H599">
        <v>0.5</v>
      </c>
      <c r="I599">
        <v>1</v>
      </c>
      <c r="J599" s="4">
        <f>Table2[[#This Row],[avg_session_duration_min]]/60</f>
        <v>0.5</v>
      </c>
      <c r="K599">
        <v>30</v>
      </c>
      <c r="L599" t="s">
        <v>74</v>
      </c>
      <c r="M599" t="s">
        <v>106</v>
      </c>
      <c r="N599">
        <v>204</v>
      </c>
      <c r="O599">
        <v>70</v>
      </c>
      <c r="P599">
        <v>5</v>
      </c>
      <c r="Q599">
        <v>20</v>
      </c>
      <c r="R599">
        <v>3</v>
      </c>
      <c r="S599">
        <v>5</v>
      </c>
      <c r="T599">
        <v>9</v>
      </c>
      <c r="U599" t="s">
        <v>98</v>
      </c>
      <c r="V599" t="s">
        <v>77</v>
      </c>
      <c r="W599">
        <v>9.8000000000000004E-2</v>
      </c>
      <c r="X599" t="s">
        <v>81</v>
      </c>
      <c r="Y599">
        <v>0</v>
      </c>
      <c r="Z599" t="s">
        <v>115</v>
      </c>
      <c r="AA599" t="s">
        <v>80</v>
      </c>
      <c r="AB599">
        <v>4.7</v>
      </c>
      <c r="AC599" t="s">
        <v>78</v>
      </c>
      <c r="AD599" t="s">
        <v>92</v>
      </c>
      <c r="AE599" t="s">
        <v>93</v>
      </c>
      <c r="AF599" t="s">
        <v>81</v>
      </c>
      <c r="AG599" s="1">
        <v>44833</v>
      </c>
      <c r="AH599" t="s">
        <v>29</v>
      </c>
      <c r="AI599" t="s">
        <v>78</v>
      </c>
    </row>
    <row r="600" spans="1:35" x14ac:dyDescent="0.3">
      <c r="A600" t="s">
        <v>732</v>
      </c>
      <c r="B600">
        <v>23</v>
      </c>
      <c r="C600" t="s">
        <v>85</v>
      </c>
      <c r="D600" t="s">
        <v>113</v>
      </c>
      <c r="E600" t="s">
        <v>22</v>
      </c>
      <c r="F600" t="s">
        <v>87</v>
      </c>
      <c r="G600">
        <v>5</v>
      </c>
      <c r="H600">
        <v>2.9</v>
      </c>
      <c r="I600">
        <v>4</v>
      </c>
      <c r="J600" s="4">
        <f>Table2[[#This Row],[avg_session_duration_min]]/60</f>
        <v>0.72499999999999998</v>
      </c>
      <c r="K600">
        <v>43.5</v>
      </c>
      <c r="L600" t="s">
        <v>74</v>
      </c>
      <c r="M600" t="s">
        <v>97</v>
      </c>
      <c r="N600">
        <v>3407</v>
      </c>
      <c r="O600">
        <v>165</v>
      </c>
      <c r="P600">
        <v>5</v>
      </c>
      <c r="Q600">
        <v>13</v>
      </c>
      <c r="R600">
        <v>5</v>
      </c>
      <c r="S600">
        <v>1</v>
      </c>
      <c r="T600">
        <v>3</v>
      </c>
      <c r="U600" t="s">
        <v>130</v>
      </c>
      <c r="V600" t="s">
        <v>107</v>
      </c>
      <c r="W600">
        <v>3.1E-2</v>
      </c>
      <c r="X600" t="s">
        <v>78</v>
      </c>
      <c r="Y600">
        <v>23.33</v>
      </c>
      <c r="Z600" t="s">
        <v>145</v>
      </c>
      <c r="AA600" t="s">
        <v>132</v>
      </c>
      <c r="AB600">
        <v>4.9000000000000004</v>
      </c>
      <c r="AC600" t="s">
        <v>81</v>
      </c>
      <c r="AD600" t="s">
        <v>92</v>
      </c>
      <c r="AE600" t="s">
        <v>140</v>
      </c>
      <c r="AF600" t="s">
        <v>81</v>
      </c>
      <c r="AG600" s="1">
        <v>45025</v>
      </c>
      <c r="AH600" t="s">
        <v>31</v>
      </c>
      <c r="AI600" t="s">
        <v>78</v>
      </c>
    </row>
    <row r="601" spans="1:35" x14ac:dyDescent="0.3">
      <c r="A601" t="s">
        <v>733</v>
      </c>
      <c r="B601">
        <v>30</v>
      </c>
      <c r="C601" t="s">
        <v>71</v>
      </c>
      <c r="D601" t="s">
        <v>134</v>
      </c>
      <c r="E601" t="s">
        <v>23</v>
      </c>
      <c r="F601" t="s">
        <v>156</v>
      </c>
      <c r="G601">
        <v>5</v>
      </c>
      <c r="H601">
        <v>2.4</v>
      </c>
      <c r="I601">
        <v>2</v>
      </c>
      <c r="J601" s="4">
        <f>Table2[[#This Row],[avg_session_duration_min]]/60</f>
        <v>1.2</v>
      </c>
      <c r="K601">
        <v>72</v>
      </c>
      <c r="L601" t="s">
        <v>127</v>
      </c>
      <c r="M601" t="s">
        <v>106</v>
      </c>
      <c r="N601">
        <v>150</v>
      </c>
      <c r="O601">
        <v>409</v>
      </c>
      <c r="P601">
        <v>2</v>
      </c>
      <c r="Q601">
        <v>15</v>
      </c>
      <c r="R601">
        <v>7</v>
      </c>
      <c r="S601">
        <v>2</v>
      </c>
      <c r="T601">
        <v>12</v>
      </c>
      <c r="U601" t="s">
        <v>128</v>
      </c>
      <c r="V601" t="s">
        <v>77</v>
      </c>
      <c r="W601">
        <v>7.5999999999999998E-2</v>
      </c>
      <c r="X601" t="s">
        <v>81</v>
      </c>
      <c r="Y601">
        <v>0</v>
      </c>
      <c r="Z601" t="s">
        <v>139</v>
      </c>
      <c r="AA601" t="s">
        <v>101</v>
      </c>
      <c r="AB601">
        <v>8.4</v>
      </c>
      <c r="AC601" t="s">
        <v>78</v>
      </c>
      <c r="AD601" t="s">
        <v>82</v>
      </c>
      <c r="AE601" t="s">
        <v>83</v>
      </c>
      <c r="AF601" t="s">
        <v>81</v>
      </c>
      <c r="AG601" s="1">
        <v>45625</v>
      </c>
      <c r="AH601" t="s">
        <v>30</v>
      </c>
      <c r="AI601" t="s">
        <v>78</v>
      </c>
    </row>
    <row r="602" spans="1:35" x14ac:dyDescent="0.3">
      <c r="A602" t="s">
        <v>734</v>
      </c>
      <c r="B602">
        <v>33</v>
      </c>
      <c r="C602" t="s">
        <v>71</v>
      </c>
      <c r="D602" t="s">
        <v>153</v>
      </c>
      <c r="E602" t="s">
        <v>22</v>
      </c>
      <c r="F602" t="s">
        <v>87</v>
      </c>
      <c r="G602">
        <v>4</v>
      </c>
      <c r="H602">
        <v>3.4</v>
      </c>
      <c r="I602">
        <v>7</v>
      </c>
      <c r="J602" s="4">
        <f>Table2[[#This Row],[avg_session_duration_min]]/60</f>
        <v>0.48500000000000004</v>
      </c>
      <c r="K602">
        <v>29.1</v>
      </c>
      <c r="L602" t="s">
        <v>74</v>
      </c>
      <c r="M602" t="s">
        <v>106</v>
      </c>
      <c r="N602">
        <v>2775</v>
      </c>
      <c r="O602">
        <v>985</v>
      </c>
      <c r="P602">
        <v>4</v>
      </c>
      <c r="Q602">
        <v>26</v>
      </c>
      <c r="R602">
        <v>3</v>
      </c>
      <c r="S602">
        <v>2</v>
      </c>
      <c r="T602">
        <v>7</v>
      </c>
      <c r="U602" t="s">
        <v>135</v>
      </c>
      <c r="V602" t="s">
        <v>77</v>
      </c>
      <c r="W602">
        <v>0.11799999999999999</v>
      </c>
      <c r="X602" t="s">
        <v>78</v>
      </c>
      <c r="Y602">
        <v>114.05</v>
      </c>
      <c r="Z602" t="s">
        <v>139</v>
      </c>
      <c r="AA602" t="s">
        <v>101</v>
      </c>
      <c r="AB602">
        <v>5.9</v>
      </c>
      <c r="AC602" t="s">
        <v>78</v>
      </c>
      <c r="AD602" t="s">
        <v>82</v>
      </c>
      <c r="AE602" t="s">
        <v>93</v>
      </c>
      <c r="AF602" t="s">
        <v>81</v>
      </c>
      <c r="AG602" s="1">
        <v>45473</v>
      </c>
      <c r="AH602" t="s">
        <v>31</v>
      </c>
      <c r="AI602" t="s">
        <v>78</v>
      </c>
    </row>
    <row r="603" spans="1:35" x14ac:dyDescent="0.3">
      <c r="A603" t="s">
        <v>735</v>
      </c>
      <c r="B603">
        <v>19</v>
      </c>
      <c r="C603" t="s">
        <v>71</v>
      </c>
      <c r="D603" t="s">
        <v>113</v>
      </c>
      <c r="E603" t="s">
        <v>17</v>
      </c>
      <c r="F603" t="s">
        <v>110</v>
      </c>
      <c r="G603">
        <v>4</v>
      </c>
      <c r="H603">
        <v>4.9000000000000004</v>
      </c>
      <c r="I603">
        <v>4</v>
      </c>
      <c r="J603" s="4">
        <f>Table2[[#This Row],[avg_session_duration_min]]/60</f>
        <v>1.2250000000000001</v>
      </c>
      <c r="K603">
        <v>73.5</v>
      </c>
      <c r="L603" t="s">
        <v>74</v>
      </c>
      <c r="M603" t="s">
        <v>106</v>
      </c>
      <c r="N603">
        <v>138</v>
      </c>
      <c r="O603">
        <v>205</v>
      </c>
      <c r="P603">
        <v>1</v>
      </c>
      <c r="Q603">
        <v>15</v>
      </c>
      <c r="R603">
        <v>4</v>
      </c>
      <c r="S603">
        <v>1</v>
      </c>
      <c r="T603">
        <v>9</v>
      </c>
      <c r="U603" t="s">
        <v>98</v>
      </c>
      <c r="V603" t="s">
        <v>107</v>
      </c>
      <c r="W603">
        <v>0.28100000000000003</v>
      </c>
      <c r="X603" t="s">
        <v>81</v>
      </c>
      <c r="Y603">
        <v>0</v>
      </c>
      <c r="Z603" t="s">
        <v>79</v>
      </c>
      <c r="AA603" t="s">
        <v>80</v>
      </c>
      <c r="AB603">
        <v>7.5</v>
      </c>
      <c r="AC603" t="s">
        <v>108</v>
      </c>
      <c r="AD603" t="s">
        <v>82</v>
      </c>
      <c r="AE603" t="s">
        <v>140</v>
      </c>
      <c r="AF603" t="s">
        <v>81</v>
      </c>
      <c r="AG603" s="1">
        <v>44581</v>
      </c>
      <c r="AH603" t="s">
        <v>28</v>
      </c>
      <c r="AI603" t="s">
        <v>78</v>
      </c>
    </row>
    <row r="604" spans="1:35" x14ac:dyDescent="0.3">
      <c r="A604" t="s">
        <v>736</v>
      </c>
      <c r="B604">
        <v>33</v>
      </c>
      <c r="C604" t="s">
        <v>71</v>
      </c>
      <c r="D604" t="s">
        <v>72</v>
      </c>
      <c r="E604" t="s">
        <v>19</v>
      </c>
      <c r="F604" t="s">
        <v>124</v>
      </c>
      <c r="G604">
        <v>3</v>
      </c>
      <c r="H604">
        <v>3.8</v>
      </c>
      <c r="I604">
        <v>5</v>
      </c>
      <c r="J604" s="4">
        <f>Table2[[#This Row],[avg_session_duration_min]]/60</f>
        <v>0.76</v>
      </c>
      <c r="K604">
        <v>45.6</v>
      </c>
      <c r="L604" t="s">
        <v>74</v>
      </c>
      <c r="M604" t="s">
        <v>88</v>
      </c>
      <c r="N604">
        <v>208</v>
      </c>
      <c r="O604">
        <v>221</v>
      </c>
      <c r="P604">
        <v>2</v>
      </c>
      <c r="Q604">
        <v>20</v>
      </c>
      <c r="R604">
        <v>7</v>
      </c>
      <c r="S604">
        <v>3</v>
      </c>
      <c r="T604">
        <v>7</v>
      </c>
      <c r="U604" t="s">
        <v>130</v>
      </c>
      <c r="V604" t="s">
        <v>77</v>
      </c>
      <c r="W604">
        <v>0.104</v>
      </c>
      <c r="X604" t="s">
        <v>81</v>
      </c>
      <c r="Y604">
        <v>0</v>
      </c>
      <c r="Z604" t="s">
        <v>139</v>
      </c>
      <c r="AA604" t="s">
        <v>80</v>
      </c>
      <c r="AB604">
        <v>5</v>
      </c>
      <c r="AC604" t="s">
        <v>108</v>
      </c>
      <c r="AD604" t="s">
        <v>92</v>
      </c>
      <c r="AE604" t="s">
        <v>93</v>
      </c>
      <c r="AF604" t="s">
        <v>81</v>
      </c>
      <c r="AG604" s="1">
        <v>44578</v>
      </c>
      <c r="AH604" t="s">
        <v>27</v>
      </c>
      <c r="AI604" t="s">
        <v>78</v>
      </c>
    </row>
    <row r="605" spans="1:35" x14ac:dyDescent="0.3">
      <c r="A605" t="s">
        <v>737</v>
      </c>
      <c r="B605">
        <v>37</v>
      </c>
      <c r="C605" t="s">
        <v>85</v>
      </c>
      <c r="D605" t="s">
        <v>105</v>
      </c>
      <c r="E605" t="s">
        <v>14</v>
      </c>
      <c r="F605" t="s">
        <v>110</v>
      </c>
      <c r="G605">
        <v>2</v>
      </c>
      <c r="H605">
        <v>1.5</v>
      </c>
      <c r="I605">
        <v>8</v>
      </c>
      <c r="J605" s="4">
        <f>Table2[[#This Row],[avg_session_duration_min]]/60</f>
        <v>0.18666666666666665</v>
      </c>
      <c r="K605">
        <v>11.2</v>
      </c>
      <c r="L605" t="s">
        <v>74</v>
      </c>
      <c r="M605" t="s">
        <v>106</v>
      </c>
      <c r="N605">
        <v>2604</v>
      </c>
      <c r="O605">
        <v>558</v>
      </c>
      <c r="P605">
        <v>4</v>
      </c>
      <c r="Q605">
        <v>24</v>
      </c>
      <c r="R605">
        <v>4</v>
      </c>
      <c r="S605">
        <v>2</v>
      </c>
      <c r="T605">
        <v>13</v>
      </c>
      <c r="U605" t="s">
        <v>98</v>
      </c>
      <c r="V605" t="s">
        <v>77</v>
      </c>
      <c r="W605">
        <v>0.189</v>
      </c>
      <c r="X605" t="s">
        <v>81</v>
      </c>
      <c r="Y605">
        <v>0</v>
      </c>
      <c r="Z605" t="s">
        <v>139</v>
      </c>
      <c r="AA605" t="s">
        <v>91</v>
      </c>
      <c r="AB605">
        <v>5</v>
      </c>
      <c r="AC605" t="s">
        <v>81</v>
      </c>
      <c r="AD605" t="s">
        <v>92</v>
      </c>
      <c r="AE605" t="s">
        <v>83</v>
      </c>
      <c r="AF605" t="s">
        <v>81</v>
      </c>
      <c r="AG605" s="1">
        <v>45265</v>
      </c>
      <c r="AH605" t="s">
        <v>26</v>
      </c>
      <c r="AI605" t="s">
        <v>81</v>
      </c>
    </row>
    <row r="606" spans="1:35" x14ac:dyDescent="0.3">
      <c r="A606" t="s">
        <v>738</v>
      </c>
      <c r="B606">
        <v>30</v>
      </c>
      <c r="C606" t="s">
        <v>71</v>
      </c>
      <c r="D606" t="s">
        <v>134</v>
      </c>
      <c r="E606" t="s">
        <v>19</v>
      </c>
      <c r="F606" t="s">
        <v>73</v>
      </c>
      <c r="G606">
        <v>2</v>
      </c>
      <c r="H606">
        <v>4.4000000000000004</v>
      </c>
      <c r="I606">
        <v>6</v>
      </c>
      <c r="J606" s="4">
        <f>Table2[[#This Row],[avg_session_duration_min]]/60</f>
        <v>0.73333333333333328</v>
      </c>
      <c r="K606">
        <v>44</v>
      </c>
      <c r="L606" t="s">
        <v>118</v>
      </c>
      <c r="M606" t="s">
        <v>97</v>
      </c>
      <c r="N606">
        <v>3149</v>
      </c>
      <c r="O606">
        <v>63</v>
      </c>
      <c r="P606">
        <v>5</v>
      </c>
      <c r="Q606">
        <v>14</v>
      </c>
      <c r="R606">
        <v>5</v>
      </c>
      <c r="S606">
        <v>2</v>
      </c>
      <c r="T606">
        <v>10</v>
      </c>
      <c r="U606" t="s">
        <v>135</v>
      </c>
      <c r="V606" t="s">
        <v>77</v>
      </c>
      <c r="W606">
        <v>0.105</v>
      </c>
      <c r="X606" t="s">
        <v>114</v>
      </c>
      <c r="Y606">
        <v>186.87</v>
      </c>
      <c r="Z606" t="s">
        <v>100</v>
      </c>
      <c r="AA606" t="s">
        <v>91</v>
      </c>
      <c r="AB606">
        <v>4.4000000000000004</v>
      </c>
      <c r="AC606" t="s">
        <v>81</v>
      </c>
      <c r="AD606" t="s">
        <v>102</v>
      </c>
      <c r="AE606" t="s">
        <v>83</v>
      </c>
      <c r="AF606" t="s">
        <v>81</v>
      </c>
      <c r="AG606" s="1">
        <v>44808</v>
      </c>
      <c r="AH606" t="s">
        <v>31</v>
      </c>
      <c r="AI606" t="s">
        <v>78</v>
      </c>
    </row>
    <row r="607" spans="1:35" x14ac:dyDescent="0.3">
      <c r="A607" t="s">
        <v>739</v>
      </c>
      <c r="B607">
        <v>42</v>
      </c>
      <c r="C607" t="s">
        <v>85</v>
      </c>
      <c r="D607" t="s">
        <v>95</v>
      </c>
      <c r="E607" t="s">
        <v>17</v>
      </c>
      <c r="F607" t="s">
        <v>73</v>
      </c>
      <c r="G607">
        <v>3</v>
      </c>
      <c r="H607">
        <v>6.7</v>
      </c>
      <c r="I607">
        <v>5</v>
      </c>
      <c r="J607" s="4">
        <f>Table2[[#This Row],[avg_session_duration_min]]/60</f>
        <v>1.34</v>
      </c>
      <c r="K607">
        <v>80.400000000000006</v>
      </c>
      <c r="L607" t="s">
        <v>118</v>
      </c>
      <c r="M607" t="s">
        <v>88</v>
      </c>
      <c r="N607">
        <v>1949</v>
      </c>
      <c r="O607">
        <v>1683</v>
      </c>
      <c r="P607">
        <v>1</v>
      </c>
      <c r="Q607">
        <v>15</v>
      </c>
      <c r="R607">
        <v>2</v>
      </c>
      <c r="S607">
        <v>2</v>
      </c>
      <c r="T607">
        <v>8</v>
      </c>
      <c r="U607" t="s">
        <v>135</v>
      </c>
      <c r="V607" t="s">
        <v>77</v>
      </c>
      <c r="W607">
        <v>0.20200000000000001</v>
      </c>
      <c r="X607" t="s">
        <v>81</v>
      </c>
      <c r="Y607">
        <v>0</v>
      </c>
      <c r="Z607" t="s">
        <v>100</v>
      </c>
      <c r="AA607" t="s">
        <v>91</v>
      </c>
      <c r="AB607">
        <v>8.8000000000000007</v>
      </c>
      <c r="AC607" t="s">
        <v>108</v>
      </c>
      <c r="AD607" t="s">
        <v>121</v>
      </c>
      <c r="AE607" t="s">
        <v>93</v>
      </c>
      <c r="AF607" t="s">
        <v>81</v>
      </c>
      <c r="AG607" s="1">
        <v>45426</v>
      </c>
      <c r="AH607" t="s">
        <v>28</v>
      </c>
      <c r="AI607" t="s">
        <v>125</v>
      </c>
    </row>
    <row r="608" spans="1:35" x14ac:dyDescent="0.3">
      <c r="A608" t="s">
        <v>740</v>
      </c>
      <c r="B608">
        <v>20</v>
      </c>
      <c r="C608" t="s">
        <v>71</v>
      </c>
      <c r="D608" t="s">
        <v>144</v>
      </c>
      <c r="E608" t="s">
        <v>14</v>
      </c>
      <c r="F608" t="s">
        <v>124</v>
      </c>
      <c r="G608">
        <v>5</v>
      </c>
      <c r="H608">
        <v>5</v>
      </c>
      <c r="I608">
        <v>2</v>
      </c>
      <c r="J608" s="4">
        <f>Table2[[#This Row],[avg_session_duration_min]]/60</f>
        <v>2.5</v>
      </c>
      <c r="K608">
        <v>150</v>
      </c>
      <c r="L608" t="s">
        <v>74</v>
      </c>
      <c r="M608" t="s">
        <v>88</v>
      </c>
      <c r="N608">
        <v>100</v>
      </c>
      <c r="O608">
        <v>85</v>
      </c>
      <c r="P608">
        <v>1</v>
      </c>
      <c r="Q608">
        <v>21</v>
      </c>
      <c r="R608">
        <v>2</v>
      </c>
      <c r="S608">
        <v>2</v>
      </c>
      <c r="T608">
        <v>9</v>
      </c>
      <c r="U608" t="s">
        <v>154</v>
      </c>
      <c r="V608" t="s">
        <v>77</v>
      </c>
      <c r="W608">
        <v>0.20100000000000001</v>
      </c>
      <c r="X608" t="s">
        <v>78</v>
      </c>
      <c r="Y608">
        <v>62.68</v>
      </c>
      <c r="Z608" t="s">
        <v>115</v>
      </c>
      <c r="AA608" t="s">
        <v>101</v>
      </c>
      <c r="AB608">
        <v>7.6</v>
      </c>
      <c r="AC608" t="s">
        <v>78</v>
      </c>
      <c r="AD608" t="s">
        <v>121</v>
      </c>
      <c r="AE608" t="s">
        <v>93</v>
      </c>
      <c r="AF608" t="s">
        <v>81</v>
      </c>
      <c r="AG608" s="1">
        <v>44832</v>
      </c>
      <c r="AH608" t="s">
        <v>31</v>
      </c>
      <c r="AI608" t="s">
        <v>125</v>
      </c>
    </row>
    <row r="609" spans="1:35" x14ac:dyDescent="0.3">
      <c r="A609" t="s">
        <v>741</v>
      </c>
      <c r="B609">
        <v>17</v>
      </c>
      <c r="C609" t="s">
        <v>85</v>
      </c>
      <c r="D609" t="s">
        <v>113</v>
      </c>
      <c r="E609" t="s">
        <v>19</v>
      </c>
      <c r="F609" t="s">
        <v>110</v>
      </c>
      <c r="G609">
        <v>1</v>
      </c>
      <c r="H609">
        <v>0.9</v>
      </c>
      <c r="I609">
        <v>6</v>
      </c>
      <c r="J609" s="4">
        <f>Table2[[#This Row],[avg_session_duration_min]]/60</f>
        <v>0.15</v>
      </c>
      <c r="K609">
        <v>9</v>
      </c>
      <c r="L609" t="s">
        <v>118</v>
      </c>
      <c r="M609" t="s">
        <v>88</v>
      </c>
      <c r="N609">
        <v>297</v>
      </c>
      <c r="O609">
        <v>24</v>
      </c>
      <c r="P609">
        <v>1</v>
      </c>
      <c r="Q609">
        <v>22</v>
      </c>
      <c r="R609">
        <v>1</v>
      </c>
      <c r="S609">
        <v>2</v>
      </c>
      <c r="T609">
        <v>8</v>
      </c>
      <c r="U609" t="s">
        <v>130</v>
      </c>
      <c r="V609" t="s">
        <v>77</v>
      </c>
      <c r="W609">
        <v>0.22700000000000001</v>
      </c>
      <c r="X609" t="s">
        <v>81</v>
      </c>
      <c r="Y609">
        <v>0</v>
      </c>
      <c r="Z609" t="s">
        <v>100</v>
      </c>
      <c r="AA609" t="s">
        <v>101</v>
      </c>
      <c r="AB609">
        <v>4.3</v>
      </c>
      <c r="AC609" t="s">
        <v>78</v>
      </c>
      <c r="AD609" t="s">
        <v>121</v>
      </c>
      <c r="AE609" t="s">
        <v>83</v>
      </c>
      <c r="AF609" t="s">
        <v>81</v>
      </c>
      <c r="AG609" s="1">
        <v>45540</v>
      </c>
      <c r="AH609" t="s">
        <v>28</v>
      </c>
      <c r="AI609" t="s">
        <v>125</v>
      </c>
    </row>
    <row r="610" spans="1:35" x14ac:dyDescent="0.3">
      <c r="A610" t="s">
        <v>742</v>
      </c>
      <c r="B610">
        <v>13</v>
      </c>
      <c r="C610" t="s">
        <v>71</v>
      </c>
      <c r="D610" t="s">
        <v>95</v>
      </c>
      <c r="E610" t="s">
        <v>23</v>
      </c>
      <c r="F610" t="s">
        <v>87</v>
      </c>
      <c r="G610">
        <v>5</v>
      </c>
      <c r="H610">
        <v>3.7</v>
      </c>
      <c r="I610">
        <v>5</v>
      </c>
      <c r="J610" s="4">
        <f>Table2[[#This Row],[avg_session_duration_min]]/60</f>
        <v>0.74</v>
      </c>
      <c r="K610">
        <v>44.4</v>
      </c>
      <c r="L610" t="s">
        <v>127</v>
      </c>
      <c r="M610" t="s">
        <v>88</v>
      </c>
      <c r="N610">
        <v>882</v>
      </c>
      <c r="O610">
        <v>247</v>
      </c>
      <c r="P610">
        <v>1</v>
      </c>
      <c r="Q610">
        <v>12</v>
      </c>
      <c r="R610">
        <v>8</v>
      </c>
      <c r="S610">
        <v>1</v>
      </c>
      <c r="T610">
        <v>9</v>
      </c>
      <c r="U610" t="s">
        <v>154</v>
      </c>
      <c r="V610" t="s">
        <v>77</v>
      </c>
      <c r="W610">
        <v>3.9E-2</v>
      </c>
      <c r="X610" t="s">
        <v>114</v>
      </c>
      <c r="Y610">
        <v>93.18</v>
      </c>
      <c r="Z610" t="s">
        <v>90</v>
      </c>
      <c r="AA610" t="s">
        <v>101</v>
      </c>
      <c r="AB610">
        <v>8.3000000000000007</v>
      </c>
      <c r="AC610" t="s">
        <v>81</v>
      </c>
      <c r="AD610" t="s">
        <v>102</v>
      </c>
      <c r="AE610" t="s">
        <v>83</v>
      </c>
      <c r="AF610" t="s">
        <v>81</v>
      </c>
      <c r="AG610" s="1">
        <v>44707</v>
      </c>
      <c r="AH610" t="s">
        <v>28</v>
      </c>
      <c r="AI610" t="s">
        <v>125</v>
      </c>
    </row>
    <row r="611" spans="1:35" x14ac:dyDescent="0.3">
      <c r="A611" t="s">
        <v>743</v>
      </c>
      <c r="B611">
        <v>38</v>
      </c>
      <c r="C611" t="s">
        <v>85</v>
      </c>
      <c r="D611" t="s">
        <v>86</v>
      </c>
      <c r="E611" t="s">
        <v>17</v>
      </c>
      <c r="F611" t="s">
        <v>96</v>
      </c>
      <c r="G611">
        <v>5</v>
      </c>
      <c r="H611">
        <v>1</v>
      </c>
      <c r="I611">
        <v>6</v>
      </c>
      <c r="J611" s="4">
        <f>Table2[[#This Row],[avg_session_duration_min]]/60</f>
        <v>0.16666666666666666</v>
      </c>
      <c r="K611">
        <v>10</v>
      </c>
      <c r="L611" t="s">
        <v>118</v>
      </c>
      <c r="M611" t="s">
        <v>97</v>
      </c>
      <c r="N611">
        <v>144</v>
      </c>
      <c r="O611">
        <v>1878</v>
      </c>
      <c r="P611">
        <v>1</v>
      </c>
      <c r="Q611">
        <v>21</v>
      </c>
      <c r="R611">
        <v>4</v>
      </c>
      <c r="S611">
        <v>2</v>
      </c>
      <c r="T611">
        <v>10</v>
      </c>
      <c r="U611" t="s">
        <v>154</v>
      </c>
      <c r="V611" t="s">
        <v>77</v>
      </c>
      <c r="W611">
        <v>8.2000000000000003E-2</v>
      </c>
      <c r="X611" t="s">
        <v>114</v>
      </c>
      <c r="Y611">
        <v>47.51</v>
      </c>
      <c r="Z611" t="s">
        <v>90</v>
      </c>
      <c r="AA611" t="s">
        <v>101</v>
      </c>
      <c r="AB611">
        <v>5.7</v>
      </c>
      <c r="AC611" t="s">
        <v>78</v>
      </c>
      <c r="AD611" t="s">
        <v>92</v>
      </c>
      <c r="AE611" t="s">
        <v>93</v>
      </c>
      <c r="AF611" t="s">
        <v>81</v>
      </c>
      <c r="AG611" s="1">
        <v>45030</v>
      </c>
      <c r="AH611" t="s">
        <v>28</v>
      </c>
      <c r="AI611" t="s">
        <v>81</v>
      </c>
    </row>
    <row r="612" spans="1:35" x14ac:dyDescent="0.3">
      <c r="A612" t="s">
        <v>744</v>
      </c>
      <c r="B612">
        <v>32</v>
      </c>
      <c r="C612" t="s">
        <v>71</v>
      </c>
      <c r="D612" t="s">
        <v>86</v>
      </c>
      <c r="E612" t="s">
        <v>23</v>
      </c>
      <c r="F612" t="s">
        <v>73</v>
      </c>
      <c r="G612">
        <v>1</v>
      </c>
      <c r="H612">
        <v>2.1</v>
      </c>
      <c r="I612">
        <v>3</v>
      </c>
      <c r="J612" s="4">
        <f>Table2[[#This Row],[avg_session_duration_min]]/60</f>
        <v>0.7</v>
      </c>
      <c r="K612">
        <v>42</v>
      </c>
      <c r="L612" t="s">
        <v>74</v>
      </c>
      <c r="M612" t="s">
        <v>97</v>
      </c>
      <c r="N612">
        <v>7845</v>
      </c>
      <c r="O612">
        <v>494</v>
      </c>
      <c r="P612">
        <v>2</v>
      </c>
      <c r="Q612">
        <v>21</v>
      </c>
      <c r="R612">
        <v>5</v>
      </c>
      <c r="S612">
        <v>4</v>
      </c>
      <c r="T612">
        <v>6</v>
      </c>
      <c r="U612" t="s">
        <v>79</v>
      </c>
      <c r="V612" t="s">
        <v>107</v>
      </c>
      <c r="W612">
        <v>8.7999999999999995E-2</v>
      </c>
      <c r="X612" t="s">
        <v>81</v>
      </c>
      <c r="Y612">
        <v>0</v>
      </c>
      <c r="Z612" t="s">
        <v>145</v>
      </c>
      <c r="AA612" t="s">
        <v>80</v>
      </c>
      <c r="AB612">
        <v>7</v>
      </c>
      <c r="AC612" t="s">
        <v>78</v>
      </c>
      <c r="AD612" t="s">
        <v>92</v>
      </c>
      <c r="AE612" t="s">
        <v>93</v>
      </c>
      <c r="AF612" t="s">
        <v>81</v>
      </c>
      <c r="AG612" s="1">
        <v>45346</v>
      </c>
      <c r="AH612" t="s">
        <v>29</v>
      </c>
      <c r="AI612" t="s">
        <v>125</v>
      </c>
    </row>
    <row r="613" spans="1:35" x14ac:dyDescent="0.3">
      <c r="A613" t="s">
        <v>745</v>
      </c>
      <c r="B613">
        <v>26</v>
      </c>
      <c r="C613" t="s">
        <v>85</v>
      </c>
      <c r="D613" t="s">
        <v>105</v>
      </c>
      <c r="E613" t="s">
        <v>14</v>
      </c>
      <c r="F613" t="s">
        <v>96</v>
      </c>
      <c r="G613">
        <v>1</v>
      </c>
      <c r="H613">
        <v>3.3</v>
      </c>
      <c r="I613">
        <v>6</v>
      </c>
      <c r="J613" s="4">
        <f>Table2[[#This Row],[avg_session_duration_min]]/60</f>
        <v>0.55000000000000004</v>
      </c>
      <c r="K613">
        <v>33</v>
      </c>
      <c r="L613" t="s">
        <v>118</v>
      </c>
      <c r="M613" t="s">
        <v>106</v>
      </c>
      <c r="N613">
        <v>8</v>
      </c>
      <c r="O613">
        <v>602</v>
      </c>
      <c r="P613">
        <v>2</v>
      </c>
      <c r="Q613">
        <v>18</v>
      </c>
      <c r="R613">
        <v>3</v>
      </c>
      <c r="S613">
        <v>1</v>
      </c>
      <c r="T613">
        <v>12</v>
      </c>
      <c r="U613" t="s">
        <v>89</v>
      </c>
      <c r="V613" t="s">
        <v>77</v>
      </c>
      <c r="W613">
        <v>5.0999999999999997E-2</v>
      </c>
      <c r="X613" t="s">
        <v>78</v>
      </c>
      <c r="Y613">
        <v>40.69</v>
      </c>
      <c r="Z613" t="s">
        <v>139</v>
      </c>
      <c r="AA613" t="s">
        <v>132</v>
      </c>
      <c r="AB613">
        <v>6.3</v>
      </c>
      <c r="AC613" t="s">
        <v>81</v>
      </c>
      <c r="AD613" t="s">
        <v>92</v>
      </c>
      <c r="AE613" t="s">
        <v>93</v>
      </c>
      <c r="AF613" t="s">
        <v>81</v>
      </c>
      <c r="AG613" s="1">
        <v>44744</v>
      </c>
      <c r="AH613" t="s">
        <v>30</v>
      </c>
      <c r="AI613" t="s">
        <v>81</v>
      </c>
    </row>
    <row r="614" spans="1:35" x14ac:dyDescent="0.3">
      <c r="A614" t="s">
        <v>746</v>
      </c>
      <c r="B614">
        <v>29</v>
      </c>
      <c r="C614" t="s">
        <v>71</v>
      </c>
      <c r="D614" t="s">
        <v>113</v>
      </c>
      <c r="E614" t="s">
        <v>19</v>
      </c>
      <c r="F614" t="s">
        <v>73</v>
      </c>
      <c r="G614">
        <v>2</v>
      </c>
      <c r="H614">
        <v>3.1</v>
      </c>
      <c r="I614">
        <v>6</v>
      </c>
      <c r="J614" s="4">
        <f>Table2[[#This Row],[avg_session_duration_min]]/60</f>
        <v>0.51666666666666672</v>
      </c>
      <c r="K614">
        <v>31</v>
      </c>
      <c r="L614" t="s">
        <v>74</v>
      </c>
      <c r="M614" t="s">
        <v>75</v>
      </c>
      <c r="N614">
        <v>163</v>
      </c>
      <c r="O614">
        <v>257</v>
      </c>
      <c r="P614">
        <v>5</v>
      </c>
      <c r="Q614">
        <v>15</v>
      </c>
      <c r="R614">
        <v>6</v>
      </c>
      <c r="S614">
        <v>1</v>
      </c>
      <c r="T614">
        <v>8</v>
      </c>
      <c r="U614" t="s">
        <v>79</v>
      </c>
      <c r="V614" t="s">
        <v>107</v>
      </c>
      <c r="W614">
        <v>0.13100000000000001</v>
      </c>
      <c r="X614" t="s">
        <v>81</v>
      </c>
      <c r="Y614">
        <v>0</v>
      </c>
      <c r="Z614" t="s">
        <v>139</v>
      </c>
      <c r="AA614" t="s">
        <v>101</v>
      </c>
      <c r="AB614">
        <v>3.6</v>
      </c>
      <c r="AC614" t="s">
        <v>81</v>
      </c>
      <c r="AD614" t="s">
        <v>82</v>
      </c>
      <c r="AE614" t="s">
        <v>93</v>
      </c>
      <c r="AF614" t="s">
        <v>81</v>
      </c>
      <c r="AG614" s="1">
        <v>44771</v>
      </c>
      <c r="AH614" t="s">
        <v>29</v>
      </c>
      <c r="AI614" t="s">
        <v>78</v>
      </c>
    </row>
    <row r="615" spans="1:35" x14ac:dyDescent="0.3">
      <c r="A615" t="s">
        <v>747</v>
      </c>
      <c r="B615">
        <v>17</v>
      </c>
      <c r="C615" t="s">
        <v>85</v>
      </c>
      <c r="D615" t="s">
        <v>113</v>
      </c>
      <c r="E615" t="s">
        <v>19</v>
      </c>
      <c r="F615" t="s">
        <v>124</v>
      </c>
      <c r="G615">
        <v>1</v>
      </c>
      <c r="H615">
        <v>4.9000000000000004</v>
      </c>
      <c r="I615">
        <v>4</v>
      </c>
      <c r="J615" s="4">
        <f>Table2[[#This Row],[avg_session_duration_min]]/60</f>
        <v>1.2250000000000001</v>
      </c>
      <c r="K615">
        <v>73.5</v>
      </c>
      <c r="L615" t="s">
        <v>74</v>
      </c>
      <c r="M615" t="s">
        <v>106</v>
      </c>
      <c r="N615">
        <v>265</v>
      </c>
      <c r="O615">
        <v>203</v>
      </c>
      <c r="P615">
        <v>2</v>
      </c>
      <c r="Q615">
        <v>30</v>
      </c>
      <c r="R615">
        <v>4</v>
      </c>
      <c r="S615">
        <v>2</v>
      </c>
      <c r="T615">
        <v>5</v>
      </c>
      <c r="U615" t="s">
        <v>89</v>
      </c>
      <c r="V615" t="s">
        <v>107</v>
      </c>
      <c r="W615">
        <v>9.4E-2</v>
      </c>
      <c r="X615" t="s">
        <v>114</v>
      </c>
      <c r="Y615">
        <v>68.67</v>
      </c>
      <c r="Z615" t="s">
        <v>90</v>
      </c>
      <c r="AA615" t="s">
        <v>80</v>
      </c>
      <c r="AB615">
        <v>4.7</v>
      </c>
      <c r="AC615" t="s">
        <v>78</v>
      </c>
      <c r="AD615" t="s">
        <v>82</v>
      </c>
      <c r="AE615" t="s">
        <v>83</v>
      </c>
      <c r="AF615" t="s">
        <v>81</v>
      </c>
      <c r="AG615" s="1">
        <v>44773</v>
      </c>
      <c r="AH615" t="s">
        <v>31</v>
      </c>
      <c r="AI615" t="s">
        <v>81</v>
      </c>
    </row>
    <row r="616" spans="1:35" x14ac:dyDescent="0.3">
      <c r="A616" t="s">
        <v>748</v>
      </c>
      <c r="B616">
        <v>46</v>
      </c>
      <c r="C616" t="s">
        <v>71</v>
      </c>
      <c r="D616" t="s">
        <v>95</v>
      </c>
      <c r="E616" t="s">
        <v>16</v>
      </c>
      <c r="F616" t="s">
        <v>124</v>
      </c>
      <c r="G616">
        <v>3</v>
      </c>
      <c r="H616">
        <v>6.8</v>
      </c>
      <c r="I616">
        <v>7</v>
      </c>
      <c r="J616" s="4">
        <f>Table2[[#This Row],[avg_session_duration_min]]/60</f>
        <v>0.97166666666666657</v>
      </c>
      <c r="K616">
        <v>58.3</v>
      </c>
      <c r="L616" t="s">
        <v>74</v>
      </c>
      <c r="M616" t="s">
        <v>97</v>
      </c>
      <c r="N616">
        <v>3</v>
      </c>
      <c r="O616">
        <v>38</v>
      </c>
      <c r="P616">
        <v>5</v>
      </c>
      <c r="Q616">
        <v>23</v>
      </c>
      <c r="R616">
        <v>1</v>
      </c>
      <c r="S616">
        <v>3</v>
      </c>
      <c r="T616">
        <v>12</v>
      </c>
      <c r="U616" t="s">
        <v>79</v>
      </c>
      <c r="V616" t="s">
        <v>99</v>
      </c>
      <c r="W616">
        <v>0.16900000000000001</v>
      </c>
      <c r="X616" t="s">
        <v>114</v>
      </c>
      <c r="Y616">
        <v>0.21</v>
      </c>
      <c r="Z616" t="s">
        <v>145</v>
      </c>
      <c r="AA616" t="s">
        <v>132</v>
      </c>
      <c r="AB616">
        <v>8.6</v>
      </c>
      <c r="AC616" t="s">
        <v>81</v>
      </c>
      <c r="AD616" t="s">
        <v>82</v>
      </c>
      <c r="AE616" t="s">
        <v>93</v>
      </c>
      <c r="AF616" t="s">
        <v>81</v>
      </c>
      <c r="AG616" s="1">
        <v>45203</v>
      </c>
      <c r="AH616" t="s">
        <v>28</v>
      </c>
      <c r="AI616" t="s">
        <v>81</v>
      </c>
    </row>
    <row r="617" spans="1:35" x14ac:dyDescent="0.3">
      <c r="A617" t="s">
        <v>749</v>
      </c>
      <c r="B617">
        <v>28</v>
      </c>
      <c r="C617" t="s">
        <v>71</v>
      </c>
      <c r="D617" t="s">
        <v>123</v>
      </c>
      <c r="E617" t="s">
        <v>23</v>
      </c>
      <c r="F617" t="s">
        <v>124</v>
      </c>
      <c r="G617">
        <v>1</v>
      </c>
      <c r="H617">
        <v>3.6</v>
      </c>
      <c r="I617">
        <v>4</v>
      </c>
      <c r="J617" s="4">
        <f>Table2[[#This Row],[avg_session_duration_min]]/60</f>
        <v>0.9</v>
      </c>
      <c r="K617">
        <v>54</v>
      </c>
      <c r="L617" t="s">
        <v>74</v>
      </c>
      <c r="M617" t="s">
        <v>106</v>
      </c>
      <c r="N617">
        <v>53</v>
      </c>
      <c r="O617">
        <v>16</v>
      </c>
      <c r="P617">
        <v>4</v>
      </c>
      <c r="Q617">
        <v>17</v>
      </c>
      <c r="R617">
        <v>4</v>
      </c>
      <c r="S617">
        <v>6</v>
      </c>
      <c r="T617">
        <v>11</v>
      </c>
      <c r="U617" t="s">
        <v>89</v>
      </c>
      <c r="V617" t="s">
        <v>107</v>
      </c>
      <c r="W617">
        <v>0.156</v>
      </c>
      <c r="X617" t="s">
        <v>81</v>
      </c>
      <c r="Y617">
        <v>0</v>
      </c>
      <c r="Z617" t="s">
        <v>145</v>
      </c>
      <c r="AA617" t="s">
        <v>132</v>
      </c>
      <c r="AB617">
        <v>7.9</v>
      </c>
      <c r="AC617" t="s">
        <v>81</v>
      </c>
      <c r="AD617" t="s">
        <v>102</v>
      </c>
      <c r="AE617" t="s">
        <v>93</v>
      </c>
      <c r="AF617" t="s">
        <v>81</v>
      </c>
      <c r="AG617" s="1">
        <v>45314</v>
      </c>
      <c r="AH617" t="s">
        <v>28</v>
      </c>
      <c r="AI617" t="s">
        <v>125</v>
      </c>
    </row>
    <row r="618" spans="1:35" x14ac:dyDescent="0.3">
      <c r="A618" t="s">
        <v>750</v>
      </c>
      <c r="B618">
        <v>27</v>
      </c>
      <c r="C618" t="s">
        <v>71</v>
      </c>
      <c r="D618" t="s">
        <v>86</v>
      </c>
      <c r="E618" t="s">
        <v>20</v>
      </c>
      <c r="F618" t="s">
        <v>110</v>
      </c>
      <c r="G618">
        <v>5</v>
      </c>
      <c r="H618">
        <v>2</v>
      </c>
      <c r="I618">
        <v>1</v>
      </c>
      <c r="J618" s="4">
        <f>Table2[[#This Row],[avg_session_duration_min]]/60</f>
        <v>2</v>
      </c>
      <c r="K618">
        <v>120</v>
      </c>
      <c r="L618" t="s">
        <v>74</v>
      </c>
      <c r="M618" t="s">
        <v>106</v>
      </c>
      <c r="N618">
        <v>2049</v>
      </c>
      <c r="O618">
        <v>309</v>
      </c>
      <c r="P618">
        <v>6</v>
      </c>
      <c r="Q618">
        <v>25</v>
      </c>
      <c r="R618">
        <v>3</v>
      </c>
      <c r="S618">
        <v>1</v>
      </c>
      <c r="T618">
        <v>9</v>
      </c>
      <c r="U618" t="s">
        <v>76</v>
      </c>
      <c r="V618" t="s">
        <v>77</v>
      </c>
      <c r="W618">
        <v>0.223</v>
      </c>
      <c r="X618" t="s">
        <v>114</v>
      </c>
      <c r="Y618">
        <v>40.020000000000003</v>
      </c>
      <c r="Z618" t="s">
        <v>139</v>
      </c>
      <c r="AA618" t="s">
        <v>132</v>
      </c>
      <c r="AB618">
        <v>4.4000000000000004</v>
      </c>
      <c r="AC618" t="s">
        <v>78</v>
      </c>
      <c r="AD618" t="s">
        <v>121</v>
      </c>
      <c r="AE618" t="s">
        <v>83</v>
      </c>
      <c r="AF618" t="s">
        <v>81</v>
      </c>
      <c r="AG618" s="1">
        <v>45174</v>
      </c>
      <c r="AH618" t="s">
        <v>31</v>
      </c>
      <c r="AI618" t="s">
        <v>78</v>
      </c>
    </row>
    <row r="619" spans="1:35" x14ac:dyDescent="0.3">
      <c r="A619" t="s">
        <v>751</v>
      </c>
      <c r="B619">
        <v>32</v>
      </c>
      <c r="C619" t="s">
        <v>71</v>
      </c>
      <c r="D619" t="s">
        <v>149</v>
      </c>
      <c r="E619" t="s">
        <v>18</v>
      </c>
      <c r="F619" t="s">
        <v>96</v>
      </c>
      <c r="G619">
        <v>3</v>
      </c>
      <c r="H619">
        <v>0.5</v>
      </c>
      <c r="I619">
        <v>9</v>
      </c>
      <c r="J619" s="4">
        <f>Table2[[#This Row],[avg_session_duration_min]]/60</f>
        <v>5.5E-2</v>
      </c>
      <c r="K619">
        <v>3.3</v>
      </c>
      <c r="L619" t="s">
        <v>111</v>
      </c>
      <c r="M619" t="s">
        <v>88</v>
      </c>
      <c r="N619">
        <v>702</v>
      </c>
      <c r="O619">
        <v>1182</v>
      </c>
      <c r="P619">
        <v>6</v>
      </c>
      <c r="Q619">
        <v>18</v>
      </c>
      <c r="R619">
        <v>3</v>
      </c>
      <c r="S619">
        <v>5</v>
      </c>
      <c r="T619">
        <v>6</v>
      </c>
      <c r="U619" t="s">
        <v>135</v>
      </c>
      <c r="V619" t="s">
        <v>107</v>
      </c>
      <c r="W619">
        <v>0.16900000000000001</v>
      </c>
      <c r="X619" t="s">
        <v>114</v>
      </c>
      <c r="Y619">
        <v>17.7</v>
      </c>
      <c r="Z619" t="s">
        <v>139</v>
      </c>
      <c r="AA619" t="s">
        <v>91</v>
      </c>
      <c r="AB619">
        <v>6.6</v>
      </c>
      <c r="AC619" t="s">
        <v>81</v>
      </c>
      <c r="AD619" t="s">
        <v>82</v>
      </c>
      <c r="AE619" t="s">
        <v>83</v>
      </c>
      <c r="AF619" t="s">
        <v>81</v>
      </c>
      <c r="AG619" s="1">
        <v>44842</v>
      </c>
      <c r="AH619" t="s">
        <v>26</v>
      </c>
      <c r="AI619" t="s">
        <v>81</v>
      </c>
    </row>
    <row r="620" spans="1:35" x14ac:dyDescent="0.3">
      <c r="A620" t="s">
        <v>752</v>
      </c>
      <c r="B620">
        <v>30</v>
      </c>
      <c r="C620" t="s">
        <v>71</v>
      </c>
      <c r="D620" t="s">
        <v>86</v>
      </c>
      <c r="E620" t="s">
        <v>19</v>
      </c>
      <c r="F620" t="s">
        <v>110</v>
      </c>
      <c r="G620">
        <v>1</v>
      </c>
      <c r="H620">
        <v>5.7</v>
      </c>
      <c r="I620">
        <v>1</v>
      </c>
      <c r="J620" s="4">
        <f>Table2[[#This Row],[avg_session_duration_min]]/60</f>
        <v>5.7</v>
      </c>
      <c r="K620">
        <v>342</v>
      </c>
      <c r="L620" t="s">
        <v>74</v>
      </c>
      <c r="M620" t="s">
        <v>120</v>
      </c>
      <c r="N620">
        <v>11289</v>
      </c>
      <c r="O620">
        <v>369</v>
      </c>
      <c r="P620">
        <v>6</v>
      </c>
      <c r="Q620">
        <v>18</v>
      </c>
      <c r="R620">
        <v>7</v>
      </c>
      <c r="S620">
        <v>1</v>
      </c>
      <c r="T620">
        <v>5</v>
      </c>
      <c r="U620" t="s">
        <v>128</v>
      </c>
      <c r="V620" t="s">
        <v>99</v>
      </c>
      <c r="W620">
        <v>0.159</v>
      </c>
      <c r="X620" t="s">
        <v>78</v>
      </c>
      <c r="Y620">
        <v>22.44</v>
      </c>
      <c r="Z620" t="s">
        <v>145</v>
      </c>
      <c r="AA620" t="s">
        <v>80</v>
      </c>
      <c r="AB620">
        <v>5.8</v>
      </c>
      <c r="AC620" t="s">
        <v>108</v>
      </c>
      <c r="AD620" t="s">
        <v>121</v>
      </c>
      <c r="AE620" t="s">
        <v>140</v>
      </c>
      <c r="AF620" t="s">
        <v>78</v>
      </c>
      <c r="AG620" s="1">
        <v>45345</v>
      </c>
      <c r="AH620" t="s">
        <v>28</v>
      </c>
      <c r="AI620" t="s">
        <v>78</v>
      </c>
    </row>
    <row r="621" spans="1:35" x14ac:dyDescent="0.3">
      <c r="A621" t="s">
        <v>753</v>
      </c>
      <c r="B621">
        <v>28</v>
      </c>
      <c r="C621" t="s">
        <v>85</v>
      </c>
      <c r="D621" t="s">
        <v>105</v>
      </c>
      <c r="E621" t="s">
        <v>19</v>
      </c>
      <c r="F621" t="s">
        <v>96</v>
      </c>
      <c r="G621">
        <v>2</v>
      </c>
      <c r="H621">
        <v>2.4</v>
      </c>
      <c r="I621">
        <v>6</v>
      </c>
      <c r="J621" s="4">
        <f>Table2[[#This Row],[avg_session_duration_min]]/60</f>
        <v>0.4</v>
      </c>
      <c r="K621">
        <v>24</v>
      </c>
      <c r="L621" t="s">
        <v>118</v>
      </c>
      <c r="M621" t="s">
        <v>120</v>
      </c>
      <c r="N621">
        <v>10736</v>
      </c>
      <c r="O621">
        <v>517</v>
      </c>
      <c r="P621">
        <v>1</v>
      </c>
      <c r="Q621">
        <v>17</v>
      </c>
      <c r="R621">
        <v>3</v>
      </c>
      <c r="S621">
        <v>6</v>
      </c>
      <c r="T621">
        <v>12</v>
      </c>
      <c r="U621" t="s">
        <v>89</v>
      </c>
      <c r="V621" t="s">
        <v>77</v>
      </c>
      <c r="W621">
        <v>4.9000000000000002E-2</v>
      </c>
      <c r="X621" t="s">
        <v>114</v>
      </c>
      <c r="Y621">
        <v>9.6</v>
      </c>
      <c r="Z621" t="s">
        <v>90</v>
      </c>
      <c r="AA621" t="s">
        <v>132</v>
      </c>
      <c r="AB621">
        <v>8.3000000000000007</v>
      </c>
      <c r="AC621" t="s">
        <v>81</v>
      </c>
      <c r="AD621" t="s">
        <v>102</v>
      </c>
      <c r="AE621" t="s">
        <v>83</v>
      </c>
      <c r="AF621" t="s">
        <v>78</v>
      </c>
      <c r="AG621" s="1">
        <v>44834</v>
      </c>
      <c r="AH621" t="s">
        <v>30</v>
      </c>
      <c r="AI621" t="s">
        <v>78</v>
      </c>
    </row>
    <row r="622" spans="1:35" x14ac:dyDescent="0.3">
      <c r="A622" t="s">
        <v>754</v>
      </c>
      <c r="B622">
        <v>20</v>
      </c>
      <c r="C622" t="s">
        <v>85</v>
      </c>
      <c r="D622" t="s">
        <v>105</v>
      </c>
      <c r="E622" t="s">
        <v>17</v>
      </c>
      <c r="F622" t="s">
        <v>96</v>
      </c>
      <c r="G622">
        <v>2</v>
      </c>
      <c r="H622">
        <v>2.5</v>
      </c>
      <c r="I622">
        <v>4</v>
      </c>
      <c r="J622" s="4">
        <f>Table2[[#This Row],[avg_session_duration_min]]/60</f>
        <v>0.625</v>
      </c>
      <c r="K622">
        <v>37.5</v>
      </c>
      <c r="L622" t="s">
        <v>127</v>
      </c>
      <c r="M622" t="s">
        <v>97</v>
      </c>
      <c r="N622">
        <v>1450</v>
      </c>
      <c r="O622">
        <v>1636</v>
      </c>
      <c r="P622">
        <v>2</v>
      </c>
      <c r="Q622">
        <v>19</v>
      </c>
      <c r="R622">
        <v>3</v>
      </c>
      <c r="S622">
        <v>1</v>
      </c>
      <c r="T622">
        <v>7</v>
      </c>
      <c r="U622" t="s">
        <v>154</v>
      </c>
      <c r="V622" t="s">
        <v>99</v>
      </c>
      <c r="W622">
        <v>3.6999999999999998E-2</v>
      </c>
      <c r="X622" t="s">
        <v>78</v>
      </c>
      <c r="Y622">
        <v>18.91</v>
      </c>
      <c r="Z622" t="s">
        <v>100</v>
      </c>
      <c r="AA622" t="s">
        <v>91</v>
      </c>
      <c r="AB622">
        <v>5.8</v>
      </c>
      <c r="AC622" t="s">
        <v>81</v>
      </c>
      <c r="AD622" t="s">
        <v>92</v>
      </c>
      <c r="AE622" t="s">
        <v>93</v>
      </c>
      <c r="AF622" t="s">
        <v>81</v>
      </c>
      <c r="AG622" s="1">
        <v>44854</v>
      </c>
      <c r="AH622" t="s">
        <v>30</v>
      </c>
      <c r="AI622" t="s">
        <v>81</v>
      </c>
    </row>
    <row r="623" spans="1:35" x14ac:dyDescent="0.3">
      <c r="A623" t="s">
        <v>755</v>
      </c>
      <c r="B623">
        <v>30</v>
      </c>
      <c r="C623" t="s">
        <v>71</v>
      </c>
      <c r="D623" t="s">
        <v>113</v>
      </c>
      <c r="E623" t="s">
        <v>15</v>
      </c>
      <c r="F623" t="s">
        <v>87</v>
      </c>
      <c r="G623">
        <v>5</v>
      </c>
      <c r="H623">
        <v>2.7</v>
      </c>
      <c r="I623">
        <v>5</v>
      </c>
      <c r="J623" s="4">
        <f>Table2[[#This Row],[avg_session_duration_min]]/60</f>
        <v>0.53999999999999992</v>
      </c>
      <c r="K623">
        <v>32.4</v>
      </c>
      <c r="L623" t="s">
        <v>74</v>
      </c>
      <c r="M623" t="s">
        <v>88</v>
      </c>
      <c r="N623">
        <v>1168</v>
      </c>
      <c r="O623">
        <v>363</v>
      </c>
      <c r="P623">
        <v>5</v>
      </c>
      <c r="Q623">
        <v>18</v>
      </c>
      <c r="R623">
        <v>5</v>
      </c>
      <c r="S623">
        <v>1</v>
      </c>
      <c r="T623">
        <v>10</v>
      </c>
      <c r="U623" t="s">
        <v>130</v>
      </c>
      <c r="V623" t="s">
        <v>107</v>
      </c>
      <c r="W623">
        <v>0.27500000000000002</v>
      </c>
      <c r="X623" t="s">
        <v>81</v>
      </c>
      <c r="Y623">
        <v>0</v>
      </c>
      <c r="Z623" t="s">
        <v>145</v>
      </c>
      <c r="AA623" t="s">
        <v>101</v>
      </c>
      <c r="AB623">
        <v>4.8</v>
      </c>
      <c r="AC623" t="s">
        <v>78</v>
      </c>
      <c r="AD623" t="s">
        <v>82</v>
      </c>
      <c r="AE623" t="s">
        <v>83</v>
      </c>
      <c r="AF623" t="s">
        <v>81</v>
      </c>
      <c r="AG623" s="1">
        <v>44702</v>
      </c>
      <c r="AH623" t="s">
        <v>27</v>
      </c>
      <c r="AI623" t="s">
        <v>81</v>
      </c>
    </row>
    <row r="624" spans="1:35" x14ac:dyDescent="0.3">
      <c r="A624" t="s">
        <v>756</v>
      </c>
      <c r="B624">
        <v>42</v>
      </c>
      <c r="C624" t="s">
        <v>85</v>
      </c>
      <c r="D624" t="s">
        <v>149</v>
      </c>
      <c r="E624" t="s">
        <v>22</v>
      </c>
      <c r="F624" t="s">
        <v>87</v>
      </c>
      <c r="G624">
        <v>4</v>
      </c>
      <c r="H624">
        <v>3.5</v>
      </c>
      <c r="I624">
        <v>6</v>
      </c>
      <c r="J624" s="4">
        <f>Table2[[#This Row],[avg_session_duration_min]]/60</f>
        <v>0.58333333333333337</v>
      </c>
      <c r="K624">
        <v>35</v>
      </c>
      <c r="L624" t="s">
        <v>74</v>
      </c>
      <c r="M624" t="s">
        <v>97</v>
      </c>
      <c r="N624">
        <v>748</v>
      </c>
      <c r="O624">
        <v>211</v>
      </c>
      <c r="P624">
        <v>5</v>
      </c>
      <c r="Q624">
        <v>22</v>
      </c>
      <c r="R624">
        <v>8</v>
      </c>
      <c r="S624">
        <v>5</v>
      </c>
      <c r="T624">
        <v>8</v>
      </c>
      <c r="U624" t="s">
        <v>135</v>
      </c>
      <c r="V624" t="s">
        <v>99</v>
      </c>
      <c r="W624">
        <v>0.17499999999999999</v>
      </c>
      <c r="X624" t="s">
        <v>114</v>
      </c>
      <c r="Y624">
        <v>16.989999999999998</v>
      </c>
      <c r="Z624" t="s">
        <v>115</v>
      </c>
      <c r="AA624" t="s">
        <v>132</v>
      </c>
      <c r="AB624">
        <v>7.5</v>
      </c>
      <c r="AC624" t="s">
        <v>78</v>
      </c>
      <c r="AD624" t="s">
        <v>102</v>
      </c>
      <c r="AE624" t="s">
        <v>93</v>
      </c>
      <c r="AF624" t="s">
        <v>81</v>
      </c>
      <c r="AG624" s="1">
        <v>45648</v>
      </c>
      <c r="AH624" t="s">
        <v>26</v>
      </c>
      <c r="AI624" t="s">
        <v>125</v>
      </c>
    </row>
    <row r="625" spans="1:35" x14ac:dyDescent="0.3">
      <c r="A625" t="s">
        <v>757</v>
      </c>
      <c r="B625">
        <v>37</v>
      </c>
      <c r="C625" t="s">
        <v>71</v>
      </c>
      <c r="D625" t="s">
        <v>149</v>
      </c>
      <c r="E625" t="s">
        <v>17</v>
      </c>
      <c r="F625" t="s">
        <v>87</v>
      </c>
      <c r="G625">
        <v>5</v>
      </c>
      <c r="H625">
        <v>3.5</v>
      </c>
      <c r="I625">
        <v>8</v>
      </c>
      <c r="J625" s="4">
        <f>Table2[[#This Row],[avg_session_duration_min]]/60</f>
        <v>0.43666666666666665</v>
      </c>
      <c r="K625">
        <v>26.2</v>
      </c>
      <c r="L625" t="s">
        <v>118</v>
      </c>
      <c r="M625" t="s">
        <v>97</v>
      </c>
      <c r="N625">
        <v>5</v>
      </c>
      <c r="O625">
        <v>91</v>
      </c>
      <c r="P625">
        <v>2</v>
      </c>
      <c r="Q625">
        <v>21</v>
      </c>
      <c r="R625">
        <v>5</v>
      </c>
      <c r="S625">
        <v>3</v>
      </c>
      <c r="T625">
        <v>5</v>
      </c>
      <c r="U625" t="s">
        <v>130</v>
      </c>
      <c r="V625" t="s">
        <v>107</v>
      </c>
      <c r="W625">
        <v>0.22500000000000001</v>
      </c>
      <c r="X625" t="s">
        <v>114</v>
      </c>
      <c r="Y625">
        <v>156.1</v>
      </c>
      <c r="Z625" t="s">
        <v>90</v>
      </c>
      <c r="AA625" t="s">
        <v>101</v>
      </c>
      <c r="AB625">
        <v>8.3000000000000007</v>
      </c>
      <c r="AC625" t="s">
        <v>78</v>
      </c>
      <c r="AD625" t="s">
        <v>102</v>
      </c>
      <c r="AE625" t="s">
        <v>93</v>
      </c>
      <c r="AF625" t="s">
        <v>81</v>
      </c>
      <c r="AG625" s="1">
        <v>44579</v>
      </c>
      <c r="AH625" t="s">
        <v>31</v>
      </c>
      <c r="AI625" t="s">
        <v>125</v>
      </c>
    </row>
    <row r="626" spans="1:35" x14ac:dyDescent="0.3">
      <c r="A626" t="s">
        <v>758</v>
      </c>
      <c r="B626">
        <v>39</v>
      </c>
      <c r="C626" t="s">
        <v>85</v>
      </c>
      <c r="D626" t="s">
        <v>149</v>
      </c>
      <c r="E626" t="s">
        <v>21</v>
      </c>
      <c r="F626" t="s">
        <v>124</v>
      </c>
      <c r="G626">
        <v>1</v>
      </c>
      <c r="H626">
        <v>2.2000000000000002</v>
      </c>
      <c r="I626">
        <v>4</v>
      </c>
      <c r="J626" s="4">
        <f>Table2[[#This Row],[avg_session_duration_min]]/60</f>
        <v>0.55000000000000004</v>
      </c>
      <c r="K626">
        <v>33</v>
      </c>
      <c r="L626" t="s">
        <v>127</v>
      </c>
      <c r="M626" t="s">
        <v>106</v>
      </c>
      <c r="N626">
        <v>54</v>
      </c>
      <c r="O626">
        <v>2770</v>
      </c>
      <c r="P626">
        <v>5</v>
      </c>
      <c r="Q626">
        <v>16</v>
      </c>
      <c r="R626">
        <v>0</v>
      </c>
      <c r="S626">
        <v>0</v>
      </c>
      <c r="T626">
        <v>9</v>
      </c>
      <c r="U626" t="s">
        <v>128</v>
      </c>
      <c r="V626" t="s">
        <v>77</v>
      </c>
      <c r="W626">
        <v>0.19600000000000001</v>
      </c>
      <c r="X626" t="s">
        <v>81</v>
      </c>
      <c r="Y626">
        <v>0</v>
      </c>
      <c r="Z626" t="s">
        <v>79</v>
      </c>
      <c r="AA626" t="s">
        <v>132</v>
      </c>
      <c r="AB626">
        <v>6.9</v>
      </c>
      <c r="AC626" t="s">
        <v>108</v>
      </c>
      <c r="AD626" t="s">
        <v>82</v>
      </c>
      <c r="AE626" t="s">
        <v>93</v>
      </c>
      <c r="AF626" t="s">
        <v>81</v>
      </c>
      <c r="AG626" s="1">
        <v>44898</v>
      </c>
      <c r="AH626" t="s">
        <v>29</v>
      </c>
      <c r="AI626" t="s">
        <v>78</v>
      </c>
    </row>
    <row r="627" spans="1:35" x14ac:dyDescent="0.3">
      <c r="A627" t="s">
        <v>759</v>
      </c>
      <c r="B627">
        <v>22</v>
      </c>
      <c r="C627" t="s">
        <v>71</v>
      </c>
      <c r="D627" t="s">
        <v>149</v>
      </c>
      <c r="E627" t="s">
        <v>20</v>
      </c>
      <c r="F627" t="s">
        <v>110</v>
      </c>
      <c r="G627">
        <v>5</v>
      </c>
      <c r="H627">
        <v>2.4</v>
      </c>
      <c r="I627">
        <v>5</v>
      </c>
      <c r="J627" s="4">
        <f>Table2[[#This Row],[avg_session_duration_min]]/60</f>
        <v>0.48000000000000004</v>
      </c>
      <c r="K627">
        <v>28.8</v>
      </c>
      <c r="L627" t="s">
        <v>74</v>
      </c>
      <c r="M627" t="s">
        <v>120</v>
      </c>
      <c r="N627">
        <v>797</v>
      </c>
      <c r="O627">
        <v>460</v>
      </c>
      <c r="P627">
        <v>4</v>
      </c>
      <c r="Q627">
        <v>15</v>
      </c>
      <c r="R627">
        <v>8</v>
      </c>
      <c r="S627">
        <v>1</v>
      </c>
      <c r="T627">
        <v>12</v>
      </c>
      <c r="U627" t="s">
        <v>135</v>
      </c>
      <c r="V627" t="s">
        <v>77</v>
      </c>
      <c r="W627">
        <v>6.6000000000000003E-2</v>
      </c>
      <c r="X627" t="s">
        <v>81</v>
      </c>
      <c r="Y627">
        <v>0</v>
      </c>
      <c r="Z627" t="s">
        <v>115</v>
      </c>
      <c r="AA627" t="s">
        <v>101</v>
      </c>
      <c r="AB627">
        <v>7.2</v>
      </c>
      <c r="AC627" t="s">
        <v>81</v>
      </c>
      <c r="AD627" t="s">
        <v>82</v>
      </c>
      <c r="AE627" t="s">
        <v>83</v>
      </c>
      <c r="AF627" t="s">
        <v>81</v>
      </c>
      <c r="AG627" s="1">
        <v>45463</v>
      </c>
      <c r="AH627" t="s">
        <v>31</v>
      </c>
      <c r="AI627" t="s">
        <v>81</v>
      </c>
    </row>
    <row r="628" spans="1:35" x14ac:dyDescent="0.3">
      <c r="A628" t="s">
        <v>760</v>
      </c>
      <c r="B628">
        <v>19</v>
      </c>
      <c r="C628" t="s">
        <v>71</v>
      </c>
      <c r="D628" t="s">
        <v>149</v>
      </c>
      <c r="E628" t="s">
        <v>20</v>
      </c>
      <c r="F628" t="s">
        <v>87</v>
      </c>
      <c r="G628">
        <v>3</v>
      </c>
      <c r="H628">
        <v>1.7</v>
      </c>
      <c r="I628">
        <v>10</v>
      </c>
      <c r="J628" s="4">
        <f>Table2[[#This Row],[avg_session_duration_min]]/60</f>
        <v>0.16999999999999998</v>
      </c>
      <c r="K628">
        <v>10.199999999999999</v>
      </c>
      <c r="L628" t="s">
        <v>74</v>
      </c>
      <c r="M628" t="s">
        <v>88</v>
      </c>
      <c r="N628">
        <v>2015</v>
      </c>
      <c r="O628">
        <v>78</v>
      </c>
      <c r="P628">
        <v>3</v>
      </c>
      <c r="Q628">
        <v>22</v>
      </c>
      <c r="R628">
        <v>7</v>
      </c>
      <c r="S628">
        <v>5</v>
      </c>
      <c r="T628">
        <v>7</v>
      </c>
      <c r="U628" t="s">
        <v>76</v>
      </c>
      <c r="V628" t="s">
        <v>77</v>
      </c>
      <c r="W628">
        <v>2.8000000000000001E-2</v>
      </c>
      <c r="X628" t="s">
        <v>81</v>
      </c>
      <c r="Y628">
        <v>0</v>
      </c>
      <c r="Z628" t="s">
        <v>145</v>
      </c>
      <c r="AA628" t="s">
        <v>101</v>
      </c>
      <c r="AB628">
        <v>4</v>
      </c>
      <c r="AC628" t="s">
        <v>81</v>
      </c>
      <c r="AD628" t="s">
        <v>121</v>
      </c>
      <c r="AE628" t="s">
        <v>93</v>
      </c>
      <c r="AF628" t="s">
        <v>81</v>
      </c>
      <c r="AG628" s="1">
        <v>45281</v>
      </c>
      <c r="AH628" t="s">
        <v>27</v>
      </c>
      <c r="AI628" t="s">
        <v>78</v>
      </c>
    </row>
    <row r="629" spans="1:35" x14ac:dyDescent="0.3">
      <c r="A629" t="s">
        <v>761</v>
      </c>
      <c r="B629">
        <v>25</v>
      </c>
      <c r="C629" t="s">
        <v>85</v>
      </c>
      <c r="D629" t="s">
        <v>113</v>
      </c>
      <c r="E629" t="s">
        <v>23</v>
      </c>
      <c r="F629" t="s">
        <v>87</v>
      </c>
      <c r="G629">
        <v>5</v>
      </c>
      <c r="H629">
        <v>1.5</v>
      </c>
      <c r="I629">
        <v>5</v>
      </c>
      <c r="J629" s="4">
        <f>Table2[[#This Row],[avg_session_duration_min]]/60</f>
        <v>0.3</v>
      </c>
      <c r="K629">
        <v>18</v>
      </c>
      <c r="L629" t="s">
        <v>127</v>
      </c>
      <c r="M629" t="s">
        <v>106</v>
      </c>
      <c r="N629">
        <v>1120</v>
      </c>
      <c r="O629">
        <v>60</v>
      </c>
      <c r="P629">
        <v>2</v>
      </c>
      <c r="Q629">
        <v>15</v>
      </c>
      <c r="R629">
        <v>4</v>
      </c>
      <c r="S629">
        <v>2</v>
      </c>
      <c r="T629">
        <v>9</v>
      </c>
      <c r="U629" t="s">
        <v>89</v>
      </c>
      <c r="V629" t="s">
        <v>107</v>
      </c>
      <c r="W629">
        <v>0.121</v>
      </c>
      <c r="X629" t="s">
        <v>81</v>
      </c>
      <c r="Y629">
        <v>0</v>
      </c>
      <c r="Z629" t="s">
        <v>100</v>
      </c>
      <c r="AA629" t="s">
        <v>101</v>
      </c>
      <c r="AB629">
        <v>3.9</v>
      </c>
      <c r="AC629" t="s">
        <v>78</v>
      </c>
      <c r="AD629" t="s">
        <v>82</v>
      </c>
      <c r="AE629" t="s">
        <v>93</v>
      </c>
      <c r="AF629" t="s">
        <v>81</v>
      </c>
      <c r="AG629" s="1">
        <v>44998</v>
      </c>
      <c r="AH629" t="s">
        <v>31</v>
      </c>
      <c r="AI629" t="s">
        <v>81</v>
      </c>
    </row>
    <row r="630" spans="1:35" x14ac:dyDescent="0.3">
      <c r="A630" t="s">
        <v>762</v>
      </c>
      <c r="B630">
        <v>27</v>
      </c>
      <c r="C630" t="s">
        <v>71</v>
      </c>
      <c r="D630" t="s">
        <v>105</v>
      </c>
      <c r="E630" t="s">
        <v>20</v>
      </c>
      <c r="F630" t="s">
        <v>124</v>
      </c>
      <c r="G630">
        <v>2</v>
      </c>
      <c r="H630">
        <v>1.5</v>
      </c>
      <c r="I630">
        <v>7</v>
      </c>
      <c r="J630" s="4">
        <f>Table2[[#This Row],[avg_session_duration_min]]/60</f>
        <v>0.215</v>
      </c>
      <c r="K630">
        <v>12.9</v>
      </c>
      <c r="L630" t="s">
        <v>74</v>
      </c>
      <c r="M630" t="s">
        <v>88</v>
      </c>
      <c r="N630">
        <v>133</v>
      </c>
      <c r="O630">
        <v>1100</v>
      </c>
      <c r="P630">
        <v>2</v>
      </c>
      <c r="Q630">
        <v>20</v>
      </c>
      <c r="R630">
        <v>4</v>
      </c>
      <c r="S630">
        <v>1</v>
      </c>
      <c r="T630">
        <v>10</v>
      </c>
      <c r="U630" t="s">
        <v>79</v>
      </c>
      <c r="V630" t="s">
        <v>107</v>
      </c>
      <c r="W630">
        <v>0.14899999999999999</v>
      </c>
      <c r="X630" t="s">
        <v>114</v>
      </c>
      <c r="Y630">
        <v>15.39</v>
      </c>
      <c r="Z630" t="s">
        <v>115</v>
      </c>
      <c r="AA630" t="s">
        <v>91</v>
      </c>
      <c r="AB630">
        <v>3.8</v>
      </c>
      <c r="AC630" t="s">
        <v>78</v>
      </c>
      <c r="AD630" t="s">
        <v>102</v>
      </c>
      <c r="AE630" t="s">
        <v>83</v>
      </c>
      <c r="AF630" t="s">
        <v>81</v>
      </c>
      <c r="AG630" s="1">
        <v>44872</v>
      </c>
      <c r="AH630" t="s">
        <v>31</v>
      </c>
      <c r="AI630" t="s">
        <v>78</v>
      </c>
    </row>
    <row r="631" spans="1:35" x14ac:dyDescent="0.3">
      <c r="A631" t="s">
        <v>763</v>
      </c>
      <c r="B631">
        <v>35</v>
      </c>
      <c r="C631" t="s">
        <v>85</v>
      </c>
      <c r="D631" t="s">
        <v>105</v>
      </c>
      <c r="E631" t="s">
        <v>14</v>
      </c>
      <c r="F631" t="s">
        <v>110</v>
      </c>
      <c r="G631">
        <v>3</v>
      </c>
      <c r="H631">
        <v>2.4</v>
      </c>
      <c r="I631">
        <v>6</v>
      </c>
      <c r="J631" s="4">
        <f>Table2[[#This Row],[avg_session_duration_min]]/60</f>
        <v>0.4</v>
      </c>
      <c r="K631">
        <v>24</v>
      </c>
      <c r="L631" t="s">
        <v>74</v>
      </c>
      <c r="M631" t="s">
        <v>106</v>
      </c>
      <c r="N631">
        <v>3595</v>
      </c>
      <c r="O631">
        <v>70</v>
      </c>
      <c r="P631">
        <v>2</v>
      </c>
      <c r="Q631">
        <v>37</v>
      </c>
      <c r="R631">
        <v>2</v>
      </c>
      <c r="S631">
        <v>1</v>
      </c>
      <c r="T631">
        <v>13</v>
      </c>
      <c r="U631" t="s">
        <v>128</v>
      </c>
      <c r="V631" t="s">
        <v>107</v>
      </c>
      <c r="W631">
        <v>9.9000000000000005E-2</v>
      </c>
      <c r="X631" t="s">
        <v>114</v>
      </c>
      <c r="Y631">
        <v>13.91</v>
      </c>
      <c r="Z631" t="s">
        <v>79</v>
      </c>
      <c r="AA631" t="s">
        <v>101</v>
      </c>
      <c r="AB631">
        <v>8.1</v>
      </c>
      <c r="AC631" t="s">
        <v>81</v>
      </c>
      <c r="AD631" t="s">
        <v>121</v>
      </c>
      <c r="AE631" t="s">
        <v>140</v>
      </c>
      <c r="AF631" t="s">
        <v>81</v>
      </c>
      <c r="AG631" s="1">
        <v>45405</v>
      </c>
      <c r="AH631" t="s">
        <v>28</v>
      </c>
      <c r="AI631" t="s">
        <v>125</v>
      </c>
    </row>
    <row r="632" spans="1:35" x14ac:dyDescent="0.3">
      <c r="A632" t="s">
        <v>764</v>
      </c>
      <c r="B632">
        <v>13</v>
      </c>
      <c r="C632" t="s">
        <v>71</v>
      </c>
      <c r="D632" t="s">
        <v>113</v>
      </c>
      <c r="E632" t="s">
        <v>21</v>
      </c>
      <c r="F632" t="s">
        <v>166</v>
      </c>
      <c r="G632">
        <v>2</v>
      </c>
      <c r="H632">
        <v>1.3</v>
      </c>
      <c r="I632">
        <v>4</v>
      </c>
      <c r="J632" s="4">
        <f>Table2[[#This Row],[avg_session_duration_min]]/60</f>
        <v>0.32500000000000001</v>
      </c>
      <c r="K632">
        <v>19.5</v>
      </c>
      <c r="L632" t="s">
        <v>74</v>
      </c>
      <c r="M632" t="s">
        <v>106</v>
      </c>
      <c r="N632">
        <v>9589</v>
      </c>
      <c r="O632">
        <v>2263</v>
      </c>
      <c r="P632">
        <v>2</v>
      </c>
      <c r="Q632">
        <v>25</v>
      </c>
      <c r="R632">
        <v>7</v>
      </c>
      <c r="S632">
        <v>2</v>
      </c>
      <c r="T632">
        <v>8</v>
      </c>
      <c r="U632" t="s">
        <v>128</v>
      </c>
      <c r="V632" t="s">
        <v>99</v>
      </c>
      <c r="W632">
        <v>7.4999999999999997E-2</v>
      </c>
      <c r="X632" t="s">
        <v>114</v>
      </c>
      <c r="Y632">
        <v>44.46</v>
      </c>
      <c r="Z632" t="s">
        <v>100</v>
      </c>
      <c r="AA632" t="s">
        <v>132</v>
      </c>
      <c r="AB632">
        <v>5.5</v>
      </c>
      <c r="AC632" t="s">
        <v>108</v>
      </c>
      <c r="AD632" t="s">
        <v>102</v>
      </c>
      <c r="AE632" t="s">
        <v>93</v>
      </c>
      <c r="AF632" t="s">
        <v>81</v>
      </c>
      <c r="AG632" s="1">
        <v>45468</v>
      </c>
      <c r="AH632" t="s">
        <v>30</v>
      </c>
      <c r="AI632" t="s">
        <v>78</v>
      </c>
    </row>
    <row r="633" spans="1:35" x14ac:dyDescent="0.3">
      <c r="A633" t="s">
        <v>765</v>
      </c>
      <c r="B633">
        <v>39</v>
      </c>
      <c r="C633" t="s">
        <v>71</v>
      </c>
      <c r="D633" t="s">
        <v>113</v>
      </c>
      <c r="E633" t="s">
        <v>18</v>
      </c>
      <c r="F633" t="s">
        <v>124</v>
      </c>
      <c r="G633">
        <v>5</v>
      </c>
      <c r="H633">
        <v>0.5</v>
      </c>
      <c r="I633">
        <v>3</v>
      </c>
      <c r="J633" s="4">
        <f>Table2[[#This Row],[avg_session_duration_min]]/60</f>
        <v>0.16666666666666666</v>
      </c>
      <c r="K633">
        <v>10</v>
      </c>
      <c r="L633" t="s">
        <v>74</v>
      </c>
      <c r="M633" t="s">
        <v>88</v>
      </c>
      <c r="N633">
        <v>3598</v>
      </c>
      <c r="O633">
        <v>8</v>
      </c>
      <c r="P633">
        <v>3</v>
      </c>
      <c r="Q633">
        <v>14</v>
      </c>
      <c r="R633">
        <v>2</v>
      </c>
      <c r="S633">
        <v>3</v>
      </c>
      <c r="T633">
        <v>7</v>
      </c>
      <c r="U633" t="s">
        <v>130</v>
      </c>
      <c r="V633" t="s">
        <v>77</v>
      </c>
      <c r="W633">
        <v>2.9000000000000001E-2</v>
      </c>
      <c r="X633" t="s">
        <v>114</v>
      </c>
      <c r="Y633">
        <v>27.84</v>
      </c>
      <c r="Z633" t="s">
        <v>100</v>
      </c>
      <c r="AA633" t="s">
        <v>80</v>
      </c>
      <c r="AB633">
        <v>7.7</v>
      </c>
      <c r="AC633" t="s">
        <v>81</v>
      </c>
      <c r="AD633" t="s">
        <v>82</v>
      </c>
      <c r="AE633" t="s">
        <v>93</v>
      </c>
      <c r="AF633" t="s">
        <v>81</v>
      </c>
      <c r="AG633" s="1">
        <v>45006</v>
      </c>
      <c r="AH633" t="s">
        <v>26</v>
      </c>
      <c r="AI633" t="s">
        <v>78</v>
      </c>
    </row>
    <row r="634" spans="1:35" x14ac:dyDescent="0.3">
      <c r="A634" t="s">
        <v>766</v>
      </c>
      <c r="B634">
        <v>25</v>
      </c>
      <c r="C634" t="s">
        <v>85</v>
      </c>
      <c r="D634" t="s">
        <v>123</v>
      </c>
      <c r="E634" t="s">
        <v>14</v>
      </c>
      <c r="F634" t="s">
        <v>96</v>
      </c>
      <c r="G634">
        <v>1</v>
      </c>
      <c r="H634">
        <v>2</v>
      </c>
      <c r="I634">
        <v>5</v>
      </c>
      <c r="J634" s="4">
        <f>Table2[[#This Row],[avg_session_duration_min]]/60</f>
        <v>0.4</v>
      </c>
      <c r="K634">
        <v>24</v>
      </c>
      <c r="L634" t="s">
        <v>74</v>
      </c>
      <c r="M634" t="s">
        <v>106</v>
      </c>
      <c r="N634">
        <v>3949</v>
      </c>
      <c r="O634">
        <v>1348</v>
      </c>
      <c r="P634">
        <v>6</v>
      </c>
      <c r="Q634">
        <v>12</v>
      </c>
      <c r="R634">
        <v>6</v>
      </c>
      <c r="S634">
        <v>4</v>
      </c>
      <c r="T634">
        <v>9</v>
      </c>
      <c r="U634" t="s">
        <v>76</v>
      </c>
      <c r="V634" t="s">
        <v>107</v>
      </c>
      <c r="W634">
        <v>0.21299999999999999</v>
      </c>
      <c r="X634" t="s">
        <v>81</v>
      </c>
      <c r="Y634">
        <v>0</v>
      </c>
      <c r="Z634" t="s">
        <v>100</v>
      </c>
      <c r="AA634" t="s">
        <v>132</v>
      </c>
      <c r="AB634">
        <v>5.0999999999999996</v>
      </c>
      <c r="AC634" t="s">
        <v>108</v>
      </c>
      <c r="AD634" t="s">
        <v>92</v>
      </c>
      <c r="AE634" t="s">
        <v>140</v>
      </c>
      <c r="AF634" t="s">
        <v>81</v>
      </c>
      <c r="AG634" s="1">
        <v>44739</v>
      </c>
      <c r="AH634" t="s">
        <v>31</v>
      </c>
      <c r="AI634" t="s">
        <v>78</v>
      </c>
    </row>
    <row r="635" spans="1:35" x14ac:dyDescent="0.3">
      <c r="A635" t="s">
        <v>767</v>
      </c>
      <c r="B635">
        <v>23</v>
      </c>
      <c r="C635" t="s">
        <v>85</v>
      </c>
      <c r="D635" t="s">
        <v>144</v>
      </c>
      <c r="E635" t="s">
        <v>23</v>
      </c>
      <c r="F635" t="s">
        <v>87</v>
      </c>
      <c r="G635">
        <v>5</v>
      </c>
      <c r="H635">
        <v>1</v>
      </c>
      <c r="I635">
        <v>4</v>
      </c>
      <c r="J635" s="4">
        <f>Table2[[#This Row],[avg_session_duration_min]]/60</f>
        <v>0.25</v>
      </c>
      <c r="K635">
        <v>15</v>
      </c>
      <c r="L635" t="s">
        <v>74</v>
      </c>
      <c r="M635" t="s">
        <v>97</v>
      </c>
      <c r="N635">
        <v>243</v>
      </c>
      <c r="O635">
        <v>438</v>
      </c>
      <c r="P635">
        <v>1</v>
      </c>
      <c r="Q635">
        <v>20</v>
      </c>
      <c r="R635">
        <v>3</v>
      </c>
      <c r="S635">
        <v>0</v>
      </c>
      <c r="T635">
        <v>6</v>
      </c>
      <c r="U635" t="s">
        <v>128</v>
      </c>
      <c r="V635" t="s">
        <v>77</v>
      </c>
      <c r="W635">
        <v>0.33300000000000002</v>
      </c>
      <c r="X635" t="s">
        <v>81</v>
      </c>
      <c r="Y635">
        <v>0</v>
      </c>
      <c r="Z635" t="s">
        <v>100</v>
      </c>
      <c r="AA635" t="s">
        <v>91</v>
      </c>
      <c r="AB635">
        <v>6.2</v>
      </c>
      <c r="AC635" t="s">
        <v>81</v>
      </c>
      <c r="AD635" t="s">
        <v>102</v>
      </c>
      <c r="AE635" t="s">
        <v>93</v>
      </c>
      <c r="AF635" t="s">
        <v>81</v>
      </c>
      <c r="AG635" s="1">
        <v>44767</v>
      </c>
      <c r="AH635" t="s">
        <v>30</v>
      </c>
      <c r="AI635" t="s">
        <v>125</v>
      </c>
    </row>
    <row r="636" spans="1:35" x14ac:dyDescent="0.3">
      <c r="A636" t="s">
        <v>768</v>
      </c>
      <c r="B636">
        <v>18</v>
      </c>
      <c r="C636" t="s">
        <v>71</v>
      </c>
      <c r="D636" t="s">
        <v>123</v>
      </c>
      <c r="E636" t="s">
        <v>19</v>
      </c>
      <c r="F636" t="s">
        <v>87</v>
      </c>
      <c r="G636">
        <v>3</v>
      </c>
      <c r="H636">
        <v>2.8</v>
      </c>
      <c r="I636">
        <v>4</v>
      </c>
      <c r="J636" s="4">
        <f>Table2[[#This Row],[avg_session_duration_min]]/60</f>
        <v>0.7</v>
      </c>
      <c r="K636">
        <v>42</v>
      </c>
      <c r="L636" t="s">
        <v>118</v>
      </c>
      <c r="M636" t="s">
        <v>106</v>
      </c>
      <c r="N636">
        <v>4613</v>
      </c>
      <c r="O636">
        <v>282</v>
      </c>
      <c r="P636">
        <v>4</v>
      </c>
      <c r="Q636">
        <v>15</v>
      </c>
      <c r="R636">
        <v>3</v>
      </c>
      <c r="S636">
        <v>3</v>
      </c>
      <c r="T636">
        <v>3</v>
      </c>
      <c r="U636" t="s">
        <v>135</v>
      </c>
      <c r="V636" t="s">
        <v>77</v>
      </c>
      <c r="W636">
        <v>0.06</v>
      </c>
      <c r="X636" t="s">
        <v>81</v>
      </c>
      <c r="Y636">
        <v>0</v>
      </c>
      <c r="Z636" t="s">
        <v>145</v>
      </c>
      <c r="AA636" t="s">
        <v>132</v>
      </c>
      <c r="AB636">
        <v>4.7</v>
      </c>
      <c r="AC636" t="s">
        <v>108</v>
      </c>
      <c r="AD636" t="s">
        <v>121</v>
      </c>
      <c r="AE636" t="s">
        <v>93</v>
      </c>
      <c r="AF636" t="s">
        <v>81</v>
      </c>
      <c r="AG636" s="1">
        <v>44848</v>
      </c>
      <c r="AH636" t="s">
        <v>28</v>
      </c>
      <c r="AI636" t="s">
        <v>78</v>
      </c>
    </row>
    <row r="637" spans="1:35" x14ac:dyDescent="0.3">
      <c r="A637" t="s">
        <v>769</v>
      </c>
      <c r="B637">
        <v>13</v>
      </c>
      <c r="C637" t="s">
        <v>71</v>
      </c>
      <c r="D637" t="s">
        <v>144</v>
      </c>
      <c r="E637" t="s">
        <v>19</v>
      </c>
      <c r="F637" t="s">
        <v>96</v>
      </c>
      <c r="G637">
        <v>2</v>
      </c>
      <c r="H637">
        <v>1.7</v>
      </c>
      <c r="I637">
        <v>5</v>
      </c>
      <c r="J637" s="4">
        <f>Table2[[#This Row],[avg_session_duration_min]]/60</f>
        <v>0.33999999999999997</v>
      </c>
      <c r="K637">
        <v>20.399999999999999</v>
      </c>
      <c r="L637" t="s">
        <v>74</v>
      </c>
      <c r="M637" t="s">
        <v>97</v>
      </c>
      <c r="N637">
        <v>864</v>
      </c>
      <c r="O637">
        <v>198</v>
      </c>
      <c r="P637">
        <v>1</v>
      </c>
      <c r="Q637">
        <v>15</v>
      </c>
      <c r="R637">
        <v>6</v>
      </c>
      <c r="S637">
        <v>0</v>
      </c>
      <c r="T637">
        <v>5</v>
      </c>
      <c r="U637" t="s">
        <v>98</v>
      </c>
      <c r="V637" t="s">
        <v>107</v>
      </c>
      <c r="W637">
        <v>0.14399999999999999</v>
      </c>
      <c r="X637" t="s">
        <v>114</v>
      </c>
      <c r="Y637">
        <v>70.72</v>
      </c>
      <c r="Z637" t="s">
        <v>115</v>
      </c>
      <c r="AA637" t="s">
        <v>101</v>
      </c>
      <c r="AB637">
        <v>5.6</v>
      </c>
      <c r="AC637" t="s">
        <v>78</v>
      </c>
      <c r="AD637" t="s">
        <v>92</v>
      </c>
      <c r="AE637" t="s">
        <v>93</v>
      </c>
      <c r="AF637" t="s">
        <v>81</v>
      </c>
      <c r="AG637" s="1">
        <v>44814</v>
      </c>
      <c r="AH637" t="s">
        <v>29</v>
      </c>
      <c r="AI637" t="s">
        <v>125</v>
      </c>
    </row>
    <row r="638" spans="1:35" x14ac:dyDescent="0.3">
      <c r="A638" t="s">
        <v>770</v>
      </c>
      <c r="B638">
        <v>33</v>
      </c>
      <c r="C638" t="s">
        <v>85</v>
      </c>
      <c r="D638" t="s">
        <v>95</v>
      </c>
      <c r="E638" t="s">
        <v>16</v>
      </c>
      <c r="F638" t="s">
        <v>87</v>
      </c>
      <c r="G638">
        <v>5</v>
      </c>
      <c r="H638">
        <v>3.5</v>
      </c>
      <c r="I638">
        <v>2</v>
      </c>
      <c r="J638" s="4">
        <f>Table2[[#This Row],[avg_session_duration_min]]/60</f>
        <v>1.75</v>
      </c>
      <c r="K638">
        <v>105</v>
      </c>
      <c r="L638" t="s">
        <v>74</v>
      </c>
      <c r="M638" t="s">
        <v>88</v>
      </c>
      <c r="N638">
        <v>1670</v>
      </c>
      <c r="O638">
        <v>2365</v>
      </c>
      <c r="P638">
        <v>2</v>
      </c>
      <c r="Q638">
        <v>16</v>
      </c>
      <c r="R638">
        <v>4</v>
      </c>
      <c r="S638">
        <v>1</v>
      </c>
      <c r="T638">
        <v>7</v>
      </c>
      <c r="U638" t="s">
        <v>89</v>
      </c>
      <c r="V638" t="s">
        <v>99</v>
      </c>
      <c r="W638">
        <v>0.40600000000000003</v>
      </c>
      <c r="X638" t="s">
        <v>78</v>
      </c>
      <c r="Y638">
        <v>48.48</v>
      </c>
      <c r="Z638" t="s">
        <v>79</v>
      </c>
      <c r="AA638" t="s">
        <v>91</v>
      </c>
      <c r="AB638">
        <v>3.1</v>
      </c>
      <c r="AC638" t="s">
        <v>108</v>
      </c>
      <c r="AD638" t="s">
        <v>102</v>
      </c>
      <c r="AE638" t="s">
        <v>140</v>
      </c>
      <c r="AF638" t="s">
        <v>81</v>
      </c>
      <c r="AG638" s="1">
        <v>45348</v>
      </c>
      <c r="AH638" t="s">
        <v>29</v>
      </c>
      <c r="AI638" t="s">
        <v>125</v>
      </c>
    </row>
    <row r="639" spans="1:35" x14ac:dyDescent="0.3">
      <c r="A639" t="s">
        <v>771</v>
      </c>
      <c r="B639">
        <v>27</v>
      </c>
      <c r="C639" t="s">
        <v>85</v>
      </c>
      <c r="D639" t="s">
        <v>149</v>
      </c>
      <c r="E639" t="s">
        <v>19</v>
      </c>
      <c r="F639" t="s">
        <v>87</v>
      </c>
      <c r="G639">
        <v>1</v>
      </c>
      <c r="H639">
        <v>1</v>
      </c>
      <c r="I639">
        <v>7</v>
      </c>
      <c r="J639" s="4">
        <f>Table2[[#This Row],[avg_session_duration_min]]/60</f>
        <v>0.14333333333333334</v>
      </c>
      <c r="K639">
        <v>8.6</v>
      </c>
      <c r="L639" t="s">
        <v>74</v>
      </c>
      <c r="M639" t="s">
        <v>97</v>
      </c>
      <c r="N639">
        <v>1284</v>
      </c>
      <c r="O639">
        <v>571</v>
      </c>
      <c r="P639">
        <v>4</v>
      </c>
      <c r="Q639">
        <v>17</v>
      </c>
      <c r="R639">
        <v>1</v>
      </c>
      <c r="S639">
        <v>1</v>
      </c>
      <c r="T639">
        <v>7</v>
      </c>
      <c r="U639" t="s">
        <v>128</v>
      </c>
      <c r="V639" t="s">
        <v>77</v>
      </c>
      <c r="W639">
        <v>0.17199999999999999</v>
      </c>
      <c r="X639" t="s">
        <v>81</v>
      </c>
      <c r="Y639">
        <v>0</v>
      </c>
      <c r="Z639" t="s">
        <v>90</v>
      </c>
      <c r="AA639" t="s">
        <v>101</v>
      </c>
      <c r="AB639">
        <v>5.6</v>
      </c>
      <c r="AC639" t="s">
        <v>108</v>
      </c>
      <c r="AD639" t="s">
        <v>92</v>
      </c>
      <c r="AE639" t="s">
        <v>93</v>
      </c>
      <c r="AF639" t="s">
        <v>81</v>
      </c>
      <c r="AG639" s="1">
        <v>45281</v>
      </c>
      <c r="AH639" t="s">
        <v>30</v>
      </c>
      <c r="AI639" t="s">
        <v>125</v>
      </c>
    </row>
    <row r="640" spans="1:35" x14ac:dyDescent="0.3">
      <c r="A640" t="s">
        <v>772</v>
      </c>
      <c r="B640">
        <v>16</v>
      </c>
      <c r="C640" t="s">
        <v>85</v>
      </c>
      <c r="D640" t="s">
        <v>105</v>
      </c>
      <c r="E640" t="s">
        <v>21</v>
      </c>
      <c r="F640" t="s">
        <v>124</v>
      </c>
      <c r="G640">
        <v>1</v>
      </c>
      <c r="H640">
        <v>0.6</v>
      </c>
      <c r="I640">
        <v>3</v>
      </c>
      <c r="J640" s="4">
        <f>Table2[[#This Row],[avg_session_duration_min]]/60</f>
        <v>0.2</v>
      </c>
      <c r="K640">
        <v>12</v>
      </c>
      <c r="L640" t="s">
        <v>118</v>
      </c>
      <c r="M640" t="s">
        <v>106</v>
      </c>
      <c r="N640">
        <v>534</v>
      </c>
      <c r="O640">
        <v>82</v>
      </c>
      <c r="P640">
        <v>2</v>
      </c>
      <c r="Q640">
        <v>20</v>
      </c>
      <c r="R640">
        <v>6</v>
      </c>
      <c r="S640">
        <v>1</v>
      </c>
      <c r="T640">
        <v>10</v>
      </c>
      <c r="U640" t="s">
        <v>130</v>
      </c>
      <c r="V640" t="s">
        <v>77</v>
      </c>
      <c r="W640">
        <v>3.7999999999999999E-2</v>
      </c>
      <c r="X640" t="s">
        <v>78</v>
      </c>
      <c r="Y640">
        <v>1.73</v>
      </c>
      <c r="Z640" t="s">
        <v>115</v>
      </c>
      <c r="AA640" t="s">
        <v>91</v>
      </c>
      <c r="AB640">
        <v>5.5</v>
      </c>
      <c r="AC640" t="s">
        <v>108</v>
      </c>
      <c r="AD640" t="s">
        <v>82</v>
      </c>
      <c r="AE640" t="s">
        <v>140</v>
      </c>
      <c r="AF640" t="s">
        <v>81</v>
      </c>
      <c r="AG640" s="1">
        <v>45441</v>
      </c>
      <c r="AH640" t="s">
        <v>26</v>
      </c>
      <c r="AI640" t="s">
        <v>81</v>
      </c>
    </row>
    <row r="641" spans="1:35" x14ac:dyDescent="0.3">
      <c r="A641" t="s">
        <v>773</v>
      </c>
      <c r="B641">
        <v>16</v>
      </c>
      <c r="C641" t="s">
        <v>85</v>
      </c>
      <c r="D641" t="s">
        <v>113</v>
      </c>
      <c r="E641" t="s">
        <v>20</v>
      </c>
      <c r="F641" t="s">
        <v>96</v>
      </c>
      <c r="G641">
        <v>4</v>
      </c>
      <c r="H641">
        <v>2.4</v>
      </c>
      <c r="I641">
        <v>5</v>
      </c>
      <c r="J641" s="4">
        <f>Table2[[#This Row],[avg_session_duration_min]]/60</f>
        <v>0.48000000000000004</v>
      </c>
      <c r="K641">
        <v>28.8</v>
      </c>
      <c r="L641" t="s">
        <v>118</v>
      </c>
      <c r="M641" t="s">
        <v>88</v>
      </c>
      <c r="N641">
        <v>141</v>
      </c>
      <c r="O641">
        <v>31</v>
      </c>
      <c r="P641">
        <v>2</v>
      </c>
      <c r="Q641">
        <v>22</v>
      </c>
      <c r="R641">
        <v>5</v>
      </c>
      <c r="S641">
        <v>3</v>
      </c>
      <c r="T641">
        <v>6</v>
      </c>
      <c r="U641" t="s">
        <v>98</v>
      </c>
      <c r="V641" t="s">
        <v>77</v>
      </c>
      <c r="W641">
        <v>0.159</v>
      </c>
      <c r="X641" t="s">
        <v>81</v>
      </c>
      <c r="Y641">
        <v>0</v>
      </c>
      <c r="Z641" t="s">
        <v>115</v>
      </c>
      <c r="AA641" t="s">
        <v>101</v>
      </c>
      <c r="AB641">
        <v>3.1</v>
      </c>
      <c r="AC641" t="s">
        <v>108</v>
      </c>
      <c r="AD641" t="s">
        <v>92</v>
      </c>
      <c r="AE641" t="s">
        <v>83</v>
      </c>
      <c r="AF641" t="s">
        <v>81</v>
      </c>
      <c r="AG641" s="1">
        <v>45206</v>
      </c>
      <c r="AH641" t="s">
        <v>28</v>
      </c>
      <c r="AI641" t="s">
        <v>81</v>
      </c>
    </row>
    <row r="642" spans="1:35" x14ac:dyDescent="0.3">
      <c r="A642" t="s">
        <v>774</v>
      </c>
      <c r="B642">
        <v>24</v>
      </c>
      <c r="C642" t="s">
        <v>187</v>
      </c>
      <c r="D642" t="s">
        <v>95</v>
      </c>
      <c r="E642" t="s">
        <v>22</v>
      </c>
      <c r="F642" t="s">
        <v>166</v>
      </c>
      <c r="G642">
        <v>1</v>
      </c>
      <c r="H642">
        <v>1.9</v>
      </c>
      <c r="I642">
        <v>6</v>
      </c>
      <c r="J642" s="4">
        <f>Table2[[#This Row],[avg_session_duration_min]]/60</f>
        <v>0.31666666666666665</v>
      </c>
      <c r="K642">
        <v>19</v>
      </c>
      <c r="L642" t="s">
        <v>74</v>
      </c>
      <c r="M642" t="s">
        <v>106</v>
      </c>
      <c r="N642">
        <v>573</v>
      </c>
      <c r="O642">
        <v>302</v>
      </c>
      <c r="P642">
        <v>6</v>
      </c>
      <c r="Q642">
        <v>20</v>
      </c>
      <c r="R642">
        <v>9</v>
      </c>
      <c r="S642">
        <v>2</v>
      </c>
      <c r="T642">
        <v>9</v>
      </c>
      <c r="U642" t="s">
        <v>154</v>
      </c>
      <c r="V642" t="s">
        <v>77</v>
      </c>
      <c r="W642">
        <v>0.11799999999999999</v>
      </c>
      <c r="X642" t="s">
        <v>78</v>
      </c>
      <c r="Y642">
        <v>9.76</v>
      </c>
      <c r="Z642" t="s">
        <v>139</v>
      </c>
      <c r="AA642" t="s">
        <v>132</v>
      </c>
      <c r="AB642">
        <v>7</v>
      </c>
      <c r="AC642" t="s">
        <v>81</v>
      </c>
      <c r="AD642" t="s">
        <v>102</v>
      </c>
      <c r="AE642" t="s">
        <v>140</v>
      </c>
      <c r="AF642" t="s">
        <v>81</v>
      </c>
      <c r="AG642" s="1">
        <v>44848</v>
      </c>
      <c r="AH642" t="s">
        <v>30</v>
      </c>
      <c r="AI642" t="s">
        <v>81</v>
      </c>
    </row>
    <row r="643" spans="1:35" x14ac:dyDescent="0.3">
      <c r="A643" t="s">
        <v>775</v>
      </c>
      <c r="B643">
        <v>40</v>
      </c>
      <c r="C643" t="s">
        <v>187</v>
      </c>
      <c r="D643" t="s">
        <v>113</v>
      </c>
      <c r="E643" t="s">
        <v>15</v>
      </c>
      <c r="F643" t="s">
        <v>124</v>
      </c>
      <c r="G643">
        <v>5</v>
      </c>
      <c r="H643">
        <v>0.9</v>
      </c>
      <c r="I643">
        <v>8</v>
      </c>
      <c r="J643" s="4">
        <f>Table2[[#This Row],[avg_session_duration_min]]/60</f>
        <v>0.11333333333333333</v>
      </c>
      <c r="K643">
        <v>6.8</v>
      </c>
      <c r="L643" t="s">
        <v>118</v>
      </c>
      <c r="M643" t="s">
        <v>97</v>
      </c>
      <c r="N643">
        <v>3929</v>
      </c>
      <c r="O643">
        <v>244</v>
      </c>
      <c r="P643">
        <v>4</v>
      </c>
      <c r="Q643">
        <v>25</v>
      </c>
      <c r="R643">
        <v>6</v>
      </c>
      <c r="S643">
        <v>2</v>
      </c>
      <c r="T643">
        <v>9</v>
      </c>
      <c r="U643" t="s">
        <v>89</v>
      </c>
      <c r="V643" t="s">
        <v>107</v>
      </c>
      <c r="W643">
        <v>0.114</v>
      </c>
      <c r="X643" t="s">
        <v>81</v>
      </c>
      <c r="Y643">
        <v>0</v>
      </c>
      <c r="Z643" t="s">
        <v>100</v>
      </c>
      <c r="AA643" t="s">
        <v>132</v>
      </c>
      <c r="AB643">
        <v>7.2</v>
      </c>
      <c r="AC643" t="s">
        <v>78</v>
      </c>
      <c r="AD643" t="s">
        <v>92</v>
      </c>
      <c r="AE643" t="s">
        <v>83</v>
      </c>
      <c r="AF643" t="s">
        <v>81</v>
      </c>
      <c r="AG643" s="1">
        <v>45069</v>
      </c>
      <c r="AH643" t="s">
        <v>27</v>
      </c>
      <c r="AI643" t="s">
        <v>78</v>
      </c>
    </row>
    <row r="644" spans="1:35" x14ac:dyDescent="0.3">
      <c r="A644" t="s">
        <v>776</v>
      </c>
      <c r="B644">
        <v>24</v>
      </c>
      <c r="C644" t="s">
        <v>85</v>
      </c>
      <c r="D644" t="s">
        <v>86</v>
      </c>
      <c r="E644" t="s">
        <v>23</v>
      </c>
      <c r="F644" t="s">
        <v>73</v>
      </c>
      <c r="G644">
        <v>1</v>
      </c>
      <c r="H644">
        <v>4.2</v>
      </c>
      <c r="I644">
        <v>5</v>
      </c>
      <c r="J644" s="4">
        <f>Table2[[#This Row],[avg_session_duration_min]]/60</f>
        <v>0.84</v>
      </c>
      <c r="K644">
        <v>50.4</v>
      </c>
      <c r="L644" t="s">
        <v>74</v>
      </c>
      <c r="M644" t="s">
        <v>88</v>
      </c>
      <c r="N644">
        <v>300</v>
      </c>
      <c r="O644">
        <v>39</v>
      </c>
      <c r="P644">
        <v>1</v>
      </c>
      <c r="Q644">
        <v>12</v>
      </c>
      <c r="R644">
        <v>3</v>
      </c>
      <c r="S644">
        <v>3</v>
      </c>
      <c r="T644">
        <v>8</v>
      </c>
      <c r="U644" t="s">
        <v>128</v>
      </c>
      <c r="V644" t="s">
        <v>77</v>
      </c>
      <c r="W644">
        <v>7.6999999999999999E-2</v>
      </c>
      <c r="X644" t="s">
        <v>81</v>
      </c>
      <c r="Y644">
        <v>0</v>
      </c>
      <c r="Z644" t="s">
        <v>100</v>
      </c>
      <c r="AA644" t="s">
        <v>101</v>
      </c>
      <c r="AB644">
        <v>5</v>
      </c>
      <c r="AC644" t="s">
        <v>108</v>
      </c>
      <c r="AD644" t="s">
        <v>92</v>
      </c>
      <c r="AE644" t="s">
        <v>83</v>
      </c>
      <c r="AF644" t="s">
        <v>81</v>
      </c>
      <c r="AG644" s="1">
        <v>45129</v>
      </c>
      <c r="AH644" t="s">
        <v>29</v>
      </c>
      <c r="AI644" t="s">
        <v>125</v>
      </c>
    </row>
    <row r="645" spans="1:35" x14ac:dyDescent="0.3">
      <c r="A645" t="s">
        <v>777</v>
      </c>
      <c r="B645">
        <v>14</v>
      </c>
      <c r="C645" t="s">
        <v>71</v>
      </c>
      <c r="D645" t="s">
        <v>86</v>
      </c>
      <c r="E645" t="s">
        <v>18</v>
      </c>
      <c r="F645" t="s">
        <v>87</v>
      </c>
      <c r="G645">
        <v>1</v>
      </c>
      <c r="H645">
        <v>1.2</v>
      </c>
      <c r="I645">
        <v>3</v>
      </c>
      <c r="J645" s="4">
        <f>Table2[[#This Row],[avg_session_duration_min]]/60</f>
        <v>0.4</v>
      </c>
      <c r="K645">
        <v>24</v>
      </c>
      <c r="L645" t="s">
        <v>74</v>
      </c>
      <c r="M645" t="s">
        <v>106</v>
      </c>
      <c r="N645">
        <v>3321</v>
      </c>
      <c r="O645">
        <v>228</v>
      </c>
      <c r="P645">
        <v>1</v>
      </c>
      <c r="Q645">
        <v>18</v>
      </c>
      <c r="R645">
        <v>1</v>
      </c>
      <c r="S645">
        <v>2</v>
      </c>
      <c r="T645">
        <v>4</v>
      </c>
      <c r="U645" t="s">
        <v>89</v>
      </c>
      <c r="V645" t="s">
        <v>107</v>
      </c>
      <c r="W645">
        <v>2.5000000000000001E-2</v>
      </c>
      <c r="X645" t="s">
        <v>81</v>
      </c>
      <c r="Y645">
        <v>0</v>
      </c>
      <c r="Z645" t="s">
        <v>115</v>
      </c>
      <c r="AA645" t="s">
        <v>101</v>
      </c>
      <c r="AB645">
        <v>4</v>
      </c>
      <c r="AC645" t="s">
        <v>78</v>
      </c>
      <c r="AD645" t="s">
        <v>92</v>
      </c>
      <c r="AE645" t="s">
        <v>93</v>
      </c>
      <c r="AF645" t="s">
        <v>81</v>
      </c>
      <c r="AG645" s="1">
        <v>44734</v>
      </c>
      <c r="AH645" t="s">
        <v>29</v>
      </c>
      <c r="AI645" t="s">
        <v>125</v>
      </c>
    </row>
    <row r="646" spans="1:35" x14ac:dyDescent="0.3">
      <c r="A646" t="s">
        <v>778</v>
      </c>
      <c r="B646">
        <v>25</v>
      </c>
      <c r="C646" t="s">
        <v>71</v>
      </c>
      <c r="D646" t="s">
        <v>144</v>
      </c>
      <c r="E646" t="s">
        <v>20</v>
      </c>
      <c r="F646" t="s">
        <v>117</v>
      </c>
      <c r="G646">
        <v>3</v>
      </c>
      <c r="H646">
        <v>1.5</v>
      </c>
      <c r="I646">
        <v>3</v>
      </c>
      <c r="J646" s="4">
        <f>Table2[[#This Row],[avg_session_duration_min]]/60</f>
        <v>0.5</v>
      </c>
      <c r="K646">
        <v>30</v>
      </c>
      <c r="L646" t="s">
        <v>74</v>
      </c>
      <c r="M646" t="s">
        <v>106</v>
      </c>
      <c r="N646">
        <v>2506</v>
      </c>
      <c r="O646">
        <v>122</v>
      </c>
      <c r="P646">
        <v>3</v>
      </c>
      <c r="Q646">
        <v>22</v>
      </c>
      <c r="R646">
        <v>4</v>
      </c>
      <c r="S646">
        <v>3</v>
      </c>
      <c r="T646">
        <v>8</v>
      </c>
      <c r="U646" t="s">
        <v>135</v>
      </c>
      <c r="V646" t="s">
        <v>77</v>
      </c>
      <c r="W646">
        <v>0.13</v>
      </c>
      <c r="X646" t="s">
        <v>81</v>
      </c>
      <c r="Y646">
        <v>0</v>
      </c>
      <c r="Z646" t="s">
        <v>90</v>
      </c>
      <c r="AA646" t="s">
        <v>101</v>
      </c>
      <c r="AB646">
        <v>9.3000000000000007</v>
      </c>
      <c r="AC646" t="s">
        <v>81</v>
      </c>
      <c r="AD646" t="s">
        <v>92</v>
      </c>
      <c r="AE646" t="s">
        <v>93</v>
      </c>
      <c r="AF646" t="s">
        <v>81</v>
      </c>
      <c r="AG646" s="1">
        <v>45070</v>
      </c>
      <c r="AH646" t="s">
        <v>27</v>
      </c>
      <c r="AI646" t="s">
        <v>81</v>
      </c>
    </row>
    <row r="647" spans="1:35" x14ac:dyDescent="0.3">
      <c r="A647" t="s">
        <v>779</v>
      </c>
      <c r="B647">
        <v>24</v>
      </c>
      <c r="C647" t="s">
        <v>85</v>
      </c>
      <c r="D647" t="s">
        <v>72</v>
      </c>
      <c r="E647" t="s">
        <v>17</v>
      </c>
      <c r="F647" t="s">
        <v>124</v>
      </c>
      <c r="G647">
        <v>1</v>
      </c>
      <c r="H647">
        <v>4.7</v>
      </c>
      <c r="I647">
        <v>5</v>
      </c>
      <c r="J647" s="4">
        <f>Table2[[#This Row],[avg_session_duration_min]]/60</f>
        <v>0.94</v>
      </c>
      <c r="K647">
        <v>56.4</v>
      </c>
      <c r="L647" t="s">
        <v>118</v>
      </c>
      <c r="M647" t="s">
        <v>97</v>
      </c>
      <c r="N647">
        <v>388</v>
      </c>
      <c r="O647">
        <v>247</v>
      </c>
      <c r="P647">
        <v>3</v>
      </c>
      <c r="Q647">
        <v>22</v>
      </c>
      <c r="R647">
        <v>3</v>
      </c>
      <c r="S647">
        <v>0</v>
      </c>
      <c r="T647">
        <v>7</v>
      </c>
      <c r="U647" t="s">
        <v>154</v>
      </c>
      <c r="V647" t="s">
        <v>107</v>
      </c>
      <c r="W647">
        <v>0.33900000000000002</v>
      </c>
      <c r="X647" t="s">
        <v>81</v>
      </c>
      <c r="Y647">
        <v>0</v>
      </c>
      <c r="Z647" t="s">
        <v>115</v>
      </c>
      <c r="AA647" t="s">
        <v>80</v>
      </c>
      <c r="AB647">
        <v>6.7</v>
      </c>
      <c r="AC647" t="s">
        <v>81</v>
      </c>
      <c r="AD647" t="s">
        <v>92</v>
      </c>
      <c r="AE647" t="s">
        <v>93</v>
      </c>
      <c r="AF647" t="s">
        <v>81</v>
      </c>
      <c r="AG647" s="1">
        <v>45145</v>
      </c>
      <c r="AH647" t="s">
        <v>27</v>
      </c>
      <c r="AI647" t="s">
        <v>81</v>
      </c>
    </row>
    <row r="648" spans="1:35" x14ac:dyDescent="0.3">
      <c r="A648" t="s">
        <v>780</v>
      </c>
      <c r="B648">
        <v>13</v>
      </c>
      <c r="C648" t="s">
        <v>71</v>
      </c>
      <c r="D648" t="s">
        <v>72</v>
      </c>
      <c r="E648" t="s">
        <v>22</v>
      </c>
      <c r="F648" t="s">
        <v>117</v>
      </c>
      <c r="G648">
        <v>5</v>
      </c>
      <c r="H648">
        <v>3.6</v>
      </c>
      <c r="I648">
        <v>7</v>
      </c>
      <c r="J648" s="4">
        <f>Table2[[#This Row],[avg_session_duration_min]]/60</f>
        <v>0.51500000000000001</v>
      </c>
      <c r="K648">
        <v>30.9</v>
      </c>
      <c r="L648" t="s">
        <v>118</v>
      </c>
      <c r="M648" t="s">
        <v>120</v>
      </c>
      <c r="N648">
        <v>8101</v>
      </c>
      <c r="O648">
        <v>584</v>
      </c>
      <c r="P648">
        <v>3</v>
      </c>
      <c r="Q648">
        <v>13</v>
      </c>
      <c r="R648">
        <v>7</v>
      </c>
      <c r="S648">
        <v>0</v>
      </c>
      <c r="T648">
        <v>8</v>
      </c>
      <c r="U648" t="s">
        <v>154</v>
      </c>
      <c r="V648" t="s">
        <v>107</v>
      </c>
      <c r="W648">
        <v>0.185</v>
      </c>
      <c r="X648" t="s">
        <v>81</v>
      </c>
      <c r="Y648">
        <v>0</v>
      </c>
      <c r="Z648" t="s">
        <v>115</v>
      </c>
      <c r="AA648" t="s">
        <v>101</v>
      </c>
      <c r="AB648">
        <v>1.9</v>
      </c>
      <c r="AC648" t="s">
        <v>78</v>
      </c>
      <c r="AD648" t="s">
        <v>82</v>
      </c>
      <c r="AE648" t="s">
        <v>93</v>
      </c>
      <c r="AF648" t="s">
        <v>81</v>
      </c>
      <c r="AG648" s="1">
        <v>44616</v>
      </c>
      <c r="AH648" t="s">
        <v>26</v>
      </c>
      <c r="AI648" t="s">
        <v>125</v>
      </c>
    </row>
    <row r="649" spans="1:35" x14ac:dyDescent="0.3">
      <c r="A649" t="s">
        <v>781</v>
      </c>
      <c r="B649">
        <v>26</v>
      </c>
      <c r="C649" t="s">
        <v>85</v>
      </c>
      <c r="D649" t="s">
        <v>113</v>
      </c>
      <c r="E649" t="s">
        <v>17</v>
      </c>
      <c r="F649" t="s">
        <v>73</v>
      </c>
      <c r="G649">
        <v>1</v>
      </c>
      <c r="H649">
        <v>1.1000000000000001</v>
      </c>
      <c r="I649">
        <v>5</v>
      </c>
      <c r="J649" s="4">
        <f>Table2[[#This Row],[avg_session_duration_min]]/60</f>
        <v>0.22</v>
      </c>
      <c r="K649">
        <v>13.2</v>
      </c>
      <c r="L649" t="s">
        <v>74</v>
      </c>
      <c r="M649" t="s">
        <v>75</v>
      </c>
      <c r="N649">
        <v>350</v>
      </c>
      <c r="O649">
        <v>1467</v>
      </c>
      <c r="P649">
        <v>4</v>
      </c>
      <c r="Q649">
        <v>22</v>
      </c>
      <c r="R649">
        <v>4</v>
      </c>
      <c r="S649">
        <v>4</v>
      </c>
      <c r="T649">
        <v>10</v>
      </c>
      <c r="U649" t="s">
        <v>128</v>
      </c>
      <c r="V649" t="s">
        <v>107</v>
      </c>
      <c r="W649">
        <v>0.03</v>
      </c>
      <c r="X649" t="s">
        <v>114</v>
      </c>
      <c r="Y649">
        <v>6.73</v>
      </c>
      <c r="Z649" t="s">
        <v>79</v>
      </c>
      <c r="AA649" t="s">
        <v>91</v>
      </c>
      <c r="AB649">
        <v>5.4</v>
      </c>
      <c r="AC649" t="s">
        <v>81</v>
      </c>
      <c r="AD649" t="s">
        <v>102</v>
      </c>
      <c r="AE649" t="s">
        <v>83</v>
      </c>
      <c r="AF649" t="s">
        <v>81</v>
      </c>
      <c r="AG649" s="1">
        <v>45179</v>
      </c>
      <c r="AH649" t="s">
        <v>26</v>
      </c>
      <c r="AI649" t="s">
        <v>78</v>
      </c>
    </row>
    <row r="650" spans="1:35" x14ac:dyDescent="0.3">
      <c r="A650" t="s">
        <v>782</v>
      </c>
      <c r="B650">
        <v>25</v>
      </c>
      <c r="C650" t="s">
        <v>71</v>
      </c>
      <c r="D650" t="s">
        <v>72</v>
      </c>
      <c r="E650" t="s">
        <v>20</v>
      </c>
      <c r="F650" t="s">
        <v>124</v>
      </c>
      <c r="G650">
        <v>2</v>
      </c>
      <c r="H650">
        <v>2.1</v>
      </c>
      <c r="I650">
        <v>5</v>
      </c>
      <c r="J650" s="4">
        <f>Table2[[#This Row],[avg_session_duration_min]]/60</f>
        <v>0.42</v>
      </c>
      <c r="K650">
        <v>25.2</v>
      </c>
      <c r="L650" t="s">
        <v>74</v>
      </c>
      <c r="M650" t="s">
        <v>88</v>
      </c>
      <c r="N650">
        <v>10068</v>
      </c>
      <c r="O650">
        <v>728</v>
      </c>
      <c r="P650">
        <v>0</v>
      </c>
      <c r="Q650">
        <v>24</v>
      </c>
      <c r="R650">
        <v>3</v>
      </c>
      <c r="S650">
        <v>1</v>
      </c>
      <c r="T650">
        <v>7</v>
      </c>
      <c r="U650" t="s">
        <v>98</v>
      </c>
      <c r="V650" t="s">
        <v>107</v>
      </c>
      <c r="W650">
        <v>0.14799999999999999</v>
      </c>
      <c r="X650" t="s">
        <v>78</v>
      </c>
      <c r="Y650">
        <v>9</v>
      </c>
      <c r="Z650" t="s">
        <v>139</v>
      </c>
      <c r="AA650" t="s">
        <v>101</v>
      </c>
      <c r="AB650">
        <v>5</v>
      </c>
      <c r="AC650" t="s">
        <v>108</v>
      </c>
      <c r="AD650" t="s">
        <v>102</v>
      </c>
      <c r="AE650" t="s">
        <v>83</v>
      </c>
      <c r="AF650" t="s">
        <v>78</v>
      </c>
      <c r="AG650" s="1">
        <v>44982</v>
      </c>
      <c r="AH650" t="s">
        <v>31</v>
      </c>
      <c r="AI650" t="s">
        <v>125</v>
      </c>
    </row>
    <row r="651" spans="1:35" x14ac:dyDescent="0.3">
      <c r="A651" t="s">
        <v>783</v>
      </c>
      <c r="B651">
        <v>32</v>
      </c>
      <c r="C651" t="s">
        <v>85</v>
      </c>
      <c r="D651" t="s">
        <v>123</v>
      </c>
      <c r="E651" t="s">
        <v>22</v>
      </c>
      <c r="F651" t="s">
        <v>124</v>
      </c>
      <c r="G651">
        <v>4</v>
      </c>
      <c r="H651">
        <v>1</v>
      </c>
      <c r="I651">
        <v>10</v>
      </c>
      <c r="J651" s="4">
        <f>Table2[[#This Row],[avg_session_duration_min]]/60</f>
        <v>0.1</v>
      </c>
      <c r="K651">
        <v>6</v>
      </c>
      <c r="L651" t="s">
        <v>111</v>
      </c>
      <c r="M651" t="s">
        <v>75</v>
      </c>
      <c r="N651">
        <v>1453</v>
      </c>
      <c r="O651">
        <v>102</v>
      </c>
      <c r="P651">
        <v>3</v>
      </c>
      <c r="Q651">
        <v>15</v>
      </c>
      <c r="R651">
        <v>3</v>
      </c>
      <c r="S651">
        <v>4</v>
      </c>
      <c r="T651">
        <v>11</v>
      </c>
      <c r="U651" t="s">
        <v>130</v>
      </c>
      <c r="V651" t="s">
        <v>107</v>
      </c>
      <c r="W651">
        <v>7.9000000000000001E-2</v>
      </c>
      <c r="X651" t="s">
        <v>81</v>
      </c>
      <c r="Y651">
        <v>0</v>
      </c>
      <c r="Z651" t="s">
        <v>100</v>
      </c>
      <c r="AA651" t="s">
        <v>91</v>
      </c>
      <c r="AB651">
        <v>4.9000000000000004</v>
      </c>
      <c r="AC651" t="s">
        <v>78</v>
      </c>
      <c r="AD651" t="s">
        <v>102</v>
      </c>
      <c r="AE651" t="s">
        <v>93</v>
      </c>
      <c r="AF651" t="s">
        <v>81</v>
      </c>
      <c r="AG651" s="1">
        <v>45622</v>
      </c>
      <c r="AH651" t="s">
        <v>31</v>
      </c>
      <c r="AI651" t="s">
        <v>81</v>
      </c>
    </row>
    <row r="652" spans="1:35" x14ac:dyDescent="0.3">
      <c r="A652" t="s">
        <v>784</v>
      </c>
      <c r="B652">
        <v>41</v>
      </c>
      <c r="C652" t="s">
        <v>71</v>
      </c>
      <c r="D652" t="s">
        <v>134</v>
      </c>
      <c r="E652" t="s">
        <v>19</v>
      </c>
      <c r="F652" t="s">
        <v>87</v>
      </c>
      <c r="G652">
        <v>4</v>
      </c>
      <c r="H652">
        <v>4.5</v>
      </c>
      <c r="I652">
        <v>2</v>
      </c>
      <c r="J652" s="4">
        <f>Table2[[#This Row],[avg_session_duration_min]]/60</f>
        <v>2.25</v>
      </c>
      <c r="K652">
        <v>135</v>
      </c>
      <c r="L652" t="s">
        <v>74</v>
      </c>
      <c r="M652" t="s">
        <v>106</v>
      </c>
      <c r="N652">
        <v>646</v>
      </c>
      <c r="O652">
        <v>380</v>
      </c>
      <c r="P652">
        <v>3</v>
      </c>
      <c r="Q652">
        <v>20</v>
      </c>
      <c r="R652">
        <v>3</v>
      </c>
      <c r="S652">
        <v>5</v>
      </c>
      <c r="T652">
        <v>9</v>
      </c>
      <c r="U652" t="s">
        <v>79</v>
      </c>
      <c r="V652" t="s">
        <v>107</v>
      </c>
      <c r="W652">
        <v>0.06</v>
      </c>
      <c r="X652" t="s">
        <v>78</v>
      </c>
      <c r="Y652">
        <v>47.95</v>
      </c>
      <c r="Z652" t="s">
        <v>79</v>
      </c>
      <c r="AA652" t="s">
        <v>101</v>
      </c>
      <c r="AB652">
        <v>8.1999999999999993</v>
      </c>
      <c r="AC652" t="s">
        <v>78</v>
      </c>
      <c r="AD652" t="s">
        <v>82</v>
      </c>
      <c r="AE652" t="s">
        <v>140</v>
      </c>
      <c r="AF652" t="s">
        <v>81</v>
      </c>
      <c r="AG652" s="1">
        <v>45605</v>
      </c>
      <c r="AH652" t="s">
        <v>29</v>
      </c>
      <c r="AI652" t="s">
        <v>125</v>
      </c>
    </row>
    <row r="653" spans="1:35" x14ac:dyDescent="0.3">
      <c r="A653" t="s">
        <v>785</v>
      </c>
      <c r="B653">
        <v>36</v>
      </c>
      <c r="C653" t="s">
        <v>85</v>
      </c>
      <c r="D653" t="s">
        <v>105</v>
      </c>
      <c r="E653" t="s">
        <v>21</v>
      </c>
      <c r="F653" t="s">
        <v>87</v>
      </c>
      <c r="G653">
        <v>3</v>
      </c>
      <c r="H653">
        <v>4.5</v>
      </c>
      <c r="I653">
        <v>6</v>
      </c>
      <c r="J653" s="4">
        <f>Table2[[#This Row],[avg_session_duration_min]]/60</f>
        <v>0.75</v>
      </c>
      <c r="K653">
        <v>45</v>
      </c>
      <c r="L653" t="s">
        <v>74</v>
      </c>
      <c r="M653" t="s">
        <v>97</v>
      </c>
      <c r="N653">
        <v>134</v>
      </c>
      <c r="O653">
        <v>263</v>
      </c>
      <c r="P653">
        <v>2</v>
      </c>
      <c r="Q653">
        <v>19</v>
      </c>
      <c r="R653">
        <v>11</v>
      </c>
      <c r="S653">
        <v>1</v>
      </c>
      <c r="T653">
        <v>7</v>
      </c>
      <c r="U653" t="s">
        <v>128</v>
      </c>
      <c r="V653" t="s">
        <v>107</v>
      </c>
      <c r="W653">
        <v>3.2000000000000001E-2</v>
      </c>
      <c r="X653" t="s">
        <v>78</v>
      </c>
      <c r="Y653">
        <v>33.01</v>
      </c>
      <c r="Z653" t="s">
        <v>139</v>
      </c>
      <c r="AA653" t="s">
        <v>80</v>
      </c>
      <c r="AB653">
        <v>6.7</v>
      </c>
      <c r="AC653" t="s">
        <v>81</v>
      </c>
      <c r="AD653" t="s">
        <v>92</v>
      </c>
      <c r="AE653" t="s">
        <v>93</v>
      </c>
      <c r="AF653" t="s">
        <v>81</v>
      </c>
      <c r="AG653" s="1">
        <v>44948</v>
      </c>
      <c r="AH653" t="s">
        <v>28</v>
      </c>
      <c r="AI653" t="s">
        <v>81</v>
      </c>
    </row>
    <row r="654" spans="1:35" x14ac:dyDescent="0.3">
      <c r="A654" t="s">
        <v>786</v>
      </c>
      <c r="B654">
        <v>24</v>
      </c>
      <c r="C654" t="s">
        <v>85</v>
      </c>
      <c r="D654" t="s">
        <v>113</v>
      </c>
      <c r="E654" t="s">
        <v>22</v>
      </c>
      <c r="F654" t="s">
        <v>156</v>
      </c>
      <c r="G654">
        <v>5</v>
      </c>
      <c r="H654">
        <v>7.4</v>
      </c>
      <c r="I654">
        <v>7</v>
      </c>
      <c r="J654" s="4">
        <f>Table2[[#This Row],[avg_session_duration_min]]/60</f>
        <v>1.0566666666666666</v>
      </c>
      <c r="K654">
        <v>63.4</v>
      </c>
      <c r="L654" t="s">
        <v>118</v>
      </c>
      <c r="M654" t="s">
        <v>97</v>
      </c>
      <c r="N654">
        <v>567</v>
      </c>
      <c r="O654">
        <v>49</v>
      </c>
      <c r="P654">
        <v>5</v>
      </c>
      <c r="Q654">
        <v>8</v>
      </c>
      <c r="R654">
        <v>6</v>
      </c>
      <c r="S654">
        <v>2</v>
      </c>
      <c r="T654">
        <v>4</v>
      </c>
      <c r="U654" t="s">
        <v>130</v>
      </c>
      <c r="V654" t="s">
        <v>77</v>
      </c>
      <c r="W654">
        <v>9.8000000000000004E-2</v>
      </c>
      <c r="X654" t="s">
        <v>78</v>
      </c>
      <c r="Y654">
        <v>15.41</v>
      </c>
      <c r="Z654" t="s">
        <v>145</v>
      </c>
      <c r="AA654" t="s">
        <v>101</v>
      </c>
      <c r="AB654">
        <v>7.3</v>
      </c>
      <c r="AC654" t="s">
        <v>78</v>
      </c>
      <c r="AD654" t="s">
        <v>82</v>
      </c>
      <c r="AE654" t="s">
        <v>83</v>
      </c>
      <c r="AF654" t="s">
        <v>81</v>
      </c>
      <c r="AG654" s="1">
        <v>45364</v>
      </c>
      <c r="AH654" t="s">
        <v>26</v>
      </c>
      <c r="AI654" t="s">
        <v>81</v>
      </c>
    </row>
    <row r="655" spans="1:35" x14ac:dyDescent="0.3">
      <c r="A655" t="s">
        <v>787</v>
      </c>
      <c r="B655">
        <v>18</v>
      </c>
      <c r="C655" t="s">
        <v>71</v>
      </c>
      <c r="D655" t="s">
        <v>72</v>
      </c>
      <c r="E655" t="s">
        <v>20</v>
      </c>
      <c r="F655" t="s">
        <v>124</v>
      </c>
      <c r="G655">
        <v>5</v>
      </c>
      <c r="H655">
        <v>9.1</v>
      </c>
      <c r="I655">
        <v>4</v>
      </c>
      <c r="J655" s="4">
        <f>Table2[[#This Row],[avg_session_duration_min]]/60</f>
        <v>2.2749999999999999</v>
      </c>
      <c r="K655">
        <v>136.5</v>
      </c>
      <c r="L655" t="s">
        <v>118</v>
      </c>
      <c r="M655" t="s">
        <v>97</v>
      </c>
      <c r="N655">
        <v>460</v>
      </c>
      <c r="O655">
        <v>394</v>
      </c>
      <c r="P655">
        <v>2</v>
      </c>
      <c r="Q655">
        <v>21</v>
      </c>
      <c r="R655">
        <v>5</v>
      </c>
      <c r="S655">
        <v>1</v>
      </c>
      <c r="T655">
        <v>7</v>
      </c>
      <c r="U655" t="s">
        <v>98</v>
      </c>
      <c r="V655" t="s">
        <v>99</v>
      </c>
      <c r="W655">
        <v>7.5999999999999998E-2</v>
      </c>
      <c r="X655" t="s">
        <v>78</v>
      </c>
      <c r="Y655">
        <v>28.17</v>
      </c>
      <c r="Z655" t="s">
        <v>115</v>
      </c>
      <c r="AA655" t="s">
        <v>91</v>
      </c>
      <c r="AB655">
        <v>6</v>
      </c>
      <c r="AC655" t="s">
        <v>108</v>
      </c>
      <c r="AD655" t="s">
        <v>102</v>
      </c>
      <c r="AE655" t="s">
        <v>140</v>
      </c>
      <c r="AF655" t="s">
        <v>81</v>
      </c>
      <c r="AG655" s="1">
        <v>45167</v>
      </c>
      <c r="AH655" t="s">
        <v>27</v>
      </c>
      <c r="AI655" t="s">
        <v>125</v>
      </c>
    </row>
    <row r="656" spans="1:35" x14ac:dyDescent="0.3">
      <c r="A656" t="s">
        <v>788</v>
      </c>
      <c r="B656">
        <v>47</v>
      </c>
      <c r="C656" t="s">
        <v>85</v>
      </c>
      <c r="D656" t="s">
        <v>105</v>
      </c>
      <c r="E656" t="s">
        <v>14</v>
      </c>
      <c r="F656" t="s">
        <v>117</v>
      </c>
      <c r="G656">
        <v>3</v>
      </c>
      <c r="H656">
        <v>1.7</v>
      </c>
      <c r="I656">
        <v>11</v>
      </c>
      <c r="J656" s="4">
        <f>Table2[[#This Row],[avg_session_duration_min]]/60</f>
        <v>0.155</v>
      </c>
      <c r="K656">
        <v>9.3000000000000007</v>
      </c>
      <c r="L656" t="s">
        <v>74</v>
      </c>
      <c r="M656" t="s">
        <v>97</v>
      </c>
      <c r="N656">
        <v>69</v>
      </c>
      <c r="O656">
        <v>2271</v>
      </c>
      <c r="P656">
        <v>4</v>
      </c>
      <c r="Q656">
        <v>17</v>
      </c>
      <c r="R656">
        <v>2</v>
      </c>
      <c r="S656">
        <v>1</v>
      </c>
      <c r="T656">
        <v>7</v>
      </c>
      <c r="U656" t="s">
        <v>128</v>
      </c>
      <c r="V656" t="s">
        <v>107</v>
      </c>
      <c r="W656">
        <v>0.11600000000000001</v>
      </c>
      <c r="X656" t="s">
        <v>81</v>
      </c>
      <c r="Y656">
        <v>0</v>
      </c>
      <c r="Z656" t="s">
        <v>79</v>
      </c>
      <c r="AA656" t="s">
        <v>101</v>
      </c>
      <c r="AB656">
        <v>7.7</v>
      </c>
      <c r="AC656" t="s">
        <v>108</v>
      </c>
      <c r="AD656" t="s">
        <v>102</v>
      </c>
      <c r="AE656" t="s">
        <v>93</v>
      </c>
      <c r="AF656" t="s">
        <v>81</v>
      </c>
      <c r="AG656" s="1">
        <v>44673</v>
      </c>
      <c r="AH656" t="s">
        <v>29</v>
      </c>
      <c r="AI656" t="s">
        <v>125</v>
      </c>
    </row>
    <row r="657" spans="1:35" x14ac:dyDescent="0.3">
      <c r="A657" t="s">
        <v>789</v>
      </c>
      <c r="B657">
        <v>27</v>
      </c>
      <c r="C657" t="s">
        <v>85</v>
      </c>
      <c r="D657" t="s">
        <v>105</v>
      </c>
      <c r="E657" t="s">
        <v>18</v>
      </c>
      <c r="F657" t="s">
        <v>96</v>
      </c>
      <c r="G657">
        <v>4</v>
      </c>
      <c r="H657">
        <v>4.0999999999999996</v>
      </c>
      <c r="I657">
        <v>5</v>
      </c>
      <c r="J657" s="4">
        <f>Table2[[#This Row],[avg_session_duration_min]]/60</f>
        <v>0.82000000000000006</v>
      </c>
      <c r="K657">
        <v>49.2</v>
      </c>
      <c r="L657" t="s">
        <v>74</v>
      </c>
      <c r="M657" t="s">
        <v>120</v>
      </c>
      <c r="N657">
        <v>449</v>
      </c>
      <c r="O657">
        <v>254</v>
      </c>
      <c r="P657">
        <v>3</v>
      </c>
      <c r="Q657">
        <v>14</v>
      </c>
      <c r="R657">
        <v>3</v>
      </c>
      <c r="S657">
        <v>1</v>
      </c>
      <c r="T657">
        <v>8</v>
      </c>
      <c r="U657" t="s">
        <v>89</v>
      </c>
      <c r="V657" t="s">
        <v>99</v>
      </c>
      <c r="W657">
        <v>7.6999999999999999E-2</v>
      </c>
      <c r="X657" t="s">
        <v>81</v>
      </c>
      <c r="Y657">
        <v>0</v>
      </c>
      <c r="Z657" t="s">
        <v>90</v>
      </c>
      <c r="AA657" t="s">
        <v>91</v>
      </c>
      <c r="AB657">
        <v>5.5</v>
      </c>
      <c r="AC657" t="s">
        <v>81</v>
      </c>
      <c r="AD657" t="s">
        <v>92</v>
      </c>
      <c r="AE657" t="s">
        <v>93</v>
      </c>
      <c r="AF657" t="s">
        <v>81</v>
      </c>
      <c r="AG657" s="1">
        <v>45052</v>
      </c>
      <c r="AH657" t="s">
        <v>28</v>
      </c>
      <c r="AI657" t="s">
        <v>78</v>
      </c>
    </row>
    <row r="658" spans="1:35" x14ac:dyDescent="0.3">
      <c r="A658" t="s">
        <v>790</v>
      </c>
      <c r="B658">
        <v>27</v>
      </c>
      <c r="C658" t="s">
        <v>71</v>
      </c>
      <c r="D658" t="s">
        <v>105</v>
      </c>
      <c r="E658" t="s">
        <v>22</v>
      </c>
      <c r="F658" t="s">
        <v>87</v>
      </c>
      <c r="G658">
        <v>2</v>
      </c>
      <c r="H658">
        <v>0.5</v>
      </c>
      <c r="I658">
        <v>4</v>
      </c>
      <c r="J658" s="4">
        <f>Table2[[#This Row],[avg_session_duration_min]]/60</f>
        <v>0.125</v>
      </c>
      <c r="K658">
        <v>7.5</v>
      </c>
      <c r="L658" t="s">
        <v>74</v>
      </c>
      <c r="M658" t="s">
        <v>120</v>
      </c>
      <c r="N658">
        <v>156</v>
      </c>
      <c r="O658">
        <v>36</v>
      </c>
      <c r="P658">
        <v>1</v>
      </c>
      <c r="Q658">
        <v>15</v>
      </c>
      <c r="R658">
        <v>9</v>
      </c>
      <c r="S658">
        <v>0</v>
      </c>
      <c r="T658">
        <v>9</v>
      </c>
      <c r="U658" t="s">
        <v>98</v>
      </c>
      <c r="V658" t="s">
        <v>107</v>
      </c>
      <c r="W658">
        <v>8.3000000000000004E-2</v>
      </c>
      <c r="X658" t="s">
        <v>114</v>
      </c>
      <c r="Y658">
        <v>41.22</v>
      </c>
      <c r="Z658" t="s">
        <v>145</v>
      </c>
      <c r="AA658" t="s">
        <v>91</v>
      </c>
      <c r="AB658">
        <v>6.6</v>
      </c>
      <c r="AC658" t="s">
        <v>78</v>
      </c>
      <c r="AD658" t="s">
        <v>82</v>
      </c>
      <c r="AE658" t="s">
        <v>93</v>
      </c>
      <c r="AF658" t="s">
        <v>81</v>
      </c>
      <c r="AG658" s="1">
        <v>45575</v>
      </c>
      <c r="AH658" t="s">
        <v>29</v>
      </c>
      <c r="AI658" t="s">
        <v>125</v>
      </c>
    </row>
    <row r="659" spans="1:35" x14ac:dyDescent="0.3">
      <c r="A659" t="s">
        <v>791</v>
      </c>
      <c r="B659">
        <v>26</v>
      </c>
      <c r="C659" t="s">
        <v>71</v>
      </c>
      <c r="D659" t="s">
        <v>105</v>
      </c>
      <c r="E659" t="s">
        <v>14</v>
      </c>
      <c r="F659" t="s">
        <v>73</v>
      </c>
      <c r="G659">
        <v>4</v>
      </c>
      <c r="H659">
        <v>2.9</v>
      </c>
      <c r="I659">
        <v>1</v>
      </c>
      <c r="J659" s="4">
        <f>Table2[[#This Row],[avg_session_duration_min]]/60</f>
        <v>2.9</v>
      </c>
      <c r="K659">
        <v>174</v>
      </c>
      <c r="L659" t="s">
        <v>74</v>
      </c>
      <c r="M659" t="s">
        <v>97</v>
      </c>
      <c r="N659">
        <v>1909</v>
      </c>
      <c r="O659">
        <v>253</v>
      </c>
      <c r="P659">
        <v>1</v>
      </c>
      <c r="Q659">
        <v>19</v>
      </c>
      <c r="R659">
        <v>5</v>
      </c>
      <c r="S659">
        <v>1</v>
      </c>
      <c r="T659">
        <v>6</v>
      </c>
      <c r="U659" t="s">
        <v>89</v>
      </c>
      <c r="V659" t="s">
        <v>77</v>
      </c>
      <c r="W659">
        <v>9.0999999999999998E-2</v>
      </c>
      <c r="X659" t="s">
        <v>81</v>
      </c>
      <c r="Y659">
        <v>0</v>
      </c>
      <c r="Z659" t="s">
        <v>90</v>
      </c>
      <c r="AA659" t="s">
        <v>80</v>
      </c>
      <c r="AB659">
        <v>7.1</v>
      </c>
      <c r="AC659" t="s">
        <v>81</v>
      </c>
      <c r="AD659" t="s">
        <v>82</v>
      </c>
      <c r="AE659" t="s">
        <v>140</v>
      </c>
      <c r="AF659" t="s">
        <v>81</v>
      </c>
      <c r="AG659" s="1">
        <v>45352</v>
      </c>
      <c r="AH659" t="s">
        <v>28</v>
      </c>
      <c r="AI659" t="s">
        <v>125</v>
      </c>
    </row>
    <row r="660" spans="1:35" x14ac:dyDescent="0.3">
      <c r="A660" t="s">
        <v>792</v>
      </c>
      <c r="B660">
        <v>28</v>
      </c>
      <c r="C660" t="s">
        <v>85</v>
      </c>
      <c r="D660" t="s">
        <v>134</v>
      </c>
      <c r="E660" t="s">
        <v>19</v>
      </c>
      <c r="F660" t="s">
        <v>87</v>
      </c>
      <c r="G660">
        <v>4</v>
      </c>
      <c r="H660">
        <v>3.4</v>
      </c>
      <c r="I660">
        <v>11</v>
      </c>
      <c r="J660" s="4">
        <f>Table2[[#This Row],[avg_session_duration_min]]/60</f>
        <v>0.30833333333333335</v>
      </c>
      <c r="K660">
        <v>18.5</v>
      </c>
      <c r="L660" t="s">
        <v>74</v>
      </c>
      <c r="M660" t="s">
        <v>120</v>
      </c>
      <c r="N660">
        <v>6983</v>
      </c>
      <c r="O660">
        <v>57</v>
      </c>
      <c r="P660">
        <v>3</v>
      </c>
      <c r="Q660">
        <v>16</v>
      </c>
      <c r="R660">
        <v>6</v>
      </c>
      <c r="S660">
        <v>2</v>
      </c>
      <c r="T660">
        <v>15</v>
      </c>
      <c r="U660" t="s">
        <v>98</v>
      </c>
      <c r="V660" t="s">
        <v>99</v>
      </c>
      <c r="W660">
        <v>0.24399999999999999</v>
      </c>
      <c r="X660" t="s">
        <v>81</v>
      </c>
      <c r="Y660">
        <v>0</v>
      </c>
      <c r="Z660" t="s">
        <v>79</v>
      </c>
      <c r="AA660" t="s">
        <v>80</v>
      </c>
      <c r="AB660">
        <v>5.0999999999999996</v>
      </c>
      <c r="AC660" t="s">
        <v>81</v>
      </c>
      <c r="AD660" t="s">
        <v>92</v>
      </c>
      <c r="AE660" t="s">
        <v>93</v>
      </c>
      <c r="AF660" t="s">
        <v>81</v>
      </c>
      <c r="AG660" s="1">
        <v>44792</v>
      </c>
      <c r="AH660" t="s">
        <v>30</v>
      </c>
      <c r="AI660" t="s">
        <v>78</v>
      </c>
    </row>
    <row r="661" spans="1:35" x14ac:dyDescent="0.3">
      <c r="A661" t="s">
        <v>793</v>
      </c>
      <c r="B661">
        <v>25</v>
      </c>
      <c r="C661" t="s">
        <v>85</v>
      </c>
      <c r="D661" t="s">
        <v>134</v>
      </c>
      <c r="E661" t="s">
        <v>20</v>
      </c>
      <c r="F661" t="s">
        <v>87</v>
      </c>
      <c r="G661">
        <v>2</v>
      </c>
      <c r="H661">
        <v>1.3</v>
      </c>
      <c r="I661">
        <v>3</v>
      </c>
      <c r="J661" s="4">
        <f>Table2[[#This Row],[avg_session_duration_min]]/60</f>
        <v>0.43333333333333335</v>
      </c>
      <c r="K661">
        <v>26</v>
      </c>
      <c r="L661" t="s">
        <v>74</v>
      </c>
      <c r="M661" t="s">
        <v>97</v>
      </c>
      <c r="N661">
        <v>73</v>
      </c>
      <c r="O661">
        <v>689</v>
      </c>
      <c r="P661">
        <v>1</v>
      </c>
      <c r="Q661">
        <v>23</v>
      </c>
      <c r="R661">
        <v>6</v>
      </c>
      <c r="S661">
        <v>1</v>
      </c>
      <c r="T661">
        <v>7</v>
      </c>
      <c r="U661" t="s">
        <v>89</v>
      </c>
      <c r="V661" t="s">
        <v>107</v>
      </c>
      <c r="W661">
        <v>0.16400000000000001</v>
      </c>
      <c r="X661" t="s">
        <v>78</v>
      </c>
      <c r="Y661">
        <v>26.67</v>
      </c>
      <c r="Z661" t="s">
        <v>90</v>
      </c>
      <c r="AA661" t="s">
        <v>80</v>
      </c>
      <c r="AB661">
        <v>2.4</v>
      </c>
      <c r="AC661" t="s">
        <v>81</v>
      </c>
      <c r="AD661" t="s">
        <v>82</v>
      </c>
      <c r="AE661" t="s">
        <v>83</v>
      </c>
      <c r="AF661" t="s">
        <v>81</v>
      </c>
      <c r="AG661" s="1">
        <v>45055</v>
      </c>
      <c r="AH661" t="s">
        <v>26</v>
      </c>
      <c r="AI661" t="s">
        <v>78</v>
      </c>
    </row>
    <row r="662" spans="1:35" x14ac:dyDescent="0.3">
      <c r="A662" t="s">
        <v>794</v>
      </c>
      <c r="B662">
        <v>22</v>
      </c>
      <c r="C662" t="s">
        <v>85</v>
      </c>
      <c r="D662" t="s">
        <v>149</v>
      </c>
      <c r="E662" t="s">
        <v>14</v>
      </c>
      <c r="F662" t="s">
        <v>124</v>
      </c>
      <c r="G662">
        <v>4</v>
      </c>
      <c r="H662">
        <v>1.6</v>
      </c>
      <c r="I662">
        <v>2</v>
      </c>
      <c r="J662" s="4">
        <f>Table2[[#This Row],[avg_session_duration_min]]/60</f>
        <v>0.8</v>
      </c>
      <c r="K662">
        <v>48</v>
      </c>
      <c r="L662" t="s">
        <v>74</v>
      </c>
      <c r="M662" t="s">
        <v>88</v>
      </c>
      <c r="N662">
        <v>14503</v>
      </c>
      <c r="O662">
        <v>459</v>
      </c>
      <c r="P662">
        <v>3</v>
      </c>
      <c r="Q662">
        <v>17</v>
      </c>
      <c r="R662">
        <v>5</v>
      </c>
      <c r="S662">
        <v>2</v>
      </c>
      <c r="T662">
        <v>6</v>
      </c>
      <c r="U662" t="s">
        <v>98</v>
      </c>
      <c r="V662" t="s">
        <v>99</v>
      </c>
      <c r="W662">
        <v>5.0999999999999997E-2</v>
      </c>
      <c r="X662" t="s">
        <v>81</v>
      </c>
      <c r="Y662">
        <v>0</v>
      </c>
      <c r="Z662" t="s">
        <v>79</v>
      </c>
      <c r="AA662" t="s">
        <v>80</v>
      </c>
      <c r="AB662">
        <v>3.2</v>
      </c>
      <c r="AC662" t="s">
        <v>108</v>
      </c>
      <c r="AD662" t="s">
        <v>102</v>
      </c>
      <c r="AE662" t="s">
        <v>140</v>
      </c>
      <c r="AF662" t="s">
        <v>78</v>
      </c>
      <c r="AG662" s="1">
        <v>45585</v>
      </c>
      <c r="AH662" t="s">
        <v>27</v>
      </c>
      <c r="AI662" t="s">
        <v>81</v>
      </c>
    </row>
    <row r="663" spans="1:35" x14ac:dyDescent="0.3">
      <c r="A663" t="s">
        <v>795</v>
      </c>
      <c r="B663">
        <v>22</v>
      </c>
      <c r="C663" t="s">
        <v>85</v>
      </c>
      <c r="D663" t="s">
        <v>123</v>
      </c>
      <c r="E663" t="s">
        <v>20</v>
      </c>
      <c r="F663" t="s">
        <v>96</v>
      </c>
      <c r="G663">
        <v>1</v>
      </c>
      <c r="H663">
        <v>4.5</v>
      </c>
      <c r="I663">
        <v>7</v>
      </c>
      <c r="J663" s="4">
        <f>Table2[[#This Row],[avg_session_duration_min]]/60</f>
        <v>0.64333333333333331</v>
      </c>
      <c r="K663">
        <v>38.6</v>
      </c>
      <c r="L663" t="s">
        <v>74</v>
      </c>
      <c r="M663" t="s">
        <v>75</v>
      </c>
      <c r="N663">
        <v>527</v>
      </c>
      <c r="O663">
        <v>199</v>
      </c>
      <c r="P663">
        <v>7</v>
      </c>
      <c r="Q663">
        <v>18</v>
      </c>
      <c r="R663">
        <v>2</v>
      </c>
      <c r="S663">
        <v>1</v>
      </c>
      <c r="T663">
        <v>12</v>
      </c>
      <c r="U663" t="s">
        <v>76</v>
      </c>
      <c r="V663" t="s">
        <v>77</v>
      </c>
      <c r="W663">
        <v>6.8000000000000005E-2</v>
      </c>
      <c r="X663" t="s">
        <v>114</v>
      </c>
      <c r="Y663">
        <v>9.06</v>
      </c>
      <c r="Z663" t="s">
        <v>79</v>
      </c>
      <c r="AA663" t="s">
        <v>91</v>
      </c>
      <c r="AB663">
        <v>10</v>
      </c>
      <c r="AC663" t="s">
        <v>108</v>
      </c>
      <c r="AD663" t="s">
        <v>92</v>
      </c>
      <c r="AE663" t="s">
        <v>140</v>
      </c>
      <c r="AF663" t="s">
        <v>81</v>
      </c>
      <c r="AG663" s="1">
        <v>44707</v>
      </c>
      <c r="AH663" t="s">
        <v>28</v>
      </c>
      <c r="AI663" t="s">
        <v>125</v>
      </c>
    </row>
    <row r="664" spans="1:35" x14ac:dyDescent="0.3">
      <c r="A664" t="s">
        <v>796</v>
      </c>
      <c r="B664">
        <v>26</v>
      </c>
      <c r="C664" t="s">
        <v>85</v>
      </c>
      <c r="D664" t="s">
        <v>113</v>
      </c>
      <c r="E664" t="s">
        <v>21</v>
      </c>
      <c r="F664" t="s">
        <v>166</v>
      </c>
      <c r="G664">
        <v>5</v>
      </c>
      <c r="H664">
        <v>3.5</v>
      </c>
      <c r="I664">
        <v>5</v>
      </c>
      <c r="J664" s="4">
        <f>Table2[[#This Row],[avg_session_duration_min]]/60</f>
        <v>0.7</v>
      </c>
      <c r="K664">
        <v>42</v>
      </c>
      <c r="L664" t="s">
        <v>74</v>
      </c>
      <c r="M664" t="s">
        <v>88</v>
      </c>
      <c r="N664">
        <v>115</v>
      </c>
      <c r="O664">
        <v>164</v>
      </c>
      <c r="P664">
        <v>2</v>
      </c>
      <c r="Q664">
        <v>17</v>
      </c>
      <c r="R664">
        <v>3</v>
      </c>
      <c r="S664">
        <v>6</v>
      </c>
      <c r="T664">
        <v>8</v>
      </c>
      <c r="U664" t="s">
        <v>89</v>
      </c>
      <c r="V664" t="s">
        <v>77</v>
      </c>
      <c r="W664">
        <v>0.185</v>
      </c>
      <c r="X664" t="s">
        <v>81</v>
      </c>
      <c r="Y664">
        <v>0</v>
      </c>
      <c r="Z664" t="s">
        <v>100</v>
      </c>
      <c r="AA664" t="s">
        <v>101</v>
      </c>
      <c r="AB664">
        <v>7.4</v>
      </c>
      <c r="AC664" t="s">
        <v>78</v>
      </c>
      <c r="AD664" t="s">
        <v>92</v>
      </c>
      <c r="AE664" t="s">
        <v>83</v>
      </c>
      <c r="AF664" t="s">
        <v>81</v>
      </c>
      <c r="AG664" s="1">
        <v>45643</v>
      </c>
      <c r="AH664" t="s">
        <v>29</v>
      </c>
      <c r="AI664" t="s">
        <v>81</v>
      </c>
    </row>
    <row r="665" spans="1:35" x14ac:dyDescent="0.3">
      <c r="A665" t="s">
        <v>797</v>
      </c>
      <c r="B665">
        <v>22</v>
      </c>
      <c r="C665" t="s">
        <v>104</v>
      </c>
      <c r="D665" t="s">
        <v>134</v>
      </c>
      <c r="E665" t="s">
        <v>19</v>
      </c>
      <c r="F665" t="s">
        <v>87</v>
      </c>
      <c r="G665">
        <v>4</v>
      </c>
      <c r="H665">
        <v>6.8</v>
      </c>
      <c r="I665">
        <v>1</v>
      </c>
      <c r="J665" s="4">
        <f>Table2[[#This Row],[avg_session_duration_min]]/60</f>
        <v>6.8</v>
      </c>
      <c r="K665">
        <v>408</v>
      </c>
      <c r="L665" t="s">
        <v>118</v>
      </c>
      <c r="M665" t="s">
        <v>88</v>
      </c>
      <c r="N665">
        <v>2601</v>
      </c>
      <c r="O665">
        <v>189</v>
      </c>
      <c r="P665">
        <v>4</v>
      </c>
      <c r="Q665">
        <v>17</v>
      </c>
      <c r="R665">
        <v>1</v>
      </c>
      <c r="S665">
        <v>2</v>
      </c>
      <c r="T665">
        <v>10</v>
      </c>
      <c r="U665" t="s">
        <v>128</v>
      </c>
      <c r="V665" t="s">
        <v>99</v>
      </c>
      <c r="W665">
        <v>2.8000000000000001E-2</v>
      </c>
      <c r="X665" t="s">
        <v>81</v>
      </c>
      <c r="Y665">
        <v>0</v>
      </c>
      <c r="Z665" t="s">
        <v>115</v>
      </c>
      <c r="AA665" t="s">
        <v>80</v>
      </c>
      <c r="AB665">
        <v>7.5</v>
      </c>
      <c r="AC665" t="s">
        <v>81</v>
      </c>
      <c r="AD665" t="s">
        <v>121</v>
      </c>
      <c r="AE665" t="s">
        <v>83</v>
      </c>
      <c r="AF665" t="s">
        <v>81</v>
      </c>
      <c r="AG665" s="1">
        <v>44586</v>
      </c>
      <c r="AH665" t="s">
        <v>28</v>
      </c>
      <c r="AI665" t="s">
        <v>125</v>
      </c>
    </row>
    <row r="666" spans="1:35" x14ac:dyDescent="0.3">
      <c r="A666" t="s">
        <v>798</v>
      </c>
      <c r="B666">
        <v>21</v>
      </c>
      <c r="C666" t="s">
        <v>85</v>
      </c>
      <c r="D666" t="s">
        <v>95</v>
      </c>
      <c r="E666" t="s">
        <v>18</v>
      </c>
      <c r="F666" t="s">
        <v>110</v>
      </c>
      <c r="G666">
        <v>2</v>
      </c>
      <c r="H666">
        <v>6.3</v>
      </c>
      <c r="I666">
        <v>6</v>
      </c>
      <c r="J666" s="4">
        <f>Table2[[#This Row],[avg_session_duration_min]]/60</f>
        <v>1.05</v>
      </c>
      <c r="K666">
        <v>63</v>
      </c>
      <c r="L666" t="s">
        <v>74</v>
      </c>
      <c r="M666" t="s">
        <v>88</v>
      </c>
      <c r="N666">
        <v>297</v>
      </c>
      <c r="O666">
        <v>247</v>
      </c>
      <c r="P666">
        <v>2</v>
      </c>
      <c r="Q666">
        <v>22</v>
      </c>
      <c r="R666">
        <v>3</v>
      </c>
      <c r="S666">
        <v>4</v>
      </c>
      <c r="T666">
        <v>11</v>
      </c>
      <c r="U666" t="s">
        <v>98</v>
      </c>
      <c r="V666" t="s">
        <v>107</v>
      </c>
      <c r="W666">
        <v>0.13800000000000001</v>
      </c>
      <c r="X666" t="s">
        <v>81</v>
      </c>
      <c r="Y666">
        <v>0</v>
      </c>
      <c r="Z666" t="s">
        <v>100</v>
      </c>
      <c r="AA666" t="s">
        <v>101</v>
      </c>
      <c r="AB666">
        <v>8.8000000000000007</v>
      </c>
      <c r="AC666" t="s">
        <v>81</v>
      </c>
      <c r="AD666" t="s">
        <v>92</v>
      </c>
      <c r="AE666" t="s">
        <v>140</v>
      </c>
      <c r="AF666" t="s">
        <v>81</v>
      </c>
      <c r="AG666" s="1">
        <v>45301</v>
      </c>
      <c r="AH666" t="s">
        <v>26</v>
      </c>
      <c r="AI666" t="s">
        <v>81</v>
      </c>
    </row>
    <row r="667" spans="1:35" x14ac:dyDescent="0.3">
      <c r="A667" t="s">
        <v>799</v>
      </c>
      <c r="B667">
        <v>27</v>
      </c>
      <c r="C667" t="s">
        <v>85</v>
      </c>
      <c r="D667" t="s">
        <v>153</v>
      </c>
      <c r="E667" t="s">
        <v>21</v>
      </c>
      <c r="F667" t="s">
        <v>73</v>
      </c>
      <c r="G667">
        <v>5</v>
      </c>
      <c r="H667">
        <v>0.6</v>
      </c>
      <c r="I667">
        <v>4</v>
      </c>
      <c r="J667" s="4">
        <f>Table2[[#This Row],[avg_session_duration_min]]/60</f>
        <v>0.15</v>
      </c>
      <c r="K667">
        <v>9</v>
      </c>
      <c r="L667" t="s">
        <v>74</v>
      </c>
      <c r="M667" t="s">
        <v>97</v>
      </c>
      <c r="N667">
        <v>574</v>
      </c>
      <c r="O667">
        <v>96</v>
      </c>
      <c r="P667">
        <v>2</v>
      </c>
      <c r="Q667">
        <v>16</v>
      </c>
      <c r="R667">
        <v>3</v>
      </c>
      <c r="S667">
        <v>2</v>
      </c>
      <c r="T667">
        <v>11</v>
      </c>
      <c r="U667" t="s">
        <v>135</v>
      </c>
      <c r="V667" t="s">
        <v>77</v>
      </c>
      <c r="W667">
        <v>0.10299999999999999</v>
      </c>
      <c r="X667" t="s">
        <v>81</v>
      </c>
      <c r="Y667">
        <v>0</v>
      </c>
      <c r="Z667" t="s">
        <v>90</v>
      </c>
      <c r="AA667" t="s">
        <v>91</v>
      </c>
      <c r="AB667">
        <v>4.2</v>
      </c>
      <c r="AC667" t="s">
        <v>108</v>
      </c>
      <c r="AD667" t="s">
        <v>92</v>
      </c>
      <c r="AE667" t="s">
        <v>93</v>
      </c>
      <c r="AF667" t="s">
        <v>81</v>
      </c>
      <c r="AG667" s="1">
        <v>45210</v>
      </c>
      <c r="AH667" t="s">
        <v>31</v>
      </c>
      <c r="AI667" t="s">
        <v>81</v>
      </c>
    </row>
    <row r="668" spans="1:35" x14ac:dyDescent="0.3">
      <c r="A668" t="s">
        <v>800</v>
      </c>
      <c r="B668">
        <v>24</v>
      </c>
      <c r="C668" t="s">
        <v>85</v>
      </c>
      <c r="D668" t="s">
        <v>113</v>
      </c>
      <c r="E668" t="s">
        <v>15</v>
      </c>
      <c r="F668" t="s">
        <v>110</v>
      </c>
      <c r="G668">
        <v>5</v>
      </c>
      <c r="H668">
        <v>1.8</v>
      </c>
      <c r="I668">
        <v>9</v>
      </c>
      <c r="J668" s="4">
        <f>Table2[[#This Row],[avg_session_duration_min]]/60</f>
        <v>0.2</v>
      </c>
      <c r="K668">
        <v>12</v>
      </c>
      <c r="L668" t="s">
        <v>74</v>
      </c>
      <c r="M668" t="s">
        <v>106</v>
      </c>
      <c r="N668">
        <v>321</v>
      </c>
      <c r="O668">
        <v>46</v>
      </c>
      <c r="P668">
        <v>2</v>
      </c>
      <c r="Q668">
        <v>21</v>
      </c>
      <c r="R668">
        <v>5</v>
      </c>
      <c r="S668">
        <v>0</v>
      </c>
      <c r="T668">
        <v>7</v>
      </c>
      <c r="U668" t="s">
        <v>128</v>
      </c>
      <c r="V668" t="s">
        <v>107</v>
      </c>
      <c r="W668">
        <v>3.5999999999999997E-2</v>
      </c>
      <c r="X668" t="s">
        <v>81</v>
      </c>
      <c r="Y668">
        <v>0</v>
      </c>
      <c r="Z668" t="s">
        <v>145</v>
      </c>
      <c r="AA668" t="s">
        <v>80</v>
      </c>
      <c r="AB668">
        <v>4.9000000000000004</v>
      </c>
      <c r="AC668" t="s">
        <v>81</v>
      </c>
      <c r="AD668" t="s">
        <v>92</v>
      </c>
      <c r="AE668" t="s">
        <v>83</v>
      </c>
      <c r="AF668" t="s">
        <v>81</v>
      </c>
      <c r="AG668" s="1">
        <v>44832</v>
      </c>
      <c r="AH668" t="s">
        <v>30</v>
      </c>
      <c r="AI668" t="s">
        <v>81</v>
      </c>
    </row>
    <row r="669" spans="1:35" x14ac:dyDescent="0.3">
      <c r="A669" t="s">
        <v>801</v>
      </c>
      <c r="B669">
        <v>39</v>
      </c>
      <c r="C669" t="s">
        <v>104</v>
      </c>
      <c r="D669" t="s">
        <v>113</v>
      </c>
      <c r="E669" t="s">
        <v>22</v>
      </c>
      <c r="F669" t="s">
        <v>96</v>
      </c>
      <c r="G669">
        <v>4</v>
      </c>
      <c r="H669">
        <v>1.2</v>
      </c>
      <c r="I669">
        <v>4</v>
      </c>
      <c r="J669" s="4">
        <f>Table2[[#This Row],[avg_session_duration_min]]/60</f>
        <v>0.3</v>
      </c>
      <c r="K669">
        <v>18</v>
      </c>
      <c r="L669" t="s">
        <v>127</v>
      </c>
      <c r="M669" t="s">
        <v>75</v>
      </c>
      <c r="N669">
        <v>152</v>
      </c>
      <c r="O669">
        <v>959</v>
      </c>
      <c r="P669">
        <v>1</v>
      </c>
      <c r="Q669">
        <v>17</v>
      </c>
      <c r="R669">
        <v>3</v>
      </c>
      <c r="S669">
        <v>2</v>
      </c>
      <c r="T669">
        <v>11</v>
      </c>
      <c r="U669" t="s">
        <v>130</v>
      </c>
      <c r="V669" t="s">
        <v>107</v>
      </c>
      <c r="W669">
        <v>1E-3</v>
      </c>
      <c r="X669" t="s">
        <v>78</v>
      </c>
      <c r="Y669">
        <v>4.55</v>
      </c>
      <c r="Z669" t="s">
        <v>145</v>
      </c>
      <c r="AA669" t="s">
        <v>101</v>
      </c>
      <c r="AB669">
        <v>4.2</v>
      </c>
      <c r="AC669" t="s">
        <v>81</v>
      </c>
      <c r="AD669" t="s">
        <v>82</v>
      </c>
      <c r="AE669" t="s">
        <v>83</v>
      </c>
      <c r="AF669" t="s">
        <v>81</v>
      </c>
      <c r="AG669" s="1">
        <v>45354</v>
      </c>
      <c r="AH669" t="s">
        <v>28</v>
      </c>
      <c r="AI669" t="s">
        <v>125</v>
      </c>
    </row>
    <row r="670" spans="1:35" x14ac:dyDescent="0.3">
      <c r="A670" t="s">
        <v>802</v>
      </c>
      <c r="B670">
        <v>13</v>
      </c>
      <c r="C670" t="s">
        <v>85</v>
      </c>
      <c r="D670" t="s">
        <v>134</v>
      </c>
      <c r="E670" t="s">
        <v>19</v>
      </c>
      <c r="F670" t="s">
        <v>124</v>
      </c>
      <c r="G670">
        <v>4</v>
      </c>
      <c r="H670">
        <v>4.2</v>
      </c>
      <c r="I670">
        <v>9</v>
      </c>
      <c r="J670" s="4">
        <f>Table2[[#This Row],[avg_session_duration_min]]/60</f>
        <v>0.46666666666666667</v>
      </c>
      <c r="K670">
        <v>28</v>
      </c>
      <c r="L670" t="s">
        <v>74</v>
      </c>
      <c r="M670" t="s">
        <v>106</v>
      </c>
      <c r="N670">
        <v>2448</v>
      </c>
      <c r="O670">
        <v>154</v>
      </c>
      <c r="P670">
        <v>2</v>
      </c>
      <c r="Q670">
        <v>26</v>
      </c>
      <c r="R670">
        <v>5</v>
      </c>
      <c r="S670">
        <v>3</v>
      </c>
      <c r="T670">
        <v>8</v>
      </c>
      <c r="U670" t="s">
        <v>128</v>
      </c>
      <c r="V670" t="s">
        <v>107</v>
      </c>
      <c r="W670">
        <v>0.154</v>
      </c>
      <c r="X670" t="s">
        <v>114</v>
      </c>
      <c r="Y670">
        <v>33.89</v>
      </c>
      <c r="Z670" t="s">
        <v>139</v>
      </c>
      <c r="AA670" t="s">
        <v>80</v>
      </c>
      <c r="AB670">
        <v>10</v>
      </c>
      <c r="AC670" t="s">
        <v>81</v>
      </c>
      <c r="AD670" t="s">
        <v>102</v>
      </c>
      <c r="AE670" t="s">
        <v>83</v>
      </c>
      <c r="AF670" t="s">
        <v>81</v>
      </c>
      <c r="AG670" s="1">
        <v>45423</v>
      </c>
      <c r="AH670" t="s">
        <v>29</v>
      </c>
      <c r="AI670" t="s">
        <v>78</v>
      </c>
    </row>
    <row r="671" spans="1:35" x14ac:dyDescent="0.3">
      <c r="A671" t="s">
        <v>803</v>
      </c>
      <c r="B671">
        <v>35</v>
      </c>
      <c r="C671" t="s">
        <v>85</v>
      </c>
      <c r="D671" t="s">
        <v>113</v>
      </c>
      <c r="E671" t="s">
        <v>16</v>
      </c>
      <c r="F671" t="s">
        <v>124</v>
      </c>
      <c r="G671">
        <v>4</v>
      </c>
      <c r="H671">
        <v>3.1</v>
      </c>
      <c r="I671">
        <v>5</v>
      </c>
      <c r="J671" s="4">
        <f>Table2[[#This Row],[avg_session_duration_min]]/60</f>
        <v>0.62</v>
      </c>
      <c r="K671">
        <v>37.200000000000003</v>
      </c>
      <c r="L671" t="s">
        <v>74</v>
      </c>
      <c r="M671" t="s">
        <v>97</v>
      </c>
      <c r="N671">
        <v>397</v>
      </c>
      <c r="O671">
        <v>299</v>
      </c>
      <c r="P671">
        <v>4</v>
      </c>
      <c r="Q671">
        <v>19</v>
      </c>
      <c r="R671">
        <v>4</v>
      </c>
      <c r="S671">
        <v>1</v>
      </c>
      <c r="T671">
        <v>13</v>
      </c>
      <c r="U671" t="s">
        <v>154</v>
      </c>
      <c r="V671" t="s">
        <v>77</v>
      </c>
      <c r="W671">
        <v>6.0999999999999999E-2</v>
      </c>
      <c r="X671" t="s">
        <v>78</v>
      </c>
      <c r="Y671">
        <v>8.86</v>
      </c>
      <c r="Z671" t="s">
        <v>100</v>
      </c>
      <c r="AA671" t="s">
        <v>101</v>
      </c>
      <c r="AB671">
        <v>4.4000000000000004</v>
      </c>
      <c r="AC671" t="s">
        <v>78</v>
      </c>
      <c r="AD671" t="s">
        <v>82</v>
      </c>
      <c r="AE671" t="s">
        <v>93</v>
      </c>
      <c r="AF671" t="s">
        <v>81</v>
      </c>
      <c r="AG671" s="1">
        <v>45310</v>
      </c>
      <c r="AH671" t="s">
        <v>28</v>
      </c>
      <c r="AI671" t="s">
        <v>81</v>
      </c>
    </row>
    <row r="672" spans="1:35" x14ac:dyDescent="0.3">
      <c r="A672" t="s">
        <v>804</v>
      </c>
      <c r="B672">
        <v>36</v>
      </c>
      <c r="C672" t="s">
        <v>71</v>
      </c>
      <c r="D672" t="s">
        <v>144</v>
      </c>
      <c r="E672" t="s">
        <v>18</v>
      </c>
      <c r="F672" t="s">
        <v>124</v>
      </c>
      <c r="G672">
        <v>3</v>
      </c>
      <c r="H672">
        <v>1.2</v>
      </c>
      <c r="I672">
        <v>2</v>
      </c>
      <c r="J672" s="4">
        <f>Table2[[#This Row],[avg_session_duration_min]]/60</f>
        <v>0.6</v>
      </c>
      <c r="K672">
        <v>36</v>
      </c>
      <c r="L672" t="s">
        <v>111</v>
      </c>
      <c r="M672" t="s">
        <v>106</v>
      </c>
      <c r="N672">
        <v>50</v>
      </c>
      <c r="O672">
        <v>344</v>
      </c>
      <c r="P672">
        <v>2</v>
      </c>
      <c r="Q672">
        <v>21</v>
      </c>
      <c r="R672">
        <v>3</v>
      </c>
      <c r="S672">
        <v>2</v>
      </c>
      <c r="T672">
        <v>8</v>
      </c>
      <c r="U672" t="s">
        <v>98</v>
      </c>
      <c r="V672" t="s">
        <v>99</v>
      </c>
      <c r="W672">
        <v>7.5999999999999998E-2</v>
      </c>
      <c r="X672" t="s">
        <v>78</v>
      </c>
      <c r="Y672">
        <v>64.739999999999995</v>
      </c>
      <c r="Z672" t="s">
        <v>115</v>
      </c>
      <c r="AA672" t="s">
        <v>80</v>
      </c>
      <c r="AB672">
        <v>8.5</v>
      </c>
      <c r="AC672" t="s">
        <v>78</v>
      </c>
      <c r="AD672" t="s">
        <v>102</v>
      </c>
      <c r="AE672" t="s">
        <v>140</v>
      </c>
      <c r="AF672" t="s">
        <v>81</v>
      </c>
      <c r="AG672" s="1">
        <v>44915</v>
      </c>
      <c r="AH672" t="s">
        <v>31</v>
      </c>
      <c r="AI672" t="s">
        <v>81</v>
      </c>
    </row>
    <row r="673" spans="1:35" x14ac:dyDescent="0.3">
      <c r="A673" t="s">
        <v>805</v>
      </c>
      <c r="B673">
        <v>13</v>
      </c>
      <c r="C673" t="s">
        <v>85</v>
      </c>
      <c r="D673" t="s">
        <v>153</v>
      </c>
      <c r="E673" t="s">
        <v>18</v>
      </c>
      <c r="F673" t="s">
        <v>117</v>
      </c>
      <c r="G673">
        <v>5</v>
      </c>
      <c r="H673">
        <v>1.4</v>
      </c>
      <c r="I673">
        <v>8</v>
      </c>
      <c r="J673" s="4">
        <f>Table2[[#This Row],[avg_session_duration_min]]/60</f>
        <v>0.17499999999999999</v>
      </c>
      <c r="K673">
        <v>10.5</v>
      </c>
      <c r="L673" t="s">
        <v>74</v>
      </c>
      <c r="M673" t="s">
        <v>97</v>
      </c>
      <c r="N673">
        <v>1793</v>
      </c>
      <c r="O673">
        <v>360</v>
      </c>
      <c r="P673">
        <v>2</v>
      </c>
      <c r="Q673">
        <v>16</v>
      </c>
      <c r="R673">
        <v>0</v>
      </c>
      <c r="S673">
        <v>3</v>
      </c>
      <c r="T673">
        <v>8</v>
      </c>
      <c r="U673" t="s">
        <v>130</v>
      </c>
      <c r="V673" t="s">
        <v>99</v>
      </c>
      <c r="W673">
        <v>0.03</v>
      </c>
      <c r="X673" t="s">
        <v>114</v>
      </c>
      <c r="Y673">
        <v>5.41</v>
      </c>
      <c r="Z673" t="s">
        <v>115</v>
      </c>
      <c r="AA673" t="s">
        <v>91</v>
      </c>
      <c r="AB673">
        <v>5</v>
      </c>
      <c r="AC673" t="s">
        <v>78</v>
      </c>
      <c r="AD673" t="s">
        <v>92</v>
      </c>
      <c r="AE673" t="s">
        <v>140</v>
      </c>
      <c r="AF673" t="s">
        <v>81</v>
      </c>
      <c r="AG673" s="1">
        <v>45526</v>
      </c>
      <c r="AH673" t="s">
        <v>27</v>
      </c>
      <c r="AI673" t="s">
        <v>78</v>
      </c>
    </row>
    <row r="674" spans="1:35" x14ac:dyDescent="0.3">
      <c r="A674" t="s">
        <v>806</v>
      </c>
      <c r="B674">
        <v>24</v>
      </c>
      <c r="C674" t="s">
        <v>71</v>
      </c>
      <c r="D674" t="s">
        <v>105</v>
      </c>
      <c r="E674" t="s">
        <v>17</v>
      </c>
      <c r="F674" t="s">
        <v>166</v>
      </c>
      <c r="G674">
        <v>3</v>
      </c>
      <c r="H674">
        <v>5.5</v>
      </c>
      <c r="I674">
        <v>2</v>
      </c>
      <c r="J674" s="4">
        <f>Table2[[#This Row],[avg_session_duration_min]]/60</f>
        <v>2.75</v>
      </c>
      <c r="K674">
        <v>165</v>
      </c>
      <c r="L674" t="s">
        <v>74</v>
      </c>
      <c r="M674" t="s">
        <v>88</v>
      </c>
      <c r="N674">
        <v>75</v>
      </c>
      <c r="O674">
        <v>59</v>
      </c>
      <c r="P674">
        <v>0</v>
      </c>
      <c r="Q674">
        <v>21</v>
      </c>
      <c r="R674">
        <v>2</v>
      </c>
      <c r="S674">
        <v>2</v>
      </c>
      <c r="T674">
        <v>14</v>
      </c>
      <c r="U674" t="s">
        <v>135</v>
      </c>
      <c r="V674" t="s">
        <v>77</v>
      </c>
      <c r="W674">
        <v>5.5E-2</v>
      </c>
      <c r="X674" t="s">
        <v>81</v>
      </c>
      <c r="Y674">
        <v>0</v>
      </c>
      <c r="Z674" t="s">
        <v>79</v>
      </c>
      <c r="AA674" t="s">
        <v>80</v>
      </c>
      <c r="AB674">
        <v>6.4</v>
      </c>
      <c r="AC674" t="s">
        <v>78</v>
      </c>
      <c r="AD674" t="s">
        <v>92</v>
      </c>
      <c r="AE674" t="s">
        <v>93</v>
      </c>
      <c r="AF674" t="s">
        <v>81</v>
      </c>
      <c r="AG674" s="1">
        <v>44711</v>
      </c>
      <c r="AH674" t="s">
        <v>30</v>
      </c>
      <c r="AI674" t="s">
        <v>125</v>
      </c>
    </row>
    <row r="675" spans="1:35" x14ac:dyDescent="0.3">
      <c r="A675" t="s">
        <v>807</v>
      </c>
      <c r="B675">
        <v>24</v>
      </c>
      <c r="C675" t="s">
        <v>71</v>
      </c>
      <c r="D675" t="s">
        <v>134</v>
      </c>
      <c r="E675" t="s">
        <v>15</v>
      </c>
      <c r="F675" t="s">
        <v>96</v>
      </c>
      <c r="G675">
        <v>4</v>
      </c>
      <c r="H675">
        <v>1.9</v>
      </c>
      <c r="I675">
        <v>7</v>
      </c>
      <c r="J675" s="4">
        <f>Table2[[#This Row],[avg_session_duration_min]]/60</f>
        <v>0.27166666666666667</v>
      </c>
      <c r="K675">
        <v>16.3</v>
      </c>
      <c r="L675" t="s">
        <v>74</v>
      </c>
      <c r="M675" t="s">
        <v>120</v>
      </c>
      <c r="N675">
        <v>83</v>
      </c>
      <c r="O675">
        <v>32</v>
      </c>
      <c r="P675">
        <v>1</v>
      </c>
      <c r="Q675">
        <v>15</v>
      </c>
      <c r="R675">
        <v>5</v>
      </c>
      <c r="S675">
        <v>1</v>
      </c>
      <c r="T675">
        <v>13</v>
      </c>
      <c r="U675" t="s">
        <v>135</v>
      </c>
      <c r="V675" t="s">
        <v>77</v>
      </c>
      <c r="W675">
        <v>7.1999999999999995E-2</v>
      </c>
      <c r="X675" t="s">
        <v>78</v>
      </c>
      <c r="Y675">
        <v>32.75</v>
      </c>
      <c r="Z675" t="s">
        <v>145</v>
      </c>
      <c r="AA675" t="s">
        <v>80</v>
      </c>
      <c r="AB675">
        <v>8.5</v>
      </c>
      <c r="AC675" t="s">
        <v>78</v>
      </c>
      <c r="AD675" t="s">
        <v>92</v>
      </c>
      <c r="AE675" t="s">
        <v>83</v>
      </c>
      <c r="AF675" t="s">
        <v>81</v>
      </c>
      <c r="AG675" s="1">
        <v>44596</v>
      </c>
      <c r="AH675" t="s">
        <v>26</v>
      </c>
      <c r="AI675" t="s">
        <v>78</v>
      </c>
    </row>
    <row r="676" spans="1:35" x14ac:dyDescent="0.3">
      <c r="A676" t="s">
        <v>808</v>
      </c>
      <c r="B676">
        <v>15</v>
      </c>
      <c r="C676" t="s">
        <v>71</v>
      </c>
      <c r="D676" t="s">
        <v>95</v>
      </c>
      <c r="E676" t="s">
        <v>16</v>
      </c>
      <c r="F676" t="s">
        <v>73</v>
      </c>
      <c r="G676">
        <v>2</v>
      </c>
      <c r="H676">
        <v>0.5</v>
      </c>
      <c r="I676">
        <v>9</v>
      </c>
      <c r="J676" s="4">
        <f>Table2[[#This Row],[avg_session_duration_min]]/60</f>
        <v>5.5E-2</v>
      </c>
      <c r="K676">
        <v>3.3</v>
      </c>
      <c r="L676" t="s">
        <v>74</v>
      </c>
      <c r="M676" t="s">
        <v>106</v>
      </c>
      <c r="N676">
        <v>5691</v>
      </c>
      <c r="O676">
        <v>120</v>
      </c>
      <c r="P676">
        <v>3</v>
      </c>
      <c r="Q676">
        <v>18</v>
      </c>
      <c r="R676">
        <v>3</v>
      </c>
      <c r="S676">
        <v>1</v>
      </c>
      <c r="T676">
        <v>8</v>
      </c>
      <c r="U676" t="s">
        <v>154</v>
      </c>
      <c r="V676" t="s">
        <v>99</v>
      </c>
      <c r="W676">
        <v>7.0000000000000007E-2</v>
      </c>
      <c r="X676" t="s">
        <v>81</v>
      </c>
      <c r="Y676">
        <v>0</v>
      </c>
      <c r="Z676" t="s">
        <v>115</v>
      </c>
      <c r="AA676" t="s">
        <v>132</v>
      </c>
      <c r="AB676">
        <v>6.7</v>
      </c>
      <c r="AC676" t="s">
        <v>108</v>
      </c>
      <c r="AD676" t="s">
        <v>102</v>
      </c>
      <c r="AE676" t="s">
        <v>83</v>
      </c>
      <c r="AF676" t="s">
        <v>81</v>
      </c>
      <c r="AG676" s="1">
        <v>44700</v>
      </c>
      <c r="AH676" t="s">
        <v>31</v>
      </c>
      <c r="AI676" t="s">
        <v>78</v>
      </c>
    </row>
    <row r="677" spans="1:35" x14ac:dyDescent="0.3">
      <c r="A677" t="s">
        <v>809</v>
      </c>
      <c r="B677">
        <v>20</v>
      </c>
      <c r="C677" t="s">
        <v>85</v>
      </c>
      <c r="D677" t="s">
        <v>153</v>
      </c>
      <c r="E677" t="s">
        <v>16</v>
      </c>
      <c r="F677" t="s">
        <v>73</v>
      </c>
      <c r="G677">
        <v>4</v>
      </c>
      <c r="H677">
        <v>1.1000000000000001</v>
      </c>
      <c r="I677">
        <v>3</v>
      </c>
      <c r="J677" s="4">
        <f>Table2[[#This Row],[avg_session_duration_min]]/60</f>
        <v>0.36666666666666664</v>
      </c>
      <c r="K677">
        <v>22</v>
      </c>
      <c r="L677" t="s">
        <v>74</v>
      </c>
      <c r="M677" t="s">
        <v>75</v>
      </c>
      <c r="N677">
        <v>77</v>
      </c>
      <c r="O677">
        <v>393</v>
      </c>
      <c r="P677">
        <v>4</v>
      </c>
      <c r="Q677">
        <v>15</v>
      </c>
      <c r="R677">
        <v>4</v>
      </c>
      <c r="S677">
        <v>2</v>
      </c>
      <c r="T677">
        <v>10</v>
      </c>
      <c r="U677" t="s">
        <v>98</v>
      </c>
      <c r="V677" t="s">
        <v>77</v>
      </c>
      <c r="W677">
        <v>5.1999999999999998E-2</v>
      </c>
      <c r="X677" t="s">
        <v>81</v>
      </c>
      <c r="Y677">
        <v>0</v>
      </c>
      <c r="Z677" t="s">
        <v>79</v>
      </c>
      <c r="AA677" t="s">
        <v>101</v>
      </c>
      <c r="AB677">
        <v>6</v>
      </c>
      <c r="AC677" t="s">
        <v>78</v>
      </c>
      <c r="AD677" t="s">
        <v>102</v>
      </c>
      <c r="AE677" t="s">
        <v>140</v>
      </c>
      <c r="AF677" t="s">
        <v>81</v>
      </c>
      <c r="AG677" s="1">
        <v>44590</v>
      </c>
      <c r="AH677" t="s">
        <v>27</v>
      </c>
      <c r="AI677" t="s">
        <v>78</v>
      </c>
    </row>
    <row r="678" spans="1:35" x14ac:dyDescent="0.3">
      <c r="A678" t="s">
        <v>810</v>
      </c>
      <c r="B678">
        <v>18</v>
      </c>
      <c r="C678" t="s">
        <v>71</v>
      </c>
      <c r="D678" t="s">
        <v>105</v>
      </c>
      <c r="E678" t="s">
        <v>17</v>
      </c>
      <c r="F678" t="s">
        <v>110</v>
      </c>
      <c r="G678">
        <v>4</v>
      </c>
      <c r="H678">
        <v>7.6</v>
      </c>
      <c r="I678">
        <v>3</v>
      </c>
      <c r="J678" s="4">
        <f>Table2[[#This Row],[avg_session_duration_min]]/60</f>
        <v>2.5333333333333332</v>
      </c>
      <c r="K678">
        <v>152</v>
      </c>
      <c r="L678" t="s">
        <v>74</v>
      </c>
      <c r="M678" t="s">
        <v>88</v>
      </c>
      <c r="N678">
        <v>10</v>
      </c>
      <c r="O678">
        <v>102</v>
      </c>
      <c r="P678">
        <v>3</v>
      </c>
      <c r="Q678">
        <v>22</v>
      </c>
      <c r="R678">
        <v>4</v>
      </c>
      <c r="S678">
        <v>1</v>
      </c>
      <c r="T678">
        <v>6</v>
      </c>
      <c r="U678" t="s">
        <v>128</v>
      </c>
      <c r="V678" t="s">
        <v>77</v>
      </c>
      <c r="W678">
        <v>4.4999999999999998E-2</v>
      </c>
      <c r="X678" t="s">
        <v>81</v>
      </c>
      <c r="Y678">
        <v>0</v>
      </c>
      <c r="Z678" t="s">
        <v>139</v>
      </c>
      <c r="AA678" t="s">
        <v>101</v>
      </c>
      <c r="AB678">
        <v>10</v>
      </c>
      <c r="AC678" t="s">
        <v>108</v>
      </c>
      <c r="AD678" t="s">
        <v>82</v>
      </c>
      <c r="AE678" t="s">
        <v>83</v>
      </c>
      <c r="AF678" t="s">
        <v>81</v>
      </c>
      <c r="AG678" s="1">
        <v>45098</v>
      </c>
      <c r="AH678" t="s">
        <v>29</v>
      </c>
      <c r="AI678" t="s">
        <v>78</v>
      </c>
    </row>
    <row r="679" spans="1:35" x14ac:dyDescent="0.3">
      <c r="A679" t="s">
        <v>811</v>
      </c>
      <c r="B679">
        <v>41</v>
      </c>
      <c r="C679" t="s">
        <v>71</v>
      </c>
      <c r="D679" t="s">
        <v>105</v>
      </c>
      <c r="E679" t="s">
        <v>23</v>
      </c>
      <c r="F679" t="s">
        <v>156</v>
      </c>
      <c r="G679">
        <v>1</v>
      </c>
      <c r="H679">
        <v>4.8</v>
      </c>
      <c r="I679">
        <v>6</v>
      </c>
      <c r="J679" s="4">
        <f>Table2[[#This Row],[avg_session_duration_min]]/60</f>
        <v>0.8</v>
      </c>
      <c r="K679">
        <v>48</v>
      </c>
      <c r="L679" t="s">
        <v>74</v>
      </c>
      <c r="M679" t="s">
        <v>106</v>
      </c>
      <c r="N679">
        <v>2040</v>
      </c>
      <c r="O679">
        <v>159</v>
      </c>
      <c r="P679">
        <v>4</v>
      </c>
      <c r="Q679">
        <v>23</v>
      </c>
      <c r="R679">
        <v>2</v>
      </c>
      <c r="S679">
        <v>1</v>
      </c>
      <c r="T679">
        <v>8</v>
      </c>
      <c r="U679" t="s">
        <v>135</v>
      </c>
      <c r="V679" t="s">
        <v>77</v>
      </c>
      <c r="W679">
        <v>8.1000000000000003E-2</v>
      </c>
      <c r="X679" t="s">
        <v>114</v>
      </c>
      <c r="Y679">
        <v>26.18</v>
      </c>
      <c r="Z679" t="s">
        <v>139</v>
      </c>
      <c r="AA679" t="s">
        <v>80</v>
      </c>
      <c r="AB679">
        <v>2.9</v>
      </c>
      <c r="AC679" t="s">
        <v>78</v>
      </c>
      <c r="AD679" t="s">
        <v>102</v>
      </c>
      <c r="AE679" t="s">
        <v>93</v>
      </c>
      <c r="AF679" t="s">
        <v>81</v>
      </c>
      <c r="AG679" s="1">
        <v>45003</v>
      </c>
      <c r="AH679" t="s">
        <v>26</v>
      </c>
      <c r="AI679" t="s">
        <v>78</v>
      </c>
    </row>
    <row r="680" spans="1:35" x14ac:dyDescent="0.3">
      <c r="A680" t="s">
        <v>812</v>
      </c>
      <c r="B680">
        <v>34</v>
      </c>
      <c r="C680" t="s">
        <v>85</v>
      </c>
      <c r="D680" t="s">
        <v>113</v>
      </c>
      <c r="E680" t="s">
        <v>15</v>
      </c>
      <c r="F680" t="s">
        <v>87</v>
      </c>
      <c r="G680">
        <v>1</v>
      </c>
      <c r="H680">
        <v>1</v>
      </c>
      <c r="I680">
        <v>7</v>
      </c>
      <c r="J680" s="4">
        <f>Table2[[#This Row],[avg_session_duration_min]]/60</f>
        <v>0.14333333333333334</v>
      </c>
      <c r="K680">
        <v>8.6</v>
      </c>
      <c r="L680" t="s">
        <v>74</v>
      </c>
      <c r="M680" t="s">
        <v>106</v>
      </c>
      <c r="N680">
        <v>384</v>
      </c>
      <c r="O680">
        <v>3142</v>
      </c>
      <c r="P680">
        <v>3</v>
      </c>
      <c r="Q680">
        <v>29</v>
      </c>
      <c r="R680">
        <v>4</v>
      </c>
      <c r="S680">
        <v>2</v>
      </c>
      <c r="T680">
        <v>8</v>
      </c>
      <c r="U680" t="s">
        <v>154</v>
      </c>
      <c r="V680" t="s">
        <v>107</v>
      </c>
      <c r="W680">
        <v>0.214</v>
      </c>
      <c r="X680" t="s">
        <v>81</v>
      </c>
      <c r="Y680">
        <v>0</v>
      </c>
      <c r="Z680" t="s">
        <v>115</v>
      </c>
      <c r="AA680" t="s">
        <v>101</v>
      </c>
      <c r="AB680">
        <v>4.5</v>
      </c>
      <c r="AC680" t="s">
        <v>78</v>
      </c>
      <c r="AD680" t="s">
        <v>92</v>
      </c>
      <c r="AE680" t="s">
        <v>83</v>
      </c>
      <c r="AF680" t="s">
        <v>81</v>
      </c>
      <c r="AG680" s="1">
        <v>44643</v>
      </c>
      <c r="AH680" t="s">
        <v>27</v>
      </c>
      <c r="AI680" t="s">
        <v>125</v>
      </c>
    </row>
    <row r="681" spans="1:35" x14ac:dyDescent="0.3">
      <c r="A681" t="s">
        <v>813</v>
      </c>
      <c r="B681">
        <v>37</v>
      </c>
      <c r="C681" t="s">
        <v>187</v>
      </c>
      <c r="D681" t="s">
        <v>105</v>
      </c>
      <c r="E681" t="s">
        <v>22</v>
      </c>
      <c r="F681" t="s">
        <v>87</v>
      </c>
      <c r="G681">
        <v>5</v>
      </c>
      <c r="H681">
        <v>2.9</v>
      </c>
      <c r="I681">
        <v>2</v>
      </c>
      <c r="J681" s="4">
        <f>Table2[[#This Row],[avg_session_duration_min]]/60</f>
        <v>1.45</v>
      </c>
      <c r="K681">
        <v>87</v>
      </c>
      <c r="L681" t="s">
        <v>74</v>
      </c>
      <c r="M681" t="s">
        <v>106</v>
      </c>
      <c r="N681">
        <v>449</v>
      </c>
      <c r="O681">
        <v>26</v>
      </c>
      <c r="P681">
        <v>7</v>
      </c>
      <c r="Q681">
        <v>25</v>
      </c>
      <c r="R681">
        <v>4</v>
      </c>
      <c r="S681">
        <v>3</v>
      </c>
      <c r="T681">
        <v>9</v>
      </c>
      <c r="U681" t="s">
        <v>79</v>
      </c>
      <c r="V681" t="s">
        <v>99</v>
      </c>
      <c r="W681">
        <v>7.0000000000000007E-2</v>
      </c>
      <c r="X681" t="s">
        <v>81</v>
      </c>
      <c r="Y681">
        <v>0</v>
      </c>
      <c r="Z681" t="s">
        <v>90</v>
      </c>
      <c r="AA681" t="s">
        <v>80</v>
      </c>
      <c r="AB681">
        <v>5.6</v>
      </c>
      <c r="AC681" t="s">
        <v>108</v>
      </c>
      <c r="AD681" t="s">
        <v>121</v>
      </c>
      <c r="AE681" t="s">
        <v>140</v>
      </c>
      <c r="AF681" t="s">
        <v>81</v>
      </c>
      <c r="AG681" s="1">
        <v>44685</v>
      </c>
      <c r="AH681" t="s">
        <v>30</v>
      </c>
      <c r="AI681" t="s">
        <v>81</v>
      </c>
    </row>
    <row r="682" spans="1:35" x14ac:dyDescent="0.3">
      <c r="A682" t="s">
        <v>814</v>
      </c>
      <c r="B682">
        <v>32</v>
      </c>
      <c r="C682" t="s">
        <v>85</v>
      </c>
      <c r="D682" t="s">
        <v>113</v>
      </c>
      <c r="E682" t="s">
        <v>23</v>
      </c>
      <c r="F682" t="s">
        <v>73</v>
      </c>
      <c r="G682">
        <v>5</v>
      </c>
      <c r="H682">
        <v>4.5999999999999996</v>
      </c>
      <c r="I682">
        <v>9</v>
      </c>
      <c r="J682" s="4">
        <f>Table2[[#This Row],[avg_session_duration_min]]/60</f>
        <v>0.5116666666666666</v>
      </c>
      <c r="K682">
        <v>30.7</v>
      </c>
      <c r="L682" t="s">
        <v>137</v>
      </c>
      <c r="M682" t="s">
        <v>88</v>
      </c>
      <c r="N682">
        <v>377</v>
      </c>
      <c r="O682">
        <v>98</v>
      </c>
      <c r="P682">
        <v>1</v>
      </c>
      <c r="Q682">
        <v>17</v>
      </c>
      <c r="R682">
        <v>0</v>
      </c>
      <c r="S682">
        <v>3</v>
      </c>
      <c r="T682">
        <v>5</v>
      </c>
      <c r="U682" t="s">
        <v>76</v>
      </c>
      <c r="V682" t="s">
        <v>77</v>
      </c>
      <c r="W682">
        <v>0.08</v>
      </c>
      <c r="X682" t="s">
        <v>114</v>
      </c>
      <c r="Y682">
        <v>22.03</v>
      </c>
      <c r="Z682" t="s">
        <v>90</v>
      </c>
      <c r="AA682" t="s">
        <v>91</v>
      </c>
      <c r="AB682">
        <v>8.1</v>
      </c>
      <c r="AC682" t="s">
        <v>108</v>
      </c>
      <c r="AD682" t="s">
        <v>92</v>
      </c>
      <c r="AE682" t="s">
        <v>83</v>
      </c>
      <c r="AF682" t="s">
        <v>81</v>
      </c>
      <c r="AG682" s="1">
        <v>45377</v>
      </c>
      <c r="AH682" t="s">
        <v>27</v>
      </c>
      <c r="AI682" t="s">
        <v>125</v>
      </c>
    </row>
    <row r="683" spans="1:35" x14ac:dyDescent="0.3">
      <c r="A683" t="s">
        <v>815</v>
      </c>
      <c r="B683">
        <v>17</v>
      </c>
      <c r="C683" t="s">
        <v>85</v>
      </c>
      <c r="D683" t="s">
        <v>149</v>
      </c>
      <c r="E683" t="s">
        <v>17</v>
      </c>
      <c r="F683" t="s">
        <v>87</v>
      </c>
      <c r="G683">
        <v>5</v>
      </c>
      <c r="H683">
        <v>0.6</v>
      </c>
      <c r="I683">
        <v>5</v>
      </c>
      <c r="J683" s="4">
        <f>Table2[[#This Row],[avg_session_duration_min]]/60</f>
        <v>0.12000000000000001</v>
      </c>
      <c r="K683">
        <v>7.2</v>
      </c>
      <c r="L683" t="s">
        <v>74</v>
      </c>
      <c r="M683" t="s">
        <v>106</v>
      </c>
      <c r="N683">
        <v>1009</v>
      </c>
      <c r="O683">
        <v>2382</v>
      </c>
      <c r="P683">
        <v>3</v>
      </c>
      <c r="Q683">
        <v>23</v>
      </c>
      <c r="R683">
        <v>1</v>
      </c>
      <c r="S683">
        <v>3</v>
      </c>
      <c r="T683">
        <v>6</v>
      </c>
      <c r="U683" t="s">
        <v>98</v>
      </c>
      <c r="V683" t="s">
        <v>77</v>
      </c>
      <c r="W683">
        <v>0.13900000000000001</v>
      </c>
      <c r="X683" t="s">
        <v>78</v>
      </c>
      <c r="Y683">
        <v>21.24</v>
      </c>
      <c r="Z683" t="s">
        <v>100</v>
      </c>
      <c r="AA683" t="s">
        <v>91</v>
      </c>
      <c r="AB683">
        <v>5.3</v>
      </c>
      <c r="AC683" t="s">
        <v>78</v>
      </c>
      <c r="AD683" t="s">
        <v>102</v>
      </c>
      <c r="AE683" t="s">
        <v>93</v>
      </c>
      <c r="AF683" t="s">
        <v>81</v>
      </c>
      <c r="AG683" s="1">
        <v>45599</v>
      </c>
      <c r="AH683" t="s">
        <v>26</v>
      </c>
      <c r="AI683" t="s">
        <v>81</v>
      </c>
    </row>
    <row r="684" spans="1:35" x14ac:dyDescent="0.3">
      <c r="A684" t="s">
        <v>816</v>
      </c>
      <c r="B684">
        <v>22</v>
      </c>
      <c r="C684" t="s">
        <v>71</v>
      </c>
      <c r="D684" t="s">
        <v>86</v>
      </c>
      <c r="E684" t="s">
        <v>21</v>
      </c>
      <c r="F684" t="s">
        <v>87</v>
      </c>
      <c r="G684">
        <v>3</v>
      </c>
      <c r="H684">
        <v>5</v>
      </c>
      <c r="I684">
        <v>5</v>
      </c>
      <c r="J684" s="4">
        <f>Table2[[#This Row],[avg_session_duration_min]]/60</f>
        <v>1</v>
      </c>
      <c r="K684">
        <v>60</v>
      </c>
      <c r="L684" t="s">
        <v>74</v>
      </c>
      <c r="M684" t="s">
        <v>106</v>
      </c>
      <c r="N684">
        <v>171</v>
      </c>
      <c r="O684">
        <v>231</v>
      </c>
      <c r="P684">
        <v>0</v>
      </c>
      <c r="Q684">
        <v>30</v>
      </c>
      <c r="R684">
        <v>3</v>
      </c>
      <c r="S684">
        <v>1</v>
      </c>
      <c r="T684">
        <v>7</v>
      </c>
      <c r="U684" t="s">
        <v>98</v>
      </c>
      <c r="V684" t="s">
        <v>99</v>
      </c>
      <c r="W684">
        <v>5.3999999999999999E-2</v>
      </c>
      <c r="X684" t="s">
        <v>78</v>
      </c>
      <c r="Y684">
        <v>21.41</v>
      </c>
      <c r="Z684" t="s">
        <v>139</v>
      </c>
      <c r="AA684" t="s">
        <v>91</v>
      </c>
      <c r="AB684">
        <v>7.9</v>
      </c>
      <c r="AC684" t="s">
        <v>78</v>
      </c>
      <c r="AD684" t="s">
        <v>92</v>
      </c>
      <c r="AE684" t="s">
        <v>93</v>
      </c>
      <c r="AF684" t="s">
        <v>81</v>
      </c>
      <c r="AG684" s="1">
        <v>45148</v>
      </c>
      <c r="AH684" t="s">
        <v>29</v>
      </c>
      <c r="AI684" t="s">
        <v>125</v>
      </c>
    </row>
    <row r="685" spans="1:35" x14ac:dyDescent="0.3">
      <c r="A685" t="s">
        <v>817</v>
      </c>
      <c r="B685">
        <v>30</v>
      </c>
      <c r="C685" t="s">
        <v>104</v>
      </c>
      <c r="D685" t="s">
        <v>144</v>
      </c>
      <c r="E685" t="s">
        <v>15</v>
      </c>
      <c r="F685" t="s">
        <v>87</v>
      </c>
      <c r="G685">
        <v>5</v>
      </c>
      <c r="H685">
        <v>3.5</v>
      </c>
      <c r="I685">
        <v>3</v>
      </c>
      <c r="J685" s="4">
        <f>Table2[[#This Row],[avg_session_duration_min]]/60</f>
        <v>1.1666666666666667</v>
      </c>
      <c r="K685">
        <v>70</v>
      </c>
      <c r="L685" t="s">
        <v>74</v>
      </c>
      <c r="M685" t="s">
        <v>75</v>
      </c>
      <c r="N685">
        <v>9480</v>
      </c>
      <c r="O685">
        <v>104</v>
      </c>
      <c r="P685">
        <v>3</v>
      </c>
      <c r="Q685">
        <v>15</v>
      </c>
      <c r="R685">
        <v>3</v>
      </c>
      <c r="S685">
        <v>0</v>
      </c>
      <c r="T685">
        <v>9</v>
      </c>
      <c r="U685" t="s">
        <v>98</v>
      </c>
      <c r="V685" t="s">
        <v>107</v>
      </c>
      <c r="W685">
        <v>7.3999999999999996E-2</v>
      </c>
      <c r="X685" t="s">
        <v>78</v>
      </c>
      <c r="Y685">
        <v>10.84</v>
      </c>
      <c r="Z685" t="s">
        <v>115</v>
      </c>
      <c r="AA685" t="s">
        <v>91</v>
      </c>
      <c r="AB685">
        <v>3.1</v>
      </c>
      <c r="AC685" t="s">
        <v>78</v>
      </c>
      <c r="AD685" t="s">
        <v>82</v>
      </c>
      <c r="AE685" t="s">
        <v>83</v>
      </c>
      <c r="AF685" t="s">
        <v>81</v>
      </c>
      <c r="AG685" s="1">
        <v>45588</v>
      </c>
      <c r="AH685" t="s">
        <v>30</v>
      </c>
      <c r="AI685" t="s">
        <v>125</v>
      </c>
    </row>
    <row r="686" spans="1:35" x14ac:dyDescent="0.3">
      <c r="A686" t="s">
        <v>818</v>
      </c>
      <c r="B686">
        <v>17</v>
      </c>
      <c r="C686" t="s">
        <v>71</v>
      </c>
      <c r="D686" t="s">
        <v>123</v>
      </c>
      <c r="E686" t="s">
        <v>23</v>
      </c>
      <c r="F686" t="s">
        <v>87</v>
      </c>
      <c r="G686">
        <v>1</v>
      </c>
      <c r="H686">
        <v>1.5</v>
      </c>
      <c r="I686">
        <v>6</v>
      </c>
      <c r="J686" s="4">
        <f>Table2[[#This Row],[avg_session_duration_min]]/60</f>
        <v>0.25</v>
      </c>
      <c r="K686">
        <v>15</v>
      </c>
      <c r="L686" t="s">
        <v>74</v>
      </c>
      <c r="M686" t="s">
        <v>97</v>
      </c>
      <c r="N686">
        <v>46</v>
      </c>
      <c r="O686">
        <v>994</v>
      </c>
      <c r="P686">
        <v>4</v>
      </c>
      <c r="Q686">
        <v>26</v>
      </c>
      <c r="R686">
        <v>0</v>
      </c>
      <c r="S686">
        <v>0</v>
      </c>
      <c r="T686">
        <v>8</v>
      </c>
      <c r="U686" t="s">
        <v>154</v>
      </c>
      <c r="V686" t="s">
        <v>77</v>
      </c>
      <c r="W686">
        <v>0.14499999999999999</v>
      </c>
      <c r="X686" t="s">
        <v>78</v>
      </c>
      <c r="Y686">
        <v>6.5</v>
      </c>
      <c r="Z686" t="s">
        <v>139</v>
      </c>
      <c r="AA686" t="s">
        <v>80</v>
      </c>
      <c r="AB686">
        <v>8.3000000000000007</v>
      </c>
      <c r="AC686" t="s">
        <v>81</v>
      </c>
      <c r="AD686" t="s">
        <v>121</v>
      </c>
      <c r="AE686" t="s">
        <v>93</v>
      </c>
      <c r="AF686" t="s">
        <v>81</v>
      </c>
      <c r="AG686" s="1">
        <v>45412</v>
      </c>
      <c r="AH686" t="s">
        <v>30</v>
      </c>
      <c r="AI686" t="s">
        <v>125</v>
      </c>
    </row>
    <row r="687" spans="1:35" x14ac:dyDescent="0.3">
      <c r="A687" t="s">
        <v>819</v>
      </c>
      <c r="B687">
        <v>32</v>
      </c>
      <c r="C687" t="s">
        <v>71</v>
      </c>
      <c r="D687" t="s">
        <v>105</v>
      </c>
      <c r="E687" t="s">
        <v>22</v>
      </c>
      <c r="F687" t="s">
        <v>124</v>
      </c>
      <c r="G687">
        <v>5</v>
      </c>
      <c r="H687">
        <v>3.8</v>
      </c>
      <c r="I687">
        <v>6</v>
      </c>
      <c r="J687" s="4">
        <f>Table2[[#This Row],[avg_session_duration_min]]/60</f>
        <v>0.6333333333333333</v>
      </c>
      <c r="K687">
        <v>38</v>
      </c>
      <c r="L687" t="s">
        <v>74</v>
      </c>
      <c r="M687" t="s">
        <v>75</v>
      </c>
      <c r="N687">
        <v>1481</v>
      </c>
      <c r="O687">
        <v>261</v>
      </c>
      <c r="P687">
        <v>2</v>
      </c>
      <c r="Q687">
        <v>25</v>
      </c>
      <c r="R687">
        <v>2</v>
      </c>
      <c r="S687">
        <v>2</v>
      </c>
      <c r="T687">
        <v>10</v>
      </c>
      <c r="U687" t="s">
        <v>98</v>
      </c>
      <c r="V687" t="s">
        <v>77</v>
      </c>
      <c r="W687">
        <v>8.5000000000000006E-2</v>
      </c>
      <c r="X687" t="s">
        <v>81</v>
      </c>
      <c r="Y687">
        <v>0</v>
      </c>
      <c r="Z687" t="s">
        <v>115</v>
      </c>
      <c r="AA687" t="s">
        <v>101</v>
      </c>
      <c r="AB687">
        <v>7.8</v>
      </c>
      <c r="AC687" t="s">
        <v>78</v>
      </c>
      <c r="AD687" t="s">
        <v>82</v>
      </c>
      <c r="AE687" t="s">
        <v>83</v>
      </c>
      <c r="AF687" t="s">
        <v>81</v>
      </c>
      <c r="AG687" s="1">
        <v>45429</v>
      </c>
      <c r="AH687" t="s">
        <v>30</v>
      </c>
      <c r="AI687" t="s">
        <v>125</v>
      </c>
    </row>
    <row r="688" spans="1:35" x14ac:dyDescent="0.3">
      <c r="A688" t="s">
        <v>820</v>
      </c>
      <c r="B688">
        <v>25</v>
      </c>
      <c r="C688" t="s">
        <v>104</v>
      </c>
      <c r="D688" t="s">
        <v>86</v>
      </c>
      <c r="E688" t="s">
        <v>22</v>
      </c>
      <c r="F688" t="s">
        <v>73</v>
      </c>
      <c r="G688">
        <v>4</v>
      </c>
      <c r="H688">
        <v>3.2</v>
      </c>
      <c r="I688">
        <v>4</v>
      </c>
      <c r="J688" s="4">
        <f>Table2[[#This Row],[avg_session_duration_min]]/60</f>
        <v>0.8</v>
      </c>
      <c r="K688">
        <v>48</v>
      </c>
      <c r="L688" t="s">
        <v>74</v>
      </c>
      <c r="M688" t="s">
        <v>75</v>
      </c>
      <c r="N688">
        <v>2112</v>
      </c>
      <c r="O688">
        <v>161</v>
      </c>
      <c r="P688">
        <v>1</v>
      </c>
      <c r="Q688">
        <v>24</v>
      </c>
      <c r="R688">
        <v>5</v>
      </c>
      <c r="S688">
        <v>5</v>
      </c>
      <c r="T688">
        <v>9</v>
      </c>
      <c r="U688" t="s">
        <v>128</v>
      </c>
      <c r="V688" t="s">
        <v>107</v>
      </c>
      <c r="W688">
        <v>0.16300000000000001</v>
      </c>
      <c r="X688" t="s">
        <v>114</v>
      </c>
      <c r="Y688">
        <v>21.79</v>
      </c>
      <c r="Z688" t="s">
        <v>115</v>
      </c>
      <c r="AA688" t="s">
        <v>80</v>
      </c>
      <c r="AB688">
        <v>4.3</v>
      </c>
      <c r="AC688" t="s">
        <v>78</v>
      </c>
      <c r="AD688" t="s">
        <v>92</v>
      </c>
      <c r="AE688" t="s">
        <v>93</v>
      </c>
      <c r="AF688" t="s">
        <v>81</v>
      </c>
      <c r="AG688" s="1">
        <v>45385</v>
      </c>
      <c r="AH688" t="s">
        <v>31</v>
      </c>
      <c r="AI688" t="s">
        <v>78</v>
      </c>
    </row>
    <row r="689" spans="1:35" x14ac:dyDescent="0.3">
      <c r="A689" t="s">
        <v>821</v>
      </c>
      <c r="B689">
        <v>24</v>
      </c>
      <c r="C689" t="s">
        <v>85</v>
      </c>
      <c r="D689" t="s">
        <v>149</v>
      </c>
      <c r="E689" t="s">
        <v>23</v>
      </c>
      <c r="F689" t="s">
        <v>96</v>
      </c>
      <c r="G689">
        <v>1</v>
      </c>
      <c r="H689">
        <v>3.3</v>
      </c>
      <c r="I689">
        <v>6</v>
      </c>
      <c r="J689" s="4">
        <f>Table2[[#This Row],[avg_session_duration_min]]/60</f>
        <v>0.55000000000000004</v>
      </c>
      <c r="K689">
        <v>33</v>
      </c>
      <c r="L689" t="s">
        <v>118</v>
      </c>
      <c r="M689" t="s">
        <v>97</v>
      </c>
      <c r="N689">
        <v>169</v>
      </c>
      <c r="O689">
        <v>308</v>
      </c>
      <c r="P689">
        <v>3</v>
      </c>
      <c r="Q689">
        <v>22</v>
      </c>
      <c r="R689">
        <v>2</v>
      </c>
      <c r="S689">
        <v>2</v>
      </c>
      <c r="T689">
        <v>13</v>
      </c>
      <c r="U689" t="s">
        <v>98</v>
      </c>
      <c r="V689" t="s">
        <v>77</v>
      </c>
      <c r="W689">
        <v>6.2E-2</v>
      </c>
      <c r="X689" t="s">
        <v>114</v>
      </c>
      <c r="Y689">
        <v>107.32</v>
      </c>
      <c r="Z689" t="s">
        <v>79</v>
      </c>
      <c r="AA689" t="s">
        <v>80</v>
      </c>
      <c r="AB689">
        <v>6.1</v>
      </c>
      <c r="AC689" t="s">
        <v>108</v>
      </c>
      <c r="AD689" t="s">
        <v>102</v>
      </c>
      <c r="AE689" t="s">
        <v>93</v>
      </c>
      <c r="AF689" t="s">
        <v>81</v>
      </c>
      <c r="AG689" s="1">
        <v>44730</v>
      </c>
      <c r="AH689" t="s">
        <v>28</v>
      </c>
      <c r="AI689" t="s">
        <v>78</v>
      </c>
    </row>
    <row r="690" spans="1:35" x14ac:dyDescent="0.3">
      <c r="A690" t="s">
        <v>822</v>
      </c>
      <c r="B690">
        <v>32</v>
      </c>
      <c r="C690" t="s">
        <v>85</v>
      </c>
      <c r="D690" t="s">
        <v>86</v>
      </c>
      <c r="E690" t="s">
        <v>17</v>
      </c>
      <c r="F690" t="s">
        <v>96</v>
      </c>
      <c r="G690">
        <v>3</v>
      </c>
      <c r="H690">
        <v>2.9</v>
      </c>
      <c r="I690">
        <v>8</v>
      </c>
      <c r="J690" s="4">
        <f>Table2[[#This Row],[avg_session_duration_min]]/60</f>
        <v>0.36333333333333334</v>
      </c>
      <c r="K690">
        <v>21.8</v>
      </c>
      <c r="L690" t="s">
        <v>137</v>
      </c>
      <c r="M690" t="s">
        <v>120</v>
      </c>
      <c r="N690">
        <v>105</v>
      </c>
      <c r="O690">
        <v>111</v>
      </c>
      <c r="P690">
        <v>5</v>
      </c>
      <c r="Q690">
        <v>20</v>
      </c>
      <c r="R690">
        <v>1</v>
      </c>
      <c r="S690">
        <v>1</v>
      </c>
      <c r="T690">
        <v>8</v>
      </c>
      <c r="U690" t="s">
        <v>76</v>
      </c>
      <c r="V690" t="s">
        <v>77</v>
      </c>
      <c r="W690">
        <v>4.8000000000000001E-2</v>
      </c>
      <c r="X690" t="s">
        <v>114</v>
      </c>
      <c r="Y690">
        <v>48.3</v>
      </c>
      <c r="Z690" t="s">
        <v>115</v>
      </c>
      <c r="AA690" t="s">
        <v>101</v>
      </c>
      <c r="AB690">
        <v>5.7</v>
      </c>
      <c r="AC690" t="s">
        <v>108</v>
      </c>
      <c r="AD690" t="s">
        <v>82</v>
      </c>
      <c r="AE690" t="s">
        <v>83</v>
      </c>
      <c r="AF690" t="s">
        <v>81</v>
      </c>
      <c r="AG690" s="1">
        <v>44874</v>
      </c>
      <c r="AH690" t="s">
        <v>27</v>
      </c>
      <c r="AI690" t="s">
        <v>125</v>
      </c>
    </row>
    <row r="691" spans="1:35" x14ac:dyDescent="0.3">
      <c r="A691" t="s">
        <v>823</v>
      </c>
      <c r="B691">
        <v>30</v>
      </c>
      <c r="C691" t="s">
        <v>85</v>
      </c>
      <c r="D691" t="s">
        <v>72</v>
      </c>
      <c r="E691" t="s">
        <v>23</v>
      </c>
      <c r="F691" t="s">
        <v>110</v>
      </c>
      <c r="G691">
        <v>3</v>
      </c>
      <c r="H691">
        <v>1.3</v>
      </c>
      <c r="I691">
        <v>4</v>
      </c>
      <c r="J691" s="4">
        <f>Table2[[#This Row],[avg_session_duration_min]]/60</f>
        <v>0.32500000000000001</v>
      </c>
      <c r="K691">
        <v>19.5</v>
      </c>
      <c r="L691" t="s">
        <v>74</v>
      </c>
      <c r="M691" t="s">
        <v>106</v>
      </c>
      <c r="N691">
        <v>4150</v>
      </c>
      <c r="O691">
        <v>72</v>
      </c>
      <c r="P691">
        <v>6</v>
      </c>
      <c r="Q691">
        <v>28</v>
      </c>
      <c r="R691">
        <v>3</v>
      </c>
      <c r="S691">
        <v>5</v>
      </c>
      <c r="T691">
        <v>8</v>
      </c>
      <c r="U691" t="s">
        <v>128</v>
      </c>
      <c r="V691" t="s">
        <v>99</v>
      </c>
      <c r="W691">
        <v>2.1999999999999999E-2</v>
      </c>
      <c r="X691" t="s">
        <v>81</v>
      </c>
      <c r="Y691">
        <v>0</v>
      </c>
      <c r="Z691" t="s">
        <v>139</v>
      </c>
      <c r="AA691" t="s">
        <v>91</v>
      </c>
      <c r="AB691">
        <v>7</v>
      </c>
      <c r="AC691" t="s">
        <v>108</v>
      </c>
      <c r="AD691" t="s">
        <v>82</v>
      </c>
      <c r="AE691" t="s">
        <v>83</v>
      </c>
      <c r="AF691" t="s">
        <v>81</v>
      </c>
      <c r="AG691" s="1">
        <v>45130</v>
      </c>
      <c r="AH691" t="s">
        <v>28</v>
      </c>
      <c r="AI691" t="s">
        <v>125</v>
      </c>
    </row>
    <row r="692" spans="1:35" x14ac:dyDescent="0.3">
      <c r="A692" t="s">
        <v>824</v>
      </c>
      <c r="B692">
        <v>24</v>
      </c>
      <c r="C692" t="s">
        <v>71</v>
      </c>
      <c r="D692" t="s">
        <v>134</v>
      </c>
      <c r="E692" t="s">
        <v>16</v>
      </c>
      <c r="F692" t="s">
        <v>110</v>
      </c>
      <c r="G692">
        <v>5</v>
      </c>
      <c r="H692">
        <v>1.5</v>
      </c>
      <c r="I692">
        <v>6</v>
      </c>
      <c r="J692" s="4">
        <f>Table2[[#This Row],[avg_session_duration_min]]/60</f>
        <v>0.25</v>
      </c>
      <c r="K692">
        <v>15</v>
      </c>
      <c r="L692" t="s">
        <v>74</v>
      </c>
      <c r="M692" t="s">
        <v>97</v>
      </c>
      <c r="N692">
        <v>111</v>
      </c>
      <c r="O692">
        <v>213</v>
      </c>
      <c r="P692">
        <v>4</v>
      </c>
      <c r="Q692">
        <v>31</v>
      </c>
      <c r="R692">
        <v>3</v>
      </c>
      <c r="S692">
        <v>4</v>
      </c>
      <c r="T692">
        <v>9</v>
      </c>
      <c r="U692" t="s">
        <v>128</v>
      </c>
      <c r="V692" t="s">
        <v>77</v>
      </c>
      <c r="W692">
        <v>7.4999999999999997E-2</v>
      </c>
      <c r="X692" t="s">
        <v>81</v>
      </c>
      <c r="Y692">
        <v>0</v>
      </c>
      <c r="Z692" t="s">
        <v>145</v>
      </c>
      <c r="AA692" t="s">
        <v>101</v>
      </c>
      <c r="AB692">
        <v>8.3000000000000007</v>
      </c>
      <c r="AC692" t="s">
        <v>81</v>
      </c>
      <c r="AD692" t="s">
        <v>92</v>
      </c>
      <c r="AE692" t="s">
        <v>93</v>
      </c>
      <c r="AF692" t="s">
        <v>81</v>
      </c>
      <c r="AG692" s="1">
        <v>44733</v>
      </c>
      <c r="AH692" t="s">
        <v>28</v>
      </c>
      <c r="AI692" t="s">
        <v>125</v>
      </c>
    </row>
    <row r="693" spans="1:35" x14ac:dyDescent="0.3">
      <c r="A693" t="s">
        <v>825</v>
      </c>
      <c r="B693">
        <v>36</v>
      </c>
      <c r="C693" t="s">
        <v>85</v>
      </c>
      <c r="D693" t="s">
        <v>134</v>
      </c>
      <c r="E693" t="s">
        <v>16</v>
      </c>
      <c r="F693" t="s">
        <v>124</v>
      </c>
      <c r="G693">
        <v>3</v>
      </c>
      <c r="H693">
        <v>2.2000000000000002</v>
      </c>
      <c r="I693">
        <v>4</v>
      </c>
      <c r="J693" s="4">
        <f>Table2[[#This Row],[avg_session_duration_min]]/60</f>
        <v>0.55000000000000004</v>
      </c>
      <c r="K693">
        <v>33</v>
      </c>
      <c r="L693" t="s">
        <v>111</v>
      </c>
      <c r="M693" t="s">
        <v>120</v>
      </c>
      <c r="N693">
        <v>223</v>
      </c>
      <c r="O693">
        <v>72</v>
      </c>
      <c r="P693">
        <v>0</v>
      </c>
      <c r="Q693">
        <v>20</v>
      </c>
      <c r="R693">
        <v>5</v>
      </c>
      <c r="S693">
        <v>0</v>
      </c>
      <c r="T693">
        <v>9</v>
      </c>
      <c r="U693" t="s">
        <v>89</v>
      </c>
      <c r="V693" t="s">
        <v>77</v>
      </c>
      <c r="W693">
        <v>5.3999999999999999E-2</v>
      </c>
      <c r="X693" t="s">
        <v>81</v>
      </c>
      <c r="Y693">
        <v>0</v>
      </c>
      <c r="Z693" t="s">
        <v>79</v>
      </c>
      <c r="AA693" t="s">
        <v>101</v>
      </c>
      <c r="AB693">
        <v>5</v>
      </c>
      <c r="AC693" t="s">
        <v>78</v>
      </c>
      <c r="AD693" t="s">
        <v>102</v>
      </c>
      <c r="AE693" t="s">
        <v>140</v>
      </c>
      <c r="AF693" t="s">
        <v>81</v>
      </c>
      <c r="AG693" s="1">
        <v>45196</v>
      </c>
      <c r="AH693" t="s">
        <v>26</v>
      </c>
      <c r="AI693" t="s">
        <v>81</v>
      </c>
    </row>
    <row r="694" spans="1:35" x14ac:dyDescent="0.3">
      <c r="A694" t="s">
        <v>826</v>
      </c>
      <c r="B694">
        <v>18</v>
      </c>
      <c r="C694" t="s">
        <v>71</v>
      </c>
      <c r="D694" t="s">
        <v>105</v>
      </c>
      <c r="E694" t="s">
        <v>16</v>
      </c>
      <c r="F694" t="s">
        <v>73</v>
      </c>
      <c r="G694">
        <v>3</v>
      </c>
      <c r="H694">
        <v>2.7</v>
      </c>
      <c r="I694">
        <v>9</v>
      </c>
      <c r="J694" s="4">
        <f>Table2[[#This Row],[avg_session_duration_min]]/60</f>
        <v>0.3</v>
      </c>
      <c r="K694">
        <v>18</v>
      </c>
      <c r="L694" t="s">
        <v>74</v>
      </c>
      <c r="M694" t="s">
        <v>106</v>
      </c>
      <c r="N694">
        <v>3285</v>
      </c>
      <c r="O694">
        <v>247</v>
      </c>
      <c r="P694">
        <v>4</v>
      </c>
      <c r="Q694">
        <v>18</v>
      </c>
      <c r="R694">
        <v>5</v>
      </c>
      <c r="S694">
        <v>2</v>
      </c>
      <c r="T694">
        <v>6</v>
      </c>
      <c r="U694" t="s">
        <v>98</v>
      </c>
      <c r="V694" t="s">
        <v>77</v>
      </c>
      <c r="W694">
        <v>0.13</v>
      </c>
      <c r="X694" t="s">
        <v>114</v>
      </c>
      <c r="Y694">
        <v>47.46</v>
      </c>
      <c r="Z694" t="s">
        <v>100</v>
      </c>
      <c r="AA694" t="s">
        <v>132</v>
      </c>
      <c r="AB694">
        <v>6.9</v>
      </c>
      <c r="AC694" t="s">
        <v>81</v>
      </c>
      <c r="AD694" t="s">
        <v>92</v>
      </c>
      <c r="AE694" t="s">
        <v>83</v>
      </c>
      <c r="AF694" t="s">
        <v>81</v>
      </c>
      <c r="AG694" s="1">
        <v>44723</v>
      </c>
      <c r="AH694" t="s">
        <v>27</v>
      </c>
      <c r="AI694" t="s">
        <v>78</v>
      </c>
    </row>
    <row r="695" spans="1:35" x14ac:dyDescent="0.3">
      <c r="A695" t="s">
        <v>827</v>
      </c>
      <c r="B695">
        <v>31</v>
      </c>
      <c r="C695" t="s">
        <v>71</v>
      </c>
      <c r="D695" t="s">
        <v>105</v>
      </c>
      <c r="E695" t="s">
        <v>20</v>
      </c>
      <c r="F695" t="s">
        <v>156</v>
      </c>
      <c r="G695">
        <v>1</v>
      </c>
      <c r="H695">
        <v>4</v>
      </c>
      <c r="I695">
        <v>5</v>
      </c>
      <c r="J695" s="4">
        <f>Table2[[#This Row],[avg_session_duration_min]]/60</f>
        <v>0.8</v>
      </c>
      <c r="K695">
        <v>48</v>
      </c>
      <c r="L695" t="s">
        <v>74</v>
      </c>
      <c r="M695" t="s">
        <v>106</v>
      </c>
      <c r="N695">
        <v>708</v>
      </c>
      <c r="O695">
        <v>374</v>
      </c>
      <c r="P695">
        <v>2</v>
      </c>
      <c r="Q695">
        <v>18</v>
      </c>
      <c r="R695">
        <v>5</v>
      </c>
      <c r="S695">
        <v>2</v>
      </c>
      <c r="T695">
        <v>5</v>
      </c>
      <c r="U695" t="s">
        <v>130</v>
      </c>
      <c r="V695" t="s">
        <v>99</v>
      </c>
      <c r="W695">
        <v>8.8999999999999996E-2</v>
      </c>
      <c r="X695" t="s">
        <v>81</v>
      </c>
      <c r="Y695">
        <v>0</v>
      </c>
      <c r="Z695" t="s">
        <v>79</v>
      </c>
      <c r="AA695" t="s">
        <v>101</v>
      </c>
      <c r="AB695">
        <v>6.6</v>
      </c>
      <c r="AC695" t="s">
        <v>108</v>
      </c>
      <c r="AD695" t="s">
        <v>92</v>
      </c>
      <c r="AE695" t="s">
        <v>93</v>
      </c>
      <c r="AF695" t="s">
        <v>81</v>
      </c>
      <c r="AG695" s="1">
        <v>45609</v>
      </c>
      <c r="AH695" t="s">
        <v>31</v>
      </c>
      <c r="AI695" t="s">
        <v>78</v>
      </c>
    </row>
    <row r="696" spans="1:35" x14ac:dyDescent="0.3">
      <c r="A696" t="s">
        <v>828</v>
      </c>
      <c r="B696">
        <v>31</v>
      </c>
      <c r="C696" t="s">
        <v>85</v>
      </c>
      <c r="D696" t="s">
        <v>134</v>
      </c>
      <c r="E696" t="s">
        <v>22</v>
      </c>
      <c r="F696" t="s">
        <v>110</v>
      </c>
      <c r="G696">
        <v>5</v>
      </c>
      <c r="H696">
        <v>7.8</v>
      </c>
      <c r="I696">
        <v>7</v>
      </c>
      <c r="J696" s="4">
        <f>Table2[[#This Row],[avg_session_duration_min]]/60</f>
        <v>1.115</v>
      </c>
      <c r="K696">
        <v>66.900000000000006</v>
      </c>
      <c r="L696" t="s">
        <v>74</v>
      </c>
      <c r="M696" t="s">
        <v>88</v>
      </c>
      <c r="N696">
        <v>26</v>
      </c>
      <c r="O696">
        <v>681</v>
      </c>
      <c r="P696">
        <v>2</v>
      </c>
      <c r="Q696">
        <v>18</v>
      </c>
      <c r="R696">
        <v>2</v>
      </c>
      <c r="S696">
        <v>3</v>
      </c>
      <c r="T696">
        <v>5</v>
      </c>
      <c r="U696" t="s">
        <v>79</v>
      </c>
      <c r="V696" t="s">
        <v>99</v>
      </c>
      <c r="W696">
        <v>0.153</v>
      </c>
      <c r="X696" t="s">
        <v>114</v>
      </c>
      <c r="Y696">
        <v>21.52</v>
      </c>
      <c r="Z696" t="s">
        <v>145</v>
      </c>
      <c r="AA696" t="s">
        <v>101</v>
      </c>
      <c r="AB696">
        <v>6.4</v>
      </c>
      <c r="AC696" t="s">
        <v>78</v>
      </c>
      <c r="AD696" t="s">
        <v>102</v>
      </c>
      <c r="AE696" t="s">
        <v>140</v>
      </c>
      <c r="AF696" t="s">
        <v>81</v>
      </c>
      <c r="AG696" s="1">
        <v>44978</v>
      </c>
      <c r="AH696" t="s">
        <v>29</v>
      </c>
      <c r="AI696" t="s">
        <v>81</v>
      </c>
    </row>
    <row r="697" spans="1:35" x14ac:dyDescent="0.3">
      <c r="A697" t="s">
        <v>829</v>
      </c>
      <c r="B697">
        <v>24</v>
      </c>
      <c r="C697" t="s">
        <v>71</v>
      </c>
      <c r="D697" t="s">
        <v>113</v>
      </c>
      <c r="E697" t="s">
        <v>17</v>
      </c>
      <c r="F697" t="s">
        <v>73</v>
      </c>
      <c r="G697">
        <v>5</v>
      </c>
      <c r="H697">
        <v>3</v>
      </c>
      <c r="I697">
        <v>2</v>
      </c>
      <c r="J697" s="4">
        <f>Table2[[#This Row],[avg_session_duration_min]]/60</f>
        <v>1.5</v>
      </c>
      <c r="K697">
        <v>90</v>
      </c>
      <c r="L697" t="s">
        <v>74</v>
      </c>
      <c r="M697" t="s">
        <v>120</v>
      </c>
      <c r="N697">
        <v>15439</v>
      </c>
      <c r="O697">
        <v>947</v>
      </c>
      <c r="P697">
        <v>2</v>
      </c>
      <c r="Q697">
        <v>19</v>
      </c>
      <c r="R697">
        <v>4</v>
      </c>
      <c r="S697">
        <v>2</v>
      </c>
      <c r="T697">
        <v>7</v>
      </c>
      <c r="U697" t="s">
        <v>98</v>
      </c>
      <c r="V697" t="s">
        <v>99</v>
      </c>
      <c r="W697">
        <v>8.5999999999999993E-2</v>
      </c>
      <c r="X697" t="s">
        <v>81</v>
      </c>
      <c r="Y697">
        <v>0</v>
      </c>
      <c r="Z697" t="s">
        <v>139</v>
      </c>
      <c r="AA697" t="s">
        <v>132</v>
      </c>
      <c r="AB697">
        <v>8.8000000000000007</v>
      </c>
      <c r="AC697" t="s">
        <v>108</v>
      </c>
      <c r="AD697" t="s">
        <v>92</v>
      </c>
      <c r="AE697" t="s">
        <v>83</v>
      </c>
      <c r="AF697" t="s">
        <v>78</v>
      </c>
      <c r="AG697" s="1">
        <v>44880</v>
      </c>
      <c r="AH697" t="s">
        <v>28</v>
      </c>
      <c r="AI697" t="s">
        <v>78</v>
      </c>
    </row>
    <row r="698" spans="1:35" x14ac:dyDescent="0.3">
      <c r="A698" t="s">
        <v>830</v>
      </c>
      <c r="B698">
        <v>29</v>
      </c>
      <c r="C698" t="s">
        <v>71</v>
      </c>
      <c r="D698" t="s">
        <v>105</v>
      </c>
      <c r="E698" t="s">
        <v>18</v>
      </c>
      <c r="F698" t="s">
        <v>73</v>
      </c>
      <c r="G698">
        <v>4</v>
      </c>
      <c r="H698">
        <v>3.9</v>
      </c>
      <c r="I698">
        <v>4</v>
      </c>
      <c r="J698" s="4">
        <f>Table2[[#This Row],[avg_session_duration_min]]/60</f>
        <v>0.97499999999999998</v>
      </c>
      <c r="K698">
        <v>58.5</v>
      </c>
      <c r="L698" t="s">
        <v>74</v>
      </c>
      <c r="M698" t="s">
        <v>97</v>
      </c>
      <c r="N698">
        <v>256</v>
      </c>
      <c r="O698">
        <v>150</v>
      </c>
      <c r="P698">
        <v>3</v>
      </c>
      <c r="Q698">
        <v>20</v>
      </c>
      <c r="R698">
        <v>9</v>
      </c>
      <c r="S698">
        <v>1</v>
      </c>
      <c r="T698">
        <v>7</v>
      </c>
      <c r="U698" t="s">
        <v>128</v>
      </c>
      <c r="V698" t="s">
        <v>77</v>
      </c>
      <c r="W698">
        <v>0.22900000000000001</v>
      </c>
      <c r="X698" t="s">
        <v>78</v>
      </c>
      <c r="Y698">
        <v>27.78</v>
      </c>
      <c r="Z698" t="s">
        <v>79</v>
      </c>
      <c r="AA698" t="s">
        <v>80</v>
      </c>
      <c r="AB698">
        <v>6.5</v>
      </c>
      <c r="AC698" t="s">
        <v>78</v>
      </c>
      <c r="AD698" t="s">
        <v>102</v>
      </c>
      <c r="AE698" t="s">
        <v>93</v>
      </c>
      <c r="AF698" t="s">
        <v>81</v>
      </c>
      <c r="AG698" s="1">
        <v>45231</v>
      </c>
      <c r="AH698" t="s">
        <v>30</v>
      </c>
      <c r="AI698" t="s">
        <v>125</v>
      </c>
    </row>
    <row r="699" spans="1:35" x14ac:dyDescent="0.3">
      <c r="A699" t="s">
        <v>831</v>
      </c>
      <c r="B699">
        <v>16</v>
      </c>
      <c r="C699" t="s">
        <v>71</v>
      </c>
      <c r="D699" t="s">
        <v>72</v>
      </c>
      <c r="E699" t="s">
        <v>19</v>
      </c>
      <c r="F699" t="s">
        <v>156</v>
      </c>
      <c r="G699">
        <v>5</v>
      </c>
      <c r="H699">
        <v>4.5</v>
      </c>
      <c r="I699">
        <v>4</v>
      </c>
      <c r="J699" s="4">
        <f>Table2[[#This Row],[avg_session_duration_min]]/60</f>
        <v>1.125</v>
      </c>
      <c r="K699">
        <v>67.5</v>
      </c>
      <c r="L699" t="s">
        <v>118</v>
      </c>
      <c r="M699" t="s">
        <v>97</v>
      </c>
      <c r="N699">
        <v>322</v>
      </c>
      <c r="O699">
        <v>445</v>
      </c>
      <c r="P699">
        <v>3</v>
      </c>
      <c r="Q699">
        <v>19</v>
      </c>
      <c r="R699">
        <v>2</v>
      </c>
      <c r="S699">
        <v>1</v>
      </c>
      <c r="T699">
        <v>9</v>
      </c>
      <c r="U699" t="s">
        <v>89</v>
      </c>
      <c r="V699" t="s">
        <v>77</v>
      </c>
      <c r="W699">
        <v>0.21299999999999999</v>
      </c>
      <c r="X699" t="s">
        <v>81</v>
      </c>
      <c r="Y699">
        <v>0</v>
      </c>
      <c r="Z699" t="s">
        <v>100</v>
      </c>
      <c r="AA699" t="s">
        <v>80</v>
      </c>
      <c r="AB699">
        <v>4</v>
      </c>
      <c r="AC699" t="s">
        <v>78</v>
      </c>
      <c r="AD699" t="s">
        <v>82</v>
      </c>
      <c r="AE699" t="s">
        <v>93</v>
      </c>
      <c r="AF699" t="s">
        <v>81</v>
      </c>
      <c r="AG699" s="1">
        <v>45362</v>
      </c>
      <c r="AH699" t="s">
        <v>29</v>
      </c>
      <c r="AI699" t="s">
        <v>78</v>
      </c>
    </row>
    <row r="700" spans="1:35" x14ac:dyDescent="0.3">
      <c r="A700" t="s">
        <v>832</v>
      </c>
      <c r="B700">
        <v>34</v>
      </c>
      <c r="C700" t="s">
        <v>85</v>
      </c>
      <c r="D700" t="s">
        <v>113</v>
      </c>
      <c r="E700" t="s">
        <v>19</v>
      </c>
      <c r="F700" t="s">
        <v>124</v>
      </c>
      <c r="G700">
        <v>5</v>
      </c>
      <c r="H700">
        <v>4.0999999999999996</v>
      </c>
      <c r="I700">
        <v>7</v>
      </c>
      <c r="J700" s="4">
        <f>Table2[[#This Row],[avg_session_duration_min]]/60</f>
        <v>0.58500000000000008</v>
      </c>
      <c r="K700">
        <v>35.1</v>
      </c>
      <c r="L700" t="s">
        <v>74</v>
      </c>
      <c r="M700" t="s">
        <v>75</v>
      </c>
      <c r="N700">
        <v>1054</v>
      </c>
      <c r="O700">
        <v>441</v>
      </c>
      <c r="P700">
        <v>4</v>
      </c>
      <c r="Q700">
        <v>17</v>
      </c>
      <c r="R700">
        <v>2</v>
      </c>
      <c r="S700">
        <v>2</v>
      </c>
      <c r="T700">
        <v>5</v>
      </c>
      <c r="U700" t="s">
        <v>76</v>
      </c>
      <c r="V700" t="s">
        <v>77</v>
      </c>
      <c r="W700">
        <v>0.155</v>
      </c>
      <c r="X700" t="s">
        <v>81</v>
      </c>
      <c r="Y700">
        <v>0</v>
      </c>
      <c r="Z700" t="s">
        <v>90</v>
      </c>
      <c r="AA700" t="s">
        <v>101</v>
      </c>
      <c r="AB700">
        <v>7.5</v>
      </c>
      <c r="AC700" t="s">
        <v>78</v>
      </c>
      <c r="AD700" t="s">
        <v>92</v>
      </c>
      <c r="AE700" t="s">
        <v>83</v>
      </c>
      <c r="AF700" t="s">
        <v>81</v>
      </c>
      <c r="AG700" s="1">
        <v>44697</v>
      </c>
      <c r="AH700" t="s">
        <v>31</v>
      </c>
      <c r="AI700" t="s">
        <v>78</v>
      </c>
    </row>
    <row r="701" spans="1:35" x14ac:dyDescent="0.3">
      <c r="A701" t="s">
        <v>833</v>
      </c>
      <c r="B701">
        <v>25</v>
      </c>
      <c r="C701" t="s">
        <v>85</v>
      </c>
      <c r="D701" t="s">
        <v>134</v>
      </c>
      <c r="E701" t="s">
        <v>18</v>
      </c>
      <c r="F701" t="s">
        <v>124</v>
      </c>
      <c r="G701">
        <v>1</v>
      </c>
      <c r="H701">
        <v>1.3</v>
      </c>
      <c r="I701">
        <v>3</v>
      </c>
      <c r="J701" s="4">
        <f>Table2[[#This Row],[avg_session_duration_min]]/60</f>
        <v>0.43333333333333335</v>
      </c>
      <c r="K701">
        <v>26</v>
      </c>
      <c r="L701" t="s">
        <v>74</v>
      </c>
      <c r="M701" t="s">
        <v>106</v>
      </c>
      <c r="N701">
        <v>2049</v>
      </c>
      <c r="O701">
        <v>362</v>
      </c>
      <c r="P701">
        <v>1</v>
      </c>
      <c r="Q701">
        <v>15</v>
      </c>
      <c r="R701">
        <v>3</v>
      </c>
      <c r="S701">
        <v>4</v>
      </c>
      <c r="T701">
        <v>10</v>
      </c>
      <c r="U701" t="s">
        <v>128</v>
      </c>
      <c r="V701" t="s">
        <v>107</v>
      </c>
      <c r="W701">
        <v>3.9E-2</v>
      </c>
      <c r="X701" t="s">
        <v>114</v>
      </c>
      <c r="Y701">
        <v>62.49</v>
      </c>
      <c r="Z701" t="s">
        <v>90</v>
      </c>
      <c r="AA701" t="s">
        <v>101</v>
      </c>
      <c r="AB701">
        <v>9.1</v>
      </c>
      <c r="AC701" t="s">
        <v>108</v>
      </c>
      <c r="AD701" t="s">
        <v>102</v>
      </c>
      <c r="AE701" t="s">
        <v>140</v>
      </c>
      <c r="AF701" t="s">
        <v>81</v>
      </c>
      <c r="AG701" s="1">
        <v>45197</v>
      </c>
      <c r="AH701" t="s">
        <v>28</v>
      </c>
      <c r="AI701" t="s">
        <v>125</v>
      </c>
    </row>
    <row r="702" spans="1:35" x14ac:dyDescent="0.3">
      <c r="A702" t="s">
        <v>834</v>
      </c>
      <c r="B702">
        <v>22</v>
      </c>
      <c r="C702" t="s">
        <v>85</v>
      </c>
      <c r="D702" t="s">
        <v>72</v>
      </c>
      <c r="E702" t="s">
        <v>23</v>
      </c>
      <c r="F702" t="s">
        <v>73</v>
      </c>
      <c r="G702">
        <v>4</v>
      </c>
      <c r="H702">
        <v>5.8</v>
      </c>
      <c r="I702">
        <v>4</v>
      </c>
      <c r="J702" s="4">
        <f>Table2[[#This Row],[avg_session_duration_min]]/60</f>
        <v>1.45</v>
      </c>
      <c r="K702">
        <v>87</v>
      </c>
      <c r="L702" t="s">
        <v>118</v>
      </c>
      <c r="M702" t="s">
        <v>88</v>
      </c>
      <c r="N702">
        <v>22696</v>
      </c>
      <c r="O702">
        <v>137</v>
      </c>
      <c r="P702">
        <v>1</v>
      </c>
      <c r="Q702">
        <v>22</v>
      </c>
      <c r="R702">
        <v>2</v>
      </c>
      <c r="S702">
        <v>1</v>
      </c>
      <c r="T702">
        <v>5</v>
      </c>
      <c r="U702" t="s">
        <v>154</v>
      </c>
      <c r="V702" t="s">
        <v>77</v>
      </c>
      <c r="W702">
        <v>0.27500000000000002</v>
      </c>
      <c r="X702" t="s">
        <v>78</v>
      </c>
      <c r="Y702">
        <v>52.6</v>
      </c>
      <c r="Z702" t="s">
        <v>79</v>
      </c>
      <c r="AA702" t="s">
        <v>80</v>
      </c>
      <c r="AB702">
        <v>6.5</v>
      </c>
      <c r="AC702" t="s">
        <v>78</v>
      </c>
      <c r="AD702" t="s">
        <v>92</v>
      </c>
      <c r="AE702" t="s">
        <v>93</v>
      </c>
      <c r="AF702" t="s">
        <v>78</v>
      </c>
      <c r="AG702" s="1">
        <v>45457</v>
      </c>
      <c r="AH702" t="s">
        <v>27</v>
      </c>
      <c r="AI702" t="s">
        <v>125</v>
      </c>
    </row>
    <row r="703" spans="1:35" x14ac:dyDescent="0.3">
      <c r="A703" t="s">
        <v>835</v>
      </c>
      <c r="B703">
        <v>35</v>
      </c>
      <c r="C703" t="s">
        <v>85</v>
      </c>
      <c r="D703" t="s">
        <v>72</v>
      </c>
      <c r="E703" t="s">
        <v>23</v>
      </c>
      <c r="F703" t="s">
        <v>156</v>
      </c>
      <c r="G703">
        <v>4</v>
      </c>
      <c r="H703">
        <v>5.3</v>
      </c>
      <c r="I703">
        <v>3</v>
      </c>
      <c r="J703" s="4">
        <f>Table2[[#This Row],[avg_session_duration_min]]/60</f>
        <v>1.7666666666666666</v>
      </c>
      <c r="K703">
        <v>106</v>
      </c>
      <c r="L703" t="s">
        <v>74</v>
      </c>
      <c r="M703" t="s">
        <v>97</v>
      </c>
      <c r="N703">
        <v>33</v>
      </c>
      <c r="O703">
        <v>71</v>
      </c>
      <c r="P703">
        <v>2</v>
      </c>
      <c r="Q703">
        <v>18</v>
      </c>
      <c r="R703">
        <v>4</v>
      </c>
      <c r="S703">
        <v>0</v>
      </c>
      <c r="T703">
        <v>7</v>
      </c>
      <c r="U703" t="s">
        <v>89</v>
      </c>
      <c r="V703" t="s">
        <v>77</v>
      </c>
      <c r="W703">
        <v>0.217</v>
      </c>
      <c r="X703" t="s">
        <v>81</v>
      </c>
      <c r="Y703">
        <v>0</v>
      </c>
      <c r="Z703" t="s">
        <v>139</v>
      </c>
      <c r="AA703" t="s">
        <v>101</v>
      </c>
      <c r="AB703">
        <v>8.6</v>
      </c>
      <c r="AC703" t="s">
        <v>78</v>
      </c>
      <c r="AD703" t="s">
        <v>82</v>
      </c>
      <c r="AE703" t="s">
        <v>83</v>
      </c>
      <c r="AF703" t="s">
        <v>81</v>
      </c>
      <c r="AG703" s="1">
        <v>45050</v>
      </c>
      <c r="AH703" t="s">
        <v>27</v>
      </c>
      <c r="AI703" t="s">
        <v>78</v>
      </c>
    </row>
    <row r="704" spans="1:35" x14ac:dyDescent="0.3">
      <c r="A704" t="s">
        <v>836</v>
      </c>
      <c r="B704">
        <v>21</v>
      </c>
      <c r="C704" t="s">
        <v>85</v>
      </c>
      <c r="D704" t="s">
        <v>144</v>
      </c>
      <c r="E704" t="s">
        <v>16</v>
      </c>
      <c r="F704" t="s">
        <v>117</v>
      </c>
      <c r="G704">
        <v>5</v>
      </c>
      <c r="H704">
        <v>2.8</v>
      </c>
      <c r="I704">
        <v>3</v>
      </c>
      <c r="J704" s="4">
        <f>Table2[[#This Row],[avg_session_duration_min]]/60</f>
        <v>0.93333333333333335</v>
      </c>
      <c r="K704">
        <v>56</v>
      </c>
      <c r="L704" t="s">
        <v>74</v>
      </c>
      <c r="M704" t="s">
        <v>75</v>
      </c>
      <c r="N704">
        <v>2941</v>
      </c>
      <c r="O704">
        <v>446</v>
      </c>
      <c r="P704">
        <v>3</v>
      </c>
      <c r="Q704">
        <v>15</v>
      </c>
      <c r="R704">
        <v>8</v>
      </c>
      <c r="S704">
        <v>3</v>
      </c>
      <c r="T704">
        <v>7</v>
      </c>
      <c r="U704" t="s">
        <v>154</v>
      </c>
      <c r="V704" t="s">
        <v>77</v>
      </c>
      <c r="W704">
        <v>0.114</v>
      </c>
      <c r="X704" t="s">
        <v>78</v>
      </c>
      <c r="Y704">
        <v>3.61</v>
      </c>
      <c r="Z704" t="s">
        <v>115</v>
      </c>
      <c r="AA704" t="s">
        <v>80</v>
      </c>
      <c r="AB704">
        <v>5.4</v>
      </c>
      <c r="AC704" t="s">
        <v>81</v>
      </c>
      <c r="AD704" t="s">
        <v>82</v>
      </c>
      <c r="AE704" t="s">
        <v>93</v>
      </c>
      <c r="AF704" t="s">
        <v>81</v>
      </c>
      <c r="AG704" s="1">
        <v>44680</v>
      </c>
      <c r="AH704" t="s">
        <v>31</v>
      </c>
      <c r="AI704" t="s">
        <v>78</v>
      </c>
    </row>
    <row r="705" spans="1:35" x14ac:dyDescent="0.3">
      <c r="A705" t="s">
        <v>837</v>
      </c>
      <c r="B705">
        <v>15</v>
      </c>
      <c r="C705" t="s">
        <v>71</v>
      </c>
      <c r="D705" t="s">
        <v>72</v>
      </c>
      <c r="E705" t="s">
        <v>16</v>
      </c>
      <c r="F705" t="s">
        <v>87</v>
      </c>
      <c r="G705">
        <v>2</v>
      </c>
      <c r="H705">
        <v>1.4</v>
      </c>
      <c r="I705">
        <v>2</v>
      </c>
      <c r="J705" s="4">
        <f>Table2[[#This Row],[avg_session_duration_min]]/60</f>
        <v>0.7</v>
      </c>
      <c r="K705">
        <v>42</v>
      </c>
      <c r="L705" t="s">
        <v>74</v>
      </c>
      <c r="M705" t="s">
        <v>75</v>
      </c>
      <c r="N705">
        <v>2533</v>
      </c>
      <c r="O705">
        <v>31</v>
      </c>
      <c r="P705">
        <v>3</v>
      </c>
      <c r="Q705">
        <v>23</v>
      </c>
      <c r="R705">
        <v>4</v>
      </c>
      <c r="S705">
        <v>3</v>
      </c>
      <c r="T705">
        <v>8</v>
      </c>
      <c r="U705" t="s">
        <v>79</v>
      </c>
      <c r="V705" t="s">
        <v>77</v>
      </c>
      <c r="W705">
        <v>0.20499999999999999</v>
      </c>
      <c r="X705" t="s">
        <v>114</v>
      </c>
      <c r="Y705">
        <v>11.78</v>
      </c>
      <c r="Z705" t="s">
        <v>115</v>
      </c>
      <c r="AA705" t="s">
        <v>91</v>
      </c>
      <c r="AB705">
        <v>6.9</v>
      </c>
      <c r="AC705" t="s">
        <v>108</v>
      </c>
      <c r="AD705" t="s">
        <v>102</v>
      </c>
      <c r="AE705" t="s">
        <v>83</v>
      </c>
      <c r="AF705" t="s">
        <v>81</v>
      </c>
      <c r="AG705" s="1">
        <v>45062</v>
      </c>
      <c r="AH705" t="s">
        <v>28</v>
      </c>
      <c r="AI705" t="s">
        <v>78</v>
      </c>
    </row>
    <row r="706" spans="1:35" x14ac:dyDescent="0.3">
      <c r="A706" t="s">
        <v>838</v>
      </c>
      <c r="B706">
        <v>14</v>
      </c>
      <c r="C706" t="s">
        <v>85</v>
      </c>
      <c r="D706" t="s">
        <v>72</v>
      </c>
      <c r="E706" t="s">
        <v>21</v>
      </c>
      <c r="F706" t="s">
        <v>87</v>
      </c>
      <c r="G706">
        <v>4</v>
      </c>
      <c r="H706">
        <v>2.7</v>
      </c>
      <c r="I706">
        <v>10</v>
      </c>
      <c r="J706" s="4">
        <f>Table2[[#This Row],[avg_session_duration_min]]/60</f>
        <v>0.26999999999999996</v>
      </c>
      <c r="K706">
        <v>16.2</v>
      </c>
      <c r="L706" t="s">
        <v>74</v>
      </c>
      <c r="M706" t="s">
        <v>106</v>
      </c>
      <c r="N706">
        <v>519</v>
      </c>
      <c r="O706">
        <v>177</v>
      </c>
      <c r="P706">
        <v>5</v>
      </c>
      <c r="Q706">
        <v>15</v>
      </c>
      <c r="R706">
        <v>2</v>
      </c>
      <c r="S706">
        <v>1</v>
      </c>
      <c r="T706">
        <v>4</v>
      </c>
      <c r="U706" t="s">
        <v>76</v>
      </c>
      <c r="V706" t="s">
        <v>77</v>
      </c>
      <c r="W706">
        <v>0.218</v>
      </c>
      <c r="X706" t="s">
        <v>81</v>
      </c>
      <c r="Y706">
        <v>0</v>
      </c>
      <c r="Z706" t="s">
        <v>100</v>
      </c>
      <c r="AA706" t="s">
        <v>91</v>
      </c>
      <c r="AB706">
        <v>3.4</v>
      </c>
      <c r="AC706" t="s">
        <v>78</v>
      </c>
      <c r="AD706" t="s">
        <v>102</v>
      </c>
      <c r="AE706" t="s">
        <v>140</v>
      </c>
      <c r="AF706" t="s">
        <v>81</v>
      </c>
      <c r="AG706" s="1">
        <v>44738</v>
      </c>
      <c r="AH706" t="s">
        <v>28</v>
      </c>
      <c r="AI706" t="s">
        <v>125</v>
      </c>
    </row>
    <row r="707" spans="1:35" x14ac:dyDescent="0.3">
      <c r="A707" t="s">
        <v>839</v>
      </c>
      <c r="B707">
        <v>31</v>
      </c>
      <c r="C707" t="s">
        <v>71</v>
      </c>
      <c r="D707" t="s">
        <v>86</v>
      </c>
      <c r="E707" t="s">
        <v>14</v>
      </c>
      <c r="F707" t="s">
        <v>96</v>
      </c>
      <c r="G707">
        <v>5</v>
      </c>
      <c r="H707">
        <v>0.7</v>
      </c>
      <c r="I707">
        <v>3</v>
      </c>
      <c r="J707" s="4">
        <f>Table2[[#This Row],[avg_session_duration_min]]/60</f>
        <v>0.23333333333333334</v>
      </c>
      <c r="K707">
        <v>14</v>
      </c>
      <c r="L707" t="s">
        <v>74</v>
      </c>
      <c r="M707" t="s">
        <v>97</v>
      </c>
      <c r="N707">
        <v>2743</v>
      </c>
      <c r="O707">
        <v>11</v>
      </c>
      <c r="P707">
        <v>3</v>
      </c>
      <c r="Q707">
        <v>25</v>
      </c>
      <c r="R707">
        <v>2</v>
      </c>
      <c r="S707">
        <v>3</v>
      </c>
      <c r="T707">
        <v>7</v>
      </c>
      <c r="U707" t="s">
        <v>154</v>
      </c>
      <c r="V707" t="s">
        <v>77</v>
      </c>
      <c r="W707">
        <v>6.2E-2</v>
      </c>
      <c r="X707" t="s">
        <v>114</v>
      </c>
      <c r="Y707">
        <v>49.32</v>
      </c>
      <c r="Z707" t="s">
        <v>115</v>
      </c>
      <c r="AA707" t="s">
        <v>80</v>
      </c>
      <c r="AB707">
        <v>5.0999999999999996</v>
      </c>
      <c r="AC707" t="s">
        <v>81</v>
      </c>
      <c r="AD707" t="s">
        <v>82</v>
      </c>
      <c r="AE707" t="s">
        <v>93</v>
      </c>
      <c r="AF707" t="s">
        <v>81</v>
      </c>
      <c r="AG707" s="1">
        <v>45451</v>
      </c>
      <c r="AH707" t="s">
        <v>31</v>
      </c>
      <c r="AI707" t="s">
        <v>125</v>
      </c>
    </row>
    <row r="708" spans="1:35" x14ac:dyDescent="0.3">
      <c r="A708" t="s">
        <v>840</v>
      </c>
      <c r="B708">
        <v>16</v>
      </c>
      <c r="C708" t="s">
        <v>85</v>
      </c>
      <c r="D708" t="s">
        <v>105</v>
      </c>
      <c r="E708" t="s">
        <v>23</v>
      </c>
      <c r="F708" t="s">
        <v>110</v>
      </c>
      <c r="G708">
        <v>5</v>
      </c>
      <c r="H708">
        <v>6.3</v>
      </c>
      <c r="I708">
        <v>2</v>
      </c>
      <c r="J708" s="4">
        <f>Table2[[#This Row],[avg_session_duration_min]]/60</f>
        <v>3.15</v>
      </c>
      <c r="K708">
        <v>189</v>
      </c>
      <c r="L708" t="s">
        <v>74</v>
      </c>
      <c r="M708" t="s">
        <v>75</v>
      </c>
      <c r="N708">
        <v>3574</v>
      </c>
      <c r="O708">
        <v>49</v>
      </c>
      <c r="P708">
        <v>0</v>
      </c>
      <c r="Q708">
        <v>15</v>
      </c>
      <c r="R708">
        <v>3</v>
      </c>
      <c r="S708">
        <v>2</v>
      </c>
      <c r="T708">
        <v>13</v>
      </c>
      <c r="U708" t="s">
        <v>128</v>
      </c>
      <c r="V708" t="s">
        <v>77</v>
      </c>
      <c r="W708">
        <v>6.0999999999999999E-2</v>
      </c>
      <c r="X708" t="s">
        <v>114</v>
      </c>
      <c r="Y708">
        <v>13.73</v>
      </c>
      <c r="Z708" t="s">
        <v>100</v>
      </c>
      <c r="AA708" t="s">
        <v>101</v>
      </c>
      <c r="AB708">
        <v>6.5</v>
      </c>
      <c r="AC708" t="s">
        <v>108</v>
      </c>
      <c r="AD708" t="s">
        <v>102</v>
      </c>
      <c r="AE708" t="s">
        <v>93</v>
      </c>
      <c r="AF708" t="s">
        <v>81</v>
      </c>
      <c r="AG708" s="1">
        <v>44799</v>
      </c>
      <c r="AH708" t="s">
        <v>30</v>
      </c>
      <c r="AI708" t="s">
        <v>125</v>
      </c>
    </row>
    <row r="709" spans="1:35" x14ac:dyDescent="0.3">
      <c r="A709" t="s">
        <v>841</v>
      </c>
      <c r="B709">
        <v>41</v>
      </c>
      <c r="C709" t="s">
        <v>85</v>
      </c>
      <c r="D709" t="s">
        <v>153</v>
      </c>
      <c r="E709" t="s">
        <v>20</v>
      </c>
      <c r="F709" t="s">
        <v>124</v>
      </c>
      <c r="G709">
        <v>1</v>
      </c>
      <c r="H709">
        <v>1.6</v>
      </c>
      <c r="I709">
        <v>6</v>
      </c>
      <c r="J709" s="4">
        <f>Table2[[#This Row],[avg_session_duration_min]]/60</f>
        <v>0.26666666666666666</v>
      </c>
      <c r="K709">
        <v>16</v>
      </c>
      <c r="L709" t="s">
        <v>74</v>
      </c>
      <c r="M709" t="s">
        <v>97</v>
      </c>
      <c r="N709">
        <v>55</v>
      </c>
      <c r="O709">
        <v>85</v>
      </c>
      <c r="P709">
        <v>5</v>
      </c>
      <c r="Q709">
        <v>19</v>
      </c>
      <c r="R709">
        <v>6</v>
      </c>
      <c r="S709">
        <v>0</v>
      </c>
      <c r="T709">
        <v>8</v>
      </c>
      <c r="U709" t="s">
        <v>89</v>
      </c>
      <c r="V709" t="s">
        <v>107</v>
      </c>
      <c r="W709">
        <v>0.13700000000000001</v>
      </c>
      <c r="X709" t="s">
        <v>81</v>
      </c>
      <c r="Y709">
        <v>0</v>
      </c>
      <c r="Z709" t="s">
        <v>90</v>
      </c>
      <c r="AA709" t="s">
        <v>91</v>
      </c>
      <c r="AB709">
        <v>7.4</v>
      </c>
      <c r="AC709" t="s">
        <v>108</v>
      </c>
      <c r="AD709" t="s">
        <v>92</v>
      </c>
      <c r="AE709" t="s">
        <v>93</v>
      </c>
      <c r="AF709" t="s">
        <v>81</v>
      </c>
      <c r="AG709" s="1">
        <v>45490</v>
      </c>
      <c r="AH709" t="s">
        <v>26</v>
      </c>
      <c r="AI709" t="s">
        <v>81</v>
      </c>
    </row>
    <row r="710" spans="1:35" x14ac:dyDescent="0.3">
      <c r="A710" t="s">
        <v>842</v>
      </c>
      <c r="B710">
        <v>13</v>
      </c>
      <c r="C710" t="s">
        <v>71</v>
      </c>
      <c r="D710" t="s">
        <v>95</v>
      </c>
      <c r="E710" t="s">
        <v>23</v>
      </c>
      <c r="F710" t="s">
        <v>96</v>
      </c>
      <c r="G710">
        <v>4</v>
      </c>
      <c r="H710">
        <v>2.1</v>
      </c>
      <c r="I710">
        <v>4</v>
      </c>
      <c r="J710" s="4">
        <f>Table2[[#This Row],[avg_session_duration_min]]/60</f>
        <v>0.52500000000000002</v>
      </c>
      <c r="K710">
        <v>31.5</v>
      </c>
      <c r="L710" t="s">
        <v>74</v>
      </c>
      <c r="M710" t="s">
        <v>120</v>
      </c>
      <c r="N710">
        <v>15515</v>
      </c>
      <c r="O710">
        <v>912</v>
      </c>
      <c r="P710">
        <v>1</v>
      </c>
      <c r="Q710">
        <v>20</v>
      </c>
      <c r="R710">
        <v>4</v>
      </c>
      <c r="S710">
        <v>0</v>
      </c>
      <c r="T710">
        <v>9</v>
      </c>
      <c r="U710" t="s">
        <v>76</v>
      </c>
      <c r="V710" t="s">
        <v>107</v>
      </c>
      <c r="W710">
        <v>4.5999999999999999E-2</v>
      </c>
      <c r="X710" t="s">
        <v>114</v>
      </c>
      <c r="Y710">
        <v>24.38</v>
      </c>
      <c r="Z710" t="s">
        <v>90</v>
      </c>
      <c r="AA710" t="s">
        <v>80</v>
      </c>
      <c r="AB710">
        <v>7</v>
      </c>
      <c r="AC710" t="s">
        <v>108</v>
      </c>
      <c r="AD710" t="s">
        <v>92</v>
      </c>
      <c r="AE710" t="s">
        <v>93</v>
      </c>
      <c r="AF710" t="s">
        <v>78</v>
      </c>
      <c r="AG710" s="1">
        <v>44674</v>
      </c>
      <c r="AH710" t="s">
        <v>26</v>
      </c>
      <c r="AI710" t="s">
        <v>81</v>
      </c>
    </row>
    <row r="711" spans="1:35" x14ac:dyDescent="0.3">
      <c r="A711" t="s">
        <v>843</v>
      </c>
      <c r="B711">
        <v>40</v>
      </c>
      <c r="C711" t="s">
        <v>71</v>
      </c>
      <c r="D711" t="s">
        <v>134</v>
      </c>
      <c r="E711" t="s">
        <v>20</v>
      </c>
      <c r="F711" t="s">
        <v>87</v>
      </c>
      <c r="G711">
        <v>4</v>
      </c>
      <c r="H711">
        <v>6</v>
      </c>
      <c r="I711">
        <v>6</v>
      </c>
      <c r="J711" s="4">
        <f>Table2[[#This Row],[avg_session_duration_min]]/60</f>
        <v>1</v>
      </c>
      <c r="K711">
        <v>60</v>
      </c>
      <c r="L711" t="s">
        <v>118</v>
      </c>
      <c r="M711" t="s">
        <v>120</v>
      </c>
      <c r="N711">
        <v>40</v>
      </c>
      <c r="O711">
        <v>558</v>
      </c>
      <c r="P711">
        <v>2</v>
      </c>
      <c r="Q711">
        <v>14</v>
      </c>
      <c r="R711">
        <v>3</v>
      </c>
      <c r="S711">
        <v>2</v>
      </c>
      <c r="T711">
        <v>7</v>
      </c>
      <c r="U711" t="s">
        <v>76</v>
      </c>
      <c r="V711" t="s">
        <v>77</v>
      </c>
      <c r="W711">
        <v>5.6000000000000001E-2</v>
      </c>
      <c r="X711" t="s">
        <v>81</v>
      </c>
      <c r="Y711">
        <v>0</v>
      </c>
      <c r="Z711" t="s">
        <v>79</v>
      </c>
      <c r="AA711" t="s">
        <v>91</v>
      </c>
      <c r="AB711">
        <v>8.5</v>
      </c>
      <c r="AC711" t="s">
        <v>108</v>
      </c>
      <c r="AD711" t="s">
        <v>92</v>
      </c>
      <c r="AE711" t="s">
        <v>93</v>
      </c>
      <c r="AF711" t="s">
        <v>81</v>
      </c>
      <c r="AG711" s="1">
        <v>45195</v>
      </c>
      <c r="AH711" t="s">
        <v>31</v>
      </c>
      <c r="AI711" t="s">
        <v>81</v>
      </c>
    </row>
    <row r="712" spans="1:35" x14ac:dyDescent="0.3">
      <c r="A712" t="s">
        <v>844</v>
      </c>
      <c r="B712">
        <v>28</v>
      </c>
      <c r="C712" t="s">
        <v>71</v>
      </c>
      <c r="D712" t="s">
        <v>105</v>
      </c>
      <c r="E712" t="s">
        <v>21</v>
      </c>
      <c r="F712" t="s">
        <v>73</v>
      </c>
      <c r="G712">
        <v>2</v>
      </c>
      <c r="H712">
        <v>5.6</v>
      </c>
      <c r="I712">
        <v>2</v>
      </c>
      <c r="J712" s="4">
        <f>Table2[[#This Row],[avg_session_duration_min]]/60</f>
        <v>2.8</v>
      </c>
      <c r="K712">
        <v>168</v>
      </c>
      <c r="L712" t="s">
        <v>118</v>
      </c>
      <c r="M712" t="s">
        <v>88</v>
      </c>
      <c r="N712">
        <v>86</v>
      </c>
      <c r="O712">
        <v>125</v>
      </c>
      <c r="P712">
        <v>5</v>
      </c>
      <c r="Q712">
        <v>14</v>
      </c>
      <c r="R712">
        <v>2</v>
      </c>
      <c r="S712">
        <v>2</v>
      </c>
      <c r="T712">
        <v>4</v>
      </c>
      <c r="U712" t="s">
        <v>130</v>
      </c>
      <c r="V712" t="s">
        <v>107</v>
      </c>
      <c r="W712">
        <v>0.187</v>
      </c>
      <c r="X712" t="s">
        <v>114</v>
      </c>
      <c r="Y712">
        <v>26.41</v>
      </c>
      <c r="Z712" t="s">
        <v>79</v>
      </c>
      <c r="AA712" t="s">
        <v>101</v>
      </c>
      <c r="AB712">
        <v>3.4</v>
      </c>
      <c r="AC712" t="s">
        <v>78</v>
      </c>
      <c r="AD712" t="s">
        <v>92</v>
      </c>
      <c r="AE712" t="s">
        <v>83</v>
      </c>
      <c r="AF712" t="s">
        <v>81</v>
      </c>
      <c r="AG712" s="1">
        <v>44921</v>
      </c>
      <c r="AH712" t="s">
        <v>31</v>
      </c>
      <c r="AI712" t="s">
        <v>81</v>
      </c>
    </row>
    <row r="713" spans="1:35" x14ac:dyDescent="0.3">
      <c r="A713" t="s">
        <v>845</v>
      </c>
      <c r="B713">
        <v>26</v>
      </c>
      <c r="C713" t="s">
        <v>71</v>
      </c>
      <c r="D713" t="s">
        <v>149</v>
      </c>
      <c r="E713" t="s">
        <v>23</v>
      </c>
      <c r="F713" t="s">
        <v>73</v>
      </c>
      <c r="G713">
        <v>5</v>
      </c>
      <c r="H713">
        <v>3.2</v>
      </c>
      <c r="I713">
        <v>4</v>
      </c>
      <c r="J713" s="4">
        <f>Table2[[#This Row],[avg_session_duration_min]]/60</f>
        <v>0.8</v>
      </c>
      <c r="K713">
        <v>48</v>
      </c>
      <c r="L713" t="s">
        <v>118</v>
      </c>
      <c r="M713" t="s">
        <v>106</v>
      </c>
      <c r="N713">
        <v>415</v>
      </c>
      <c r="O713">
        <v>587</v>
      </c>
      <c r="P713">
        <v>4</v>
      </c>
      <c r="Q713">
        <v>13</v>
      </c>
      <c r="R713">
        <v>1</v>
      </c>
      <c r="S713">
        <v>2</v>
      </c>
      <c r="T713">
        <v>11</v>
      </c>
      <c r="U713" t="s">
        <v>89</v>
      </c>
      <c r="V713" t="s">
        <v>107</v>
      </c>
      <c r="W713">
        <v>5.2999999999999999E-2</v>
      </c>
      <c r="X713" t="s">
        <v>78</v>
      </c>
      <c r="Y713">
        <v>0.43</v>
      </c>
      <c r="Z713" t="s">
        <v>145</v>
      </c>
      <c r="AA713" t="s">
        <v>80</v>
      </c>
      <c r="AB713">
        <v>8.8000000000000007</v>
      </c>
      <c r="AC713" t="s">
        <v>78</v>
      </c>
      <c r="AD713" t="s">
        <v>102</v>
      </c>
      <c r="AE713" t="s">
        <v>93</v>
      </c>
      <c r="AF713" t="s">
        <v>81</v>
      </c>
      <c r="AG713" s="1">
        <v>44806</v>
      </c>
      <c r="AH713" t="s">
        <v>28</v>
      </c>
      <c r="AI713" t="s">
        <v>125</v>
      </c>
    </row>
    <row r="714" spans="1:35" x14ac:dyDescent="0.3">
      <c r="A714" t="s">
        <v>846</v>
      </c>
      <c r="B714">
        <v>22</v>
      </c>
      <c r="C714" t="s">
        <v>85</v>
      </c>
      <c r="D714" t="s">
        <v>149</v>
      </c>
      <c r="E714" t="s">
        <v>15</v>
      </c>
      <c r="F714" t="s">
        <v>156</v>
      </c>
      <c r="G714">
        <v>4</v>
      </c>
      <c r="H714">
        <v>6.8</v>
      </c>
      <c r="I714">
        <v>9</v>
      </c>
      <c r="J714" s="4">
        <f>Table2[[#This Row],[avg_session_duration_min]]/60</f>
        <v>0.755</v>
      </c>
      <c r="K714">
        <v>45.3</v>
      </c>
      <c r="L714" t="s">
        <v>74</v>
      </c>
      <c r="M714" t="s">
        <v>120</v>
      </c>
      <c r="N714">
        <v>21266</v>
      </c>
      <c r="O714">
        <v>709</v>
      </c>
      <c r="P714">
        <v>1</v>
      </c>
      <c r="Q714">
        <v>31</v>
      </c>
      <c r="R714">
        <v>1</v>
      </c>
      <c r="S714">
        <v>1</v>
      </c>
      <c r="T714">
        <v>8</v>
      </c>
      <c r="U714" t="s">
        <v>130</v>
      </c>
      <c r="V714" t="s">
        <v>99</v>
      </c>
      <c r="W714">
        <v>0.104</v>
      </c>
      <c r="X714" t="s">
        <v>114</v>
      </c>
      <c r="Y714">
        <v>3.67</v>
      </c>
      <c r="Z714" t="s">
        <v>90</v>
      </c>
      <c r="AA714" t="s">
        <v>101</v>
      </c>
      <c r="AB714">
        <v>4.9000000000000004</v>
      </c>
      <c r="AC714" t="s">
        <v>108</v>
      </c>
      <c r="AD714" t="s">
        <v>92</v>
      </c>
      <c r="AE714" t="s">
        <v>83</v>
      </c>
      <c r="AF714" t="s">
        <v>78</v>
      </c>
      <c r="AG714" s="1">
        <v>44587</v>
      </c>
      <c r="AH714" t="s">
        <v>26</v>
      </c>
      <c r="AI714" t="s">
        <v>125</v>
      </c>
    </row>
    <row r="715" spans="1:35" x14ac:dyDescent="0.3">
      <c r="A715" t="s">
        <v>847</v>
      </c>
      <c r="B715">
        <v>30</v>
      </c>
      <c r="C715" t="s">
        <v>71</v>
      </c>
      <c r="D715" t="s">
        <v>86</v>
      </c>
      <c r="E715" t="s">
        <v>22</v>
      </c>
      <c r="F715" t="s">
        <v>124</v>
      </c>
      <c r="G715">
        <v>3</v>
      </c>
      <c r="H715">
        <v>1.3</v>
      </c>
      <c r="I715">
        <v>10</v>
      </c>
      <c r="J715" s="4">
        <f>Table2[[#This Row],[avg_session_duration_min]]/60</f>
        <v>0.13</v>
      </c>
      <c r="K715">
        <v>7.8</v>
      </c>
      <c r="L715" t="s">
        <v>74</v>
      </c>
      <c r="M715" t="s">
        <v>75</v>
      </c>
      <c r="N715">
        <v>381</v>
      </c>
      <c r="O715">
        <v>201</v>
      </c>
      <c r="P715">
        <v>4</v>
      </c>
      <c r="Q715">
        <v>17</v>
      </c>
      <c r="R715">
        <v>4</v>
      </c>
      <c r="S715">
        <v>3</v>
      </c>
      <c r="T715">
        <v>10</v>
      </c>
      <c r="U715" t="s">
        <v>154</v>
      </c>
      <c r="V715" t="s">
        <v>77</v>
      </c>
      <c r="W715">
        <v>0.13200000000000001</v>
      </c>
      <c r="X715" t="s">
        <v>81</v>
      </c>
      <c r="Y715">
        <v>0</v>
      </c>
      <c r="Z715" t="s">
        <v>100</v>
      </c>
      <c r="AA715" t="s">
        <v>132</v>
      </c>
      <c r="AB715">
        <v>4</v>
      </c>
      <c r="AC715" t="s">
        <v>81</v>
      </c>
      <c r="AD715" t="s">
        <v>92</v>
      </c>
      <c r="AE715" t="s">
        <v>93</v>
      </c>
      <c r="AF715" t="s">
        <v>81</v>
      </c>
      <c r="AG715" s="1">
        <v>44843</v>
      </c>
      <c r="AH715" t="s">
        <v>26</v>
      </c>
      <c r="AI715" t="s">
        <v>125</v>
      </c>
    </row>
    <row r="716" spans="1:35" x14ac:dyDescent="0.3">
      <c r="A716" t="s">
        <v>848</v>
      </c>
      <c r="B716">
        <v>26</v>
      </c>
      <c r="C716" t="s">
        <v>71</v>
      </c>
      <c r="D716" t="s">
        <v>95</v>
      </c>
      <c r="E716" t="s">
        <v>23</v>
      </c>
      <c r="F716" t="s">
        <v>124</v>
      </c>
      <c r="G716">
        <v>4</v>
      </c>
      <c r="H716">
        <v>3.2</v>
      </c>
      <c r="I716">
        <v>5</v>
      </c>
      <c r="J716" s="4">
        <f>Table2[[#This Row],[avg_session_duration_min]]/60</f>
        <v>0.64</v>
      </c>
      <c r="K716">
        <v>38.4</v>
      </c>
      <c r="L716" t="s">
        <v>118</v>
      </c>
      <c r="M716" t="s">
        <v>97</v>
      </c>
      <c r="N716">
        <v>627</v>
      </c>
      <c r="O716">
        <v>46</v>
      </c>
      <c r="P716">
        <v>10</v>
      </c>
      <c r="Q716">
        <v>20</v>
      </c>
      <c r="R716">
        <v>3</v>
      </c>
      <c r="S716">
        <v>1</v>
      </c>
      <c r="T716">
        <v>8</v>
      </c>
      <c r="U716" t="s">
        <v>89</v>
      </c>
      <c r="V716" t="s">
        <v>107</v>
      </c>
      <c r="W716">
        <v>4.2000000000000003E-2</v>
      </c>
      <c r="X716" t="s">
        <v>114</v>
      </c>
      <c r="Y716">
        <v>44.26</v>
      </c>
      <c r="Z716" t="s">
        <v>145</v>
      </c>
      <c r="AA716" t="s">
        <v>80</v>
      </c>
      <c r="AB716">
        <v>8.1</v>
      </c>
      <c r="AC716" t="s">
        <v>78</v>
      </c>
      <c r="AD716" t="s">
        <v>92</v>
      </c>
      <c r="AE716" t="s">
        <v>93</v>
      </c>
      <c r="AF716" t="s">
        <v>81</v>
      </c>
      <c r="AG716" s="1">
        <v>44585</v>
      </c>
      <c r="AH716" t="s">
        <v>30</v>
      </c>
      <c r="AI716" t="s">
        <v>125</v>
      </c>
    </row>
    <row r="717" spans="1:35" x14ac:dyDescent="0.3">
      <c r="A717" t="s">
        <v>849</v>
      </c>
      <c r="B717">
        <v>35</v>
      </c>
      <c r="C717" t="s">
        <v>71</v>
      </c>
      <c r="D717" t="s">
        <v>144</v>
      </c>
      <c r="E717" t="s">
        <v>14</v>
      </c>
      <c r="F717" t="s">
        <v>87</v>
      </c>
      <c r="G717">
        <v>5</v>
      </c>
      <c r="H717">
        <v>1.3</v>
      </c>
      <c r="I717">
        <v>2</v>
      </c>
      <c r="J717" s="4">
        <f>Table2[[#This Row],[avg_session_duration_min]]/60</f>
        <v>0.65</v>
      </c>
      <c r="K717">
        <v>39</v>
      </c>
      <c r="L717" t="s">
        <v>74</v>
      </c>
      <c r="M717" t="s">
        <v>97</v>
      </c>
      <c r="N717">
        <v>8758</v>
      </c>
      <c r="O717">
        <v>190</v>
      </c>
      <c r="P717">
        <v>3</v>
      </c>
      <c r="Q717">
        <v>18</v>
      </c>
      <c r="R717">
        <v>7</v>
      </c>
      <c r="S717">
        <v>2</v>
      </c>
      <c r="T717">
        <v>8</v>
      </c>
      <c r="U717" t="s">
        <v>76</v>
      </c>
      <c r="V717" t="s">
        <v>77</v>
      </c>
      <c r="W717">
        <v>6.4000000000000001E-2</v>
      </c>
      <c r="X717" t="s">
        <v>114</v>
      </c>
      <c r="Y717">
        <v>68.87</v>
      </c>
      <c r="Z717" t="s">
        <v>139</v>
      </c>
      <c r="AA717" t="s">
        <v>80</v>
      </c>
      <c r="AB717">
        <v>4.2</v>
      </c>
      <c r="AC717" t="s">
        <v>81</v>
      </c>
      <c r="AD717" t="s">
        <v>102</v>
      </c>
      <c r="AE717" t="s">
        <v>93</v>
      </c>
      <c r="AF717" t="s">
        <v>81</v>
      </c>
      <c r="AG717" s="1">
        <v>44897</v>
      </c>
      <c r="AH717" t="s">
        <v>31</v>
      </c>
      <c r="AI717" t="s">
        <v>81</v>
      </c>
    </row>
    <row r="718" spans="1:35" x14ac:dyDescent="0.3">
      <c r="A718" t="s">
        <v>850</v>
      </c>
      <c r="B718">
        <v>27</v>
      </c>
      <c r="C718" t="s">
        <v>71</v>
      </c>
      <c r="D718" t="s">
        <v>134</v>
      </c>
      <c r="E718" t="s">
        <v>19</v>
      </c>
      <c r="F718" t="s">
        <v>87</v>
      </c>
      <c r="G718">
        <v>3</v>
      </c>
      <c r="H718">
        <v>5.0999999999999996</v>
      </c>
      <c r="I718">
        <v>3</v>
      </c>
      <c r="J718" s="4">
        <f>Table2[[#This Row],[avg_session_duration_min]]/60</f>
        <v>1.7</v>
      </c>
      <c r="K718">
        <v>102</v>
      </c>
      <c r="L718" t="s">
        <v>118</v>
      </c>
      <c r="M718" t="s">
        <v>75</v>
      </c>
      <c r="N718">
        <v>387</v>
      </c>
      <c r="O718">
        <v>217</v>
      </c>
      <c r="P718">
        <v>3</v>
      </c>
      <c r="Q718">
        <v>23</v>
      </c>
      <c r="R718">
        <v>8</v>
      </c>
      <c r="S718">
        <v>2</v>
      </c>
      <c r="T718">
        <v>7</v>
      </c>
      <c r="U718" t="s">
        <v>89</v>
      </c>
      <c r="V718" t="s">
        <v>107</v>
      </c>
      <c r="W718">
        <v>8.8999999999999996E-2</v>
      </c>
      <c r="X718" t="s">
        <v>114</v>
      </c>
      <c r="Y718">
        <v>26.11</v>
      </c>
      <c r="Z718" t="s">
        <v>145</v>
      </c>
      <c r="AA718" t="s">
        <v>80</v>
      </c>
      <c r="AB718">
        <v>8.6999999999999993</v>
      </c>
      <c r="AC718" t="s">
        <v>78</v>
      </c>
      <c r="AD718" t="s">
        <v>82</v>
      </c>
      <c r="AE718" t="s">
        <v>83</v>
      </c>
      <c r="AF718" t="s">
        <v>81</v>
      </c>
      <c r="AG718" s="1">
        <v>45578</v>
      </c>
      <c r="AH718" t="s">
        <v>27</v>
      </c>
      <c r="AI718" t="s">
        <v>78</v>
      </c>
    </row>
    <row r="719" spans="1:35" x14ac:dyDescent="0.3">
      <c r="A719" t="s">
        <v>851</v>
      </c>
      <c r="B719">
        <v>28</v>
      </c>
      <c r="C719" t="s">
        <v>71</v>
      </c>
      <c r="D719" t="s">
        <v>105</v>
      </c>
      <c r="E719" t="s">
        <v>20</v>
      </c>
      <c r="F719" t="s">
        <v>124</v>
      </c>
      <c r="G719">
        <v>2</v>
      </c>
      <c r="H719">
        <v>5</v>
      </c>
      <c r="I719">
        <v>7</v>
      </c>
      <c r="J719" s="4">
        <f>Table2[[#This Row],[avg_session_duration_min]]/60</f>
        <v>0.71499999999999997</v>
      </c>
      <c r="K719">
        <v>42.9</v>
      </c>
      <c r="L719" t="s">
        <v>74</v>
      </c>
      <c r="M719" t="s">
        <v>88</v>
      </c>
      <c r="N719">
        <v>79</v>
      </c>
      <c r="O719">
        <v>55</v>
      </c>
      <c r="P719">
        <v>7</v>
      </c>
      <c r="Q719">
        <v>23</v>
      </c>
      <c r="R719">
        <v>3</v>
      </c>
      <c r="S719">
        <v>2</v>
      </c>
      <c r="T719">
        <v>6</v>
      </c>
      <c r="U719" t="s">
        <v>128</v>
      </c>
      <c r="V719" t="s">
        <v>77</v>
      </c>
      <c r="W719">
        <v>0.245</v>
      </c>
      <c r="X719" t="s">
        <v>81</v>
      </c>
      <c r="Y719">
        <v>0</v>
      </c>
      <c r="Z719" t="s">
        <v>115</v>
      </c>
      <c r="AA719" t="s">
        <v>80</v>
      </c>
      <c r="AB719">
        <v>2.2999999999999998</v>
      </c>
      <c r="AC719" t="s">
        <v>81</v>
      </c>
      <c r="AD719" t="s">
        <v>92</v>
      </c>
      <c r="AE719" t="s">
        <v>93</v>
      </c>
      <c r="AF719" t="s">
        <v>81</v>
      </c>
      <c r="AG719" s="1">
        <v>45272</v>
      </c>
      <c r="AH719" t="s">
        <v>26</v>
      </c>
      <c r="AI719" t="s">
        <v>81</v>
      </c>
    </row>
    <row r="720" spans="1:35" x14ac:dyDescent="0.3">
      <c r="A720" t="s">
        <v>852</v>
      </c>
      <c r="B720">
        <v>24</v>
      </c>
      <c r="C720" t="s">
        <v>85</v>
      </c>
      <c r="D720" t="s">
        <v>105</v>
      </c>
      <c r="E720" t="s">
        <v>19</v>
      </c>
      <c r="F720" t="s">
        <v>96</v>
      </c>
      <c r="G720">
        <v>3</v>
      </c>
      <c r="H720">
        <v>7.1</v>
      </c>
      <c r="I720">
        <v>6</v>
      </c>
      <c r="J720" s="4">
        <f>Table2[[#This Row],[avg_session_duration_min]]/60</f>
        <v>1.1833333333333333</v>
      </c>
      <c r="K720">
        <v>71</v>
      </c>
      <c r="L720" t="s">
        <v>111</v>
      </c>
      <c r="M720" t="s">
        <v>97</v>
      </c>
      <c r="N720">
        <v>313</v>
      </c>
      <c r="O720">
        <v>380</v>
      </c>
      <c r="P720">
        <v>4</v>
      </c>
      <c r="Q720">
        <v>20</v>
      </c>
      <c r="R720">
        <v>5</v>
      </c>
      <c r="S720">
        <v>1</v>
      </c>
      <c r="T720">
        <v>8</v>
      </c>
      <c r="U720" t="s">
        <v>130</v>
      </c>
      <c r="V720" t="s">
        <v>99</v>
      </c>
      <c r="W720">
        <v>9.9000000000000005E-2</v>
      </c>
      <c r="X720" t="s">
        <v>81</v>
      </c>
      <c r="Y720">
        <v>0</v>
      </c>
      <c r="Z720" t="s">
        <v>139</v>
      </c>
      <c r="AA720" t="s">
        <v>80</v>
      </c>
      <c r="AB720">
        <v>4.8</v>
      </c>
      <c r="AC720" t="s">
        <v>78</v>
      </c>
      <c r="AD720" t="s">
        <v>102</v>
      </c>
      <c r="AE720" t="s">
        <v>83</v>
      </c>
      <c r="AF720" t="s">
        <v>81</v>
      </c>
      <c r="AG720" s="1">
        <v>45633</v>
      </c>
      <c r="AH720" t="s">
        <v>29</v>
      </c>
      <c r="AI720" t="s">
        <v>125</v>
      </c>
    </row>
    <row r="721" spans="1:35" x14ac:dyDescent="0.3">
      <c r="A721" t="s">
        <v>853</v>
      </c>
      <c r="B721">
        <v>26</v>
      </c>
      <c r="C721" t="s">
        <v>71</v>
      </c>
      <c r="D721" t="s">
        <v>134</v>
      </c>
      <c r="E721" t="s">
        <v>21</v>
      </c>
      <c r="F721" t="s">
        <v>96</v>
      </c>
      <c r="G721">
        <v>1</v>
      </c>
      <c r="H721">
        <v>2.6</v>
      </c>
      <c r="I721">
        <v>4</v>
      </c>
      <c r="J721" s="4">
        <f>Table2[[#This Row],[avg_session_duration_min]]/60</f>
        <v>0.65</v>
      </c>
      <c r="K721">
        <v>39</v>
      </c>
      <c r="L721" t="s">
        <v>137</v>
      </c>
      <c r="M721" t="s">
        <v>75</v>
      </c>
      <c r="N721">
        <v>7843</v>
      </c>
      <c r="O721">
        <v>342</v>
      </c>
      <c r="P721">
        <v>2</v>
      </c>
      <c r="Q721">
        <v>18</v>
      </c>
      <c r="R721">
        <v>5</v>
      </c>
      <c r="S721">
        <v>2</v>
      </c>
      <c r="T721">
        <v>14</v>
      </c>
      <c r="U721" t="s">
        <v>128</v>
      </c>
      <c r="V721" t="s">
        <v>77</v>
      </c>
      <c r="W721">
        <v>0.16700000000000001</v>
      </c>
      <c r="X721" t="s">
        <v>81</v>
      </c>
      <c r="Y721">
        <v>0</v>
      </c>
      <c r="Z721" t="s">
        <v>115</v>
      </c>
      <c r="AA721" t="s">
        <v>91</v>
      </c>
      <c r="AB721">
        <v>7.8</v>
      </c>
      <c r="AC721" t="s">
        <v>81</v>
      </c>
      <c r="AD721" t="s">
        <v>82</v>
      </c>
      <c r="AE721" t="s">
        <v>140</v>
      </c>
      <c r="AF721" t="s">
        <v>81</v>
      </c>
      <c r="AG721" s="1">
        <v>45621</v>
      </c>
      <c r="AH721" t="s">
        <v>27</v>
      </c>
      <c r="AI721" t="s">
        <v>78</v>
      </c>
    </row>
    <row r="722" spans="1:35" x14ac:dyDescent="0.3">
      <c r="A722" t="s">
        <v>854</v>
      </c>
      <c r="B722">
        <v>29</v>
      </c>
      <c r="C722" t="s">
        <v>71</v>
      </c>
      <c r="D722" t="s">
        <v>95</v>
      </c>
      <c r="E722" t="s">
        <v>18</v>
      </c>
      <c r="F722" t="s">
        <v>87</v>
      </c>
      <c r="G722">
        <v>3</v>
      </c>
      <c r="H722">
        <v>8.3000000000000007</v>
      </c>
      <c r="I722">
        <v>2</v>
      </c>
      <c r="J722" s="4">
        <f>Table2[[#This Row],[avg_session_duration_min]]/60</f>
        <v>4.1500000000000004</v>
      </c>
      <c r="K722">
        <v>249</v>
      </c>
      <c r="L722" t="s">
        <v>74</v>
      </c>
      <c r="M722" t="s">
        <v>120</v>
      </c>
      <c r="N722">
        <v>755</v>
      </c>
      <c r="O722">
        <v>417</v>
      </c>
      <c r="P722">
        <v>5</v>
      </c>
      <c r="Q722">
        <v>25</v>
      </c>
      <c r="R722">
        <v>1</v>
      </c>
      <c r="S722">
        <v>4</v>
      </c>
      <c r="T722">
        <v>7</v>
      </c>
      <c r="U722" t="s">
        <v>76</v>
      </c>
      <c r="V722" t="s">
        <v>107</v>
      </c>
      <c r="W722">
        <v>0.15</v>
      </c>
      <c r="X722" t="s">
        <v>114</v>
      </c>
      <c r="Y722">
        <v>10.49</v>
      </c>
      <c r="Z722" t="s">
        <v>115</v>
      </c>
      <c r="AA722" t="s">
        <v>101</v>
      </c>
      <c r="AB722">
        <v>7.4</v>
      </c>
      <c r="AC722" t="s">
        <v>108</v>
      </c>
      <c r="AD722" t="s">
        <v>92</v>
      </c>
      <c r="AE722" t="s">
        <v>83</v>
      </c>
      <c r="AF722" t="s">
        <v>81</v>
      </c>
      <c r="AG722" s="1">
        <v>45092</v>
      </c>
      <c r="AH722" t="s">
        <v>29</v>
      </c>
      <c r="AI722" t="s">
        <v>78</v>
      </c>
    </row>
    <row r="723" spans="1:35" x14ac:dyDescent="0.3">
      <c r="A723" t="s">
        <v>855</v>
      </c>
      <c r="B723">
        <v>13</v>
      </c>
      <c r="C723" t="s">
        <v>85</v>
      </c>
      <c r="D723" t="s">
        <v>86</v>
      </c>
      <c r="E723" t="s">
        <v>15</v>
      </c>
      <c r="F723" t="s">
        <v>166</v>
      </c>
      <c r="G723">
        <v>3</v>
      </c>
      <c r="H723">
        <v>1.2</v>
      </c>
      <c r="I723">
        <v>7</v>
      </c>
      <c r="J723" s="4">
        <f>Table2[[#This Row],[avg_session_duration_min]]/60</f>
        <v>0.17166666666666669</v>
      </c>
      <c r="K723">
        <v>10.3</v>
      </c>
      <c r="L723" t="s">
        <v>74</v>
      </c>
      <c r="M723" t="s">
        <v>106</v>
      </c>
      <c r="N723">
        <v>21486</v>
      </c>
      <c r="O723">
        <v>341</v>
      </c>
      <c r="P723">
        <v>3</v>
      </c>
      <c r="Q723">
        <v>23</v>
      </c>
      <c r="R723">
        <v>3</v>
      </c>
      <c r="S723">
        <v>1</v>
      </c>
      <c r="T723">
        <v>10</v>
      </c>
      <c r="U723" t="s">
        <v>89</v>
      </c>
      <c r="V723" t="s">
        <v>107</v>
      </c>
      <c r="W723">
        <v>6.4000000000000001E-2</v>
      </c>
      <c r="X723" t="s">
        <v>81</v>
      </c>
      <c r="Y723">
        <v>0</v>
      </c>
      <c r="Z723" t="s">
        <v>79</v>
      </c>
      <c r="AA723" t="s">
        <v>101</v>
      </c>
      <c r="AB723">
        <v>1.5</v>
      </c>
      <c r="AC723" t="s">
        <v>108</v>
      </c>
      <c r="AD723" t="s">
        <v>92</v>
      </c>
      <c r="AE723" t="s">
        <v>93</v>
      </c>
      <c r="AF723" t="s">
        <v>78</v>
      </c>
      <c r="AG723" s="1">
        <v>44903</v>
      </c>
      <c r="AH723" t="s">
        <v>27</v>
      </c>
      <c r="AI723" t="s">
        <v>81</v>
      </c>
    </row>
    <row r="724" spans="1:35" x14ac:dyDescent="0.3">
      <c r="A724" t="s">
        <v>856</v>
      </c>
      <c r="B724">
        <v>16</v>
      </c>
      <c r="C724" t="s">
        <v>85</v>
      </c>
      <c r="D724" t="s">
        <v>144</v>
      </c>
      <c r="E724" t="s">
        <v>19</v>
      </c>
      <c r="F724" t="s">
        <v>117</v>
      </c>
      <c r="G724">
        <v>3</v>
      </c>
      <c r="H724">
        <v>2.5</v>
      </c>
      <c r="I724">
        <v>6</v>
      </c>
      <c r="J724" s="4">
        <f>Table2[[#This Row],[avg_session_duration_min]]/60</f>
        <v>0.41666666666666669</v>
      </c>
      <c r="K724">
        <v>25</v>
      </c>
      <c r="L724" t="s">
        <v>118</v>
      </c>
      <c r="M724" t="s">
        <v>97</v>
      </c>
      <c r="N724">
        <v>2510</v>
      </c>
      <c r="O724">
        <v>587</v>
      </c>
      <c r="P724">
        <v>2</v>
      </c>
      <c r="Q724">
        <v>13</v>
      </c>
      <c r="R724">
        <v>4</v>
      </c>
      <c r="S724">
        <v>4</v>
      </c>
      <c r="T724">
        <v>9</v>
      </c>
      <c r="U724" t="s">
        <v>98</v>
      </c>
      <c r="V724" t="s">
        <v>99</v>
      </c>
      <c r="W724">
        <v>0.307</v>
      </c>
      <c r="X724" t="s">
        <v>114</v>
      </c>
      <c r="Y724">
        <v>75.930000000000007</v>
      </c>
      <c r="Z724" t="s">
        <v>115</v>
      </c>
      <c r="AA724" t="s">
        <v>80</v>
      </c>
      <c r="AB724">
        <v>5</v>
      </c>
      <c r="AC724" t="s">
        <v>81</v>
      </c>
      <c r="AD724" t="s">
        <v>102</v>
      </c>
      <c r="AE724" t="s">
        <v>83</v>
      </c>
      <c r="AF724" t="s">
        <v>81</v>
      </c>
      <c r="AG724" s="1">
        <v>45323</v>
      </c>
      <c r="AH724" t="s">
        <v>26</v>
      </c>
      <c r="AI724" t="s">
        <v>78</v>
      </c>
    </row>
    <row r="725" spans="1:35" x14ac:dyDescent="0.3">
      <c r="A725" t="s">
        <v>857</v>
      </c>
      <c r="B725">
        <v>32</v>
      </c>
      <c r="C725" t="s">
        <v>71</v>
      </c>
      <c r="D725" t="s">
        <v>95</v>
      </c>
      <c r="E725" t="s">
        <v>20</v>
      </c>
      <c r="F725" t="s">
        <v>73</v>
      </c>
      <c r="G725">
        <v>5</v>
      </c>
      <c r="H725">
        <v>1.2</v>
      </c>
      <c r="I725">
        <v>7</v>
      </c>
      <c r="J725" s="4">
        <f>Table2[[#This Row],[avg_session_duration_min]]/60</f>
        <v>0.17166666666666669</v>
      </c>
      <c r="K725">
        <v>10.3</v>
      </c>
      <c r="L725" t="s">
        <v>74</v>
      </c>
      <c r="M725" t="s">
        <v>120</v>
      </c>
      <c r="N725">
        <v>208</v>
      </c>
      <c r="O725">
        <v>197</v>
      </c>
      <c r="P725">
        <v>5</v>
      </c>
      <c r="Q725">
        <v>27</v>
      </c>
      <c r="R725">
        <v>4</v>
      </c>
      <c r="S725">
        <v>2</v>
      </c>
      <c r="T725">
        <v>5</v>
      </c>
      <c r="U725" t="s">
        <v>135</v>
      </c>
      <c r="V725" t="s">
        <v>107</v>
      </c>
      <c r="W725">
        <v>9.9000000000000005E-2</v>
      </c>
      <c r="X725" t="s">
        <v>78</v>
      </c>
      <c r="Y725">
        <v>9.57</v>
      </c>
      <c r="Z725" t="s">
        <v>79</v>
      </c>
      <c r="AA725" t="s">
        <v>80</v>
      </c>
      <c r="AB725">
        <v>3.1</v>
      </c>
      <c r="AC725" t="s">
        <v>78</v>
      </c>
      <c r="AD725" t="s">
        <v>92</v>
      </c>
      <c r="AE725" t="s">
        <v>83</v>
      </c>
      <c r="AF725" t="s">
        <v>81</v>
      </c>
      <c r="AG725" s="1">
        <v>44821</v>
      </c>
      <c r="AH725" t="s">
        <v>28</v>
      </c>
      <c r="AI725" t="s">
        <v>78</v>
      </c>
    </row>
    <row r="726" spans="1:35" x14ac:dyDescent="0.3">
      <c r="A726" t="s">
        <v>858</v>
      </c>
      <c r="B726">
        <v>28</v>
      </c>
      <c r="C726" t="s">
        <v>85</v>
      </c>
      <c r="D726" t="s">
        <v>105</v>
      </c>
      <c r="E726" t="s">
        <v>18</v>
      </c>
      <c r="F726" t="s">
        <v>156</v>
      </c>
      <c r="G726">
        <v>2</v>
      </c>
      <c r="H726">
        <v>3</v>
      </c>
      <c r="I726">
        <v>7</v>
      </c>
      <c r="J726" s="4">
        <f>Table2[[#This Row],[avg_session_duration_min]]/60</f>
        <v>0.42833333333333334</v>
      </c>
      <c r="K726">
        <v>25.7</v>
      </c>
      <c r="L726" t="s">
        <v>118</v>
      </c>
      <c r="M726" t="s">
        <v>97</v>
      </c>
      <c r="N726">
        <v>729</v>
      </c>
      <c r="O726">
        <v>311</v>
      </c>
      <c r="P726">
        <v>3</v>
      </c>
      <c r="Q726">
        <v>25</v>
      </c>
      <c r="R726">
        <v>1</v>
      </c>
      <c r="S726">
        <v>1</v>
      </c>
      <c r="T726">
        <v>9</v>
      </c>
      <c r="U726" t="s">
        <v>98</v>
      </c>
      <c r="V726" t="s">
        <v>99</v>
      </c>
      <c r="W726">
        <v>0.105</v>
      </c>
      <c r="X726" t="s">
        <v>81</v>
      </c>
      <c r="Y726">
        <v>0</v>
      </c>
      <c r="Z726" t="s">
        <v>90</v>
      </c>
      <c r="AA726" t="s">
        <v>132</v>
      </c>
      <c r="AB726">
        <v>6.4</v>
      </c>
      <c r="AC726" t="s">
        <v>78</v>
      </c>
      <c r="AD726" t="s">
        <v>102</v>
      </c>
      <c r="AE726" t="s">
        <v>93</v>
      </c>
      <c r="AF726" t="s">
        <v>81</v>
      </c>
      <c r="AG726" s="1">
        <v>45112</v>
      </c>
      <c r="AH726" t="s">
        <v>26</v>
      </c>
      <c r="AI726" t="s">
        <v>125</v>
      </c>
    </row>
    <row r="727" spans="1:35" x14ac:dyDescent="0.3">
      <c r="A727" t="s">
        <v>859</v>
      </c>
      <c r="B727">
        <v>25</v>
      </c>
      <c r="C727" t="s">
        <v>71</v>
      </c>
      <c r="D727" t="s">
        <v>144</v>
      </c>
      <c r="E727" t="s">
        <v>16</v>
      </c>
      <c r="F727" t="s">
        <v>166</v>
      </c>
      <c r="G727">
        <v>3</v>
      </c>
      <c r="H727">
        <v>1.3</v>
      </c>
      <c r="I727">
        <v>3</v>
      </c>
      <c r="J727" s="4">
        <f>Table2[[#This Row],[avg_session_duration_min]]/60</f>
        <v>0.43333333333333335</v>
      </c>
      <c r="K727">
        <v>26</v>
      </c>
      <c r="L727" t="s">
        <v>74</v>
      </c>
      <c r="M727" t="s">
        <v>106</v>
      </c>
      <c r="N727">
        <v>143</v>
      </c>
      <c r="O727">
        <v>151</v>
      </c>
      <c r="P727">
        <v>5</v>
      </c>
      <c r="Q727">
        <v>25</v>
      </c>
      <c r="R727">
        <v>3</v>
      </c>
      <c r="S727">
        <v>2</v>
      </c>
      <c r="T727">
        <v>8</v>
      </c>
      <c r="U727" t="s">
        <v>135</v>
      </c>
      <c r="V727" t="s">
        <v>107</v>
      </c>
      <c r="W727">
        <v>0.38300000000000001</v>
      </c>
      <c r="X727" t="s">
        <v>81</v>
      </c>
      <c r="Y727">
        <v>0</v>
      </c>
      <c r="Z727" t="s">
        <v>90</v>
      </c>
      <c r="AA727" t="s">
        <v>80</v>
      </c>
      <c r="AB727">
        <v>6.3</v>
      </c>
      <c r="AC727" t="s">
        <v>81</v>
      </c>
      <c r="AD727" t="s">
        <v>102</v>
      </c>
      <c r="AE727" t="s">
        <v>93</v>
      </c>
      <c r="AF727" t="s">
        <v>81</v>
      </c>
      <c r="AG727" s="1">
        <v>44803</v>
      </c>
      <c r="AH727" t="s">
        <v>31</v>
      </c>
      <c r="AI727" t="s">
        <v>125</v>
      </c>
    </row>
    <row r="728" spans="1:35" x14ac:dyDescent="0.3">
      <c r="A728" t="s">
        <v>860</v>
      </c>
      <c r="B728">
        <v>27</v>
      </c>
      <c r="C728" t="s">
        <v>85</v>
      </c>
      <c r="D728" t="s">
        <v>95</v>
      </c>
      <c r="E728" t="s">
        <v>21</v>
      </c>
      <c r="F728" t="s">
        <v>73</v>
      </c>
      <c r="G728">
        <v>1</v>
      </c>
      <c r="H728">
        <v>5.0999999999999996</v>
      </c>
      <c r="I728">
        <v>3</v>
      </c>
      <c r="J728" s="4">
        <f>Table2[[#This Row],[avg_session_duration_min]]/60</f>
        <v>1.7</v>
      </c>
      <c r="K728">
        <v>102</v>
      </c>
      <c r="L728" t="s">
        <v>118</v>
      </c>
      <c r="M728" t="s">
        <v>88</v>
      </c>
      <c r="N728">
        <v>199</v>
      </c>
      <c r="O728">
        <v>121</v>
      </c>
      <c r="P728">
        <v>4</v>
      </c>
      <c r="Q728">
        <v>17</v>
      </c>
      <c r="R728">
        <v>5</v>
      </c>
      <c r="S728">
        <v>1</v>
      </c>
      <c r="T728">
        <v>2</v>
      </c>
      <c r="U728" t="s">
        <v>98</v>
      </c>
      <c r="V728" t="s">
        <v>107</v>
      </c>
      <c r="W728">
        <v>4.0000000000000001E-3</v>
      </c>
      <c r="X728" t="s">
        <v>78</v>
      </c>
      <c r="Y728">
        <v>52.22</v>
      </c>
      <c r="Z728" t="s">
        <v>100</v>
      </c>
      <c r="AA728" t="s">
        <v>132</v>
      </c>
      <c r="AB728">
        <v>5.8</v>
      </c>
      <c r="AC728" t="s">
        <v>81</v>
      </c>
      <c r="AD728" t="s">
        <v>121</v>
      </c>
      <c r="AE728" t="s">
        <v>93</v>
      </c>
      <c r="AF728" t="s">
        <v>81</v>
      </c>
      <c r="AG728" s="1">
        <v>44622</v>
      </c>
      <c r="AH728" t="s">
        <v>28</v>
      </c>
      <c r="AI728" t="s">
        <v>125</v>
      </c>
    </row>
    <row r="729" spans="1:35" x14ac:dyDescent="0.3">
      <c r="A729" t="s">
        <v>861</v>
      </c>
      <c r="B729">
        <v>29</v>
      </c>
      <c r="C729" t="s">
        <v>71</v>
      </c>
      <c r="D729" t="s">
        <v>144</v>
      </c>
      <c r="E729" t="s">
        <v>23</v>
      </c>
      <c r="F729" t="s">
        <v>96</v>
      </c>
      <c r="G729">
        <v>4</v>
      </c>
      <c r="H729">
        <v>3.5</v>
      </c>
      <c r="I729">
        <v>4</v>
      </c>
      <c r="J729" s="4">
        <f>Table2[[#This Row],[avg_session_duration_min]]/60</f>
        <v>0.875</v>
      </c>
      <c r="K729">
        <v>52.5</v>
      </c>
      <c r="L729" t="s">
        <v>74</v>
      </c>
      <c r="M729" t="s">
        <v>97</v>
      </c>
      <c r="N729">
        <v>2110323</v>
      </c>
      <c r="O729">
        <v>1219</v>
      </c>
      <c r="P729">
        <v>2</v>
      </c>
      <c r="Q729">
        <v>23</v>
      </c>
      <c r="R729">
        <v>2</v>
      </c>
      <c r="S729">
        <v>2</v>
      </c>
      <c r="T729">
        <v>6</v>
      </c>
      <c r="U729" t="s">
        <v>89</v>
      </c>
      <c r="V729" t="s">
        <v>77</v>
      </c>
      <c r="W729">
        <v>0.161</v>
      </c>
      <c r="X729" t="s">
        <v>78</v>
      </c>
      <c r="Y729">
        <v>3.11</v>
      </c>
      <c r="Z729" t="s">
        <v>139</v>
      </c>
      <c r="AA729" t="s">
        <v>91</v>
      </c>
      <c r="AB729">
        <v>6</v>
      </c>
      <c r="AC729" t="s">
        <v>78</v>
      </c>
      <c r="AD729" t="s">
        <v>102</v>
      </c>
      <c r="AE729" t="s">
        <v>140</v>
      </c>
      <c r="AF729" t="s">
        <v>78</v>
      </c>
      <c r="AG729" s="1">
        <v>45248</v>
      </c>
      <c r="AH729" t="s">
        <v>27</v>
      </c>
      <c r="AI729" t="s">
        <v>78</v>
      </c>
    </row>
    <row r="730" spans="1:35" x14ac:dyDescent="0.3">
      <c r="A730" t="s">
        <v>862</v>
      </c>
      <c r="B730">
        <v>22</v>
      </c>
      <c r="C730" t="s">
        <v>71</v>
      </c>
      <c r="D730" t="s">
        <v>113</v>
      </c>
      <c r="E730" t="s">
        <v>20</v>
      </c>
      <c r="F730" t="s">
        <v>87</v>
      </c>
      <c r="G730">
        <v>3</v>
      </c>
      <c r="H730">
        <v>1.1000000000000001</v>
      </c>
      <c r="I730">
        <v>5</v>
      </c>
      <c r="J730" s="4">
        <f>Table2[[#This Row],[avg_session_duration_min]]/60</f>
        <v>0.22</v>
      </c>
      <c r="K730">
        <v>13.2</v>
      </c>
      <c r="L730" t="s">
        <v>74</v>
      </c>
      <c r="M730" t="s">
        <v>88</v>
      </c>
      <c r="N730">
        <v>4161</v>
      </c>
      <c r="O730">
        <v>21</v>
      </c>
      <c r="P730">
        <v>3</v>
      </c>
      <c r="Q730">
        <v>14</v>
      </c>
      <c r="R730">
        <v>3</v>
      </c>
      <c r="S730">
        <v>2</v>
      </c>
      <c r="T730">
        <v>11</v>
      </c>
      <c r="U730" t="s">
        <v>98</v>
      </c>
      <c r="V730" t="s">
        <v>77</v>
      </c>
      <c r="W730">
        <v>0.11799999999999999</v>
      </c>
      <c r="X730" t="s">
        <v>81</v>
      </c>
      <c r="Y730">
        <v>0</v>
      </c>
      <c r="Z730" t="s">
        <v>115</v>
      </c>
      <c r="AA730" t="s">
        <v>101</v>
      </c>
      <c r="AB730">
        <v>4.2</v>
      </c>
      <c r="AC730" t="s">
        <v>108</v>
      </c>
      <c r="AD730" t="s">
        <v>102</v>
      </c>
      <c r="AE730" t="s">
        <v>83</v>
      </c>
      <c r="AF730" t="s">
        <v>81</v>
      </c>
      <c r="AG730" s="1">
        <v>45441</v>
      </c>
      <c r="AH730" t="s">
        <v>28</v>
      </c>
      <c r="AI730" t="s">
        <v>78</v>
      </c>
    </row>
    <row r="731" spans="1:35" x14ac:dyDescent="0.3">
      <c r="A731" t="s">
        <v>863</v>
      </c>
      <c r="B731">
        <v>20</v>
      </c>
      <c r="C731" t="s">
        <v>85</v>
      </c>
      <c r="D731" t="s">
        <v>149</v>
      </c>
      <c r="E731" t="s">
        <v>18</v>
      </c>
      <c r="F731" t="s">
        <v>110</v>
      </c>
      <c r="G731">
        <v>4</v>
      </c>
      <c r="H731">
        <v>4.4000000000000004</v>
      </c>
      <c r="I731">
        <v>2</v>
      </c>
      <c r="J731" s="4">
        <f>Table2[[#This Row],[avg_session_duration_min]]/60</f>
        <v>2.2000000000000002</v>
      </c>
      <c r="K731">
        <v>132</v>
      </c>
      <c r="L731" t="s">
        <v>137</v>
      </c>
      <c r="M731" t="s">
        <v>88</v>
      </c>
      <c r="N731">
        <v>3133</v>
      </c>
      <c r="O731">
        <v>700</v>
      </c>
      <c r="P731">
        <v>2</v>
      </c>
      <c r="Q731">
        <v>17</v>
      </c>
      <c r="R731">
        <v>4</v>
      </c>
      <c r="S731">
        <v>3</v>
      </c>
      <c r="T731">
        <v>4</v>
      </c>
      <c r="U731" t="s">
        <v>76</v>
      </c>
      <c r="V731" t="s">
        <v>107</v>
      </c>
      <c r="W731">
        <v>0.159</v>
      </c>
      <c r="X731" t="s">
        <v>78</v>
      </c>
      <c r="Y731">
        <v>35.82</v>
      </c>
      <c r="Z731" t="s">
        <v>145</v>
      </c>
      <c r="AA731" t="s">
        <v>80</v>
      </c>
      <c r="AB731">
        <v>4.9000000000000004</v>
      </c>
      <c r="AC731" t="s">
        <v>81</v>
      </c>
      <c r="AD731" t="s">
        <v>102</v>
      </c>
      <c r="AE731" t="s">
        <v>83</v>
      </c>
      <c r="AF731" t="s">
        <v>81</v>
      </c>
      <c r="AG731" s="1">
        <v>45119</v>
      </c>
      <c r="AH731" t="s">
        <v>27</v>
      </c>
      <c r="AI731" t="s">
        <v>81</v>
      </c>
    </row>
    <row r="732" spans="1:35" x14ac:dyDescent="0.3">
      <c r="A732" t="s">
        <v>864</v>
      </c>
      <c r="B732">
        <v>28</v>
      </c>
      <c r="C732" t="s">
        <v>71</v>
      </c>
      <c r="D732" t="s">
        <v>149</v>
      </c>
      <c r="E732" t="s">
        <v>22</v>
      </c>
      <c r="F732" t="s">
        <v>124</v>
      </c>
      <c r="G732">
        <v>4</v>
      </c>
      <c r="H732">
        <v>6.5</v>
      </c>
      <c r="I732">
        <v>4</v>
      </c>
      <c r="J732" s="4">
        <f>Table2[[#This Row],[avg_session_duration_min]]/60</f>
        <v>1.625</v>
      </c>
      <c r="K732">
        <v>97.5</v>
      </c>
      <c r="L732" t="s">
        <v>74</v>
      </c>
      <c r="M732" t="s">
        <v>106</v>
      </c>
      <c r="N732">
        <v>216</v>
      </c>
      <c r="O732">
        <v>116</v>
      </c>
      <c r="P732">
        <v>4</v>
      </c>
      <c r="Q732">
        <v>17</v>
      </c>
      <c r="R732">
        <v>3</v>
      </c>
      <c r="S732">
        <v>4</v>
      </c>
      <c r="T732">
        <v>9</v>
      </c>
      <c r="U732" t="s">
        <v>130</v>
      </c>
      <c r="V732" t="s">
        <v>99</v>
      </c>
      <c r="W732">
        <v>0.28000000000000003</v>
      </c>
      <c r="X732" t="s">
        <v>114</v>
      </c>
      <c r="Y732">
        <v>39.479999999999997</v>
      </c>
      <c r="Z732" t="s">
        <v>145</v>
      </c>
      <c r="AA732" t="s">
        <v>91</v>
      </c>
      <c r="AB732">
        <v>8.1</v>
      </c>
      <c r="AC732" t="s">
        <v>81</v>
      </c>
      <c r="AD732" t="s">
        <v>121</v>
      </c>
      <c r="AE732" t="s">
        <v>83</v>
      </c>
      <c r="AF732" t="s">
        <v>81</v>
      </c>
      <c r="AG732" s="1">
        <v>45634</v>
      </c>
      <c r="AH732" t="s">
        <v>30</v>
      </c>
      <c r="AI732" t="s">
        <v>125</v>
      </c>
    </row>
    <row r="733" spans="1:35" x14ac:dyDescent="0.3">
      <c r="A733" t="s">
        <v>865</v>
      </c>
      <c r="B733">
        <v>19</v>
      </c>
      <c r="C733" t="s">
        <v>71</v>
      </c>
      <c r="D733" t="s">
        <v>144</v>
      </c>
      <c r="E733" t="s">
        <v>20</v>
      </c>
      <c r="F733" t="s">
        <v>73</v>
      </c>
      <c r="G733">
        <v>4</v>
      </c>
      <c r="H733">
        <v>3.8</v>
      </c>
      <c r="I733">
        <v>7</v>
      </c>
      <c r="J733" s="4">
        <f>Table2[[#This Row],[avg_session_duration_min]]/60</f>
        <v>0.54333333333333333</v>
      </c>
      <c r="K733">
        <v>32.6</v>
      </c>
      <c r="L733" t="s">
        <v>74</v>
      </c>
      <c r="M733" t="s">
        <v>75</v>
      </c>
      <c r="N733">
        <v>11217</v>
      </c>
      <c r="O733">
        <v>99</v>
      </c>
      <c r="P733">
        <v>3</v>
      </c>
      <c r="Q733">
        <v>13</v>
      </c>
      <c r="R733">
        <v>4</v>
      </c>
      <c r="S733">
        <v>1</v>
      </c>
      <c r="T733">
        <v>1</v>
      </c>
      <c r="U733" t="s">
        <v>76</v>
      </c>
      <c r="V733" t="s">
        <v>107</v>
      </c>
      <c r="W733">
        <v>0.223</v>
      </c>
      <c r="X733" t="s">
        <v>114</v>
      </c>
      <c r="Y733">
        <v>39.99</v>
      </c>
      <c r="Z733" t="s">
        <v>139</v>
      </c>
      <c r="AA733" t="s">
        <v>91</v>
      </c>
      <c r="AB733">
        <v>5.3</v>
      </c>
      <c r="AC733" t="s">
        <v>78</v>
      </c>
      <c r="AD733" t="s">
        <v>121</v>
      </c>
      <c r="AE733" t="s">
        <v>83</v>
      </c>
      <c r="AF733" t="s">
        <v>78</v>
      </c>
      <c r="AG733" s="1">
        <v>44692</v>
      </c>
      <c r="AH733" t="s">
        <v>31</v>
      </c>
      <c r="AI733" t="s">
        <v>125</v>
      </c>
    </row>
    <row r="734" spans="1:35" x14ac:dyDescent="0.3">
      <c r="A734" t="s">
        <v>866</v>
      </c>
      <c r="B734">
        <v>30</v>
      </c>
      <c r="C734" t="s">
        <v>85</v>
      </c>
      <c r="D734" t="s">
        <v>72</v>
      </c>
      <c r="E734" t="s">
        <v>16</v>
      </c>
      <c r="F734" t="s">
        <v>156</v>
      </c>
      <c r="G734">
        <v>3</v>
      </c>
      <c r="H734">
        <v>0.9</v>
      </c>
      <c r="I734">
        <v>5</v>
      </c>
      <c r="J734" s="4">
        <f>Table2[[#This Row],[avg_session_duration_min]]/60</f>
        <v>0.18000000000000002</v>
      </c>
      <c r="K734">
        <v>10.8</v>
      </c>
      <c r="L734" t="s">
        <v>74</v>
      </c>
      <c r="M734" t="s">
        <v>106</v>
      </c>
      <c r="N734">
        <v>4812</v>
      </c>
      <c r="O734">
        <v>334</v>
      </c>
      <c r="P734">
        <v>2</v>
      </c>
      <c r="Q734">
        <v>18</v>
      </c>
      <c r="R734">
        <v>6</v>
      </c>
      <c r="S734">
        <v>1</v>
      </c>
      <c r="T734">
        <v>7</v>
      </c>
      <c r="U734" t="s">
        <v>76</v>
      </c>
      <c r="V734" t="s">
        <v>77</v>
      </c>
      <c r="W734">
        <v>0.28000000000000003</v>
      </c>
      <c r="X734" t="s">
        <v>78</v>
      </c>
      <c r="Y734">
        <v>11.24</v>
      </c>
      <c r="Z734" t="s">
        <v>115</v>
      </c>
      <c r="AA734" t="s">
        <v>80</v>
      </c>
      <c r="AB734">
        <v>5.2</v>
      </c>
      <c r="AC734" t="s">
        <v>108</v>
      </c>
      <c r="AD734" t="s">
        <v>102</v>
      </c>
      <c r="AE734" t="s">
        <v>83</v>
      </c>
      <c r="AF734" t="s">
        <v>81</v>
      </c>
      <c r="AG734" s="1">
        <v>45100</v>
      </c>
      <c r="AH734" t="s">
        <v>29</v>
      </c>
      <c r="AI734" t="s">
        <v>78</v>
      </c>
    </row>
    <row r="735" spans="1:35" x14ac:dyDescent="0.3">
      <c r="A735" t="s">
        <v>867</v>
      </c>
      <c r="B735">
        <v>13</v>
      </c>
      <c r="C735" t="s">
        <v>71</v>
      </c>
      <c r="D735" t="s">
        <v>113</v>
      </c>
      <c r="E735" t="s">
        <v>19</v>
      </c>
      <c r="F735" t="s">
        <v>87</v>
      </c>
      <c r="G735">
        <v>5</v>
      </c>
      <c r="H735">
        <v>2.2999999999999998</v>
      </c>
      <c r="I735">
        <v>6</v>
      </c>
      <c r="J735" s="4">
        <f>Table2[[#This Row],[avg_session_duration_min]]/60</f>
        <v>0.38333333333333336</v>
      </c>
      <c r="K735">
        <v>23</v>
      </c>
      <c r="L735" t="s">
        <v>118</v>
      </c>
      <c r="M735" t="s">
        <v>75</v>
      </c>
      <c r="N735">
        <v>19671</v>
      </c>
      <c r="O735">
        <v>40</v>
      </c>
      <c r="P735">
        <v>3</v>
      </c>
      <c r="Q735">
        <v>23</v>
      </c>
      <c r="R735">
        <v>3</v>
      </c>
      <c r="S735">
        <v>0</v>
      </c>
      <c r="T735">
        <v>12</v>
      </c>
      <c r="U735" t="s">
        <v>76</v>
      </c>
      <c r="V735" t="s">
        <v>77</v>
      </c>
      <c r="W735">
        <v>8.2000000000000003E-2</v>
      </c>
      <c r="X735" t="s">
        <v>114</v>
      </c>
      <c r="Y735">
        <v>20.48</v>
      </c>
      <c r="Z735" t="s">
        <v>100</v>
      </c>
      <c r="AA735" t="s">
        <v>80</v>
      </c>
      <c r="AB735">
        <v>8.3000000000000007</v>
      </c>
      <c r="AC735" t="s">
        <v>108</v>
      </c>
      <c r="AD735" t="s">
        <v>82</v>
      </c>
      <c r="AE735" t="s">
        <v>83</v>
      </c>
      <c r="AF735" t="s">
        <v>78</v>
      </c>
      <c r="AG735" s="1">
        <v>44719</v>
      </c>
      <c r="AH735" t="s">
        <v>26</v>
      </c>
      <c r="AI735" t="s">
        <v>78</v>
      </c>
    </row>
    <row r="736" spans="1:35" x14ac:dyDescent="0.3">
      <c r="A736" t="s">
        <v>868</v>
      </c>
      <c r="B736">
        <v>35</v>
      </c>
      <c r="C736" t="s">
        <v>85</v>
      </c>
      <c r="D736" t="s">
        <v>105</v>
      </c>
      <c r="E736" t="s">
        <v>21</v>
      </c>
      <c r="F736" t="s">
        <v>73</v>
      </c>
      <c r="G736">
        <v>3</v>
      </c>
      <c r="H736">
        <v>4.0999999999999996</v>
      </c>
      <c r="I736">
        <v>4</v>
      </c>
      <c r="J736" s="4">
        <f>Table2[[#This Row],[avg_session_duration_min]]/60</f>
        <v>1.0249999999999999</v>
      </c>
      <c r="K736">
        <v>61.5</v>
      </c>
      <c r="L736" t="s">
        <v>74</v>
      </c>
      <c r="M736" t="s">
        <v>120</v>
      </c>
      <c r="N736">
        <v>18026</v>
      </c>
      <c r="O736">
        <v>91</v>
      </c>
      <c r="P736">
        <v>2</v>
      </c>
      <c r="Q736">
        <v>25</v>
      </c>
      <c r="R736">
        <v>5</v>
      </c>
      <c r="S736">
        <v>0</v>
      </c>
      <c r="T736">
        <v>8</v>
      </c>
      <c r="U736" t="s">
        <v>89</v>
      </c>
      <c r="V736" t="s">
        <v>77</v>
      </c>
      <c r="W736">
        <v>0.16700000000000001</v>
      </c>
      <c r="X736" t="s">
        <v>81</v>
      </c>
      <c r="Y736">
        <v>0</v>
      </c>
      <c r="Z736" t="s">
        <v>100</v>
      </c>
      <c r="AA736" t="s">
        <v>91</v>
      </c>
      <c r="AB736">
        <v>4.0999999999999996</v>
      </c>
      <c r="AC736" t="s">
        <v>81</v>
      </c>
      <c r="AD736" t="s">
        <v>102</v>
      </c>
      <c r="AE736" t="s">
        <v>93</v>
      </c>
      <c r="AF736" t="s">
        <v>78</v>
      </c>
      <c r="AG736" s="1">
        <v>45578</v>
      </c>
      <c r="AH736" t="s">
        <v>26</v>
      </c>
      <c r="AI736" t="s">
        <v>125</v>
      </c>
    </row>
    <row r="737" spans="1:35" x14ac:dyDescent="0.3">
      <c r="A737" t="s">
        <v>869</v>
      </c>
      <c r="B737">
        <v>30</v>
      </c>
      <c r="C737" t="s">
        <v>85</v>
      </c>
      <c r="D737" t="s">
        <v>95</v>
      </c>
      <c r="E737" t="s">
        <v>22</v>
      </c>
      <c r="F737" t="s">
        <v>73</v>
      </c>
      <c r="G737">
        <v>3</v>
      </c>
      <c r="H737">
        <v>2.2000000000000002</v>
      </c>
      <c r="I737">
        <v>9</v>
      </c>
      <c r="J737" s="4">
        <f>Table2[[#This Row],[avg_session_duration_min]]/60</f>
        <v>0.245</v>
      </c>
      <c r="K737">
        <v>14.7</v>
      </c>
      <c r="L737" t="s">
        <v>118</v>
      </c>
      <c r="M737" t="s">
        <v>88</v>
      </c>
      <c r="N737">
        <v>46</v>
      </c>
      <c r="O737">
        <v>88</v>
      </c>
      <c r="P737">
        <v>3</v>
      </c>
      <c r="Q737">
        <v>21</v>
      </c>
      <c r="R737">
        <v>5</v>
      </c>
      <c r="S737">
        <v>2</v>
      </c>
      <c r="T737">
        <v>9</v>
      </c>
      <c r="U737" t="s">
        <v>89</v>
      </c>
      <c r="V737" t="s">
        <v>107</v>
      </c>
      <c r="W737">
        <v>0.14199999999999999</v>
      </c>
      <c r="X737" t="s">
        <v>81</v>
      </c>
      <c r="Y737">
        <v>0</v>
      </c>
      <c r="Z737" t="s">
        <v>79</v>
      </c>
      <c r="AA737" t="s">
        <v>101</v>
      </c>
      <c r="AB737">
        <v>8.9</v>
      </c>
      <c r="AC737" t="s">
        <v>78</v>
      </c>
      <c r="AD737" t="s">
        <v>92</v>
      </c>
      <c r="AE737" t="s">
        <v>93</v>
      </c>
      <c r="AF737" t="s">
        <v>81</v>
      </c>
      <c r="AG737" s="1">
        <v>45494</v>
      </c>
      <c r="AH737" t="s">
        <v>30</v>
      </c>
      <c r="AI737" t="s">
        <v>125</v>
      </c>
    </row>
    <row r="738" spans="1:35" x14ac:dyDescent="0.3">
      <c r="A738" t="s">
        <v>870</v>
      </c>
      <c r="B738">
        <v>29</v>
      </c>
      <c r="C738" t="s">
        <v>85</v>
      </c>
      <c r="D738" t="s">
        <v>113</v>
      </c>
      <c r="E738" t="s">
        <v>14</v>
      </c>
      <c r="F738" t="s">
        <v>124</v>
      </c>
      <c r="G738">
        <v>5</v>
      </c>
      <c r="H738">
        <v>1.2</v>
      </c>
      <c r="I738">
        <v>2</v>
      </c>
      <c r="J738" s="4">
        <f>Table2[[#This Row],[avg_session_duration_min]]/60</f>
        <v>0.6</v>
      </c>
      <c r="K738">
        <v>36</v>
      </c>
      <c r="L738" t="s">
        <v>74</v>
      </c>
      <c r="M738" t="s">
        <v>88</v>
      </c>
      <c r="N738">
        <v>90</v>
      </c>
      <c r="O738">
        <v>187</v>
      </c>
      <c r="P738">
        <v>2</v>
      </c>
      <c r="Q738">
        <v>18</v>
      </c>
      <c r="R738">
        <v>2</v>
      </c>
      <c r="S738">
        <v>2</v>
      </c>
      <c r="T738">
        <v>5</v>
      </c>
      <c r="U738" t="s">
        <v>135</v>
      </c>
      <c r="V738" t="s">
        <v>99</v>
      </c>
      <c r="W738">
        <v>1.7000000000000001E-2</v>
      </c>
      <c r="X738" t="s">
        <v>114</v>
      </c>
      <c r="Y738">
        <v>26.25</v>
      </c>
      <c r="Z738" t="s">
        <v>145</v>
      </c>
      <c r="AA738" t="s">
        <v>101</v>
      </c>
      <c r="AB738">
        <v>9</v>
      </c>
      <c r="AC738" t="s">
        <v>78</v>
      </c>
      <c r="AD738" t="s">
        <v>92</v>
      </c>
      <c r="AE738" t="s">
        <v>83</v>
      </c>
      <c r="AF738" t="s">
        <v>81</v>
      </c>
      <c r="AG738" s="1">
        <v>45608</v>
      </c>
      <c r="AH738" t="s">
        <v>26</v>
      </c>
      <c r="AI738" t="s">
        <v>78</v>
      </c>
    </row>
    <row r="739" spans="1:35" x14ac:dyDescent="0.3">
      <c r="A739" t="s">
        <v>871</v>
      </c>
      <c r="B739">
        <v>34</v>
      </c>
      <c r="C739" t="s">
        <v>71</v>
      </c>
      <c r="D739" t="s">
        <v>105</v>
      </c>
      <c r="E739" t="s">
        <v>14</v>
      </c>
      <c r="F739" t="s">
        <v>87</v>
      </c>
      <c r="G739">
        <v>2</v>
      </c>
      <c r="H739">
        <v>5.4</v>
      </c>
      <c r="I739">
        <v>6</v>
      </c>
      <c r="J739" s="4">
        <f>Table2[[#This Row],[avg_session_duration_min]]/60</f>
        <v>0.9</v>
      </c>
      <c r="K739">
        <v>54</v>
      </c>
      <c r="L739" t="s">
        <v>74</v>
      </c>
      <c r="M739" t="s">
        <v>106</v>
      </c>
      <c r="N739">
        <v>109</v>
      </c>
      <c r="O739">
        <v>93</v>
      </c>
      <c r="P739">
        <v>3</v>
      </c>
      <c r="Q739">
        <v>24</v>
      </c>
      <c r="R739">
        <v>3</v>
      </c>
      <c r="S739">
        <v>0</v>
      </c>
      <c r="T739">
        <v>4</v>
      </c>
      <c r="U739" t="s">
        <v>89</v>
      </c>
      <c r="V739" t="s">
        <v>77</v>
      </c>
      <c r="W739">
        <v>0.06</v>
      </c>
      <c r="X739" t="s">
        <v>114</v>
      </c>
      <c r="Y739">
        <v>13.65</v>
      </c>
      <c r="Z739" t="s">
        <v>100</v>
      </c>
      <c r="AA739" t="s">
        <v>101</v>
      </c>
      <c r="AB739">
        <v>4.4000000000000004</v>
      </c>
      <c r="AC739" t="s">
        <v>81</v>
      </c>
      <c r="AD739" t="s">
        <v>92</v>
      </c>
      <c r="AE739" t="s">
        <v>83</v>
      </c>
      <c r="AF739" t="s">
        <v>81</v>
      </c>
      <c r="AG739" s="1">
        <v>45299</v>
      </c>
      <c r="AH739" t="s">
        <v>27</v>
      </c>
      <c r="AI739" t="s">
        <v>81</v>
      </c>
    </row>
    <row r="740" spans="1:35" x14ac:dyDescent="0.3">
      <c r="A740" t="s">
        <v>872</v>
      </c>
      <c r="B740">
        <v>40</v>
      </c>
      <c r="C740" t="s">
        <v>85</v>
      </c>
      <c r="D740" t="s">
        <v>105</v>
      </c>
      <c r="E740" t="s">
        <v>18</v>
      </c>
      <c r="F740" t="s">
        <v>96</v>
      </c>
      <c r="G740">
        <v>5</v>
      </c>
      <c r="H740">
        <v>2.1</v>
      </c>
      <c r="I740">
        <v>4</v>
      </c>
      <c r="J740" s="4">
        <f>Table2[[#This Row],[avg_session_duration_min]]/60</f>
        <v>0.52500000000000002</v>
      </c>
      <c r="K740">
        <v>31.5</v>
      </c>
      <c r="L740" t="s">
        <v>74</v>
      </c>
      <c r="M740" t="s">
        <v>106</v>
      </c>
      <c r="N740">
        <v>121</v>
      </c>
      <c r="O740">
        <v>1671</v>
      </c>
      <c r="P740">
        <v>4</v>
      </c>
      <c r="Q740">
        <v>16</v>
      </c>
      <c r="R740">
        <v>4</v>
      </c>
      <c r="S740">
        <v>3</v>
      </c>
      <c r="T740">
        <v>3</v>
      </c>
      <c r="U740" t="s">
        <v>130</v>
      </c>
      <c r="V740" t="s">
        <v>107</v>
      </c>
      <c r="W740">
        <v>3.5999999999999997E-2</v>
      </c>
      <c r="X740" t="s">
        <v>114</v>
      </c>
      <c r="Y740">
        <v>50.48</v>
      </c>
      <c r="Z740" t="s">
        <v>79</v>
      </c>
      <c r="AA740" t="s">
        <v>101</v>
      </c>
      <c r="AB740">
        <v>7.9</v>
      </c>
      <c r="AC740" t="s">
        <v>78</v>
      </c>
      <c r="AD740" t="s">
        <v>102</v>
      </c>
      <c r="AE740" t="s">
        <v>83</v>
      </c>
      <c r="AF740" t="s">
        <v>81</v>
      </c>
      <c r="AG740" s="1">
        <v>44675</v>
      </c>
      <c r="AH740" t="s">
        <v>28</v>
      </c>
      <c r="AI740" t="s">
        <v>125</v>
      </c>
    </row>
    <row r="741" spans="1:35" x14ac:dyDescent="0.3">
      <c r="A741" t="s">
        <v>873</v>
      </c>
      <c r="B741">
        <v>35</v>
      </c>
      <c r="C741" t="s">
        <v>71</v>
      </c>
      <c r="D741" t="s">
        <v>144</v>
      </c>
      <c r="E741" t="s">
        <v>18</v>
      </c>
      <c r="F741" t="s">
        <v>96</v>
      </c>
      <c r="G741">
        <v>3</v>
      </c>
      <c r="H741">
        <v>6.5</v>
      </c>
      <c r="I741">
        <v>3</v>
      </c>
      <c r="J741" s="4">
        <f>Table2[[#This Row],[avg_session_duration_min]]/60</f>
        <v>2.1666666666666665</v>
      </c>
      <c r="K741">
        <v>130</v>
      </c>
      <c r="L741" t="s">
        <v>74</v>
      </c>
      <c r="M741" t="s">
        <v>120</v>
      </c>
      <c r="N741">
        <v>1190</v>
      </c>
      <c r="O741">
        <v>2114</v>
      </c>
      <c r="P741">
        <v>2</v>
      </c>
      <c r="Q741">
        <v>21</v>
      </c>
      <c r="R741">
        <v>5</v>
      </c>
      <c r="S741">
        <v>2</v>
      </c>
      <c r="T741">
        <v>5</v>
      </c>
      <c r="U741" t="s">
        <v>130</v>
      </c>
      <c r="V741" t="s">
        <v>77</v>
      </c>
      <c r="W741">
        <v>5.8000000000000003E-2</v>
      </c>
      <c r="X741" t="s">
        <v>114</v>
      </c>
      <c r="Y741">
        <v>21.32</v>
      </c>
      <c r="Z741" t="s">
        <v>139</v>
      </c>
      <c r="AA741" t="s">
        <v>101</v>
      </c>
      <c r="AB741">
        <v>2.2999999999999998</v>
      </c>
      <c r="AC741" t="s">
        <v>78</v>
      </c>
      <c r="AD741" t="s">
        <v>82</v>
      </c>
      <c r="AE741" t="s">
        <v>83</v>
      </c>
      <c r="AF741" t="s">
        <v>81</v>
      </c>
      <c r="AG741" s="1">
        <v>45585</v>
      </c>
      <c r="AH741" t="s">
        <v>31</v>
      </c>
      <c r="AI741" t="s">
        <v>78</v>
      </c>
    </row>
    <row r="742" spans="1:35" x14ac:dyDescent="0.3">
      <c r="A742" t="s">
        <v>874</v>
      </c>
      <c r="B742">
        <v>13</v>
      </c>
      <c r="C742" t="s">
        <v>85</v>
      </c>
      <c r="D742" t="s">
        <v>86</v>
      </c>
      <c r="E742" t="s">
        <v>14</v>
      </c>
      <c r="F742" t="s">
        <v>73</v>
      </c>
      <c r="G742">
        <v>3</v>
      </c>
      <c r="H742">
        <v>1.8</v>
      </c>
      <c r="I742">
        <v>6</v>
      </c>
      <c r="J742" s="4">
        <f>Table2[[#This Row],[avg_session_duration_min]]/60</f>
        <v>0.3</v>
      </c>
      <c r="K742">
        <v>18</v>
      </c>
      <c r="L742" t="s">
        <v>74</v>
      </c>
      <c r="M742" t="s">
        <v>97</v>
      </c>
      <c r="N742">
        <v>239</v>
      </c>
      <c r="O742">
        <v>21</v>
      </c>
      <c r="P742">
        <v>0</v>
      </c>
      <c r="Q742">
        <v>20</v>
      </c>
      <c r="R742">
        <v>3</v>
      </c>
      <c r="S742">
        <v>1</v>
      </c>
      <c r="T742">
        <v>6</v>
      </c>
      <c r="U742" t="s">
        <v>76</v>
      </c>
      <c r="V742" t="s">
        <v>77</v>
      </c>
      <c r="W742">
        <v>0.19500000000000001</v>
      </c>
      <c r="X742" t="s">
        <v>114</v>
      </c>
      <c r="Y742">
        <v>14.69</v>
      </c>
      <c r="Z742" t="s">
        <v>90</v>
      </c>
      <c r="AA742" t="s">
        <v>80</v>
      </c>
      <c r="AB742">
        <v>6.4</v>
      </c>
      <c r="AC742" t="s">
        <v>78</v>
      </c>
      <c r="AD742" t="s">
        <v>92</v>
      </c>
      <c r="AE742" t="s">
        <v>93</v>
      </c>
      <c r="AF742" t="s">
        <v>81</v>
      </c>
      <c r="AG742" s="1">
        <v>44903</v>
      </c>
      <c r="AH742" t="s">
        <v>31</v>
      </c>
      <c r="AI742" t="s">
        <v>125</v>
      </c>
    </row>
    <row r="743" spans="1:35" x14ac:dyDescent="0.3">
      <c r="A743" t="s">
        <v>875</v>
      </c>
      <c r="B743">
        <v>16</v>
      </c>
      <c r="C743" t="s">
        <v>85</v>
      </c>
      <c r="D743" t="s">
        <v>86</v>
      </c>
      <c r="E743" t="s">
        <v>17</v>
      </c>
      <c r="F743" t="s">
        <v>117</v>
      </c>
      <c r="G743">
        <v>5</v>
      </c>
      <c r="H743">
        <v>2</v>
      </c>
      <c r="I743">
        <v>7</v>
      </c>
      <c r="J743" s="4">
        <f>Table2[[#This Row],[avg_session_duration_min]]/60</f>
        <v>0.28500000000000003</v>
      </c>
      <c r="K743">
        <v>17.100000000000001</v>
      </c>
      <c r="L743" t="s">
        <v>127</v>
      </c>
      <c r="M743" t="s">
        <v>97</v>
      </c>
      <c r="N743">
        <v>27741</v>
      </c>
      <c r="O743">
        <v>470</v>
      </c>
      <c r="P743">
        <v>0</v>
      </c>
      <c r="Q743">
        <v>20</v>
      </c>
      <c r="R743">
        <v>4</v>
      </c>
      <c r="S743">
        <v>5</v>
      </c>
      <c r="T743">
        <v>6</v>
      </c>
      <c r="U743" t="s">
        <v>130</v>
      </c>
      <c r="V743" t="s">
        <v>77</v>
      </c>
      <c r="W743">
        <v>0.124</v>
      </c>
      <c r="X743" t="s">
        <v>81</v>
      </c>
      <c r="Y743">
        <v>0</v>
      </c>
      <c r="Z743" t="s">
        <v>145</v>
      </c>
      <c r="AA743" t="s">
        <v>91</v>
      </c>
      <c r="AB743">
        <v>4.4000000000000004</v>
      </c>
      <c r="AC743" t="s">
        <v>78</v>
      </c>
      <c r="AD743" t="s">
        <v>121</v>
      </c>
      <c r="AE743" t="s">
        <v>93</v>
      </c>
      <c r="AF743" t="s">
        <v>78</v>
      </c>
      <c r="AG743" s="1">
        <v>45315</v>
      </c>
      <c r="AH743" t="s">
        <v>29</v>
      </c>
      <c r="AI743" t="s">
        <v>81</v>
      </c>
    </row>
    <row r="744" spans="1:35" x14ac:dyDescent="0.3">
      <c r="A744" t="s">
        <v>876</v>
      </c>
      <c r="B744">
        <v>22</v>
      </c>
      <c r="C744" t="s">
        <v>71</v>
      </c>
      <c r="D744" t="s">
        <v>105</v>
      </c>
      <c r="E744" t="s">
        <v>20</v>
      </c>
      <c r="F744" t="s">
        <v>96</v>
      </c>
      <c r="G744">
        <v>1</v>
      </c>
      <c r="H744">
        <v>1.7</v>
      </c>
      <c r="I744">
        <v>8</v>
      </c>
      <c r="J744" s="4">
        <f>Table2[[#This Row],[avg_session_duration_min]]/60</f>
        <v>0.21333333333333335</v>
      </c>
      <c r="K744">
        <v>12.8</v>
      </c>
      <c r="L744" t="s">
        <v>118</v>
      </c>
      <c r="M744" t="s">
        <v>106</v>
      </c>
      <c r="N744">
        <v>20504</v>
      </c>
      <c r="O744">
        <v>685</v>
      </c>
      <c r="P744">
        <v>1</v>
      </c>
      <c r="Q744">
        <v>30</v>
      </c>
      <c r="R744">
        <v>5</v>
      </c>
      <c r="S744">
        <v>2</v>
      </c>
      <c r="T744">
        <v>4</v>
      </c>
      <c r="U744" t="s">
        <v>76</v>
      </c>
      <c r="V744" t="s">
        <v>99</v>
      </c>
      <c r="W744">
        <v>0.35899999999999999</v>
      </c>
      <c r="X744" t="s">
        <v>81</v>
      </c>
      <c r="Y744">
        <v>0</v>
      </c>
      <c r="Z744" t="s">
        <v>90</v>
      </c>
      <c r="AA744" t="s">
        <v>101</v>
      </c>
      <c r="AB744">
        <v>7.1</v>
      </c>
      <c r="AC744" t="s">
        <v>108</v>
      </c>
      <c r="AD744" t="s">
        <v>92</v>
      </c>
      <c r="AE744" t="s">
        <v>83</v>
      </c>
      <c r="AF744" t="s">
        <v>78</v>
      </c>
      <c r="AG744" s="1">
        <v>44884</v>
      </c>
      <c r="AH744" t="s">
        <v>31</v>
      </c>
      <c r="AI744" t="s">
        <v>125</v>
      </c>
    </row>
    <row r="745" spans="1:35" x14ac:dyDescent="0.3">
      <c r="A745" t="s">
        <v>877</v>
      </c>
      <c r="B745">
        <v>27</v>
      </c>
      <c r="C745" t="s">
        <v>85</v>
      </c>
      <c r="D745" t="s">
        <v>144</v>
      </c>
      <c r="E745" t="s">
        <v>18</v>
      </c>
      <c r="F745" t="s">
        <v>73</v>
      </c>
      <c r="G745">
        <v>5</v>
      </c>
      <c r="H745">
        <v>2.2999999999999998</v>
      </c>
      <c r="I745">
        <v>9</v>
      </c>
      <c r="J745" s="4">
        <f>Table2[[#This Row],[avg_session_duration_min]]/60</f>
        <v>0.255</v>
      </c>
      <c r="K745">
        <v>15.3</v>
      </c>
      <c r="L745" t="s">
        <v>74</v>
      </c>
      <c r="M745" t="s">
        <v>120</v>
      </c>
      <c r="N745">
        <v>657</v>
      </c>
      <c r="O745">
        <v>469</v>
      </c>
      <c r="P745">
        <v>2</v>
      </c>
      <c r="Q745">
        <v>18</v>
      </c>
      <c r="R745">
        <v>8</v>
      </c>
      <c r="S745">
        <v>1</v>
      </c>
      <c r="T745">
        <v>8</v>
      </c>
      <c r="U745" t="s">
        <v>154</v>
      </c>
      <c r="V745" t="s">
        <v>107</v>
      </c>
      <c r="W745">
        <v>7.8E-2</v>
      </c>
      <c r="X745" t="s">
        <v>78</v>
      </c>
      <c r="Y745">
        <v>28.73</v>
      </c>
      <c r="Z745" t="s">
        <v>100</v>
      </c>
      <c r="AA745" t="s">
        <v>91</v>
      </c>
      <c r="AB745">
        <v>6.8</v>
      </c>
      <c r="AC745" t="s">
        <v>108</v>
      </c>
      <c r="AD745" t="s">
        <v>92</v>
      </c>
      <c r="AE745" t="s">
        <v>83</v>
      </c>
      <c r="AF745" t="s">
        <v>81</v>
      </c>
      <c r="AG745" s="1">
        <v>45084</v>
      </c>
      <c r="AH745" t="s">
        <v>29</v>
      </c>
      <c r="AI745" t="s">
        <v>81</v>
      </c>
    </row>
    <row r="746" spans="1:35" x14ac:dyDescent="0.3">
      <c r="A746" t="s">
        <v>878</v>
      </c>
      <c r="B746">
        <v>31</v>
      </c>
      <c r="C746" t="s">
        <v>85</v>
      </c>
      <c r="D746" t="s">
        <v>134</v>
      </c>
      <c r="E746" t="s">
        <v>16</v>
      </c>
      <c r="F746" t="s">
        <v>96</v>
      </c>
      <c r="G746">
        <v>4</v>
      </c>
      <c r="H746">
        <v>3.5</v>
      </c>
      <c r="I746">
        <v>5</v>
      </c>
      <c r="J746" s="4">
        <f>Table2[[#This Row],[avg_session_duration_min]]/60</f>
        <v>0.7</v>
      </c>
      <c r="K746">
        <v>42</v>
      </c>
      <c r="L746" t="s">
        <v>74</v>
      </c>
      <c r="M746" t="s">
        <v>106</v>
      </c>
      <c r="N746">
        <v>22462</v>
      </c>
      <c r="O746">
        <v>111</v>
      </c>
      <c r="P746">
        <v>1</v>
      </c>
      <c r="Q746">
        <v>27</v>
      </c>
      <c r="R746">
        <v>2</v>
      </c>
      <c r="S746">
        <v>3</v>
      </c>
      <c r="T746">
        <v>8</v>
      </c>
      <c r="U746" t="s">
        <v>76</v>
      </c>
      <c r="V746" t="s">
        <v>77</v>
      </c>
      <c r="W746">
        <v>0.112</v>
      </c>
      <c r="X746" t="s">
        <v>78</v>
      </c>
      <c r="Y746">
        <v>53.55</v>
      </c>
      <c r="Z746" t="s">
        <v>139</v>
      </c>
      <c r="AA746" t="s">
        <v>132</v>
      </c>
      <c r="AB746">
        <v>5.7</v>
      </c>
      <c r="AC746" t="s">
        <v>78</v>
      </c>
      <c r="AD746" t="s">
        <v>92</v>
      </c>
      <c r="AE746" t="s">
        <v>93</v>
      </c>
      <c r="AF746" t="s">
        <v>78</v>
      </c>
      <c r="AG746" s="1">
        <v>44772</v>
      </c>
      <c r="AH746" t="s">
        <v>27</v>
      </c>
      <c r="AI746" t="s">
        <v>125</v>
      </c>
    </row>
    <row r="747" spans="1:35" x14ac:dyDescent="0.3">
      <c r="A747" t="s">
        <v>879</v>
      </c>
      <c r="B747">
        <v>21</v>
      </c>
      <c r="C747" t="s">
        <v>71</v>
      </c>
      <c r="D747" t="s">
        <v>105</v>
      </c>
      <c r="E747" t="s">
        <v>17</v>
      </c>
      <c r="F747" t="s">
        <v>156</v>
      </c>
      <c r="G747">
        <v>5</v>
      </c>
      <c r="H747">
        <v>1.2</v>
      </c>
      <c r="I747">
        <v>4</v>
      </c>
      <c r="J747" s="4">
        <f>Table2[[#This Row],[avg_session_duration_min]]/60</f>
        <v>0.3</v>
      </c>
      <c r="K747">
        <v>18</v>
      </c>
      <c r="L747" t="s">
        <v>74</v>
      </c>
      <c r="M747" t="s">
        <v>120</v>
      </c>
      <c r="N747">
        <v>9687</v>
      </c>
      <c r="O747">
        <v>182</v>
      </c>
      <c r="P747">
        <v>1</v>
      </c>
      <c r="Q747">
        <v>19</v>
      </c>
      <c r="R747">
        <v>1</v>
      </c>
      <c r="S747">
        <v>5</v>
      </c>
      <c r="T747">
        <v>6</v>
      </c>
      <c r="U747" t="s">
        <v>128</v>
      </c>
      <c r="V747" t="s">
        <v>77</v>
      </c>
      <c r="W747">
        <v>7.3999999999999996E-2</v>
      </c>
      <c r="X747" t="s">
        <v>81</v>
      </c>
      <c r="Y747">
        <v>0</v>
      </c>
      <c r="Z747" t="s">
        <v>139</v>
      </c>
      <c r="AA747" t="s">
        <v>80</v>
      </c>
      <c r="AB747">
        <v>4.2</v>
      </c>
      <c r="AC747" t="s">
        <v>81</v>
      </c>
      <c r="AD747" t="s">
        <v>102</v>
      </c>
      <c r="AE747" t="s">
        <v>83</v>
      </c>
      <c r="AF747" t="s">
        <v>81</v>
      </c>
      <c r="AG747" s="1">
        <v>44798</v>
      </c>
      <c r="AH747" t="s">
        <v>29</v>
      </c>
      <c r="AI747" t="s">
        <v>78</v>
      </c>
    </row>
    <row r="748" spans="1:35" x14ac:dyDescent="0.3">
      <c r="A748" t="s">
        <v>880</v>
      </c>
      <c r="B748">
        <v>28</v>
      </c>
      <c r="C748" t="s">
        <v>71</v>
      </c>
      <c r="D748" t="s">
        <v>134</v>
      </c>
      <c r="E748" t="s">
        <v>18</v>
      </c>
      <c r="F748" t="s">
        <v>110</v>
      </c>
      <c r="G748">
        <v>1</v>
      </c>
      <c r="H748">
        <v>1</v>
      </c>
      <c r="I748">
        <v>3</v>
      </c>
      <c r="J748" s="4">
        <f>Table2[[#This Row],[avg_session_duration_min]]/60</f>
        <v>0.33333333333333331</v>
      </c>
      <c r="K748">
        <v>20</v>
      </c>
      <c r="L748" t="s">
        <v>118</v>
      </c>
      <c r="M748" t="s">
        <v>75</v>
      </c>
      <c r="N748">
        <v>295</v>
      </c>
      <c r="O748">
        <v>99</v>
      </c>
      <c r="P748">
        <v>4</v>
      </c>
      <c r="Q748">
        <v>20</v>
      </c>
      <c r="R748">
        <v>3</v>
      </c>
      <c r="S748">
        <v>2</v>
      </c>
      <c r="T748">
        <v>9</v>
      </c>
      <c r="U748" t="s">
        <v>128</v>
      </c>
      <c r="V748" t="s">
        <v>77</v>
      </c>
      <c r="W748">
        <v>7.2999999999999995E-2</v>
      </c>
      <c r="X748" t="s">
        <v>81</v>
      </c>
      <c r="Y748">
        <v>0</v>
      </c>
      <c r="Z748" t="s">
        <v>115</v>
      </c>
      <c r="AA748" t="s">
        <v>91</v>
      </c>
      <c r="AB748">
        <v>7.9</v>
      </c>
      <c r="AC748" t="s">
        <v>78</v>
      </c>
      <c r="AD748" t="s">
        <v>102</v>
      </c>
      <c r="AE748" t="s">
        <v>93</v>
      </c>
      <c r="AF748" t="s">
        <v>81</v>
      </c>
      <c r="AG748" s="1">
        <v>45029</v>
      </c>
      <c r="AH748" t="s">
        <v>28</v>
      </c>
      <c r="AI748" t="s">
        <v>78</v>
      </c>
    </row>
    <row r="749" spans="1:35" x14ac:dyDescent="0.3">
      <c r="A749" t="s">
        <v>881</v>
      </c>
      <c r="B749">
        <v>20</v>
      </c>
      <c r="C749" t="s">
        <v>85</v>
      </c>
      <c r="D749" t="s">
        <v>105</v>
      </c>
      <c r="E749" t="s">
        <v>21</v>
      </c>
      <c r="F749" t="s">
        <v>124</v>
      </c>
      <c r="G749">
        <v>4</v>
      </c>
      <c r="H749">
        <v>0.6</v>
      </c>
      <c r="I749">
        <v>7</v>
      </c>
      <c r="J749" s="4">
        <f>Table2[[#This Row],[avg_session_duration_min]]/60</f>
        <v>8.4999999999999992E-2</v>
      </c>
      <c r="K749">
        <v>5.0999999999999996</v>
      </c>
      <c r="L749" t="s">
        <v>74</v>
      </c>
      <c r="M749" t="s">
        <v>106</v>
      </c>
      <c r="N749">
        <v>17</v>
      </c>
      <c r="O749">
        <v>147</v>
      </c>
      <c r="P749">
        <v>0</v>
      </c>
      <c r="Q749">
        <v>29</v>
      </c>
      <c r="R749">
        <v>5</v>
      </c>
      <c r="S749">
        <v>1</v>
      </c>
      <c r="T749">
        <v>7</v>
      </c>
      <c r="U749" t="s">
        <v>135</v>
      </c>
      <c r="V749" t="s">
        <v>99</v>
      </c>
      <c r="W749">
        <v>1.7999999999999999E-2</v>
      </c>
      <c r="X749" t="s">
        <v>78</v>
      </c>
      <c r="Y749">
        <v>33.53</v>
      </c>
      <c r="Z749" t="s">
        <v>90</v>
      </c>
      <c r="AA749" t="s">
        <v>132</v>
      </c>
      <c r="AB749">
        <v>6.1</v>
      </c>
      <c r="AC749" t="s">
        <v>108</v>
      </c>
      <c r="AD749" t="s">
        <v>82</v>
      </c>
      <c r="AE749" t="s">
        <v>93</v>
      </c>
      <c r="AF749" t="s">
        <v>81</v>
      </c>
      <c r="AG749" s="1">
        <v>45604</v>
      </c>
      <c r="AH749" t="s">
        <v>29</v>
      </c>
      <c r="AI749" t="s">
        <v>78</v>
      </c>
    </row>
    <row r="750" spans="1:35" x14ac:dyDescent="0.3">
      <c r="A750" t="s">
        <v>882</v>
      </c>
      <c r="B750">
        <v>22</v>
      </c>
      <c r="C750" t="s">
        <v>85</v>
      </c>
      <c r="D750" t="s">
        <v>153</v>
      </c>
      <c r="E750" t="s">
        <v>16</v>
      </c>
      <c r="F750" t="s">
        <v>124</v>
      </c>
      <c r="G750">
        <v>3</v>
      </c>
      <c r="H750">
        <v>0.5</v>
      </c>
      <c r="I750">
        <v>4</v>
      </c>
      <c r="J750" s="4">
        <f>Table2[[#This Row],[avg_session_duration_min]]/60</f>
        <v>0.125</v>
      </c>
      <c r="K750">
        <v>7.5</v>
      </c>
      <c r="L750" t="s">
        <v>74</v>
      </c>
      <c r="M750" t="s">
        <v>97</v>
      </c>
      <c r="N750">
        <v>449</v>
      </c>
      <c r="O750">
        <v>57</v>
      </c>
      <c r="P750">
        <v>3</v>
      </c>
      <c r="Q750">
        <v>21</v>
      </c>
      <c r="R750">
        <v>5</v>
      </c>
      <c r="S750">
        <v>2</v>
      </c>
      <c r="T750">
        <v>9</v>
      </c>
      <c r="U750" t="s">
        <v>98</v>
      </c>
      <c r="V750" t="s">
        <v>77</v>
      </c>
      <c r="W750">
        <v>0.3</v>
      </c>
      <c r="X750" t="s">
        <v>81</v>
      </c>
      <c r="Y750">
        <v>0</v>
      </c>
      <c r="Z750" t="s">
        <v>79</v>
      </c>
      <c r="AA750" t="s">
        <v>91</v>
      </c>
      <c r="AB750">
        <v>4.9000000000000004</v>
      </c>
      <c r="AC750" t="s">
        <v>81</v>
      </c>
      <c r="AD750" t="s">
        <v>102</v>
      </c>
      <c r="AE750" t="s">
        <v>83</v>
      </c>
      <c r="AF750" t="s">
        <v>81</v>
      </c>
      <c r="AG750" s="1">
        <v>44567</v>
      </c>
      <c r="AH750" t="s">
        <v>29</v>
      </c>
      <c r="AI750" t="s">
        <v>125</v>
      </c>
    </row>
    <row r="751" spans="1:35" x14ac:dyDescent="0.3">
      <c r="A751" t="s">
        <v>883</v>
      </c>
      <c r="B751">
        <v>15</v>
      </c>
      <c r="C751" t="s">
        <v>85</v>
      </c>
      <c r="D751" t="s">
        <v>113</v>
      </c>
      <c r="E751" t="s">
        <v>21</v>
      </c>
      <c r="F751" t="s">
        <v>96</v>
      </c>
      <c r="G751">
        <v>2</v>
      </c>
      <c r="H751">
        <v>0.9</v>
      </c>
      <c r="I751">
        <v>8</v>
      </c>
      <c r="J751" s="4">
        <f>Table2[[#This Row],[avg_session_duration_min]]/60</f>
        <v>0.11333333333333333</v>
      </c>
      <c r="K751">
        <v>6.8</v>
      </c>
      <c r="L751" t="s">
        <v>74</v>
      </c>
      <c r="M751" t="s">
        <v>120</v>
      </c>
      <c r="N751">
        <v>208</v>
      </c>
      <c r="O751">
        <v>213</v>
      </c>
      <c r="P751">
        <v>3</v>
      </c>
      <c r="Q751">
        <v>17</v>
      </c>
      <c r="R751">
        <v>2</v>
      </c>
      <c r="S751">
        <v>3</v>
      </c>
      <c r="T751">
        <v>9</v>
      </c>
      <c r="U751" t="s">
        <v>154</v>
      </c>
      <c r="V751" t="s">
        <v>107</v>
      </c>
      <c r="W751">
        <v>3.6999999999999998E-2</v>
      </c>
      <c r="X751" t="s">
        <v>78</v>
      </c>
      <c r="Y751">
        <v>13.95</v>
      </c>
      <c r="Z751" t="s">
        <v>79</v>
      </c>
      <c r="AA751" t="s">
        <v>80</v>
      </c>
      <c r="AB751">
        <v>5.3</v>
      </c>
      <c r="AC751" t="s">
        <v>81</v>
      </c>
      <c r="AD751" t="s">
        <v>92</v>
      </c>
      <c r="AE751" t="s">
        <v>83</v>
      </c>
      <c r="AF751" t="s">
        <v>81</v>
      </c>
      <c r="AG751" s="1">
        <v>44652</v>
      </c>
      <c r="AH751" t="s">
        <v>28</v>
      </c>
      <c r="AI751" t="s">
        <v>78</v>
      </c>
    </row>
    <row r="752" spans="1:35" x14ac:dyDescent="0.3">
      <c r="A752" t="s">
        <v>884</v>
      </c>
      <c r="B752">
        <v>19</v>
      </c>
      <c r="C752" t="s">
        <v>85</v>
      </c>
      <c r="D752" t="s">
        <v>149</v>
      </c>
      <c r="E752" t="s">
        <v>15</v>
      </c>
      <c r="F752" t="s">
        <v>96</v>
      </c>
      <c r="G752">
        <v>5</v>
      </c>
      <c r="H752">
        <v>1.8</v>
      </c>
      <c r="I752">
        <v>8</v>
      </c>
      <c r="J752" s="4">
        <f>Table2[[#This Row],[avg_session_duration_min]]/60</f>
        <v>0.22500000000000001</v>
      </c>
      <c r="K752">
        <v>13.5</v>
      </c>
      <c r="L752" t="s">
        <v>74</v>
      </c>
      <c r="M752" t="s">
        <v>106</v>
      </c>
      <c r="N752">
        <v>964</v>
      </c>
      <c r="O752">
        <v>40</v>
      </c>
      <c r="P752">
        <v>1</v>
      </c>
      <c r="Q752">
        <v>24</v>
      </c>
      <c r="R752">
        <v>5</v>
      </c>
      <c r="S752">
        <v>1</v>
      </c>
      <c r="T752">
        <v>6</v>
      </c>
      <c r="U752" t="s">
        <v>154</v>
      </c>
      <c r="V752" t="s">
        <v>77</v>
      </c>
      <c r="W752">
        <v>8.8999999999999996E-2</v>
      </c>
      <c r="X752" t="s">
        <v>114</v>
      </c>
      <c r="Y752">
        <v>22.75</v>
      </c>
      <c r="Z752" t="s">
        <v>100</v>
      </c>
      <c r="AA752" t="s">
        <v>91</v>
      </c>
      <c r="AB752">
        <v>6</v>
      </c>
      <c r="AC752" t="s">
        <v>78</v>
      </c>
      <c r="AD752" t="s">
        <v>121</v>
      </c>
      <c r="AE752" t="s">
        <v>140</v>
      </c>
      <c r="AF752" t="s">
        <v>81</v>
      </c>
      <c r="AG752" s="1">
        <v>44587</v>
      </c>
      <c r="AH752" t="s">
        <v>28</v>
      </c>
      <c r="AI752" t="s">
        <v>81</v>
      </c>
    </row>
    <row r="753" spans="1:35" x14ac:dyDescent="0.3">
      <c r="A753" t="s">
        <v>885</v>
      </c>
      <c r="B753">
        <v>16</v>
      </c>
      <c r="C753" t="s">
        <v>85</v>
      </c>
      <c r="D753" t="s">
        <v>95</v>
      </c>
      <c r="E753" t="s">
        <v>19</v>
      </c>
      <c r="F753" t="s">
        <v>166</v>
      </c>
      <c r="G753">
        <v>5</v>
      </c>
      <c r="H753">
        <v>2.9</v>
      </c>
      <c r="I753">
        <v>1</v>
      </c>
      <c r="J753" s="4">
        <f>Table2[[#This Row],[avg_session_duration_min]]/60</f>
        <v>2.9</v>
      </c>
      <c r="K753">
        <v>174</v>
      </c>
      <c r="L753" t="s">
        <v>118</v>
      </c>
      <c r="M753" t="s">
        <v>75</v>
      </c>
      <c r="N753">
        <v>781</v>
      </c>
      <c r="O753">
        <v>192</v>
      </c>
      <c r="P753">
        <v>2</v>
      </c>
      <c r="Q753">
        <v>15</v>
      </c>
      <c r="R753">
        <v>7</v>
      </c>
      <c r="S753">
        <v>1</v>
      </c>
      <c r="T753">
        <v>8</v>
      </c>
      <c r="U753" t="s">
        <v>98</v>
      </c>
      <c r="V753" t="s">
        <v>77</v>
      </c>
      <c r="W753">
        <v>0.03</v>
      </c>
      <c r="X753" t="s">
        <v>114</v>
      </c>
      <c r="Y753">
        <v>33.729999999999997</v>
      </c>
      <c r="Z753" t="s">
        <v>90</v>
      </c>
      <c r="AA753" t="s">
        <v>91</v>
      </c>
      <c r="AB753">
        <v>6</v>
      </c>
      <c r="AC753" t="s">
        <v>81</v>
      </c>
      <c r="AD753" t="s">
        <v>102</v>
      </c>
      <c r="AE753" t="s">
        <v>93</v>
      </c>
      <c r="AF753" t="s">
        <v>81</v>
      </c>
      <c r="AG753" s="1">
        <v>45062</v>
      </c>
      <c r="AH753" t="s">
        <v>31</v>
      </c>
      <c r="AI753" t="s">
        <v>125</v>
      </c>
    </row>
    <row r="754" spans="1:35" x14ac:dyDescent="0.3">
      <c r="A754" t="s">
        <v>886</v>
      </c>
      <c r="B754">
        <v>19</v>
      </c>
      <c r="C754" t="s">
        <v>71</v>
      </c>
      <c r="D754" t="s">
        <v>105</v>
      </c>
      <c r="E754" t="s">
        <v>16</v>
      </c>
      <c r="F754" t="s">
        <v>96</v>
      </c>
      <c r="G754">
        <v>5</v>
      </c>
      <c r="H754">
        <v>3.4</v>
      </c>
      <c r="I754">
        <v>5</v>
      </c>
      <c r="J754" s="4">
        <f>Table2[[#This Row],[avg_session_duration_min]]/60</f>
        <v>0.67999999999999994</v>
      </c>
      <c r="K754">
        <v>40.799999999999997</v>
      </c>
      <c r="L754" t="s">
        <v>74</v>
      </c>
      <c r="M754" t="s">
        <v>106</v>
      </c>
      <c r="N754">
        <v>745</v>
      </c>
      <c r="O754">
        <v>54</v>
      </c>
      <c r="P754">
        <v>2</v>
      </c>
      <c r="Q754">
        <v>18</v>
      </c>
      <c r="R754">
        <v>5</v>
      </c>
      <c r="S754">
        <v>0</v>
      </c>
      <c r="T754">
        <v>8</v>
      </c>
      <c r="U754" t="s">
        <v>130</v>
      </c>
      <c r="V754" t="s">
        <v>107</v>
      </c>
      <c r="W754">
        <v>0.108</v>
      </c>
      <c r="X754" t="s">
        <v>81</v>
      </c>
      <c r="Y754">
        <v>0</v>
      </c>
      <c r="Z754" t="s">
        <v>139</v>
      </c>
      <c r="AA754" t="s">
        <v>101</v>
      </c>
      <c r="AB754">
        <v>6.8</v>
      </c>
      <c r="AC754" t="s">
        <v>81</v>
      </c>
      <c r="AD754" t="s">
        <v>92</v>
      </c>
      <c r="AE754" t="s">
        <v>83</v>
      </c>
      <c r="AF754" t="s">
        <v>81</v>
      </c>
      <c r="AG754" s="1">
        <v>44656</v>
      </c>
      <c r="AH754" t="s">
        <v>26</v>
      </c>
      <c r="AI754" t="s">
        <v>78</v>
      </c>
    </row>
    <row r="755" spans="1:35" x14ac:dyDescent="0.3">
      <c r="A755" t="s">
        <v>887</v>
      </c>
      <c r="B755">
        <v>35</v>
      </c>
      <c r="C755" t="s">
        <v>85</v>
      </c>
      <c r="D755" t="s">
        <v>72</v>
      </c>
      <c r="E755" t="s">
        <v>21</v>
      </c>
      <c r="F755" t="s">
        <v>124</v>
      </c>
      <c r="G755">
        <v>5</v>
      </c>
      <c r="H755">
        <v>2.8</v>
      </c>
      <c r="I755">
        <v>4</v>
      </c>
      <c r="J755" s="4">
        <f>Table2[[#This Row],[avg_session_duration_min]]/60</f>
        <v>0.7</v>
      </c>
      <c r="K755">
        <v>42</v>
      </c>
      <c r="L755" t="s">
        <v>74</v>
      </c>
      <c r="M755" t="s">
        <v>120</v>
      </c>
      <c r="N755">
        <v>1707</v>
      </c>
      <c r="O755">
        <v>313</v>
      </c>
      <c r="P755">
        <v>0</v>
      </c>
      <c r="Q755">
        <v>26</v>
      </c>
      <c r="R755">
        <v>3</v>
      </c>
      <c r="S755">
        <v>3</v>
      </c>
      <c r="T755">
        <v>7</v>
      </c>
      <c r="U755" t="s">
        <v>135</v>
      </c>
      <c r="V755" t="s">
        <v>77</v>
      </c>
      <c r="W755">
        <v>0.219</v>
      </c>
      <c r="X755" t="s">
        <v>81</v>
      </c>
      <c r="Y755">
        <v>0</v>
      </c>
      <c r="Z755" t="s">
        <v>100</v>
      </c>
      <c r="AA755" t="s">
        <v>101</v>
      </c>
      <c r="AB755">
        <v>7.9</v>
      </c>
      <c r="AC755" t="s">
        <v>81</v>
      </c>
      <c r="AD755" t="s">
        <v>92</v>
      </c>
      <c r="AE755" t="s">
        <v>93</v>
      </c>
      <c r="AF755" t="s">
        <v>81</v>
      </c>
      <c r="AG755" s="1">
        <v>45528</v>
      </c>
      <c r="AH755" t="s">
        <v>31</v>
      </c>
      <c r="AI755" t="s">
        <v>78</v>
      </c>
    </row>
    <row r="756" spans="1:35" x14ac:dyDescent="0.3">
      <c r="A756" t="s">
        <v>888</v>
      </c>
      <c r="B756">
        <v>19</v>
      </c>
      <c r="C756" t="s">
        <v>85</v>
      </c>
      <c r="D756" t="s">
        <v>86</v>
      </c>
      <c r="E756" t="s">
        <v>20</v>
      </c>
      <c r="F756" t="s">
        <v>166</v>
      </c>
      <c r="G756">
        <v>1</v>
      </c>
      <c r="H756">
        <v>6.1</v>
      </c>
      <c r="I756">
        <v>3</v>
      </c>
      <c r="J756" s="4">
        <f>Table2[[#This Row],[avg_session_duration_min]]/60</f>
        <v>2.0333333333333332</v>
      </c>
      <c r="K756">
        <v>122</v>
      </c>
      <c r="L756" t="s">
        <v>74</v>
      </c>
      <c r="M756" t="s">
        <v>97</v>
      </c>
      <c r="N756">
        <v>74</v>
      </c>
      <c r="O756">
        <v>108</v>
      </c>
      <c r="P756">
        <v>3</v>
      </c>
      <c r="Q756">
        <v>25</v>
      </c>
      <c r="R756">
        <v>7</v>
      </c>
      <c r="S756">
        <v>1</v>
      </c>
      <c r="T756">
        <v>8</v>
      </c>
      <c r="U756" t="s">
        <v>128</v>
      </c>
      <c r="V756" t="s">
        <v>107</v>
      </c>
      <c r="W756">
        <v>4.3999999999999997E-2</v>
      </c>
      <c r="X756" t="s">
        <v>114</v>
      </c>
      <c r="Y756">
        <v>9.84</v>
      </c>
      <c r="Z756" t="s">
        <v>90</v>
      </c>
      <c r="AA756" t="s">
        <v>91</v>
      </c>
      <c r="AB756">
        <v>8.1</v>
      </c>
      <c r="AC756" t="s">
        <v>78</v>
      </c>
      <c r="AD756" t="s">
        <v>121</v>
      </c>
      <c r="AE756" t="s">
        <v>93</v>
      </c>
      <c r="AF756" t="s">
        <v>81</v>
      </c>
      <c r="AG756" s="1">
        <v>45307</v>
      </c>
      <c r="AH756" t="s">
        <v>31</v>
      </c>
      <c r="AI756" t="s">
        <v>81</v>
      </c>
    </row>
    <row r="757" spans="1:35" x14ac:dyDescent="0.3">
      <c r="A757" t="s">
        <v>889</v>
      </c>
      <c r="B757">
        <v>48</v>
      </c>
      <c r="C757" t="s">
        <v>85</v>
      </c>
      <c r="D757" t="s">
        <v>153</v>
      </c>
      <c r="E757" t="s">
        <v>15</v>
      </c>
      <c r="F757" t="s">
        <v>73</v>
      </c>
      <c r="G757">
        <v>4</v>
      </c>
      <c r="H757">
        <v>7.3</v>
      </c>
      <c r="I757">
        <v>2</v>
      </c>
      <c r="J757" s="4">
        <f>Table2[[#This Row],[avg_session_duration_min]]/60</f>
        <v>3.65</v>
      </c>
      <c r="K757">
        <v>219</v>
      </c>
      <c r="L757" t="s">
        <v>127</v>
      </c>
      <c r="M757" t="s">
        <v>97</v>
      </c>
      <c r="N757">
        <v>1394</v>
      </c>
      <c r="O757">
        <v>346</v>
      </c>
      <c r="P757">
        <v>3</v>
      </c>
      <c r="Q757">
        <v>20</v>
      </c>
      <c r="R757">
        <v>2</v>
      </c>
      <c r="S757">
        <v>2</v>
      </c>
      <c r="T757">
        <v>7</v>
      </c>
      <c r="U757" t="s">
        <v>89</v>
      </c>
      <c r="V757" t="s">
        <v>99</v>
      </c>
      <c r="W757">
        <v>0.122</v>
      </c>
      <c r="X757" t="s">
        <v>114</v>
      </c>
      <c r="Y757">
        <v>4.29</v>
      </c>
      <c r="Z757" t="s">
        <v>79</v>
      </c>
      <c r="AA757" t="s">
        <v>80</v>
      </c>
      <c r="AB757">
        <v>5.8</v>
      </c>
      <c r="AC757" t="s">
        <v>78</v>
      </c>
      <c r="AD757" t="s">
        <v>82</v>
      </c>
      <c r="AE757" t="s">
        <v>83</v>
      </c>
      <c r="AF757" t="s">
        <v>81</v>
      </c>
      <c r="AG757" s="1">
        <v>45346</v>
      </c>
      <c r="AH757" t="s">
        <v>31</v>
      </c>
      <c r="AI757" t="s">
        <v>125</v>
      </c>
    </row>
    <row r="758" spans="1:35" x14ac:dyDescent="0.3">
      <c r="A758" t="s">
        <v>890</v>
      </c>
      <c r="B758">
        <v>30</v>
      </c>
      <c r="C758" t="s">
        <v>71</v>
      </c>
      <c r="D758" t="s">
        <v>113</v>
      </c>
      <c r="E758" t="s">
        <v>20</v>
      </c>
      <c r="F758" t="s">
        <v>124</v>
      </c>
      <c r="G758">
        <v>1</v>
      </c>
      <c r="H758">
        <v>2.1</v>
      </c>
      <c r="I758">
        <v>8</v>
      </c>
      <c r="J758" s="4">
        <f>Table2[[#This Row],[avg_session_duration_min]]/60</f>
        <v>0.26333333333333336</v>
      </c>
      <c r="K758">
        <v>15.8</v>
      </c>
      <c r="L758" t="s">
        <v>127</v>
      </c>
      <c r="M758" t="s">
        <v>88</v>
      </c>
      <c r="N758">
        <v>301</v>
      </c>
      <c r="O758">
        <v>895</v>
      </c>
      <c r="P758">
        <v>3</v>
      </c>
      <c r="Q758">
        <v>29</v>
      </c>
      <c r="R758">
        <v>3</v>
      </c>
      <c r="S758">
        <v>2</v>
      </c>
      <c r="T758">
        <v>7</v>
      </c>
      <c r="U758" t="s">
        <v>89</v>
      </c>
      <c r="V758" t="s">
        <v>107</v>
      </c>
      <c r="W758">
        <v>8.5000000000000006E-2</v>
      </c>
      <c r="X758" t="s">
        <v>114</v>
      </c>
      <c r="Y758">
        <v>3.61</v>
      </c>
      <c r="Z758" t="s">
        <v>79</v>
      </c>
      <c r="AA758" t="s">
        <v>132</v>
      </c>
      <c r="AB758">
        <v>7</v>
      </c>
      <c r="AC758" t="s">
        <v>78</v>
      </c>
      <c r="AD758" t="s">
        <v>102</v>
      </c>
      <c r="AE758" t="s">
        <v>140</v>
      </c>
      <c r="AF758" t="s">
        <v>81</v>
      </c>
      <c r="AG758" s="1">
        <v>44869</v>
      </c>
      <c r="AH758" t="s">
        <v>28</v>
      </c>
      <c r="AI758" t="s">
        <v>81</v>
      </c>
    </row>
    <row r="759" spans="1:35" x14ac:dyDescent="0.3">
      <c r="A759" t="s">
        <v>891</v>
      </c>
      <c r="B759">
        <v>28</v>
      </c>
      <c r="C759" t="s">
        <v>71</v>
      </c>
      <c r="D759" t="s">
        <v>149</v>
      </c>
      <c r="E759" t="s">
        <v>23</v>
      </c>
      <c r="F759" t="s">
        <v>96</v>
      </c>
      <c r="G759">
        <v>2</v>
      </c>
      <c r="H759">
        <v>1.2</v>
      </c>
      <c r="I759">
        <v>8</v>
      </c>
      <c r="J759" s="4">
        <f>Table2[[#This Row],[avg_session_duration_min]]/60</f>
        <v>0.15</v>
      </c>
      <c r="K759">
        <v>9</v>
      </c>
      <c r="L759" t="s">
        <v>118</v>
      </c>
      <c r="M759" t="s">
        <v>97</v>
      </c>
      <c r="N759">
        <v>953</v>
      </c>
      <c r="O759">
        <v>1648</v>
      </c>
      <c r="P759">
        <v>3</v>
      </c>
      <c r="Q759">
        <v>21</v>
      </c>
      <c r="R759">
        <v>2</v>
      </c>
      <c r="S759">
        <v>2</v>
      </c>
      <c r="T759">
        <v>7</v>
      </c>
      <c r="U759" t="s">
        <v>128</v>
      </c>
      <c r="V759" t="s">
        <v>77</v>
      </c>
      <c r="W759">
        <v>0.159</v>
      </c>
      <c r="X759" t="s">
        <v>81</v>
      </c>
      <c r="Y759">
        <v>0</v>
      </c>
      <c r="Z759" t="s">
        <v>115</v>
      </c>
      <c r="AA759" t="s">
        <v>132</v>
      </c>
      <c r="AB759">
        <v>5.8</v>
      </c>
      <c r="AC759" t="s">
        <v>78</v>
      </c>
      <c r="AD759" t="s">
        <v>102</v>
      </c>
      <c r="AE759" t="s">
        <v>93</v>
      </c>
      <c r="AF759" t="s">
        <v>81</v>
      </c>
      <c r="AG759" s="1">
        <v>44928</v>
      </c>
      <c r="AH759" t="s">
        <v>30</v>
      </c>
      <c r="AI759" t="s">
        <v>81</v>
      </c>
    </row>
    <row r="760" spans="1:35" x14ac:dyDescent="0.3">
      <c r="A760" t="s">
        <v>892</v>
      </c>
      <c r="B760">
        <v>20</v>
      </c>
      <c r="C760" t="s">
        <v>85</v>
      </c>
      <c r="D760" t="s">
        <v>105</v>
      </c>
      <c r="E760" t="s">
        <v>15</v>
      </c>
      <c r="F760" t="s">
        <v>87</v>
      </c>
      <c r="G760">
        <v>1</v>
      </c>
      <c r="H760">
        <v>8.6</v>
      </c>
      <c r="I760">
        <v>3</v>
      </c>
      <c r="J760" s="4">
        <f>Table2[[#This Row],[avg_session_duration_min]]/60</f>
        <v>2.8666666666666667</v>
      </c>
      <c r="K760">
        <v>172</v>
      </c>
      <c r="L760" t="s">
        <v>111</v>
      </c>
      <c r="M760" t="s">
        <v>97</v>
      </c>
      <c r="N760">
        <v>3726</v>
      </c>
      <c r="O760">
        <v>11</v>
      </c>
      <c r="P760">
        <v>1</v>
      </c>
      <c r="Q760">
        <v>25</v>
      </c>
      <c r="R760">
        <v>3</v>
      </c>
      <c r="S760">
        <v>3</v>
      </c>
      <c r="T760">
        <v>8</v>
      </c>
      <c r="U760" t="s">
        <v>98</v>
      </c>
      <c r="V760" t="s">
        <v>77</v>
      </c>
      <c r="W760">
        <v>0.13800000000000001</v>
      </c>
      <c r="X760" t="s">
        <v>78</v>
      </c>
      <c r="Y760">
        <v>13.52</v>
      </c>
      <c r="Z760" t="s">
        <v>139</v>
      </c>
      <c r="AA760" t="s">
        <v>101</v>
      </c>
      <c r="AB760">
        <v>8.4</v>
      </c>
      <c r="AC760" t="s">
        <v>78</v>
      </c>
      <c r="AD760" t="s">
        <v>102</v>
      </c>
      <c r="AE760" t="s">
        <v>93</v>
      </c>
      <c r="AF760" t="s">
        <v>81</v>
      </c>
      <c r="AG760" s="1">
        <v>44634</v>
      </c>
      <c r="AH760" t="s">
        <v>29</v>
      </c>
      <c r="AI760" t="s">
        <v>78</v>
      </c>
    </row>
    <row r="761" spans="1:35" x14ac:dyDescent="0.3">
      <c r="A761" t="s">
        <v>893</v>
      </c>
      <c r="B761">
        <v>32</v>
      </c>
      <c r="C761" t="s">
        <v>85</v>
      </c>
      <c r="D761" t="s">
        <v>95</v>
      </c>
      <c r="E761" t="s">
        <v>14</v>
      </c>
      <c r="F761" t="s">
        <v>96</v>
      </c>
      <c r="G761">
        <v>5</v>
      </c>
      <c r="H761">
        <v>5.3</v>
      </c>
      <c r="I761">
        <v>4</v>
      </c>
      <c r="J761" s="4">
        <f>Table2[[#This Row],[avg_session_duration_min]]/60</f>
        <v>1.325</v>
      </c>
      <c r="K761">
        <v>79.5</v>
      </c>
      <c r="L761" t="s">
        <v>74</v>
      </c>
      <c r="M761" t="s">
        <v>97</v>
      </c>
      <c r="N761">
        <v>73</v>
      </c>
      <c r="O761">
        <v>89</v>
      </c>
      <c r="P761">
        <v>3</v>
      </c>
      <c r="Q761">
        <v>21</v>
      </c>
      <c r="R761">
        <v>5</v>
      </c>
      <c r="S761">
        <v>2</v>
      </c>
      <c r="T761">
        <v>7</v>
      </c>
      <c r="U761" t="s">
        <v>89</v>
      </c>
      <c r="V761" t="s">
        <v>107</v>
      </c>
      <c r="W761">
        <v>0.34899999999999998</v>
      </c>
      <c r="X761" t="s">
        <v>81</v>
      </c>
      <c r="Y761">
        <v>0</v>
      </c>
      <c r="Z761" t="s">
        <v>145</v>
      </c>
      <c r="AA761" t="s">
        <v>91</v>
      </c>
      <c r="AB761">
        <v>6</v>
      </c>
      <c r="AC761" t="s">
        <v>78</v>
      </c>
      <c r="AD761" t="s">
        <v>102</v>
      </c>
      <c r="AE761" t="s">
        <v>140</v>
      </c>
      <c r="AF761" t="s">
        <v>81</v>
      </c>
      <c r="AG761" s="1">
        <v>45420</v>
      </c>
      <c r="AH761" t="s">
        <v>28</v>
      </c>
      <c r="AI761" t="s">
        <v>78</v>
      </c>
    </row>
    <row r="762" spans="1:35" x14ac:dyDescent="0.3">
      <c r="A762" t="s">
        <v>894</v>
      </c>
      <c r="B762">
        <v>22</v>
      </c>
      <c r="C762" t="s">
        <v>71</v>
      </c>
      <c r="D762" t="s">
        <v>134</v>
      </c>
      <c r="E762" t="s">
        <v>18</v>
      </c>
      <c r="F762" t="s">
        <v>110</v>
      </c>
      <c r="G762">
        <v>2</v>
      </c>
      <c r="H762">
        <v>5.0999999999999996</v>
      </c>
      <c r="I762">
        <v>12</v>
      </c>
      <c r="J762" s="4">
        <f>Table2[[#This Row],[avg_session_duration_min]]/60</f>
        <v>0.42499999999999999</v>
      </c>
      <c r="K762">
        <v>25.5</v>
      </c>
      <c r="L762" t="s">
        <v>74</v>
      </c>
      <c r="M762" t="s">
        <v>106</v>
      </c>
      <c r="N762">
        <v>400</v>
      </c>
      <c r="O762">
        <v>170</v>
      </c>
      <c r="P762">
        <v>4</v>
      </c>
      <c r="Q762">
        <v>29</v>
      </c>
      <c r="R762">
        <v>2</v>
      </c>
      <c r="S762">
        <v>2</v>
      </c>
      <c r="T762">
        <v>12</v>
      </c>
      <c r="U762" t="s">
        <v>154</v>
      </c>
      <c r="V762" t="s">
        <v>99</v>
      </c>
      <c r="W762">
        <v>0.19600000000000001</v>
      </c>
      <c r="X762" t="s">
        <v>114</v>
      </c>
      <c r="Y762">
        <v>21.44</v>
      </c>
      <c r="Z762" t="s">
        <v>79</v>
      </c>
      <c r="AA762" t="s">
        <v>101</v>
      </c>
      <c r="AB762">
        <v>6.4</v>
      </c>
      <c r="AC762" t="s">
        <v>108</v>
      </c>
      <c r="AD762" t="s">
        <v>102</v>
      </c>
      <c r="AE762" t="s">
        <v>83</v>
      </c>
      <c r="AF762" t="s">
        <v>81</v>
      </c>
      <c r="AG762" s="1">
        <v>45021</v>
      </c>
      <c r="AH762" t="s">
        <v>28</v>
      </c>
      <c r="AI762" t="s">
        <v>125</v>
      </c>
    </row>
    <row r="763" spans="1:35" x14ac:dyDescent="0.3">
      <c r="A763" t="s">
        <v>895</v>
      </c>
      <c r="B763">
        <v>27</v>
      </c>
      <c r="C763" t="s">
        <v>71</v>
      </c>
      <c r="D763" t="s">
        <v>72</v>
      </c>
      <c r="E763" t="s">
        <v>19</v>
      </c>
      <c r="F763" t="s">
        <v>73</v>
      </c>
      <c r="G763">
        <v>2</v>
      </c>
      <c r="H763">
        <v>1.7</v>
      </c>
      <c r="I763">
        <v>3</v>
      </c>
      <c r="J763" s="4">
        <f>Table2[[#This Row],[avg_session_duration_min]]/60</f>
        <v>0.56666666666666665</v>
      </c>
      <c r="K763">
        <v>34</v>
      </c>
      <c r="L763" t="s">
        <v>118</v>
      </c>
      <c r="M763" t="s">
        <v>88</v>
      </c>
      <c r="N763">
        <v>537</v>
      </c>
      <c r="O763">
        <v>425</v>
      </c>
      <c r="P763">
        <v>2</v>
      </c>
      <c r="Q763">
        <v>16</v>
      </c>
      <c r="R763">
        <v>2</v>
      </c>
      <c r="S763">
        <v>4</v>
      </c>
      <c r="T763">
        <v>9</v>
      </c>
      <c r="U763" t="s">
        <v>79</v>
      </c>
      <c r="V763" t="s">
        <v>99</v>
      </c>
      <c r="W763">
        <v>5.5E-2</v>
      </c>
      <c r="X763" t="s">
        <v>81</v>
      </c>
      <c r="Y763">
        <v>0</v>
      </c>
      <c r="Z763" t="s">
        <v>79</v>
      </c>
      <c r="AA763" t="s">
        <v>80</v>
      </c>
      <c r="AB763">
        <v>6.2</v>
      </c>
      <c r="AC763" t="s">
        <v>81</v>
      </c>
      <c r="AD763" t="s">
        <v>102</v>
      </c>
      <c r="AE763" t="s">
        <v>93</v>
      </c>
      <c r="AF763" t="s">
        <v>81</v>
      </c>
      <c r="AG763" s="1">
        <v>45221</v>
      </c>
      <c r="AH763" t="s">
        <v>29</v>
      </c>
      <c r="AI763" t="s">
        <v>125</v>
      </c>
    </row>
    <row r="764" spans="1:35" x14ac:dyDescent="0.3">
      <c r="A764" t="s">
        <v>896</v>
      </c>
      <c r="B764">
        <v>47</v>
      </c>
      <c r="C764" t="s">
        <v>71</v>
      </c>
      <c r="D764" t="s">
        <v>86</v>
      </c>
      <c r="E764" t="s">
        <v>20</v>
      </c>
      <c r="F764" t="s">
        <v>110</v>
      </c>
      <c r="G764">
        <v>2</v>
      </c>
      <c r="H764">
        <v>4.4000000000000004</v>
      </c>
      <c r="I764">
        <v>3</v>
      </c>
      <c r="J764" s="4">
        <f>Table2[[#This Row],[avg_session_duration_min]]/60</f>
        <v>1.4666666666666666</v>
      </c>
      <c r="K764">
        <v>88</v>
      </c>
      <c r="L764" t="s">
        <v>74</v>
      </c>
      <c r="M764" t="s">
        <v>75</v>
      </c>
      <c r="N764">
        <v>263</v>
      </c>
      <c r="O764">
        <v>33</v>
      </c>
      <c r="P764">
        <v>2</v>
      </c>
      <c r="Q764">
        <v>14</v>
      </c>
      <c r="R764">
        <v>2</v>
      </c>
      <c r="S764">
        <v>0</v>
      </c>
      <c r="T764">
        <v>7</v>
      </c>
      <c r="U764" t="s">
        <v>79</v>
      </c>
      <c r="V764" t="s">
        <v>77</v>
      </c>
      <c r="W764">
        <v>0.124</v>
      </c>
      <c r="X764" t="s">
        <v>114</v>
      </c>
      <c r="Y764">
        <v>0.68</v>
      </c>
      <c r="Z764" t="s">
        <v>139</v>
      </c>
      <c r="AA764" t="s">
        <v>132</v>
      </c>
      <c r="AB764">
        <v>7</v>
      </c>
      <c r="AC764" t="s">
        <v>108</v>
      </c>
      <c r="AD764" t="s">
        <v>92</v>
      </c>
      <c r="AE764" t="s">
        <v>83</v>
      </c>
      <c r="AF764" t="s">
        <v>81</v>
      </c>
      <c r="AG764" s="1">
        <v>45070</v>
      </c>
      <c r="AH764" t="s">
        <v>26</v>
      </c>
      <c r="AI764" t="s">
        <v>81</v>
      </c>
    </row>
    <row r="765" spans="1:35" x14ac:dyDescent="0.3">
      <c r="A765" t="s">
        <v>897</v>
      </c>
      <c r="B765">
        <v>26</v>
      </c>
      <c r="C765" t="s">
        <v>85</v>
      </c>
      <c r="D765" t="s">
        <v>134</v>
      </c>
      <c r="E765" t="s">
        <v>23</v>
      </c>
      <c r="F765" t="s">
        <v>87</v>
      </c>
      <c r="G765">
        <v>3</v>
      </c>
      <c r="H765">
        <v>2.9</v>
      </c>
      <c r="I765">
        <v>4</v>
      </c>
      <c r="J765" s="4">
        <f>Table2[[#This Row],[avg_session_duration_min]]/60</f>
        <v>0.72499999999999998</v>
      </c>
      <c r="K765">
        <v>43.5</v>
      </c>
      <c r="L765" t="s">
        <v>74</v>
      </c>
      <c r="M765" t="s">
        <v>97</v>
      </c>
      <c r="N765">
        <v>3359</v>
      </c>
      <c r="O765">
        <v>75</v>
      </c>
      <c r="P765">
        <v>7</v>
      </c>
      <c r="Q765">
        <v>17</v>
      </c>
      <c r="R765">
        <v>5</v>
      </c>
      <c r="S765">
        <v>2</v>
      </c>
      <c r="T765">
        <v>8</v>
      </c>
      <c r="U765" t="s">
        <v>130</v>
      </c>
      <c r="V765" t="s">
        <v>77</v>
      </c>
      <c r="W765">
        <v>8.6999999999999994E-2</v>
      </c>
      <c r="X765" t="s">
        <v>78</v>
      </c>
      <c r="Y765">
        <v>3.34</v>
      </c>
      <c r="Z765" t="s">
        <v>139</v>
      </c>
      <c r="AA765" t="s">
        <v>80</v>
      </c>
      <c r="AB765">
        <v>7.3</v>
      </c>
      <c r="AC765" t="s">
        <v>78</v>
      </c>
      <c r="AD765" t="s">
        <v>121</v>
      </c>
      <c r="AE765" t="s">
        <v>140</v>
      </c>
      <c r="AF765" t="s">
        <v>81</v>
      </c>
      <c r="AG765" s="1">
        <v>45414</v>
      </c>
      <c r="AH765" t="s">
        <v>30</v>
      </c>
      <c r="AI765" t="s">
        <v>125</v>
      </c>
    </row>
    <row r="766" spans="1:35" x14ac:dyDescent="0.3">
      <c r="A766" t="s">
        <v>898</v>
      </c>
      <c r="B766">
        <v>36</v>
      </c>
      <c r="C766" t="s">
        <v>71</v>
      </c>
      <c r="D766" t="s">
        <v>86</v>
      </c>
      <c r="E766" t="s">
        <v>20</v>
      </c>
      <c r="F766" t="s">
        <v>124</v>
      </c>
      <c r="G766">
        <v>1</v>
      </c>
      <c r="H766">
        <v>2.5</v>
      </c>
      <c r="I766">
        <v>3</v>
      </c>
      <c r="J766" s="4">
        <f>Table2[[#This Row],[avg_session_duration_min]]/60</f>
        <v>0.83333333333333337</v>
      </c>
      <c r="K766">
        <v>50</v>
      </c>
      <c r="L766" t="s">
        <v>74</v>
      </c>
      <c r="M766" t="s">
        <v>106</v>
      </c>
      <c r="N766">
        <v>181</v>
      </c>
      <c r="O766">
        <v>286</v>
      </c>
      <c r="P766">
        <v>1</v>
      </c>
      <c r="Q766">
        <v>22</v>
      </c>
      <c r="R766">
        <v>5</v>
      </c>
      <c r="S766">
        <v>1</v>
      </c>
      <c r="T766">
        <v>7</v>
      </c>
      <c r="U766" t="s">
        <v>98</v>
      </c>
      <c r="V766" t="s">
        <v>77</v>
      </c>
      <c r="W766">
        <v>2.1999999999999999E-2</v>
      </c>
      <c r="X766" t="s">
        <v>78</v>
      </c>
      <c r="Y766">
        <v>9.9700000000000006</v>
      </c>
      <c r="Z766" t="s">
        <v>145</v>
      </c>
      <c r="AA766" t="s">
        <v>80</v>
      </c>
      <c r="AB766">
        <v>8.6999999999999993</v>
      </c>
      <c r="AC766" t="s">
        <v>108</v>
      </c>
      <c r="AD766" t="s">
        <v>82</v>
      </c>
      <c r="AE766" t="s">
        <v>83</v>
      </c>
      <c r="AF766" t="s">
        <v>81</v>
      </c>
      <c r="AG766" s="1">
        <v>45217</v>
      </c>
      <c r="AH766" t="s">
        <v>29</v>
      </c>
      <c r="AI766" t="s">
        <v>78</v>
      </c>
    </row>
    <row r="767" spans="1:35" x14ac:dyDescent="0.3">
      <c r="A767" t="s">
        <v>899</v>
      </c>
      <c r="B767">
        <v>21</v>
      </c>
      <c r="C767" t="s">
        <v>71</v>
      </c>
      <c r="D767" t="s">
        <v>72</v>
      </c>
      <c r="E767" t="s">
        <v>17</v>
      </c>
      <c r="F767" t="s">
        <v>156</v>
      </c>
      <c r="G767">
        <v>2</v>
      </c>
      <c r="H767">
        <v>2.5</v>
      </c>
      <c r="I767">
        <v>4</v>
      </c>
      <c r="J767" s="4">
        <f>Table2[[#This Row],[avg_session_duration_min]]/60</f>
        <v>0.625</v>
      </c>
      <c r="K767">
        <v>37.5</v>
      </c>
      <c r="L767" t="s">
        <v>74</v>
      </c>
      <c r="M767" t="s">
        <v>106</v>
      </c>
      <c r="N767">
        <v>244</v>
      </c>
      <c r="O767">
        <v>270</v>
      </c>
      <c r="P767">
        <v>10</v>
      </c>
      <c r="Q767">
        <v>35</v>
      </c>
      <c r="R767">
        <v>2</v>
      </c>
      <c r="S767">
        <v>2</v>
      </c>
      <c r="T767">
        <v>9</v>
      </c>
      <c r="U767" t="s">
        <v>76</v>
      </c>
      <c r="V767" t="s">
        <v>77</v>
      </c>
      <c r="W767">
        <v>4.8000000000000001E-2</v>
      </c>
      <c r="X767" t="s">
        <v>114</v>
      </c>
      <c r="Y767">
        <v>1.39</v>
      </c>
      <c r="Z767" t="s">
        <v>145</v>
      </c>
      <c r="AA767" t="s">
        <v>91</v>
      </c>
      <c r="AB767">
        <v>8.4</v>
      </c>
      <c r="AC767" t="s">
        <v>108</v>
      </c>
      <c r="AD767" t="s">
        <v>102</v>
      </c>
      <c r="AE767" t="s">
        <v>83</v>
      </c>
      <c r="AF767" t="s">
        <v>81</v>
      </c>
      <c r="AG767" s="1">
        <v>45117</v>
      </c>
      <c r="AH767" t="s">
        <v>29</v>
      </c>
      <c r="AI767" t="s">
        <v>78</v>
      </c>
    </row>
    <row r="768" spans="1:35" x14ac:dyDescent="0.3">
      <c r="A768" t="s">
        <v>900</v>
      </c>
      <c r="B768">
        <v>26</v>
      </c>
      <c r="C768" t="s">
        <v>85</v>
      </c>
      <c r="D768" t="s">
        <v>86</v>
      </c>
      <c r="E768" t="s">
        <v>22</v>
      </c>
      <c r="F768" t="s">
        <v>124</v>
      </c>
      <c r="G768">
        <v>4</v>
      </c>
      <c r="H768">
        <v>3.6</v>
      </c>
      <c r="I768">
        <v>6</v>
      </c>
      <c r="J768" s="4">
        <f>Table2[[#This Row],[avg_session_duration_min]]/60</f>
        <v>0.6</v>
      </c>
      <c r="K768">
        <v>36</v>
      </c>
      <c r="L768" t="s">
        <v>137</v>
      </c>
      <c r="M768" t="s">
        <v>88</v>
      </c>
      <c r="N768">
        <v>185</v>
      </c>
      <c r="O768">
        <v>384</v>
      </c>
      <c r="P768">
        <v>1</v>
      </c>
      <c r="Q768">
        <v>18</v>
      </c>
      <c r="R768">
        <v>7</v>
      </c>
      <c r="S768">
        <v>3</v>
      </c>
      <c r="T768">
        <v>7</v>
      </c>
      <c r="U768" t="s">
        <v>98</v>
      </c>
      <c r="V768" t="s">
        <v>107</v>
      </c>
      <c r="W768">
        <v>0.115</v>
      </c>
      <c r="X768" t="s">
        <v>81</v>
      </c>
      <c r="Y768">
        <v>0</v>
      </c>
      <c r="Z768" t="s">
        <v>100</v>
      </c>
      <c r="AA768" t="s">
        <v>80</v>
      </c>
      <c r="AB768">
        <v>6.3</v>
      </c>
      <c r="AC768" t="s">
        <v>81</v>
      </c>
      <c r="AD768" t="s">
        <v>82</v>
      </c>
      <c r="AE768" t="s">
        <v>140</v>
      </c>
      <c r="AF768" t="s">
        <v>81</v>
      </c>
      <c r="AG768" s="1">
        <v>44721</v>
      </c>
      <c r="AH768" t="s">
        <v>26</v>
      </c>
      <c r="AI768" t="s">
        <v>78</v>
      </c>
    </row>
    <row r="769" spans="1:35" x14ac:dyDescent="0.3">
      <c r="A769" t="s">
        <v>901</v>
      </c>
      <c r="B769">
        <v>41</v>
      </c>
      <c r="C769" t="s">
        <v>85</v>
      </c>
      <c r="D769" t="s">
        <v>149</v>
      </c>
      <c r="E769" t="s">
        <v>19</v>
      </c>
      <c r="F769" t="s">
        <v>73</v>
      </c>
      <c r="G769">
        <v>2</v>
      </c>
      <c r="H769">
        <v>6.2</v>
      </c>
      <c r="I769">
        <v>4</v>
      </c>
      <c r="J769" s="4">
        <f>Table2[[#This Row],[avg_session_duration_min]]/60</f>
        <v>1.55</v>
      </c>
      <c r="K769">
        <v>93</v>
      </c>
      <c r="L769" t="s">
        <v>74</v>
      </c>
      <c r="M769" t="s">
        <v>75</v>
      </c>
      <c r="N769">
        <v>4749</v>
      </c>
      <c r="O769">
        <v>416</v>
      </c>
      <c r="P769">
        <v>0</v>
      </c>
      <c r="Q769">
        <v>22</v>
      </c>
      <c r="R769">
        <v>7</v>
      </c>
      <c r="S769">
        <v>4</v>
      </c>
      <c r="T769">
        <v>11</v>
      </c>
      <c r="U769" t="s">
        <v>98</v>
      </c>
      <c r="V769" t="s">
        <v>107</v>
      </c>
      <c r="W769">
        <v>0.17699999999999999</v>
      </c>
      <c r="X769" t="s">
        <v>81</v>
      </c>
      <c r="Y769">
        <v>0</v>
      </c>
      <c r="Z769" t="s">
        <v>115</v>
      </c>
      <c r="AA769" t="s">
        <v>91</v>
      </c>
      <c r="AB769">
        <v>6.1</v>
      </c>
      <c r="AC769" t="s">
        <v>81</v>
      </c>
      <c r="AD769" t="s">
        <v>121</v>
      </c>
      <c r="AE769" t="s">
        <v>93</v>
      </c>
      <c r="AF769" t="s">
        <v>81</v>
      </c>
      <c r="AG769" s="1">
        <v>45325</v>
      </c>
      <c r="AH769" t="s">
        <v>30</v>
      </c>
      <c r="AI769" t="s">
        <v>78</v>
      </c>
    </row>
    <row r="770" spans="1:35" x14ac:dyDescent="0.3">
      <c r="A770" t="s">
        <v>902</v>
      </c>
      <c r="B770">
        <v>21</v>
      </c>
      <c r="C770" t="s">
        <v>71</v>
      </c>
      <c r="D770" t="s">
        <v>153</v>
      </c>
      <c r="E770" t="s">
        <v>19</v>
      </c>
      <c r="F770" t="s">
        <v>87</v>
      </c>
      <c r="G770">
        <v>4</v>
      </c>
      <c r="H770">
        <v>9</v>
      </c>
      <c r="I770">
        <v>3</v>
      </c>
      <c r="J770" s="4">
        <f>Table2[[#This Row],[avg_session_duration_min]]/60</f>
        <v>3</v>
      </c>
      <c r="K770">
        <v>180</v>
      </c>
      <c r="L770" t="s">
        <v>74</v>
      </c>
      <c r="M770" t="s">
        <v>75</v>
      </c>
      <c r="N770">
        <v>274</v>
      </c>
      <c r="O770">
        <v>367</v>
      </c>
      <c r="P770">
        <v>3</v>
      </c>
      <c r="Q770">
        <v>19</v>
      </c>
      <c r="R770">
        <v>3</v>
      </c>
      <c r="S770">
        <v>0</v>
      </c>
      <c r="T770">
        <v>5</v>
      </c>
      <c r="U770" t="s">
        <v>135</v>
      </c>
      <c r="V770" t="s">
        <v>107</v>
      </c>
      <c r="W770">
        <v>9.4E-2</v>
      </c>
      <c r="X770" t="s">
        <v>81</v>
      </c>
      <c r="Y770">
        <v>0</v>
      </c>
      <c r="Z770" t="s">
        <v>79</v>
      </c>
      <c r="AA770" t="s">
        <v>132</v>
      </c>
      <c r="AB770">
        <v>5.8</v>
      </c>
      <c r="AC770" t="s">
        <v>81</v>
      </c>
      <c r="AD770" t="s">
        <v>82</v>
      </c>
      <c r="AE770" t="s">
        <v>93</v>
      </c>
      <c r="AF770" t="s">
        <v>81</v>
      </c>
      <c r="AG770" s="1">
        <v>44806</v>
      </c>
      <c r="AH770" t="s">
        <v>27</v>
      </c>
      <c r="AI770" t="s">
        <v>125</v>
      </c>
    </row>
    <row r="771" spans="1:35" x14ac:dyDescent="0.3">
      <c r="A771" t="s">
        <v>903</v>
      </c>
      <c r="B771">
        <v>41</v>
      </c>
      <c r="C771" t="s">
        <v>85</v>
      </c>
      <c r="D771" t="s">
        <v>95</v>
      </c>
      <c r="E771" t="s">
        <v>22</v>
      </c>
      <c r="F771" t="s">
        <v>166</v>
      </c>
      <c r="G771">
        <v>1</v>
      </c>
      <c r="H771">
        <v>1.9</v>
      </c>
      <c r="I771">
        <v>8</v>
      </c>
      <c r="J771" s="4">
        <f>Table2[[#This Row],[avg_session_duration_min]]/60</f>
        <v>0.23666666666666666</v>
      </c>
      <c r="K771">
        <v>14.2</v>
      </c>
      <c r="L771" t="s">
        <v>118</v>
      </c>
      <c r="M771" t="s">
        <v>120</v>
      </c>
      <c r="N771">
        <v>1522</v>
      </c>
      <c r="O771">
        <v>308</v>
      </c>
      <c r="P771">
        <v>3</v>
      </c>
      <c r="Q771">
        <v>19</v>
      </c>
      <c r="R771">
        <v>6</v>
      </c>
      <c r="S771">
        <v>1</v>
      </c>
      <c r="T771">
        <v>9</v>
      </c>
      <c r="U771" t="s">
        <v>128</v>
      </c>
      <c r="V771" t="s">
        <v>77</v>
      </c>
      <c r="W771">
        <v>0.23499999999999999</v>
      </c>
      <c r="X771" t="s">
        <v>114</v>
      </c>
      <c r="Y771">
        <v>31.43</v>
      </c>
      <c r="Z771" t="s">
        <v>115</v>
      </c>
      <c r="AA771" t="s">
        <v>101</v>
      </c>
      <c r="AB771">
        <v>8</v>
      </c>
      <c r="AC771" t="s">
        <v>78</v>
      </c>
      <c r="AD771" t="s">
        <v>92</v>
      </c>
      <c r="AE771" t="s">
        <v>83</v>
      </c>
      <c r="AF771" t="s">
        <v>81</v>
      </c>
      <c r="AG771" s="1">
        <v>45590</v>
      </c>
      <c r="AH771" t="s">
        <v>29</v>
      </c>
      <c r="AI771" t="s">
        <v>78</v>
      </c>
    </row>
    <row r="772" spans="1:35" x14ac:dyDescent="0.3">
      <c r="A772" t="s">
        <v>904</v>
      </c>
      <c r="B772">
        <v>32</v>
      </c>
      <c r="C772" t="s">
        <v>71</v>
      </c>
      <c r="D772" t="s">
        <v>86</v>
      </c>
      <c r="E772" t="s">
        <v>15</v>
      </c>
      <c r="F772" t="s">
        <v>73</v>
      </c>
      <c r="G772">
        <v>4</v>
      </c>
      <c r="H772">
        <v>3</v>
      </c>
      <c r="I772">
        <v>2</v>
      </c>
      <c r="J772" s="4">
        <f>Table2[[#This Row],[avg_session_duration_min]]/60</f>
        <v>1.5</v>
      </c>
      <c r="K772">
        <v>90</v>
      </c>
      <c r="L772" t="s">
        <v>74</v>
      </c>
      <c r="M772" t="s">
        <v>97</v>
      </c>
      <c r="N772">
        <v>23301</v>
      </c>
      <c r="O772">
        <v>261</v>
      </c>
      <c r="P772">
        <v>3</v>
      </c>
      <c r="Q772">
        <v>13</v>
      </c>
      <c r="R772">
        <v>4</v>
      </c>
      <c r="S772">
        <v>1</v>
      </c>
      <c r="T772">
        <v>6</v>
      </c>
      <c r="U772" t="s">
        <v>98</v>
      </c>
      <c r="V772" t="s">
        <v>77</v>
      </c>
      <c r="W772">
        <v>9.1999999999999998E-2</v>
      </c>
      <c r="X772" t="s">
        <v>114</v>
      </c>
      <c r="Y772">
        <v>29.62</v>
      </c>
      <c r="Z772" t="s">
        <v>139</v>
      </c>
      <c r="AA772" t="s">
        <v>80</v>
      </c>
      <c r="AB772">
        <v>6.6</v>
      </c>
      <c r="AC772" t="s">
        <v>78</v>
      </c>
      <c r="AD772" t="s">
        <v>102</v>
      </c>
      <c r="AE772" t="s">
        <v>93</v>
      </c>
      <c r="AF772" t="s">
        <v>78</v>
      </c>
      <c r="AG772" s="1">
        <v>44669</v>
      </c>
      <c r="AH772" t="s">
        <v>30</v>
      </c>
      <c r="AI772" t="s">
        <v>78</v>
      </c>
    </row>
    <row r="773" spans="1:35" x14ac:dyDescent="0.3">
      <c r="A773" t="s">
        <v>905</v>
      </c>
      <c r="B773">
        <v>22</v>
      </c>
      <c r="C773" t="s">
        <v>85</v>
      </c>
      <c r="D773" t="s">
        <v>86</v>
      </c>
      <c r="E773" t="s">
        <v>14</v>
      </c>
      <c r="F773" t="s">
        <v>96</v>
      </c>
      <c r="G773">
        <v>1</v>
      </c>
      <c r="H773">
        <v>2.4</v>
      </c>
      <c r="I773">
        <v>3</v>
      </c>
      <c r="J773" s="4">
        <f>Table2[[#This Row],[avg_session_duration_min]]/60</f>
        <v>0.8</v>
      </c>
      <c r="K773">
        <v>48</v>
      </c>
      <c r="L773" t="s">
        <v>74</v>
      </c>
      <c r="M773" t="s">
        <v>88</v>
      </c>
      <c r="N773">
        <v>581</v>
      </c>
      <c r="O773">
        <v>543</v>
      </c>
      <c r="P773">
        <v>3</v>
      </c>
      <c r="Q773">
        <v>15</v>
      </c>
      <c r="R773">
        <v>4</v>
      </c>
      <c r="S773">
        <v>1</v>
      </c>
      <c r="T773">
        <v>8</v>
      </c>
      <c r="U773" t="s">
        <v>89</v>
      </c>
      <c r="V773" t="s">
        <v>107</v>
      </c>
      <c r="W773">
        <v>1.9E-2</v>
      </c>
      <c r="X773" t="s">
        <v>78</v>
      </c>
      <c r="Y773">
        <v>34.5</v>
      </c>
      <c r="Z773" t="s">
        <v>115</v>
      </c>
      <c r="AA773" t="s">
        <v>80</v>
      </c>
      <c r="AB773">
        <v>10</v>
      </c>
      <c r="AC773" t="s">
        <v>78</v>
      </c>
      <c r="AD773" t="s">
        <v>82</v>
      </c>
      <c r="AE773" t="s">
        <v>83</v>
      </c>
      <c r="AF773" t="s">
        <v>81</v>
      </c>
      <c r="AG773" s="1">
        <v>44929</v>
      </c>
      <c r="AH773" t="s">
        <v>29</v>
      </c>
      <c r="AI773" t="s">
        <v>81</v>
      </c>
    </row>
    <row r="774" spans="1:35" x14ac:dyDescent="0.3">
      <c r="A774" t="s">
        <v>906</v>
      </c>
      <c r="B774">
        <v>32</v>
      </c>
      <c r="C774" t="s">
        <v>71</v>
      </c>
      <c r="D774" t="s">
        <v>105</v>
      </c>
      <c r="E774" t="s">
        <v>20</v>
      </c>
      <c r="F774" t="s">
        <v>87</v>
      </c>
      <c r="G774">
        <v>1</v>
      </c>
      <c r="H774">
        <v>3.4</v>
      </c>
      <c r="I774">
        <v>7</v>
      </c>
      <c r="J774" s="4">
        <f>Table2[[#This Row],[avg_session_duration_min]]/60</f>
        <v>0.48500000000000004</v>
      </c>
      <c r="K774">
        <v>29.1</v>
      </c>
      <c r="L774" t="s">
        <v>74</v>
      </c>
      <c r="M774" t="s">
        <v>106</v>
      </c>
      <c r="N774">
        <v>4923</v>
      </c>
      <c r="O774">
        <v>16</v>
      </c>
      <c r="P774">
        <v>4</v>
      </c>
      <c r="Q774">
        <v>19</v>
      </c>
      <c r="R774">
        <v>9</v>
      </c>
      <c r="S774">
        <v>4</v>
      </c>
      <c r="T774">
        <v>8</v>
      </c>
      <c r="U774" t="s">
        <v>89</v>
      </c>
      <c r="V774" t="s">
        <v>99</v>
      </c>
      <c r="W774">
        <v>5.5E-2</v>
      </c>
      <c r="X774" t="s">
        <v>81</v>
      </c>
      <c r="Y774">
        <v>0</v>
      </c>
      <c r="Z774" t="s">
        <v>100</v>
      </c>
      <c r="AA774" t="s">
        <v>132</v>
      </c>
      <c r="AB774">
        <v>6.1</v>
      </c>
      <c r="AC774" t="s">
        <v>108</v>
      </c>
      <c r="AD774" t="s">
        <v>82</v>
      </c>
      <c r="AE774" t="s">
        <v>83</v>
      </c>
      <c r="AF774" t="s">
        <v>81</v>
      </c>
      <c r="AG774" s="1">
        <v>45019</v>
      </c>
      <c r="AH774" t="s">
        <v>26</v>
      </c>
      <c r="AI774" t="s">
        <v>81</v>
      </c>
    </row>
    <row r="775" spans="1:35" x14ac:dyDescent="0.3">
      <c r="A775" t="s">
        <v>907</v>
      </c>
      <c r="B775">
        <v>34</v>
      </c>
      <c r="C775" t="s">
        <v>85</v>
      </c>
      <c r="D775" t="s">
        <v>86</v>
      </c>
      <c r="E775" t="s">
        <v>17</v>
      </c>
      <c r="F775" t="s">
        <v>124</v>
      </c>
      <c r="G775">
        <v>5</v>
      </c>
      <c r="H775">
        <v>2.2000000000000002</v>
      </c>
      <c r="I775">
        <v>3</v>
      </c>
      <c r="J775" s="4">
        <f>Table2[[#This Row],[avg_session_duration_min]]/60</f>
        <v>0.73333333333333328</v>
      </c>
      <c r="K775">
        <v>44</v>
      </c>
      <c r="L775" t="s">
        <v>74</v>
      </c>
      <c r="M775" t="s">
        <v>120</v>
      </c>
      <c r="N775">
        <v>13472</v>
      </c>
      <c r="O775">
        <v>1561</v>
      </c>
      <c r="P775">
        <v>1</v>
      </c>
      <c r="Q775">
        <v>22</v>
      </c>
      <c r="R775">
        <v>7</v>
      </c>
      <c r="S775">
        <v>3</v>
      </c>
      <c r="T775">
        <v>7</v>
      </c>
      <c r="U775" t="s">
        <v>98</v>
      </c>
      <c r="V775" t="s">
        <v>107</v>
      </c>
      <c r="W775">
        <v>0.25700000000000001</v>
      </c>
      <c r="X775" t="s">
        <v>114</v>
      </c>
      <c r="Y775">
        <v>64.760000000000005</v>
      </c>
      <c r="Z775" t="s">
        <v>90</v>
      </c>
      <c r="AA775" t="s">
        <v>101</v>
      </c>
      <c r="AB775">
        <v>8.9</v>
      </c>
      <c r="AC775" t="s">
        <v>81</v>
      </c>
      <c r="AD775" t="s">
        <v>102</v>
      </c>
      <c r="AE775" t="s">
        <v>93</v>
      </c>
      <c r="AF775" t="s">
        <v>78</v>
      </c>
      <c r="AG775" s="1">
        <v>45618</v>
      </c>
      <c r="AH775" t="s">
        <v>30</v>
      </c>
      <c r="AI775" t="s">
        <v>125</v>
      </c>
    </row>
    <row r="776" spans="1:35" x14ac:dyDescent="0.3">
      <c r="A776" t="s">
        <v>908</v>
      </c>
      <c r="B776">
        <v>31</v>
      </c>
      <c r="C776" t="s">
        <v>85</v>
      </c>
      <c r="D776" t="s">
        <v>86</v>
      </c>
      <c r="E776" t="s">
        <v>20</v>
      </c>
      <c r="F776" t="s">
        <v>124</v>
      </c>
      <c r="G776">
        <v>5</v>
      </c>
      <c r="H776">
        <v>1.6</v>
      </c>
      <c r="I776">
        <v>7</v>
      </c>
      <c r="J776" s="4">
        <f>Table2[[#This Row],[avg_session_duration_min]]/60</f>
        <v>0.22833333333333333</v>
      </c>
      <c r="K776">
        <v>13.7</v>
      </c>
      <c r="L776" t="s">
        <v>74</v>
      </c>
      <c r="M776" t="s">
        <v>97</v>
      </c>
      <c r="N776">
        <v>4225</v>
      </c>
      <c r="O776">
        <v>17</v>
      </c>
      <c r="P776">
        <v>3</v>
      </c>
      <c r="Q776">
        <v>32</v>
      </c>
      <c r="R776">
        <v>5</v>
      </c>
      <c r="S776">
        <v>2</v>
      </c>
      <c r="T776">
        <v>7</v>
      </c>
      <c r="U776" t="s">
        <v>154</v>
      </c>
      <c r="V776" t="s">
        <v>77</v>
      </c>
      <c r="W776">
        <v>0.107</v>
      </c>
      <c r="X776" t="s">
        <v>114</v>
      </c>
      <c r="Y776">
        <v>14.49</v>
      </c>
      <c r="Z776" t="s">
        <v>115</v>
      </c>
      <c r="AA776" t="s">
        <v>101</v>
      </c>
      <c r="AB776">
        <v>9</v>
      </c>
      <c r="AC776" t="s">
        <v>78</v>
      </c>
      <c r="AD776" t="s">
        <v>102</v>
      </c>
      <c r="AE776" t="s">
        <v>140</v>
      </c>
      <c r="AF776" t="s">
        <v>81</v>
      </c>
      <c r="AG776" s="1">
        <v>44656</v>
      </c>
      <c r="AH776" t="s">
        <v>27</v>
      </c>
      <c r="AI776" t="s">
        <v>81</v>
      </c>
    </row>
    <row r="777" spans="1:35" x14ac:dyDescent="0.3">
      <c r="A777" t="s">
        <v>909</v>
      </c>
      <c r="B777">
        <v>14</v>
      </c>
      <c r="C777" t="s">
        <v>85</v>
      </c>
      <c r="D777" t="s">
        <v>113</v>
      </c>
      <c r="E777" t="s">
        <v>21</v>
      </c>
      <c r="F777" t="s">
        <v>87</v>
      </c>
      <c r="G777">
        <v>3</v>
      </c>
      <c r="H777">
        <v>2</v>
      </c>
      <c r="I777">
        <v>5</v>
      </c>
      <c r="J777" s="4">
        <f>Table2[[#This Row],[avg_session_duration_min]]/60</f>
        <v>0.4</v>
      </c>
      <c r="K777">
        <v>24</v>
      </c>
      <c r="L777" t="s">
        <v>74</v>
      </c>
      <c r="M777" t="s">
        <v>97</v>
      </c>
      <c r="N777">
        <v>645</v>
      </c>
      <c r="O777">
        <v>67</v>
      </c>
      <c r="P777">
        <v>5</v>
      </c>
      <c r="Q777">
        <v>22</v>
      </c>
      <c r="R777">
        <v>3</v>
      </c>
      <c r="S777">
        <v>3</v>
      </c>
      <c r="T777">
        <v>5</v>
      </c>
      <c r="U777" t="s">
        <v>76</v>
      </c>
      <c r="V777" t="s">
        <v>107</v>
      </c>
      <c r="W777">
        <v>0.35599999999999998</v>
      </c>
      <c r="X777" t="s">
        <v>114</v>
      </c>
      <c r="Y777">
        <v>18.850000000000001</v>
      </c>
      <c r="Z777" t="s">
        <v>79</v>
      </c>
      <c r="AA777" t="s">
        <v>80</v>
      </c>
      <c r="AB777">
        <v>8.9</v>
      </c>
      <c r="AC777" t="s">
        <v>81</v>
      </c>
      <c r="AD777" t="s">
        <v>92</v>
      </c>
      <c r="AE777" t="s">
        <v>93</v>
      </c>
      <c r="AF777" t="s">
        <v>81</v>
      </c>
      <c r="AG777" s="1">
        <v>45383</v>
      </c>
      <c r="AH777" t="s">
        <v>26</v>
      </c>
      <c r="AI777" t="s">
        <v>81</v>
      </c>
    </row>
    <row r="778" spans="1:35" x14ac:dyDescent="0.3">
      <c r="A778" t="s">
        <v>910</v>
      </c>
      <c r="B778">
        <v>21</v>
      </c>
      <c r="C778" t="s">
        <v>71</v>
      </c>
      <c r="D778" t="s">
        <v>149</v>
      </c>
      <c r="E778" t="s">
        <v>23</v>
      </c>
      <c r="F778" t="s">
        <v>166</v>
      </c>
      <c r="G778">
        <v>5</v>
      </c>
      <c r="H778">
        <v>1.7</v>
      </c>
      <c r="I778">
        <v>2</v>
      </c>
      <c r="J778" s="4">
        <f>Table2[[#This Row],[avg_session_duration_min]]/60</f>
        <v>0.85</v>
      </c>
      <c r="K778">
        <v>51</v>
      </c>
      <c r="L778" t="s">
        <v>74</v>
      </c>
      <c r="M778" t="s">
        <v>120</v>
      </c>
      <c r="N778">
        <v>2112</v>
      </c>
      <c r="O778">
        <v>186</v>
      </c>
      <c r="P778">
        <v>2</v>
      </c>
      <c r="Q778">
        <v>25</v>
      </c>
      <c r="R778">
        <v>6</v>
      </c>
      <c r="S778">
        <v>3</v>
      </c>
      <c r="T778">
        <v>8</v>
      </c>
      <c r="U778" t="s">
        <v>128</v>
      </c>
      <c r="V778" t="s">
        <v>107</v>
      </c>
      <c r="W778">
        <v>0.14599999999999999</v>
      </c>
      <c r="X778" t="s">
        <v>78</v>
      </c>
      <c r="Y778">
        <v>57.89</v>
      </c>
      <c r="Z778" t="s">
        <v>100</v>
      </c>
      <c r="AA778" t="s">
        <v>132</v>
      </c>
      <c r="AB778">
        <v>5.6</v>
      </c>
      <c r="AC778" t="s">
        <v>78</v>
      </c>
      <c r="AD778" t="s">
        <v>82</v>
      </c>
      <c r="AE778" t="s">
        <v>83</v>
      </c>
      <c r="AF778" t="s">
        <v>81</v>
      </c>
      <c r="AG778" s="1">
        <v>44703</v>
      </c>
      <c r="AH778" t="s">
        <v>30</v>
      </c>
      <c r="AI778" t="s">
        <v>125</v>
      </c>
    </row>
    <row r="779" spans="1:35" x14ac:dyDescent="0.3">
      <c r="A779" t="s">
        <v>911</v>
      </c>
      <c r="B779">
        <v>25</v>
      </c>
      <c r="C779" t="s">
        <v>85</v>
      </c>
      <c r="D779" t="s">
        <v>105</v>
      </c>
      <c r="E779" t="s">
        <v>22</v>
      </c>
      <c r="F779" t="s">
        <v>156</v>
      </c>
      <c r="G779">
        <v>4</v>
      </c>
      <c r="H779">
        <v>2.2999999999999998</v>
      </c>
      <c r="I779">
        <v>9</v>
      </c>
      <c r="J779" s="4">
        <f>Table2[[#This Row],[avg_session_duration_min]]/60</f>
        <v>0.255</v>
      </c>
      <c r="K779">
        <v>15.3</v>
      </c>
      <c r="L779" t="s">
        <v>74</v>
      </c>
      <c r="M779" t="s">
        <v>120</v>
      </c>
      <c r="N779">
        <v>65</v>
      </c>
      <c r="O779">
        <v>548</v>
      </c>
      <c r="P779">
        <v>3</v>
      </c>
      <c r="Q779">
        <v>18</v>
      </c>
      <c r="R779">
        <v>4</v>
      </c>
      <c r="S779">
        <v>3</v>
      </c>
      <c r="T779">
        <v>4</v>
      </c>
      <c r="U779" t="s">
        <v>130</v>
      </c>
      <c r="V779" t="s">
        <v>77</v>
      </c>
      <c r="W779">
        <v>0.34200000000000003</v>
      </c>
      <c r="X779" t="s">
        <v>78</v>
      </c>
      <c r="Y779">
        <v>8.2799999999999994</v>
      </c>
      <c r="Z779" t="s">
        <v>100</v>
      </c>
      <c r="AA779" t="s">
        <v>101</v>
      </c>
      <c r="AB779">
        <v>6</v>
      </c>
      <c r="AC779" t="s">
        <v>78</v>
      </c>
      <c r="AD779" t="s">
        <v>102</v>
      </c>
      <c r="AE779" t="s">
        <v>83</v>
      </c>
      <c r="AF779" t="s">
        <v>81</v>
      </c>
      <c r="AG779" s="1">
        <v>45514</v>
      </c>
      <c r="AH779" t="s">
        <v>31</v>
      </c>
      <c r="AI779" t="s">
        <v>125</v>
      </c>
    </row>
    <row r="780" spans="1:35" x14ac:dyDescent="0.3">
      <c r="A780" t="s">
        <v>912</v>
      </c>
      <c r="B780">
        <v>26</v>
      </c>
      <c r="C780" t="s">
        <v>85</v>
      </c>
      <c r="D780" t="s">
        <v>72</v>
      </c>
      <c r="E780" t="s">
        <v>20</v>
      </c>
      <c r="F780" t="s">
        <v>124</v>
      </c>
      <c r="G780">
        <v>2</v>
      </c>
      <c r="H780">
        <v>0.9</v>
      </c>
      <c r="I780">
        <v>4</v>
      </c>
      <c r="J780" s="4">
        <f>Table2[[#This Row],[avg_session_duration_min]]/60</f>
        <v>0.22500000000000001</v>
      </c>
      <c r="K780">
        <v>13.5</v>
      </c>
      <c r="L780" t="s">
        <v>74</v>
      </c>
      <c r="M780" t="s">
        <v>106</v>
      </c>
      <c r="N780">
        <v>163</v>
      </c>
      <c r="O780">
        <v>6</v>
      </c>
      <c r="P780">
        <v>2</v>
      </c>
      <c r="Q780">
        <v>21</v>
      </c>
      <c r="R780">
        <v>1</v>
      </c>
      <c r="S780">
        <v>4</v>
      </c>
      <c r="T780">
        <v>13</v>
      </c>
      <c r="U780" t="s">
        <v>79</v>
      </c>
      <c r="V780" t="s">
        <v>99</v>
      </c>
      <c r="W780">
        <v>8.0000000000000002E-3</v>
      </c>
      <c r="X780" t="s">
        <v>81</v>
      </c>
      <c r="Y780">
        <v>0</v>
      </c>
      <c r="Z780" t="s">
        <v>90</v>
      </c>
      <c r="AA780" t="s">
        <v>101</v>
      </c>
      <c r="AB780">
        <v>5.9</v>
      </c>
      <c r="AC780" t="s">
        <v>108</v>
      </c>
      <c r="AD780" t="s">
        <v>121</v>
      </c>
      <c r="AE780" t="s">
        <v>93</v>
      </c>
      <c r="AF780" t="s">
        <v>81</v>
      </c>
      <c r="AG780" s="1">
        <v>45140</v>
      </c>
      <c r="AH780" t="s">
        <v>28</v>
      </c>
      <c r="AI780" t="s">
        <v>81</v>
      </c>
    </row>
    <row r="781" spans="1:35" x14ac:dyDescent="0.3">
      <c r="A781" t="s">
        <v>913</v>
      </c>
      <c r="B781">
        <v>31</v>
      </c>
      <c r="C781" t="s">
        <v>104</v>
      </c>
      <c r="D781" t="s">
        <v>95</v>
      </c>
      <c r="E781" t="s">
        <v>21</v>
      </c>
      <c r="F781" t="s">
        <v>87</v>
      </c>
      <c r="G781">
        <v>1</v>
      </c>
      <c r="H781">
        <v>1.8</v>
      </c>
      <c r="I781">
        <v>3</v>
      </c>
      <c r="J781" s="4">
        <f>Table2[[#This Row],[avg_session_duration_min]]/60</f>
        <v>0.6</v>
      </c>
      <c r="K781">
        <v>36</v>
      </c>
      <c r="L781" t="s">
        <v>127</v>
      </c>
      <c r="M781" t="s">
        <v>88</v>
      </c>
      <c r="N781">
        <v>223</v>
      </c>
      <c r="O781">
        <v>236</v>
      </c>
      <c r="P781">
        <v>1</v>
      </c>
      <c r="Q781">
        <v>13</v>
      </c>
      <c r="R781">
        <v>3</v>
      </c>
      <c r="S781">
        <v>3</v>
      </c>
      <c r="T781">
        <v>8</v>
      </c>
      <c r="U781" t="s">
        <v>135</v>
      </c>
      <c r="V781" t="s">
        <v>107</v>
      </c>
      <c r="W781">
        <v>0.106</v>
      </c>
      <c r="X781" t="s">
        <v>81</v>
      </c>
      <c r="Y781">
        <v>0</v>
      </c>
      <c r="Z781" t="s">
        <v>115</v>
      </c>
      <c r="AA781" t="s">
        <v>101</v>
      </c>
      <c r="AB781">
        <v>8.9</v>
      </c>
      <c r="AC781" t="s">
        <v>108</v>
      </c>
      <c r="AD781" t="s">
        <v>102</v>
      </c>
      <c r="AE781" t="s">
        <v>83</v>
      </c>
      <c r="AF781" t="s">
        <v>81</v>
      </c>
      <c r="AG781" s="1">
        <v>45198</v>
      </c>
      <c r="AH781" t="s">
        <v>27</v>
      </c>
      <c r="AI781" t="s">
        <v>81</v>
      </c>
    </row>
    <row r="782" spans="1:35" x14ac:dyDescent="0.3">
      <c r="A782" t="s">
        <v>914</v>
      </c>
      <c r="B782">
        <v>28</v>
      </c>
      <c r="C782" t="s">
        <v>71</v>
      </c>
      <c r="D782" t="s">
        <v>72</v>
      </c>
      <c r="E782" t="s">
        <v>19</v>
      </c>
      <c r="F782" t="s">
        <v>117</v>
      </c>
      <c r="G782">
        <v>5</v>
      </c>
      <c r="H782">
        <v>3.4</v>
      </c>
      <c r="I782">
        <v>1</v>
      </c>
      <c r="J782" s="4">
        <f>Table2[[#This Row],[avg_session_duration_min]]/60</f>
        <v>3.4</v>
      </c>
      <c r="K782">
        <v>204</v>
      </c>
      <c r="L782" t="s">
        <v>74</v>
      </c>
      <c r="M782" t="s">
        <v>97</v>
      </c>
      <c r="N782">
        <v>37537</v>
      </c>
      <c r="O782">
        <v>633</v>
      </c>
      <c r="P782">
        <v>2</v>
      </c>
      <c r="Q782">
        <v>21</v>
      </c>
      <c r="R782">
        <v>1</v>
      </c>
      <c r="S782">
        <v>3</v>
      </c>
      <c r="T782">
        <v>14</v>
      </c>
      <c r="U782" t="s">
        <v>79</v>
      </c>
      <c r="V782" t="s">
        <v>77</v>
      </c>
      <c r="W782">
        <v>7.0999999999999994E-2</v>
      </c>
      <c r="X782" t="s">
        <v>78</v>
      </c>
      <c r="Y782">
        <v>20.350000000000001</v>
      </c>
      <c r="Z782" t="s">
        <v>145</v>
      </c>
      <c r="AA782" t="s">
        <v>91</v>
      </c>
      <c r="AB782">
        <v>5.4</v>
      </c>
      <c r="AC782" t="s">
        <v>78</v>
      </c>
      <c r="AD782" t="s">
        <v>92</v>
      </c>
      <c r="AE782" t="s">
        <v>83</v>
      </c>
      <c r="AF782" t="s">
        <v>78</v>
      </c>
      <c r="AG782" s="1">
        <v>45232</v>
      </c>
      <c r="AH782" t="s">
        <v>27</v>
      </c>
      <c r="AI782" t="s">
        <v>78</v>
      </c>
    </row>
    <row r="783" spans="1:35" x14ac:dyDescent="0.3">
      <c r="A783" t="s">
        <v>915</v>
      </c>
      <c r="B783">
        <v>16</v>
      </c>
      <c r="C783" t="s">
        <v>104</v>
      </c>
      <c r="D783" t="s">
        <v>113</v>
      </c>
      <c r="E783" t="s">
        <v>16</v>
      </c>
      <c r="F783" t="s">
        <v>124</v>
      </c>
      <c r="G783">
        <v>1</v>
      </c>
      <c r="H783">
        <v>3.4</v>
      </c>
      <c r="I783">
        <v>2</v>
      </c>
      <c r="J783" s="4">
        <f>Table2[[#This Row],[avg_session_duration_min]]/60</f>
        <v>1.7</v>
      </c>
      <c r="K783">
        <v>102</v>
      </c>
      <c r="L783" t="s">
        <v>118</v>
      </c>
      <c r="M783" t="s">
        <v>97</v>
      </c>
      <c r="N783">
        <v>154</v>
      </c>
      <c r="O783">
        <v>807</v>
      </c>
      <c r="P783">
        <v>5</v>
      </c>
      <c r="Q783">
        <v>13</v>
      </c>
      <c r="R783">
        <v>2</v>
      </c>
      <c r="S783">
        <v>3</v>
      </c>
      <c r="T783">
        <v>7</v>
      </c>
      <c r="U783" t="s">
        <v>89</v>
      </c>
      <c r="V783" t="s">
        <v>77</v>
      </c>
      <c r="W783">
        <v>0.19600000000000001</v>
      </c>
      <c r="X783" t="s">
        <v>114</v>
      </c>
      <c r="Y783">
        <v>25.23</v>
      </c>
      <c r="Z783" t="s">
        <v>79</v>
      </c>
      <c r="AA783" t="s">
        <v>80</v>
      </c>
      <c r="AB783">
        <v>5.2</v>
      </c>
      <c r="AC783" t="s">
        <v>81</v>
      </c>
      <c r="AD783" t="s">
        <v>102</v>
      </c>
      <c r="AE783" t="s">
        <v>140</v>
      </c>
      <c r="AF783" t="s">
        <v>81</v>
      </c>
      <c r="AG783" s="1">
        <v>44738</v>
      </c>
      <c r="AH783" t="s">
        <v>26</v>
      </c>
      <c r="AI783" t="s">
        <v>81</v>
      </c>
    </row>
    <row r="784" spans="1:35" x14ac:dyDescent="0.3">
      <c r="A784" t="s">
        <v>916</v>
      </c>
      <c r="B784">
        <v>30</v>
      </c>
      <c r="C784" t="s">
        <v>85</v>
      </c>
      <c r="D784" t="s">
        <v>86</v>
      </c>
      <c r="E784" t="s">
        <v>22</v>
      </c>
      <c r="F784" t="s">
        <v>110</v>
      </c>
      <c r="G784">
        <v>4</v>
      </c>
      <c r="H784">
        <v>3.1</v>
      </c>
      <c r="I784">
        <v>6</v>
      </c>
      <c r="J784" s="4">
        <f>Table2[[#This Row],[avg_session_duration_min]]/60</f>
        <v>0.51666666666666672</v>
      </c>
      <c r="K784">
        <v>31</v>
      </c>
      <c r="L784" t="s">
        <v>111</v>
      </c>
      <c r="M784" t="s">
        <v>97</v>
      </c>
      <c r="N784">
        <v>149</v>
      </c>
      <c r="O784">
        <v>105</v>
      </c>
      <c r="P784">
        <v>3</v>
      </c>
      <c r="Q784">
        <v>16</v>
      </c>
      <c r="R784">
        <v>5</v>
      </c>
      <c r="S784">
        <v>3</v>
      </c>
      <c r="T784">
        <v>11</v>
      </c>
      <c r="U784" t="s">
        <v>135</v>
      </c>
      <c r="V784" t="s">
        <v>107</v>
      </c>
      <c r="W784">
        <v>8.6999999999999994E-2</v>
      </c>
      <c r="X784" t="s">
        <v>78</v>
      </c>
      <c r="Y784">
        <v>20.14</v>
      </c>
      <c r="Z784" t="s">
        <v>115</v>
      </c>
      <c r="AA784" t="s">
        <v>132</v>
      </c>
      <c r="AB784">
        <v>7.4</v>
      </c>
      <c r="AC784" t="s">
        <v>78</v>
      </c>
      <c r="AD784" t="s">
        <v>102</v>
      </c>
      <c r="AE784" t="s">
        <v>83</v>
      </c>
      <c r="AF784" t="s">
        <v>81</v>
      </c>
      <c r="AG784" s="1">
        <v>45497</v>
      </c>
      <c r="AH784" t="s">
        <v>30</v>
      </c>
      <c r="AI784" t="s">
        <v>81</v>
      </c>
    </row>
    <row r="785" spans="1:35" x14ac:dyDescent="0.3">
      <c r="A785" t="s">
        <v>917</v>
      </c>
      <c r="B785">
        <v>31</v>
      </c>
      <c r="C785" t="s">
        <v>85</v>
      </c>
      <c r="D785" t="s">
        <v>123</v>
      </c>
      <c r="E785" t="s">
        <v>16</v>
      </c>
      <c r="F785" t="s">
        <v>124</v>
      </c>
      <c r="G785">
        <v>5</v>
      </c>
      <c r="H785">
        <v>5.9</v>
      </c>
      <c r="I785">
        <v>10</v>
      </c>
      <c r="J785" s="4">
        <f>Table2[[#This Row],[avg_session_duration_min]]/60</f>
        <v>0.59</v>
      </c>
      <c r="K785">
        <v>35.4</v>
      </c>
      <c r="L785" t="s">
        <v>74</v>
      </c>
      <c r="M785" t="s">
        <v>120</v>
      </c>
      <c r="N785">
        <v>101</v>
      </c>
      <c r="O785">
        <v>170</v>
      </c>
      <c r="P785">
        <v>1</v>
      </c>
      <c r="Q785">
        <v>23</v>
      </c>
      <c r="R785">
        <v>9</v>
      </c>
      <c r="S785">
        <v>0</v>
      </c>
      <c r="T785">
        <v>6</v>
      </c>
      <c r="U785" t="s">
        <v>128</v>
      </c>
      <c r="V785" t="s">
        <v>107</v>
      </c>
      <c r="W785">
        <v>0.09</v>
      </c>
      <c r="X785" t="s">
        <v>81</v>
      </c>
      <c r="Y785">
        <v>0</v>
      </c>
      <c r="Z785" t="s">
        <v>115</v>
      </c>
      <c r="AA785" t="s">
        <v>80</v>
      </c>
      <c r="AB785">
        <v>3.8</v>
      </c>
      <c r="AC785" t="s">
        <v>81</v>
      </c>
      <c r="AD785" t="s">
        <v>102</v>
      </c>
      <c r="AE785" t="s">
        <v>93</v>
      </c>
      <c r="AF785" t="s">
        <v>81</v>
      </c>
      <c r="AG785" s="1">
        <v>44578</v>
      </c>
      <c r="AH785" t="s">
        <v>31</v>
      </c>
      <c r="AI785" t="s">
        <v>125</v>
      </c>
    </row>
    <row r="786" spans="1:35" x14ac:dyDescent="0.3">
      <c r="A786" t="s">
        <v>918</v>
      </c>
      <c r="B786">
        <v>31</v>
      </c>
      <c r="C786" t="s">
        <v>85</v>
      </c>
      <c r="D786" t="s">
        <v>86</v>
      </c>
      <c r="E786" t="s">
        <v>19</v>
      </c>
      <c r="F786" t="s">
        <v>96</v>
      </c>
      <c r="G786">
        <v>5</v>
      </c>
      <c r="H786">
        <v>3.5</v>
      </c>
      <c r="I786">
        <v>6</v>
      </c>
      <c r="J786" s="4">
        <f>Table2[[#This Row],[avg_session_duration_min]]/60</f>
        <v>0.58333333333333337</v>
      </c>
      <c r="K786">
        <v>35</v>
      </c>
      <c r="L786" t="s">
        <v>74</v>
      </c>
      <c r="M786" t="s">
        <v>120</v>
      </c>
      <c r="N786">
        <v>1821</v>
      </c>
      <c r="O786">
        <v>116</v>
      </c>
      <c r="P786">
        <v>1</v>
      </c>
      <c r="Q786">
        <v>14</v>
      </c>
      <c r="R786">
        <v>4</v>
      </c>
      <c r="S786">
        <v>3</v>
      </c>
      <c r="T786">
        <v>6</v>
      </c>
      <c r="U786" t="s">
        <v>89</v>
      </c>
      <c r="V786" t="s">
        <v>77</v>
      </c>
      <c r="W786">
        <v>9.9000000000000005E-2</v>
      </c>
      <c r="X786" t="s">
        <v>114</v>
      </c>
      <c r="Y786">
        <v>9.6</v>
      </c>
      <c r="Z786" t="s">
        <v>115</v>
      </c>
      <c r="AA786" t="s">
        <v>80</v>
      </c>
      <c r="AB786">
        <v>7.6</v>
      </c>
      <c r="AC786" t="s">
        <v>81</v>
      </c>
      <c r="AD786" t="s">
        <v>92</v>
      </c>
      <c r="AE786" t="s">
        <v>83</v>
      </c>
      <c r="AF786" t="s">
        <v>81</v>
      </c>
      <c r="AG786" s="1">
        <v>45317</v>
      </c>
      <c r="AH786" t="s">
        <v>27</v>
      </c>
      <c r="AI786" t="s">
        <v>81</v>
      </c>
    </row>
    <row r="787" spans="1:35" x14ac:dyDescent="0.3">
      <c r="A787" t="s">
        <v>919</v>
      </c>
      <c r="B787">
        <v>35</v>
      </c>
      <c r="C787" t="s">
        <v>71</v>
      </c>
      <c r="D787" t="s">
        <v>105</v>
      </c>
      <c r="E787" t="s">
        <v>14</v>
      </c>
      <c r="F787" t="s">
        <v>117</v>
      </c>
      <c r="G787">
        <v>2</v>
      </c>
      <c r="H787">
        <v>5.8</v>
      </c>
      <c r="I787">
        <v>6</v>
      </c>
      <c r="J787" s="4">
        <f>Table2[[#This Row],[avg_session_duration_min]]/60</f>
        <v>0.96666666666666667</v>
      </c>
      <c r="K787">
        <v>58</v>
      </c>
      <c r="L787" t="s">
        <v>74</v>
      </c>
      <c r="M787" t="s">
        <v>97</v>
      </c>
      <c r="N787">
        <v>859</v>
      </c>
      <c r="O787">
        <v>152</v>
      </c>
      <c r="P787">
        <v>5</v>
      </c>
      <c r="Q787">
        <v>15</v>
      </c>
      <c r="R787">
        <v>3</v>
      </c>
      <c r="S787">
        <v>4</v>
      </c>
      <c r="T787">
        <v>5</v>
      </c>
      <c r="U787" t="s">
        <v>98</v>
      </c>
      <c r="V787" t="s">
        <v>99</v>
      </c>
      <c r="W787">
        <v>9.9000000000000005E-2</v>
      </c>
      <c r="X787" t="s">
        <v>114</v>
      </c>
      <c r="Y787">
        <v>12.62</v>
      </c>
      <c r="Z787" t="s">
        <v>79</v>
      </c>
      <c r="AA787" t="s">
        <v>80</v>
      </c>
      <c r="AB787">
        <v>4.0999999999999996</v>
      </c>
      <c r="AC787" t="s">
        <v>78</v>
      </c>
      <c r="AD787" t="s">
        <v>121</v>
      </c>
      <c r="AE787" t="s">
        <v>93</v>
      </c>
      <c r="AF787" t="s">
        <v>81</v>
      </c>
      <c r="AG787" s="1">
        <v>44972</v>
      </c>
      <c r="AH787" t="s">
        <v>28</v>
      </c>
      <c r="AI787" t="s">
        <v>81</v>
      </c>
    </row>
    <row r="788" spans="1:35" x14ac:dyDescent="0.3">
      <c r="A788" t="s">
        <v>920</v>
      </c>
      <c r="B788">
        <v>33</v>
      </c>
      <c r="C788" t="s">
        <v>85</v>
      </c>
      <c r="D788" t="s">
        <v>105</v>
      </c>
      <c r="E788" t="s">
        <v>18</v>
      </c>
      <c r="F788" t="s">
        <v>166</v>
      </c>
      <c r="G788">
        <v>2</v>
      </c>
      <c r="H788">
        <v>9</v>
      </c>
      <c r="I788">
        <v>2</v>
      </c>
      <c r="J788" s="4">
        <f>Table2[[#This Row],[avg_session_duration_min]]/60</f>
        <v>4.5</v>
      </c>
      <c r="K788">
        <v>270</v>
      </c>
      <c r="L788" t="s">
        <v>74</v>
      </c>
      <c r="M788" t="s">
        <v>97</v>
      </c>
      <c r="N788">
        <v>4703</v>
      </c>
      <c r="O788">
        <v>70</v>
      </c>
      <c r="P788">
        <v>2</v>
      </c>
      <c r="Q788">
        <v>15</v>
      </c>
      <c r="R788">
        <v>4</v>
      </c>
      <c r="S788">
        <v>0</v>
      </c>
      <c r="T788">
        <v>8</v>
      </c>
      <c r="U788" t="s">
        <v>76</v>
      </c>
      <c r="V788" t="s">
        <v>99</v>
      </c>
      <c r="W788">
        <v>0.11</v>
      </c>
      <c r="X788" t="s">
        <v>81</v>
      </c>
      <c r="Y788">
        <v>0</v>
      </c>
      <c r="Z788" t="s">
        <v>115</v>
      </c>
      <c r="AA788" t="s">
        <v>80</v>
      </c>
      <c r="AB788">
        <v>5.5</v>
      </c>
      <c r="AC788" t="s">
        <v>81</v>
      </c>
      <c r="AD788" t="s">
        <v>102</v>
      </c>
      <c r="AE788" t="s">
        <v>93</v>
      </c>
      <c r="AF788" t="s">
        <v>81</v>
      </c>
      <c r="AG788" s="1">
        <v>45159</v>
      </c>
      <c r="AH788" t="s">
        <v>28</v>
      </c>
      <c r="AI788" t="s">
        <v>125</v>
      </c>
    </row>
    <row r="789" spans="1:35" x14ac:dyDescent="0.3">
      <c r="A789" t="s">
        <v>921</v>
      </c>
      <c r="B789">
        <v>30</v>
      </c>
      <c r="C789" t="s">
        <v>85</v>
      </c>
      <c r="D789" t="s">
        <v>123</v>
      </c>
      <c r="E789" t="s">
        <v>22</v>
      </c>
      <c r="F789" t="s">
        <v>96</v>
      </c>
      <c r="G789">
        <v>5</v>
      </c>
      <c r="H789">
        <v>4.5</v>
      </c>
      <c r="I789">
        <v>4</v>
      </c>
      <c r="J789" s="4">
        <f>Table2[[#This Row],[avg_session_duration_min]]/60</f>
        <v>1.125</v>
      </c>
      <c r="K789">
        <v>67.5</v>
      </c>
      <c r="L789" t="s">
        <v>74</v>
      </c>
      <c r="M789" t="s">
        <v>106</v>
      </c>
      <c r="N789">
        <v>2226</v>
      </c>
      <c r="O789">
        <v>84</v>
      </c>
      <c r="P789">
        <v>3</v>
      </c>
      <c r="Q789">
        <v>23</v>
      </c>
      <c r="R789">
        <v>5</v>
      </c>
      <c r="S789">
        <v>2</v>
      </c>
      <c r="T789">
        <v>8</v>
      </c>
      <c r="U789" t="s">
        <v>130</v>
      </c>
      <c r="V789" t="s">
        <v>77</v>
      </c>
      <c r="W789">
        <v>9.6000000000000002E-2</v>
      </c>
      <c r="X789" t="s">
        <v>114</v>
      </c>
      <c r="Y789">
        <v>78.48</v>
      </c>
      <c r="Z789" t="s">
        <v>100</v>
      </c>
      <c r="AA789" t="s">
        <v>101</v>
      </c>
      <c r="AB789">
        <v>8.3000000000000007</v>
      </c>
      <c r="AC789" t="s">
        <v>78</v>
      </c>
      <c r="AD789" t="s">
        <v>92</v>
      </c>
      <c r="AE789" t="s">
        <v>93</v>
      </c>
      <c r="AF789" t="s">
        <v>81</v>
      </c>
      <c r="AG789" s="1">
        <v>45184</v>
      </c>
      <c r="AH789" t="s">
        <v>31</v>
      </c>
      <c r="AI789" t="s">
        <v>78</v>
      </c>
    </row>
    <row r="790" spans="1:35" x14ac:dyDescent="0.3">
      <c r="A790" t="s">
        <v>922</v>
      </c>
      <c r="B790">
        <v>26</v>
      </c>
      <c r="C790" t="s">
        <v>71</v>
      </c>
      <c r="D790" t="s">
        <v>134</v>
      </c>
      <c r="E790" t="s">
        <v>20</v>
      </c>
      <c r="F790" t="s">
        <v>124</v>
      </c>
      <c r="G790">
        <v>1</v>
      </c>
      <c r="H790">
        <v>0.9</v>
      </c>
      <c r="I790">
        <v>5</v>
      </c>
      <c r="J790" s="4">
        <f>Table2[[#This Row],[avg_session_duration_min]]/60</f>
        <v>0.18000000000000002</v>
      </c>
      <c r="K790">
        <v>10.8</v>
      </c>
      <c r="L790" t="s">
        <v>74</v>
      </c>
      <c r="M790" t="s">
        <v>88</v>
      </c>
      <c r="N790">
        <v>55</v>
      </c>
      <c r="O790">
        <v>412</v>
      </c>
      <c r="P790">
        <v>5</v>
      </c>
      <c r="Q790">
        <v>12</v>
      </c>
      <c r="R790">
        <v>4</v>
      </c>
      <c r="S790">
        <v>2</v>
      </c>
      <c r="T790">
        <v>9</v>
      </c>
      <c r="U790" t="s">
        <v>98</v>
      </c>
      <c r="V790" t="s">
        <v>77</v>
      </c>
      <c r="W790">
        <v>0.04</v>
      </c>
      <c r="X790" t="s">
        <v>78</v>
      </c>
      <c r="Y790">
        <v>15.54</v>
      </c>
      <c r="Z790" t="s">
        <v>115</v>
      </c>
      <c r="AA790" t="s">
        <v>80</v>
      </c>
      <c r="AB790">
        <v>5.2</v>
      </c>
      <c r="AC790" t="s">
        <v>108</v>
      </c>
      <c r="AD790" t="s">
        <v>92</v>
      </c>
      <c r="AE790" t="s">
        <v>140</v>
      </c>
      <c r="AF790" t="s">
        <v>81</v>
      </c>
      <c r="AG790" s="1">
        <v>45058</v>
      </c>
      <c r="AH790" t="s">
        <v>26</v>
      </c>
      <c r="AI790" t="s">
        <v>81</v>
      </c>
    </row>
    <row r="791" spans="1:35" x14ac:dyDescent="0.3">
      <c r="A791" t="s">
        <v>923</v>
      </c>
      <c r="B791">
        <v>13</v>
      </c>
      <c r="C791" t="s">
        <v>71</v>
      </c>
      <c r="D791" t="s">
        <v>72</v>
      </c>
      <c r="E791" t="s">
        <v>15</v>
      </c>
      <c r="F791" t="s">
        <v>96</v>
      </c>
      <c r="G791">
        <v>4</v>
      </c>
      <c r="H791">
        <v>3.2</v>
      </c>
      <c r="I791">
        <v>8</v>
      </c>
      <c r="J791" s="4">
        <f>Table2[[#This Row],[avg_session_duration_min]]/60</f>
        <v>0.4</v>
      </c>
      <c r="K791">
        <v>24</v>
      </c>
      <c r="L791" t="s">
        <v>118</v>
      </c>
      <c r="M791" t="s">
        <v>106</v>
      </c>
      <c r="N791">
        <v>155</v>
      </c>
      <c r="O791">
        <v>286</v>
      </c>
      <c r="P791">
        <v>0</v>
      </c>
      <c r="Q791">
        <v>24</v>
      </c>
      <c r="R791">
        <v>6</v>
      </c>
      <c r="S791">
        <v>4</v>
      </c>
      <c r="T791">
        <v>6</v>
      </c>
      <c r="U791" t="s">
        <v>154</v>
      </c>
      <c r="V791" t="s">
        <v>77</v>
      </c>
      <c r="W791">
        <v>0.32</v>
      </c>
      <c r="X791" t="s">
        <v>114</v>
      </c>
      <c r="Y791">
        <v>28.93</v>
      </c>
      <c r="Z791" t="s">
        <v>115</v>
      </c>
      <c r="AA791" t="s">
        <v>80</v>
      </c>
      <c r="AB791">
        <v>6.8</v>
      </c>
      <c r="AC791" t="s">
        <v>78</v>
      </c>
      <c r="AD791" t="s">
        <v>121</v>
      </c>
      <c r="AE791" t="s">
        <v>83</v>
      </c>
      <c r="AF791" t="s">
        <v>81</v>
      </c>
      <c r="AG791" s="1">
        <v>45512</v>
      </c>
      <c r="AH791" t="s">
        <v>30</v>
      </c>
      <c r="AI791" t="s">
        <v>81</v>
      </c>
    </row>
    <row r="792" spans="1:35" x14ac:dyDescent="0.3">
      <c r="A792" t="s">
        <v>924</v>
      </c>
      <c r="B792">
        <v>30</v>
      </c>
      <c r="C792" t="s">
        <v>85</v>
      </c>
      <c r="D792" t="s">
        <v>113</v>
      </c>
      <c r="E792" t="s">
        <v>22</v>
      </c>
      <c r="F792" t="s">
        <v>156</v>
      </c>
      <c r="G792">
        <v>4</v>
      </c>
      <c r="H792">
        <v>2.9</v>
      </c>
      <c r="I792">
        <v>5</v>
      </c>
      <c r="J792" s="4">
        <f>Table2[[#This Row],[avg_session_duration_min]]/60</f>
        <v>0.57999999999999996</v>
      </c>
      <c r="K792">
        <v>34.799999999999997</v>
      </c>
      <c r="L792" t="s">
        <v>74</v>
      </c>
      <c r="M792" t="s">
        <v>97</v>
      </c>
      <c r="N792">
        <v>7766</v>
      </c>
      <c r="O792">
        <v>441</v>
      </c>
      <c r="P792">
        <v>5</v>
      </c>
      <c r="Q792">
        <v>20</v>
      </c>
      <c r="R792">
        <v>4</v>
      </c>
      <c r="S792">
        <v>1</v>
      </c>
      <c r="T792">
        <v>9</v>
      </c>
      <c r="U792" t="s">
        <v>89</v>
      </c>
      <c r="V792" t="s">
        <v>77</v>
      </c>
      <c r="W792">
        <v>1.9E-2</v>
      </c>
      <c r="X792" t="s">
        <v>78</v>
      </c>
      <c r="Y792">
        <v>3.24</v>
      </c>
      <c r="Z792" t="s">
        <v>115</v>
      </c>
      <c r="AA792" t="s">
        <v>132</v>
      </c>
      <c r="AB792">
        <v>8.4</v>
      </c>
      <c r="AC792" t="s">
        <v>78</v>
      </c>
      <c r="AD792" t="s">
        <v>102</v>
      </c>
      <c r="AE792" t="s">
        <v>83</v>
      </c>
      <c r="AF792" t="s">
        <v>81</v>
      </c>
      <c r="AG792" s="1">
        <v>45316</v>
      </c>
      <c r="AH792" t="s">
        <v>28</v>
      </c>
      <c r="AI792" t="s">
        <v>78</v>
      </c>
    </row>
    <row r="793" spans="1:35" x14ac:dyDescent="0.3">
      <c r="A793" t="s">
        <v>925</v>
      </c>
      <c r="B793">
        <v>28</v>
      </c>
      <c r="C793" t="s">
        <v>85</v>
      </c>
      <c r="D793" t="s">
        <v>105</v>
      </c>
      <c r="E793" t="s">
        <v>14</v>
      </c>
      <c r="F793" t="s">
        <v>124</v>
      </c>
      <c r="G793">
        <v>2</v>
      </c>
      <c r="H793">
        <v>6.5</v>
      </c>
      <c r="I793">
        <v>3</v>
      </c>
      <c r="J793" s="4">
        <f>Table2[[#This Row],[avg_session_duration_min]]/60</f>
        <v>2.1666666666666665</v>
      </c>
      <c r="K793">
        <v>130</v>
      </c>
      <c r="L793" t="s">
        <v>74</v>
      </c>
      <c r="M793" t="s">
        <v>106</v>
      </c>
      <c r="N793">
        <v>461</v>
      </c>
      <c r="O793">
        <v>316</v>
      </c>
      <c r="P793">
        <v>3</v>
      </c>
      <c r="Q793">
        <v>15</v>
      </c>
      <c r="R793">
        <v>3</v>
      </c>
      <c r="S793">
        <v>1</v>
      </c>
      <c r="T793">
        <v>5</v>
      </c>
      <c r="U793" t="s">
        <v>76</v>
      </c>
      <c r="V793" t="s">
        <v>77</v>
      </c>
      <c r="W793">
        <v>0.14399999999999999</v>
      </c>
      <c r="X793" t="s">
        <v>78</v>
      </c>
      <c r="Y793">
        <v>16.98</v>
      </c>
      <c r="Z793" t="s">
        <v>115</v>
      </c>
      <c r="AA793" t="s">
        <v>132</v>
      </c>
      <c r="AB793">
        <v>4.2</v>
      </c>
      <c r="AC793" t="s">
        <v>108</v>
      </c>
      <c r="AD793" t="s">
        <v>92</v>
      </c>
      <c r="AE793" t="s">
        <v>83</v>
      </c>
      <c r="AF793" t="s">
        <v>81</v>
      </c>
      <c r="AG793" s="1">
        <v>45572</v>
      </c>
      <c r="AH793" t="s">
        <v>28</v>
      </c>
      <c r="AI793" t="s">
        <v>125</v>
      </c>
    </row>
    <row r="794" spans="1:35" x14ac:dyDescent="0.3">
      <c r="A794" t="s">
        <v>926</v>
      </c>
      <c r="B794">
        <v>29</v>
      </c>
      <c r="C794" t="s">
        <v>187</v>
      </c>
      <c r="D794" t="s">
        <v>105</v>
      </c>
      <c r="E794" t="s">
        <v>21</v>
      </c>
      <c r="F794" t="s">
        <v>117</v>
      </c>
      <c r="G794">
        <v>1</v>
      </c>
      <c r="H794">
        <v>2.4</v>
      </c>
      <c r="I794">
        <v>1</v>
      </c>
      <c r="J794" s="4">
        <f>Table2[[#This Row],[avg_session_duration_min]]/60</f>
        <v>2.4</v>
      </c>
      <c r="K794">
        <v>144</v>
      </c>
      <c r="L794" t="s">
        <v>118</v>
      </c>
      <c r="M794" t="s">
        <v>97</v>
      </c>
      <c r="N794">
        <v>5640</v>
      </c>
      <c r="O794">
        <v>569</v>
      </c>
      <c r="P794">
        <v>1</v>
      </c>
      <c r="Q794">
        <v>22</v>
      </c>
      <c r="R794">
        <v>7</v>
      </c>
      <c r="S794">
        <v>2</v>
      </c>
      <c r="T794">
        <v>8</v>
      </c>
      <c r="U794" t="s">
        <v>130</v>
      </c>
      <c r="V794" t="s">
        <v>77</v>
      </c>
      <c r="W794">
        <v>0.17899999999999999</v>
      </c>
      <c r="X794" t="s">
        <v>81</v>
      </c>
      <c r="Y794">
        <v>0</v>
      </c>
      <c r="Z794" t="s">
        <v>115</v>
      </c>
      <c r="AA794" t="s">
        <v>101</v>
      </c>
      <c r="AB794">
        <v>6.5</v>
      </c>
      <c r="AC794" t="s">
        <v>78</v>
      </c>
      <c r="AD794" t="s">
        <v>102</v>
      </c>
      <c r="AE794" t="s">
        <v>140</v>
      </c>
      <c r="AF794" t="s">
        <v>81</v>
      </c>
      <c r="AG794" s="1">
        <v>44962</v>
      </c>
      <c r="AH794" t="s">
        <v>29</v>
      </c>
      <c r="AI794" t="s">
        <v>125</v>
      </c>
    </row>
    <row r="795" spans="1:35" x14ac:dyDescent="0.3">
      <c r="A795" t="s">
        <v>927</v>
      </c>
      <c r="B795">
        <v>16</v>
      </c>
      <c r="C795" t="s">
        <v>71</v>
      </c>
      <c r="D795" t="s">
        <v>105</v>
      </c>
      <c r="E795" t="s">
        <v>16</v>
      </c>
      <c r="F795" t="s">
        <v>117</v>
      </c>
      <c r="G795">
        <v>1</v>
      </c>
      <c r="H795">
        <v>1.4</v>
      </c>
      <c r="I795">
        <v>7</v>
      </c>
      <c r="J795" s="4">
        <f>Table2[[#This Row],[avg_session_duration_min]]/60</f>
        <v>0.2</v>
      </c>
      <c r="K795">
        <v>12</v>
      </c>
      <c r="L795" t="s">
        <v>74</v>
      </c>
      <c r="M795" t="s">
        <v>97</v>
      </c>
      <c r="N795">
        <v>508</v>
      </c>
      <c r="O795">
        <v>701</v>
      </c>
      <c r="P795">
        <v>2</v>
      </c>
      <c r="Q795">
        <v>13</v>
      </c>
      <c r="R795">
        <v>5</v>
      </c>
      <c r="S795">
        <v>2</v>
      </c>
      <c r="T795">
        <v>9</v>
      </c>
      <c r="U795" t="s">
        <v>89</v>
      </c>
      <c r="V795" t="s">
        <v>107</v>
      </c>
      <c r="W795">
        <v>8.2000000000000003E-2</v>
      </c>
      <c r="X795" t="s">
        <v>78</v>
      </c>
      <c r="Y795">
        <v>24.46</v>
      </c>
      <c r="Z795" t="s">
        <v>79</v>
      </c>
      <c r="AA795" t="s">
        <v>101</v>
      </c>
      <c r="AB795">
        <v>7.4</v>
      </c>
      <c r="AC795" t="s">
        <v>81</v>
      </c>
      <c r="AD795" t="s">
        <v>121</v>
      </c>
      <c r="AE795" t="s">
        <v>140</v>
      </c>
      <c r="AF795" t="s">
        <v>81</v>
      </c>
      <c r="AG795" s="1">
        <v>45064</v>
      </c>
      <c r="AH795" t="s">
        <v>31</v>
      </c>
      <c r="AI795" t="s">
        <v>125</v>
      </c>
    </row>
    <row r="796" spans="1:35" x14ac:dyDescent="0.3">
      <c r="A796" t="s">
        <v>928</v>
      </c>
      <c r="B796">
        <v>18</v>
      </c>
      <c r="C796" t="s">
        <v>71</v>
      </c>
      <c r="D796" t="s">
        <v>105</v>
      </c>
      <c r="E796" t="s">
        <v>23</v>
      </c>
      <c r="F796" t="s">
        <v>96</v>
      </c>
      <c r="G796">
        <v>3</v>
      </c>
      <c r="H796">
        <v>1.8</v>
      </c>
      <c r="I796">
        <v>7</v>
      </c>
      <c r="J796" s="4">
        <f>Table2[[#This Row],[avg_session_duration_min]]/60</f>
        <v>0.25666666666666665</v>
      </c>
      <c r="K796">
        <v>15.4</v>
      </c>
      <c r="L796" t="s">
        <v>74</v>
      </c>
      <c r="M796" t="s">
        <v>120</v>
      </c>
      <c r="N796">
        <v>116</v>
      </c>
      <c r="O796">
        <v>30</v>
      </c>
      <c r="P796">
        <v>3</v>
      </c>
      <c r="Q796">
        <v>19</v>
      </c>
      <c r="R796">
        <v>2</v>
      </c>
      <c r="S796">
        <v>1</v>
      </c>
      <c r="T796">
        <v>9</v>
      </c>
      <c r="U796" t="s">
        <v>154</v>
      </c>
      <c r="V796" t="s">
        <v>77</v>
      </c>
      <c r="W796">
        <v>0.25800000000000001</v>
      </c>
      <c r="X796" t="s">
        <v>81</v>
      </c>
      <c r="Y796">
        <v>0</v>
      </c>
      <c r="Z796" t="s">
        <v>115</v>
      </c>
      <c r="AA796" t="s">
        <v>80</v>
      </c>
      <c r="AB796">
        <v>3.6</v>
      </c>
      <c r="AC796" t="s">
        <v>78</v>
      </c>
      <c r="AD796" t="s">
        <v>92</v>
      </c>
      <c r="AE796" t="s">
        <v>93</v>
      </c>
      <c r="AF796" t="s">
        <v>81</v>
      </c>
      <c r="AG796" s="1">
        <v>44870</v>
      </c>
      <c r="AH796" t="s">
        <v>29</v>
      </c>
      <c r="AI796" t="s">
        <v>125</v>
      </c>
    </row>
    <row r="797" spans="1:35" x14ac:dyDescent="0.3">
      <c r="A797" t="s">
        <v>929</v>
      </c>
      <c r="B797">
        <v>35</v>
      </c>
      <c r="C797" t="s">
        <v>71</v>
      </c>
      <c r="D797" t="s">
        <v>86</v>
      </c>
      <c r="E797" t="s">
        <v>15</v>
      </c>
      <c r="F797" t="s">
        <v>110</v>
      </c>
      <c r="G797">
        <v>3</v>
      </c>
      <c r="H797">
        <v>1</v>
      </c>
      <c r="I797">
        <v>4</v>
      </c>
      <c r="J797" s="4">
        <f>Table2[[#This Row],[avg_session_duration_min]]/60</f>
        <v>0.25</v>
      </c>
      <c r="K797">
        <v>15</v>
      </c>
      <c r="L797" t="s">
        <v>74</v>
      </c>
      <c r="M797" t="s">
        <v>120</v>
      </c>
      <c r="N797">
        <v>385</v>
      </c>
      <c r="O797">
        <v>87</v>
      </c>
      <c r="P797">
        <v>4</v>
      </c>
      <c r="Q797">
        <v>17</v>
      </c>
      <c r="R797">
        <v>4</v>
      </c>
      <c r="S797">
        <v>0</v>
      </c>
      <c r="T797">
        <v>6</v>
      </c>
      <c r="U797" t="s">
        <v>154</v>
      </c>
      <c r="V797" t="s">
        <v>107</v>
      </c>
      <c r="W797">
        <v>7.0999999999999994E-2</v>
      </c>
      <c r="X797" t="s">
        <v>78</v>
      </c>
      <c r="Y797">
        <v>37.85</v>
      </c>
      <c r="Z797" t="s">
        <v>100</v>
      </c>
      <c r="AA797" t="s">
        <v>91</v>
      </c>
      <c r="AB797">
        <v>4.3</v>
      </c>
      <c r="AC797" t="s">
        <v>78</v>
      </c>
      <c r="AD797" t="s">
        <v>92</v>
      </c>
      <c r="AE797" t="s">
        <v>93</v>
      </c>
      <c r="AF797" t="s">
        <v>81</v>
      </c>
      <c r="AG797" s="1">
        <v>44575</v>
      </c>
      <c r="AH797" t="s">
        <v>30</v>
      </c>
      <c r="AI797" t="s">
        <v>125</v>
      </c>
    </row>
    <row r="798" spans="1:35" x14ac:dyDescent="0.3">
      <c r="A798" t="s">
        <v>930</v>
      </c>
      <c r="B798">
        <v>26</v>
      </c>
      <c r="C798" t="s">
        <v>85</v>
      </c>
      <c r="D798" t="s">
        <v>105</v>
      </c>
      <c r="E798" t="s">
        <v>23</v>
      </c>
      <c r="F798" t="s">
        <v>96</v>
      </c>
      <c r="G798">
        <v>3</v>
      </c>
      <c r="H798">
        <v>0.5</v>
      </c>
      <c r="I798">
        <v>4</v>
      </c>
      <c r="J798" s="4">
        <f>Table2[[#This Row],[avg_session_duration_min]]/60</f>
        <v>0.125</v>
      </c>
      <c r="K798">
        <v>7.5</v>
      </c>
      <c r="L798" t="s">
        <v>118</v>
      </c>
      <c r="M798" t="s">
        <v>97</v>
      </c>
      <c r="N798">
        <v>116</v>
      </c>
      <c r="O798">
        <v>185</v>
      </c>
      <c r="P798">
        <v>4</v>
      </c>
      <c r="Q798">
        <v>17</v>
      </c>
      <c r="R798">
        <v>3</v>
      </c>
      <c r="S798">
        <v>0</v>
      </c>
      <c r="T798">
        <v>11</v>
      </c>
      <c r="U798" t="s">
        <v>135</v>
      </c>
      <c r="V798" t="s">
        <v>107</v>
      </c>
      <c r="W798">
        <v>0.11799999999999999</v>
      </c>
      <c r="X798" t="s">
        <v>81</v>
      </c>
      <c r="Y798">
        <v>0</v>
      </c>
      <c r="Z798" t="s">
        <v>115</v>
      </c>
      <c r="AA798" t="s">
        <v>80</v>
      </c>
      <c r="AB798">
        <v>9.1</v>
      </c>
      <c r="AC798" t="s">
        <v>108</v>
      </c>
      <c r="AD798" t="s">
        <v>102</v>
      </c>
      <c r="AE798" t="s">
        <v>93</v>
      </c>
      <c r="AF798" t="s">
        <v>81</v>
      </c>
      <c r="AG798" s="1">
        <v>45401</v>
      </c>
      <c r="AH798" t="s">
        <v>28</v>
      </c>
      <c r="AI798" t="s">
        <v>78</v>
      </c>
    </row>
    <row r="799" spans="1:35" x14ac:dyDescent="0.3">
      <c r="A799" t="s">
        <v>931</v>
      </c>
      <c r="B799">
        <v>32</v>
      </c>
      <c r="C799" t="s">
        <v>71</v>
      </c>
      <c r="D799" t="s">
        <v>95</v>
      </c>
      <c r="E799" t="s">
        <v>16</v>
      </c>
      <c r="F799" t="s">
        <v>156</v>
      </c>
      <c r="G799">
        <v>4</v>
      </c>
      <c r="H799">
        <v>8.1999999999999993</v>
      </c>
      <c r="I799">
        <v>4</v>
      </c>
      <c r="J799" s="4">
        <f>Table2[[#This Row],[avg_session_duration_min]]/60</f>
        <v>2.0499999999999998</v>
      </c>
      <c r="K799">
        <v>123</v>
      </c>
      <c r="L799" t="s">
        <v>74</v>
      </c>
      <c r="M799" t="s">
        <v>88</v>
      </c>
      <c r="N799">
        <v>240</v>
      </c>
      <c r="O799">
        <v>238</v>
      </c>
      <c r="P799">
        <v>3</v>
      </c>
      <c r="Q799">
        <v>25</v>
      </c>
      <c r="R799">
        <v>2</v>
      </c>
      <c r="S799">
        <v>1</v>
      </c>
      <c r="T799">
        <v>7</v>
      </c>
      <c r="U799" t="s">
        <v>130</v>
      </c>
      <c r="V799" t="s">
        <v>77</v>
      </c>
      <c r="W799">
        <v>7.2999999999999995E-2</v>
      </c>
      <c r="X799" t="s">
        <v>81</v>
      </c>
      <c r="Y799">
        <v>0</v>
      </c>
      <c r="Z799" t="s">
        <v>100</v>
      </c>
      <c r="AA799" t="s">
        <v>101</v>
      </c>
      <c r="AB799">
        <v>4.0999999999999996</v>
      </c>
      <c r="AC799" t="s">
        <v>78</v>
      </c>
      <c r="AD799" t="s">
        <v>102</v>
      </c>
      <c r="AE799" t="s">
        <v>83</v>
      </c>
      <c r="AF799" t="s">
        <v>81</v>
      </c>
      <c r="AG799" s="1">
        <v>44610</v>
      </c>
      <c r="AH799" t="s">
        <v>29</v>
      </c>
      <c r="AI799" t="s">
        <v>78</v>
      </c>
    </row>
    <row r="800" spans="1:35" x14ac:dyDescent="0.3">
      <c r="A800" t="s">
        <v>932</v>
      </c>
      <c r="B800">
        <v>27</v>
      </c>
      <c r="C800" t="s">
        <v>85</v>
      </c>
      <c r="D800" t="s">
        <v>72</v>
      </c>
      <c r="E800" t="s">
        <v>20</v>
      </c>
      <c r="F800" t="s">
        <v>124</v>
      </c>
      <c r="G800">
        <v>4</v>
      </c>
      <c r="H800">
        <v>2.6</v>
      </c>
      <c r="I800">
        <v>9</v>
      </c>
      <c r="J800" s="4">
        <f>Table2[[#This Row],[avg_session_duration_min]]/60</f>
        <v>0.28833333333333333</v>
      </c>
      <c r="K800">
        <v>17.3</v>
      </c>
      <c r="L800" t="s">
        <v>118</v>
      </c>
      <c r="M800" t="s">
        <v>97</v>
      </c>
      <c r="N800">
        <v>954</v>
      </c>
      <c r="O800">
        <v>109</v>
      </c>
      <c r="P800">
        <v>2</v>
      </c>
      <c r="Q800">
        <v>27</v>
      </c>
      <c r="R800">
        <v>6</v>
      </c>
      <c r="S800">
        <v>2</v>
      </c>
      <c r="T800">
        <v>9</v>
      </c>
      <c r="U800" t="s">
        <v>130</v>
      </c>
      <c r="V800" t="s">
        <v>77</v>
      </c>
      <c r="W800">
        <v>0.28399999999999997</v>
      </c>
      <c r="X800" t="s">
        <v>78</v>
      </c>
      <c r="Y800">
        <v>17.149999999999999</v>
      </c>
      <c r="Z800" t="s">
        <v>79</v>
      </c>
      <c r="AA800" t="s">
        <v>80</v>
      </c>
      <c r="AB800">
        <v>5.6</v>
      </c>
      <c r="AC800" t="s">
        <v>81</v>
      </c>
      <c r="AD800" t="s">
        <v>82</v>
      </c>
      <c r="AE800" t="s">
        <v>93</v>
      </c>
      <c r="AF800" t="s">
        <v>81</v>
      </c>
      <c r="AG800" s="1">
        <v>45039</v>
      </c>
      <c r="AH800" t="s">
        <v>28</v>
      </c>
      <c r="AI800" t="s">
        <v>125</v>
      </c>
    </row>
    <row r="801" spans="1:35" x14ac:dyDescent="0.3">
      <c r="A801" t="s">
        <v>933</v>
      </c>
      <c r="B801">
        <v>27</v>
      </c>
      <c r="C801" t="s">
        <v>85</v>
      </c>
      <c r="D801" t="s">
        <v>113</v>
      </c>
      <c r="E801" t="s">
        <v>21</v>
      </c>
      <c r="F801" t="s">
        <v>117</v>
      </c>
      <c r="G801">
        <v>5</v>
      </c>
      <c r="H801">
        <v>1</v>
      </c>
      <c r="I801">
        <v>1</v>
      </c>
      <c r="J801" s="4">
        <f>Table2[[#This Row],[avg_session_duration_min]]/60</f>
        <v>1</v>
      </c>
      <c r="K801">
        <v>60</v>
      </c>
      <c r="L801" t="s">
        <v>74</v>
      </c>
      <c r="M801" t="s">
        <v>120</v>
      </c>
      <c r="N801">
        <v>1670</v>
      </c>
      <c r="O801">
        <v>731</v>
      </c>
      <c r="P801">
        <v>1</v>
      </c>
      <c r="Q801">
        <v>23</v>
      </c>
      <c r="R801">
        <v>3</v>
      </c>
      <c r="S801">
        <v>2</v>
      </c>
      <c r="T801">
        <v>8</v>
      </c>
      <c r="U801" t="s">
        <v>135</v>
      </c>
      <c r="V801" t="s">
        <v>107</v>
      </c>
      <c r="W801">
        <v>2.1999999999999999E-2</v>
      </c>
      <c r="X801" t="s">
        <v>114</v>
      </c>
      <c r="Y801">
        <v>51.86</v>
      </c>
      <c r="Z801" t="s">
        <v>79</v>
      </c>
      <c r="AA801" t="s">
        <v>91</v>
      </c>
      <c r="AB801">
        <v>2.6</v>
      </c>
      <c r="AC801" t="s">
        <v>108</v>
      </c>
      <c r="AD801" t="s">
        <v>92</v>
      </c>
      <c r="AE801" t="s">
        <v>140</v>
      </c>
      <c r="AF801" t="s">
        <v>81</v>
      </c>
      <c r="AG801" s="1">
        <v>45271</v>
      </c>
      <c r="AH801" t="s">
        <v>29</v>
      </c>
      <c r="AI801" t="s">
        <v>81</v>
      </c>
    </row>
    <row r="802" spans="1:35" x14ac:dyDescent="0.3">
      <c r="A802" t="s">
        <v>934</v>
      </c>
      <c r="B802">
        <v>34</v>
      </c>
      <c r="C802" t="s">
        <v>85</v>
      </c>
      <c r="D802" t="s">
        <v>113</v>
      </c>
      <c r="E802" t="s">
        <v>20</v>
      </c>
      <c r="F802" t="s">
        <v>96</v>
      </c>
      <c r="G802">
        <v>5</v>
      </c>
      <c r="H802">
        <v>6.9</v>
      </c>
      <c r="I802">
        <v>3</v>
      </c>
      <c r="J802" s="4">
        <f>Table2[[#This Row],[avg_session_duration_min]]/60</f>
        <v>2.2999999999999998</v>
      </c>
      <c r="K802">
        <v>138</v>
      </c>
      <c r="L802" t="s">
        <v>118</v>
      </c>
      <c r="M802" t="s">
        <v>120</v>
      </c>
      <c r="N802">
        <v>38</v>
      </c>
      <c r="O802">
        <v>2633</v>
      </c>
      <c r="P802">
        <v>6</v>
      </c>
      <c r="Q802">
        <v>17</v>
      </c>
      <c r="R802">
        <v>2</v>
      </c>
      <c r="S802">
        <v>1</v>
      </c>
      <c r="T802">
        <v>10</v>
      </c>
      <c r="U802" t="s">
        <v>154</v>
      </c>
      <c r="V802" t="s">
        <v>107</v>
      </c>
      <c r="W802">
        <v>0.16400000000000001</v>
      </c>
      <c r="X802" t="s">
        <v>81</v>
      </c>
      <c r="Y802">
        <v>0</v>
      </c>
      <c r="Z802" t="s">
        <v>100</v>
      </c>
      <c r="AA802" t="s">
        <v>101</v>
      </c>
      <c r="AB802">
        <v>4.8</v>
      </c>
      <c r="AC802" t="s">
        <v>81</v>
      </c>
      <c r="AD802" t="s">
        <v>102</v>
      </c>
      <c r="AE802" t="s">
        <v>140</v>
      </c>
      <c r="AF802" t="s">
        <v>81</v>
      </c>
      <c r="AG802" s="1">
        <v>44581</v>
      </c>
      <c r="AH802" t="s">
        <v>30</v>
      </c>
      <c r="AI802" t="s">
        <v>78</v>
      </c>
    </row>
    <row r="803" spans="1:35" x14ac:dyDescent="0.3">
      <c r="A803" t="s">
        <v>935</v>
      </c>
      <c r="B803">
        <v>22</v>
      </c>
      <c r="C803" t="s">
        <v>85</v>
      </c>
      <c r="D803" t="s">
        <v>105</v>
      </c>
      <c r="E803" t="s">
        <v>17</v>
      </c>
      <c r="F803" t="s">
        <v>96</v>
      </c>
      <c r="G803">
        <v>4</v>
      </c>
      <c r="H803">
        <v>7.6</v>
      </c>
      <c r="I803">
        <v>4</v>
      </c>
      <c r="J803" s="4">
        <f>Table2[[#This Row],[avg_session_duration_min]]/60</f>
        <v>1.9</v>
      </c>
      <c r="K803">
        <v>114</v>
      </c>
      <c r="L803" t="s">
        <v>74</v>
      </c>
      <c r="M803" t="s">
        <v>75</v>
      </c>
      <c r="N803">
        <v>644</v>
      </c>
      <c r="O803">
        <v>305</v>
      </c>
      <c r="P803">
        <v>5</v>
      </c>
      <c r="Q803">
        <v>18</v>
      </c>
      <c r="R803">
        <v>3</v>
      </c>
      <c r="S803">
        <v>1</v>
      </c>
      <c r="T803">
        <v>7</v>
      </c>
      <c r="U803" t="s">
        <v>76</v>
      </c>
      <c r="V803" t="s">
        <v>107</v>
      </c>
      <c r="W803">
        <v>0.311</v>
      </c>
      <c r="X803" t="s">
        <v>81</v>
      </c>
      <c r="Y803">
        <v>0</v>
      </c>
      <c r="Z803" t="s">
        <v>90</v>
      </c>
      <c r="AA803" t="s">
        <v>101</v>
      </c>
      <c r="AB803">
        <v>7.6</v>
      </c>
      <c r="AC803" t="s">
        <v>81</v>
      </c>
      <c r="AD803" t="s">
        <v>92</v>
      </c>
      <c r="AE803" t="s">
        <v>93</v>
      </c>
      <c r="AF803" t="s">
        <v>81</v>
      </c>
      <c r="AG803" s="1">
        <v>45248</v>
      </c>
      <c r="AH803" t="s">
        <v>31</v>
      </c>
      <c r="AI803" t="s">
        <v>78</v>
      </c>
    </row>
    <row r="804" spans="1:35" x14ac:dyDescent="0.3">
      <c r="A804" t="s">
        <v>936</v>
      </c>
      <c r="B804">
        <v>27</v>
      </c>
      <c r="C804" t="s">
        <v>71</v>
      </c>
      <c r="D804" t="s">
        <v>72</v>
      </c>
      <c r="E804" t="s">
        <v>15</v>
      </c>
      <c r="F804" t="s">
        <v>73</v>
      </c>
      <c r="G804">
        <v>1</v>
      </c>
      <c r="H804">
        <v>2.9</v>
      </c>
      <c r="I804">
        <v>3</v>
      </c>
      <c r="J804" s="4">
        <f>Table2[[#This Row],[avg_session_duration_min]]/60</f>
        <v>0.96666666666666667</v>
      </c>
      <c r="K804">
        <v>58</v>
      </c>
      <c r="L804" t="s">
        <v>74</v>
      </c>
      <c r="M804" t="s">
        <v>120</v>
      </c>
      <c r="N804">
        <v>231</v>
      </c>
      <c r="O804">
        <v>270</v>
      </c>
      <c r="P804">
        <v>0</v>
      </c>
      <c r="Q804">
        <v>23</v>
      </c>
      <c r="R804">
        <v>5</v>
      </c>
      <c r="S804">
        <v>4</v>
      </c>
      <c r="T804">
        <v>2</v>
      </c>
      <c r="U804" t="s">
        <v>154</v>
      </c>
      <c r="V804" t="s">
        <v>77</v>
      </c>
      <c r="W804">
        <v>0.29099999999999998</v>
      </c>
      <c r="X804" t="s">
        <v>81</v>
      </c>
      <c r="Y804">
        <v>0</v>
      </c>
      <c r="Z804" t="s">
        <v>90</v>
      </c>
      <c r="AA804" t="s">
        <v>80</v>
      </c>
      <c r="AB804">
        <v>7.9</v>
      </c>
      <c r="AC804" t="s">
        <v>108</v>
      </c>
      <c r="AD804" t="s">
        <v>121</v>
      </c>
      <c r="AE804" t="s">
        <v>93</v>
      </c>
      <c r="AF804" t="s">
        <v>81</v>
      </c>
      <c r="AG804" s="1">
        <v>44564</v>
      </c>
      <c r="AH804" t="s">
        <v>30</v>
      </c>
      <c r="AI804" t="s">
        <v>81</v>
      </c>
    </row>
    <row r="805" spans="1:35" x14ac:dyDescent="0.3">
      <c r="A805" t="s">
        <v>937</v>
      </c>
      <c r="B805">
        <v>23</v>
      </c>
      <c r="C805" t="s">
        <v>85</v>
      </c>
      <c r="D805" t="s">
        <v>105</v>
      </c>
      <c r="E805" t="s">
        <v>23</v>
      </c>
      <c r="F805" t="s">
        <v>166</v>
      </c>
      <c r="G805">
        <v>1</v>
      </c>
      <c r="H805">
        <v>0.9</v>
      </c>
      <c r="I805">
        <v>3</v>
      </c>
      <c r="J805" s="4">
        <f>Table2[[#This Row],[avg_session_duration_min]]/60</f>
        <v>0.3</v>
      </c>
      <c r="K805">
        <v>18</v>
      </c>
      <c r="L805" t="s">
        <v>118</v>
      </c>
      <c r="M805" t="s">
        <v>97</v>
      </c>
      <c r="N805">
        <v>207</v>
      </c>
      <c r="O805">
        <v>678</v>
      </c>
      <c r="P805">
        <v>1</v>
      </c>
      <c r="Q805">
        <v>16</v>
      </c>
      <c r="R805">
        <v>5</v>
      </c>
      <c r="S805">
        <v>1</v>
      </c>
      <c r="T805">
        <v>11</v>
      </c>
      <c r="U805" t="s">
        <v>89</v>
      </c>
      <c r="V805" t="s">
        <v>77</v>
      </c>
      <c r="W805">
        <v>0.35699999999999998</v>
      </c>
      <c r="X805" t="s">
        <v>78</v>
      </c>
      <c r="Y805">
        <v>4.1100000000000003</v>
      </c>
      <c r="Z805" t="s">
        <v>139</v>
      </c>
      <c r="AA805" t="s">
        <v>91</v>
      </c>
      <c r="AB805">
        <v>7.6</v>
      </c>
      <c r="AC805" t="s">
        <v>78</v>
      </c>
      <c r="AD805" t="s">
        <v>102</v>
      </c>
      <c r="AE805" t="s">
        <v>93</v>
      </c>
      <c r="AF805" t="s">
        <v>81</v>
      </c>
      <c r="AG805" s="1">
        <v>45332</v>
      </c>
      <c r="AH805" t="s">
        <v>29</v>
      </c>
      <c r="AI805" t="s">
        <v>125</v>
      </c>
    </row>
    <row r="806" spans="1:35" x14ac:dyDescent="0.3">
      <c r="A806" t="s">
        <v>938</v>
      </c>
      <c r="B806">
        <v>23</v>
      </c>
      <c r="C806" t="s">
        <v>71</v>
      </c>
      <c r="D806" t="s">
        <v>95</v>
      </c>
      <c r="E806" t="s">
        <v>16</v>
      </c>
      <c r="F806" t="s">
        <v>124</v>
      </c>
      <c r="G806">
        <v>2</v>
      </c>
      <c r="H806">
        <v>1.9</v>
      </c>
      <c r="I806">
        <v>8</v>
      </c>
      <c r="J806" s="4">
        <f>Table2[[#This Row],[avg_session_duration_min]]/60</f>
        <v>0.23666666666666666</v>
      </c>
      <c r="K806">
        <v>14.2</v>
      </c>
      <c r="L806" t="s">
        <v>111</v>
      </c>
      <c r="M806" t="s">
        <v>88</v>
      </c>
      <c r="N806">
        <v>844</v>
      </c>
      <c r="O806">
        <v>26</v>
      </c>
      <c r="P806">
        <v>3</v>
      </c>
      <c r="Q806">
        <v>24</v>
      </c>
      <c r="R806">
        <v>7</v>
      </c>
      <c r="S806">
        <v>3</v>
      </c>
      <c r="T806">
        <v>11</v>
      </c>
      <c r="U806" t="s">
        <v>130</v>
      </c>
      <c r="V806" t="s">
        <v>107</v>
      </c>
      <c r="W806">
        <v>1.7000000000000001E-2</v>
      </c>
      <c r="X806" t="s">
        <v>81</v>
      </c>
      <c r="Y806">
        <v>0</v>
      </c>
      <c r="Z806" t="s">
        <v>115</v>
      </c>
      <c r="AA806" t="s">
        <v>80</v>
      </c>
      <c r="AB806">
        <v>6.1</v>
      </c>
      <c r="AC806" t="s">
        <v>81</v>
      </c>
      <c r="AD806" t="s">
        <v>121</v>
      </c>
      <c r="AE806" t="s">
        <v>83</v>
      </c>
      <c r="AF806" t="s">
        <v>81</v>
      </c>
      <c r="AG806" s="1">
        <v>45191</v>
      </c>
      <c r="AH806" t="s">
        <v>31</v>
      </c>
      <c r="AI806" t="s">
        <v>125</v>
      </c>
    </row>
    <row r="807" spans="1:35" x14ac:dyDescent="0.3">
      <c r="A807" t="s">
        <v>939</v>
      </c>
      <c r="B807">
        <v>24</v>
      </c>
      <c r="C807" t="s">
        <v>85</v>
      </c>
      <c r="D807" t="s">
        <v>105</v>
      </c>
      <c r="E807" t="s">
        <v>14</v>
      </c>
      <c r="F807" t="s">
        <v>87</v>
      </c>
      <c r="G807">
        <v>3</v>
      </c>
      <c r="H807">
        <v>2.2000000000000002</v>
      </c>
      <c r="I807">
        <v>11</v>
      </c>
      <c r="J807" s="4">
        <f>Table2[[#This Row],[avg_session_duration_min]]/60</f>
        <v>0.2</v>
      </c>
      <c r="K807">
        <v>12</v>
      </c>
      <c r="L807" t="s">
        <v>118</v>
      </c>
      <c r="M807" t="s">
        <v>120</v>
      </c>
      <c r="N807">
        <v>246</v>
      </c>
      <c r="O807">
        <v>253</v>
      </c>
      <c r="P807">
        <v>5</v>
      </c>
      <c r="Q807">
        <v>22</v>
      </c>
      <c r="R807">
        <v>3</v>
      </c>
      <c r="S807">
        <v>4</v>
      </c>
      <c r="T807">
        <v>4</v>
      </c>
      <c r="U807" t="s">
        <v>76</v>
      </c>
      <c r="V807" t="s">
        <v>107</v>
      </c>
      <c r="W807">
        <v>0.182</v>
      </c>
      <c r="X807" t="s">
        <v>114</v>
      </c>
      <c r="Y807">
        <v>6.45</v>
      </c>
      <c r="Z807" t="s">
        <v>139</v>
      </c>
      <c r="AA807" t="s">
        <v>80</v>
      </c>
      <c r="AB807">
        <v>4.3</v>
      </c>
      <c r="AC807" t="s">
        <v>78</v>
      </c>
      <c r="AD807" t="s">
        <v>82</v>
      </c>
      <c r="AE807" t="s">
        <v>140</v>
      </c>
      <c r="AF807" t="s">
        <v>81</v>
      </c>
      <c r="AG807" s="1">
        <v>44774</v>
      </c>
      <c r="AH807" t="s">
        <v>27</v>
      </c>
      <c r="AI807" t="s">
        <v>81</v>
      </c>
    </row>
    <row r="808" spans="1:35" x14ac:dyDescent="0.3">
      <c r="A808" t="s">
        <v>940</v>
      </c>
      <c r="B808">
        <v>28</v>
      </c>
      <c r="C808" t="s">
        <v>71</v>
      </c>
      <c r="D808" t="s">
        <v>113</v>
      </c>
      <c r="E808" t="s">
        <v>14</v>
      </c>
      <c r="F808" t="s">
        <v>124</v>
      </c>
      <c r="G808">
        <v>2</v>
      </c>
      <c r="H808">
        <v>2.7</v>
      </c>
      <c r="I808">
        <v>4</v>
      </c>
      <c r="J808" s="4">
        <f>Table2[[#This Row],[avg_session_duration_min]]/60</f>
        <v>0.67500000000000004</v>
      </c>
      <c r="K808">
        <v>40.5</v>
      </c>
      <c r="L808" t="s">
        <v>74</v>
      </c>
      <c r="M808" t="s">
        <v>120</v>
      </c>
      <c r="N808">
        <v>8005</v>
      </c>
      <c r="O808">
        <v>792</v>
      </c>
      <c r="P808">
        <v>1</v>
      </c>
      <c r="Q808">
        <v>19</v>
      </c>
      <c r="R808">
        <v>0</v>
      </c>
      <c r="S808">
        <v>1</v>
      </c>
      <c r="T808">
        <v>9</v>
      </c>
      <c r="U808" t="s">
        <v>128</v>
      </c>
      <c r="V808" t="s">
        <v>77</v>
      </c>
      <c r="W808">
        <v>8.5999999999999993E-2</v>
      </c>
      <c r="X808" t="s">
        <v>114</v>
      </c>
      <c r="Y808">
        <v>51.83</v>
      </c>
      <c r="Z808" t="s">
        <v>79</v>
      </c>
      <c r="AA808" t="s">
        <v>80</v>
      </c>
      <c r="AB808">
        <v>6.9</v>
      </c>
      <c r="AC808" t="s">
        <v>78</v>
      </c>
      <c r="AD808" t="s">
        <v>102</v>
      </c>
      <c r="AE808" t="s">
        <v>83</v>
      </c>
      <c r="AF808" t="s">
        <v>81</v>
      </c>
      <c r="AG808" s="1">
        <v>44982</v>
      </c>
      <c r="AH808" t="s">
        <v>29</v>
      </c>
      <c r="AI808" t="s">
        <v>81</v>
      </c>
    </row>
    <row r="809" spans="1:35" x14ac:dyDescent="0.3">
      <c r="A809" t="s">
        <v>941</v>
      </c>
      <c r="B809">
        <v>23</v>
      </c>
      <c r="C809" t="s">
        <v>71</v>
      </c>
      <c r="D809" t="s">
        <v>86</v>
      </c>
      <c r="E809" t="s">
        <v>22</v>
      </c>
      <c r="F809" t="s">
        <v>96</v>
      </c>
      <c r="G809">
        <v>4</v>
      </c>
      <c r="H809">
        <v>1.1000000000000001</v>
      </c>
      <c r="I809">
        <v>2</v>
      </c>
      <c r="J809" s="4">
        <f>Table2[[#This Row],[avg_session_duration_min]]/60</f>
        <v>0.55000000000000004</v>
      </c>
      <c r="K809">
        <v>33</v>
      </c>
      <c r="L809" t="s">
        <v>74</v>
      </c>
      <c r="M809" t="s">
        <v>88</v>
      </c>
      <c r="N809">
        <v>5644</v>
      </c>
      <c r="O809">
        <v>113</v>
      </c>
      <c r="P809">
        <v>3</v>
      </c>
      <c r="Q809">
        <v>24</v>
      </c>
      <c r="R809">
        <v>3</v>
      </c>
      <c r="S809">
        <v>0</v>
      </c>
      <c r="T809">
        <v>9</v>
      </c>
      <c r="U809" t="s">
        <v>98</v>
      </c>
      <c r="V809" t="s">
        <v>77</v>
      </c>
      <c r="W809">
        <v>0.217</v>
      </c>
      <c r="X809" t="s">
        <v>114</v>
      </c>
      <c r="Y809">
        <v>29.27</v>
      </c>
      <c r="Z809" t="s">
        <v>115</v>
      </c>
      <c r="AA809" t="s">
        <v>101</v>
      </c>
      <c r="AB809">
        <v>5.4</v>
      </c>
      <c r="AC809" t="s">
        <v>108</v>
      </c>
      <c r="AD809" t="s">
        <v>82</v>
      </c>
      <c r="AE809" t="s">
        <v>83</v>
      </c>
      <c r="AF809" t="s">
        <v>81</v>
      </c>
      <c r="AG809" s="1">
        <v>45647</v>
      </c>
      <c r="AH809" t="s">
        <v>31</v>
      </c>
      <c r="AI809" t="s">
        <v>125</v>
      </c>
    </row>
    <row r="810" spans="1:35" x14ac:dyDescent="0.3">
      <c r="A810" t="s">
        <v>942</v>
      </c>
      <c r="B810">
        <v>37</v>
      </c>
      <c r="C810" t="s">
        <v>85</v>
      </c>
      <c r="D810" t="s">
        <v>105</v>
      </c>
      <c r="E810" t="s">
        <v>18</v>
      </c>
      <c r="F810" t="s">
        <v>124</v>
      </c>
      <c r="G810">
        <v>1</v>
      </c>
      <c r="H810">
        <v>4.7</v>
      </c>
      <c r="I810">
        <v>3</v>
      </c>
      <c r="J810" s="4">
        <f>Table2[[#This Row],[avg_session_duration_min]]/60</f>
        <v>1.5666666666666667</v>
      </c>
      <c r="K810">
        <v>94</v>
      </c>
      <c r="L810" t="s">
        <v>118</v>
      </c>
      <c r="M810" t="s">
        <v>106</v>
      </c>
      <c r="N810">
        <v>5581</v>
      </c>
      <c r="O810">
        <v>56</v>
      </c>
      <c r="P810">
        <v>5</v>
      </c>
      <c r="Q810">
        <v>25</v>
      </c>
      <c r="R810">
        <v>0</v>
      </c>
      <c r="S810">
        <v>2</v>
      </c>
      <c r="T810">
        <v>6</v>
      </c>
      <c r="U810" t="s">
        <v>128</v>
      </c>
      <c r="V810" t="s">
        <v>99</v>
      </c>
      <c r="W810">
        <v>0.11700000000000001</v>
      </c>
      <c r="X810" t="s">
        <v>78</v>
      </c>
      <c r="Y810">
        <v>159.5</v>
      </c>
      <c r="Z810" t="s">
        <v>79</v>
      </c>
      <c r="AA810" t="s">
        <v>101</v>
      </c>
      <c r="AB810">
        <v>3.3</v>
      </c>
      <c r="AC810" t="s">
        <v>78</v>
      </c>
      <c r="AD810" t="s">
        <v>82</v>
      </c>
      <c r="AE810" t="s">
        <v>93</v>
      </c>
      <c r="AF810" t="s">
        <v>81</v>
      </c>
      <c r="AG810" s="1">
        <v>45049</v>
      </c>
      <c r="AH810" t="s">
        <v>26</v>
      </c>
      <c r="AI810" t="s">
        <v>78</v>
      </c>
    </row>
    <row r="811" spans="1:35" x14ac:dyDescent="0.3">
      <c r="A811" t="s">
        <v>943</v>
      </c>
      <c r="B811">
        <v>19</v>
      </c>
      <c r="C811" t="s">
        <v>71</v>
      </c>
      <c r="D811" t="s">
        <v>134</v>
      </c>
      <c r="E811" t="s">
        <v>19</v>
      </c>
      <c r="F811" t="s">
        <v>124</v>
      </c>
      <c r="G811">
        <v>1</v>
      </c>
      <c r="H811">
        <v>0.5</v>
      </c>
      <c r="I811">
        <v>4</v>
      </c>
      <c r="J811" s="4">
        <f>Table2[[#This Row],[avg_session_duration_min]]/60</f>
        <v>0.125</v>
      </c>
      <c r="K811">
        <v>7.5</v>
      </c>
      <c r="L811" t="s">
        <v>137</v>
      </c>
      <c r="M811" t="s">
        <v>106</v>
      </c>
      <c r="N811">
        <v>272</v>
      </c>
      <c r="O811">
        <v>195</v>
      </c>
      <c r="P811">
        <v>1</v>
      </c>
      <c r="Q811">
        <v>16</v>
      </c>
      <c r="R811">
        <v>5</v>
      </c>
      <c r="S811">
        <v>0</v>
      </c>
      <c r="T811">
        <v>10</v>
      </c>
      <c r="U811" t="s">
        <v>128</v>
      </c>
      <c r="V811" t="s">
        <v>77</v>
      </c>
      <c r="W811">
        <v>0.216</v>
      </c>
      <c r="X811" t="s">
        <v>78</v>
      </c>
      <c r="Y811">
        <v>39.729999999999997</v>
      </c>
      <c r="Z811" t="s">
        <v>139</v>
      </c>
      <c r="AA811" t="s">
        <v>80</v>
      </c>
      <c r="AB811">
        <v>6.3</v>
      </c>
      <c r="AC811" t="s">
        <v>81</v>
      </c>
      <c r="AD811" t="s">
        <v>92</v>
      </c>
      <c r="AE811" t="s">
        <v>140</v>
      </c>
      <c r="AF811" t="s">
        <v>81</v>
      </c>
      <c r="AG811" s="1">
        <v>45421</v>
      </c>
      <c r="AH811" t="s">
        <v>26</v>
      </c>
      <c r="AI811" t="s">
        <v>125</v>
      </c>
    </row>
    <row r="812" spans="1:35" x14ac:dyDescent="0.3">
      <c r="A812" t="s">
        <v>944</v>
      </c>
      <c r="B812">
        <v>25</v>
      </c>
      <c r="C812" t="s">
        <v>85</v>
      </c>
      <c r="D812" t="s">
        <v>113</v>
      </c>
      <c r="E812" t="s">
        <v>18</v>
      </c>
      <c r="F812" t="s">
        <v>124</v>
      </c>
      <c r="G812">
        <v>5</v>
      </c>
      <c r="H812">
        <v>5.2</v>
      </c>
      <c r="I812">
        <v>2</v>
      </c>
      <c r="J812" s="4">
        <f>Table2[[#This Row],[avg_session_duration_min]]/60</f>
        <v>2.6</v>
      </c>
      <c r="K812">
        <v>156</v>
      </c>
      <c r="L812" t="s">
        <v>74</v>
      </c>
      <c r="M812" t="s">
        <v>88</v>
      </c>
      <c r="N812">
        <v>117</v>
      </c>
      <c r="O812">
        <v>227</v>
      </c>
      <c r="P812">
        <v>3</v>
      </c>
      <c r="Q812">
        <v>23</v>
      </c>
      <c r="R812">
        <v>4</v>
      </c>
      <c r="S812">
        <v>0</v>
      </c>
      <c r="T812">
        <v>6</v>
      </c>
      <c r="U812" t="s">
        <v>76</v>
      </c>
      <c r="V812" t="s">
        <v>77</v>
      </c>
      <c r="W812">
        <v>0.108</v>
      </c>
      <c r="X812" t="s">
        <v>78</v>
      </c>
      <c r="Y812">
        <v>2.78</v>
      </c>
      <c r="Z812" t="s">
        <v>79</v>
      </c>
      <c r="AA812" t="s">
        <v>101</v>
      </c>
      <c r="AB812">
        <v>8.5</v>
      </c>
      <c r="AC812" t="s">
        <v>78</v>
      </c>
      <c r="AD812" t="s">
        <v>82</v>
      </c>
      <c r="AE812" t="s">
        <v>93</v>
      </c>
      <c r="AF812" t="s">
        <v>81</v>
      </c>
      <c r="AG812" s="1">
        <v>45569</v>
      </c>
      <c r="AH812" t="s">
        <v>31</v>
      </c>
      <c r="AI812" t="s">
        <v>125</v>
      </c>
    </row>
    <row r="813" spans="1:35" x14ac:dyDescent="0.3">
      <c r="A813" t="s">
        <v>945</v>
      </c>
      <c r="B813">
        <v>23</v>
      </c>
      <c r="C813" t="s">
        <v>71</v>
      </c>
      <c r="D813" t="s">
        <v>72</v>
      </c>
      <c r="E813" t="s">
        <v>21</v>
      </c>
      <c r="F813" t="s">
        <v>96</v>
      </c>
      <c r="G813">
        <v>1</v>
      </c>
      <c r="H813">
        <v>5.9</v>
      </c>
      <c r="I813">
        <v>7</v>
      </c>
      <c r="J813" s="4">
        <f>Table2[[#This Row],[avg_session_duration_min]]/60</f>
        <v>0.84333333333333338</v>
      </c>
      <c r="K813">
        <v>50.6</v>
      </c>
      <c r="L813" t="s">
        <v>118</v>
      </c>
      <c r="M813" t="s">
        <v>75</v>
      </c>
      <c r="N813">
        <v>770</v>
      </c>
      <c r="O813">
        <v>82</v>
      </c>
      <c r="P813">
        <v>2</v>
      </c>
      <c r="Q813">
        <v>19</v>
      </c>
      <c r="R813">
        <v>5</v>
      </c>
      <c r="S813">
        <v>3</v>
      </c>
      <c r="T813">
        <v>8</v>
      </c>
      <c r="U813" t="s">
        <v>79</v>
      </c>
      <c r="V813" t="s">
        <v>77</v>
      </c>
      <c r="W813">
        <v>0.187</v>
      </c>
      <c r="X813" t="s">
        <v>78</v>
      </c>
      <c r="Y813">
        <v>11.89</v>
      </c>
      <c r="Z813" t="s">
        <v>139</v>
      </c>
      <c r="AA813" t="s">
        <v>101</v>
      </c>
      <c r="AB813">
        <v>8.1999999999999993</v>
      </c>
      <c r="AC813" t="s">
        <v>108</v>
      </c>
      <c r="AD813" t="s">
        <v>102</v>
      </c>
      <c r="AE813" t="s">
        <v>140</v>
      </c>
      <c r="AF813" t="s">
        <v>81</v>
      </c>
      <c r="AG813" s="1">
        <v>44684</v>
      </c>
      <c r="AH813" t="s">
        <v>26</v>
      </c>
      <c r="AI813" t="s">
        <v>78</v>
      </c>
    </row>
    <row r="814" spans="1:35" x14ac:dyDescent="0.3">
      <c r="A814" t="s">
        <v>946</v>
      </c>
      <c r="B814">
        <v>38</v>
      </c>
      <c r="C814" t="s">
        <v>71</v>
      </c>
      <c r="D814" t="s">
        <v>86</v>
      </c>
      <c r="E814" t="s">
        <v>18</v>
      </c>
      <c r="F814" t="s">
        <v>87</v>
      </c>
      <c r="G814">
        <v>4</v>
      </c>
      <c r="H814">
        <v>2</v>
      </c>
      <c r="I814">
        <v>2</v>
      </c>
      <c r="J814" s="4">
        <f>Table2[[#This Row],[avg_session_duration_min]]/60</f>
        <v>1</v>
      </c>
      <c r="K814">
        <v>60</v>
      </c>
      <c r="L814" t="s">
        <v>74</v>
      </c>
      <c r="M814" t="s">
        <v>106</v>
      </c>
      <c r="N814">
        <v>507</v>
      </c>
      <c r="O814">
        <v>3027</v>
      </c>
      <c r="P814">
        <v>5</v>
      </c>
      <c r="Q814">
        <v>21</v>
      </c>
      <c r="R814">
        <v>7</v>
      </c>
      <c r="S814">
        <v>3</v>
      </c>
      <c r="T814">
        <v>8</v>
      </c>
      <c r="U814" t="s">
        <v>135</v>
      </c>
      <c r="V814" t="s">
        <v>99</v>
      </c>
      <c r="W814">
        <v>4.9000000000000002E-2</v>
      </c>
      <c r="X814" t="s">
        <v>81</v>
      </c>
      <c r="Y814">
        <v>0</v>
      </c>
      <c r="Z814" t="s">
        <v>100</v>
      </c>
      <c r="AA814" t="s">
        <v>101</v>
      </c>
      <c r="AB814">
        <v>8.3000000000000007</v>
      </c>
      <c r="AC814" t="s">
        <v>78</v>
      </c>
      <c r="AD814" t="s">
        <v>82</v>
      </c>
      <c r="AE814" t="s">
        <v>83</v>
      </c>
      <c r="AF814" t="s">
        <v>81</v>
      </c>
      <c r="AG814" s="1">
        <v>44853</v>
      </c>
      <c r="AH814" t="s">
        <v>27</v>
      </c>
      <c r="AI814" t="s">
        <v>81</v>
      </c>
    </row>
    <row r="815" spans="1:35" x14ac:dyDescent="0.3">
      <c r="A815" t="s">
        <v>947</v>
      </c>
      <c r="B815">
        <v>28</v>
      </c>
      <c r="C815" t="s">
        <v>85</v>
      </c>
      <c r="D815" t="s">
        <v>95</v>
      </c>
      <c r="E815" t="s">
        <v>20</v>
      </c>
      <c r="F815" t="s">
        <v>73</v>
      </c>
      <c r="G815">
        <v>3</v>
      </c>
      <c r="H815">
        <v>2.5</v>
      </c>
      <c r="I815">
        <v>11</v>
      </c>
      <c r="J815" s="4">
        <f>Table2[[#This Row],[avg_session_duration_min]]/60</f>
        <v>0.22666666666666666</v>
      </c>
      <c r="K815">
        <v>13.6</v>
      </c>
      <c r="L815" t="s">
        <v>74</v>
      </c>
      <c r="M815" t="s">
        <v>88</v>
      </c>
      <c r="N815">
        <v>222</v>
      </c>
      <c r="O815">
        <v>137</v>
      </c>
      <c r="P815">
        <v>4</v>
      </c>
      <c r="Q815">
        <v>18</v>
      </c>
      <c r="R815">
        <v>5</v>
      </c>
      <c r="S815">
        <v>0</v>
      </c>
      <c r="T815">
        <v>5</v>
      </c>
      <c r="U815" t="s">
        <v>76</v>
      </c>
      <c r="V815" t="s">
        <v>99</v>
      </c>
      <c r="W815">
        <v>0.193</v>
      </c>
      <c r="X815" t="s">
        <v>78</v>
      </c>
      <c r="Y815">
        <v>139.38</v>
      </c>
      <c r="Z815" t="s">
        <v>90</v>
      </c>
      <c r="AA815" t="s">
        <v>91</v>
      </c>
      <c r="AB815">
        <v>6.7</v>
      </c>
      <c r="AC815" t="s">
        <v>108</v>
      </c>
      <c r="AD815" t="s">
        <v>92</v>
      </c>
      <c r="AE815" t="s">
        <v>83</v>
      </c>
      <c r="AF815" t="s">
        <v>81</v>
      </c>
      <c r="AG815" s="1">
        <v>45135</v>
      </c>
      <c r="AH815" t="s">
        <v>26</v>
      </c>
      <c r="AI815" t="s">
        <v>81</v>
      </c>
    </row>
    <row r="816" spans="1:35" x14ac:dyDescent="0.3">
      <c r="A816" t="s">
        <v>948</v>
      </c>
      <c r="B816">
        <v>35</v>
      </c>
      <c r="C816" t="s">
        <v>85</v>
      </c>
      <c r="D816" t="s">
        <v>95</v>
      </c>
      <c r="E816" t="s">
        <v>20</v>
      </c>
      <c r="F816" t="s">
        <v>73</v>
      </c>
      <c r="G816">
        <v>2</v>
      </c>
      <c r="H816">
        <v>6.3</v>
      </c>
      <c r="I816">
        <v>5</v>
      </c>
      <c r="J816" s="4">
        <f>Table2[[#This Row],[avg_session_duration_min]]/60</f>
        <v>1.26</v>
      </c>
      <c r="K816">
        <v>75.599999999999994</v>
      </c>
      <c r="L816" t="s">
        <v>111</v>
      </c>
      <c r="M816" t="s">
        <v>88</v>
      </c>
      <c r="N816">
        <v>80</v>
      </c>
      <c r="O816">
        <v>61</v>
      </c>
      <c r="P816">
        <v>1</v>
      </c>
      <c r="Q816">
        <v>18</v>
      </c>
      <c r="R816">
        <v>9</v>
      </c>
      <c r="S816">
        <v>4</v>
      </c>
      <c r="T816">
        <v>4</v>
      </c>
      <c r="U816" t="s">
        <v>128</v>
      </c>
      <c r="V816" t="s">
        <v>107</v>
      </c>
      <c r="W816">
        <v>0.125</v>
      </c>
      <c r="X816" t="s">
        <v>81</v>
      </c>
      <c r="Y816">
        <v>0</v>
      </c>
      <c r="Z816" t="s">
        <v>139</v>
      </c>
      <c r="AA816" t="s">
        <v>80</v>
      </c>
      <c r="AB816">
        <v>4.5</v>
      </c>
      <c r="AC816" t="s">
        <v>81</v>
      </c>
      <c r="AD816" t="s">
        <v>102</v>
      </c>
      <c r="AE816" t="s">
        <v>83</v>
      </c>
      <c r="AF816" t="s">
        <v>81</v>
      </c>
      <c r="AG816" s="1">
        <v>44752</v>
      </c>
      <c r="AH816" t="s">
        <v>29</v>
      </c>
      <c r="AI816" t="s">
        <v>81</v>
      </c>
    </row>
    <row r="817" spans="1:35" x14ac:dyDescent="0.3">
      <c r="A817" t="s">
        <v>949</v>
      </c>
      <c r="B817">
        <v>15</v>
      </c>
      <c r="C817" t="s">
        <v>85</v>
      </c>
      <c r="D817" t="s">
        <v>113</v>
      </c>
      <c r="E817" t="s">
        <v>19</v>
      </c>
      <c r="F817" t="s">
        <v>96</v>
      </c>
      <c r="G817">
        <v>1</v>
      </c>
      <c r="H817">
        <v>4</v>
      </c>
      <c r="I817">
        <v>5</v>
      </c>
      <c r="J817" s="4">
        <f>Table2[[#This Row],[avg_session_duration_min]]/60</f>
        <v>0.8</v>
      </c>
      <c r="K817">
        <v>48</v>
      </c>
      <c r="L817" t="s">
        <v>74</v>
      </c>
      <c r="M817" t="s">
        <v>97</v>
      </c>
      <c r="N817">
        <v>617</v>
      </c>
      <c r="O817">
        <v>218</v>
      </c>
      <c r="P817">
        <v>6</v>
      </c>
      <c r="Q817">
        <v>15</v>
      </c>
      <c r="R817">
        <v>3</v>
      </c>
      <c r="S817">
        <v>2</v>
      </c>
      <c r="T817">
        <v>6</v>
      </c>
      <c r="U817" t="s">
        <v>128</v>
      </c>
      <c r="V817" t="s">
        <v>99</v>
      </c>
      <c r="W817">
        <v>9.4E-2</v>
      </c>
      <c r="X817" t="s">
        <v>78</v>
      </c>
      <c r="Y817">
        <v>23.85</v>
      </c>
      <c r="Z817" t="s">
        <v>115</v>
      </c>
      <c r="AA817" t="s">
        <v>101</v>
      </c>
      <c r="AB817">
        <v>7.3</v>
      </c>
      <c r="AC817" t="s">
        <v>78</v>
      </c>
      <c r="AD817" t="s">
        <v>92</v>
      </c>
      <c r="AE817" t="s">
        <v>93</v>
      </c>
      <c r="AF817" t="s">
        <v>81</v>
      </c>
      <c r="AG817" s="1">
        <v>44651</v>
      </c>
      <c r="AH817" t="s">
        <v>26</v>
      </c>
      <c r="AI817" t="s">
        <v>78</v>
      </c>
    </row>
    <row r="818" spans="1:35" x14ac:dyDescent="0.3">
      <c r="A818" t="s">
        <v>950</v>
      </c>
      <c r="B818">
        <v>29</v>
      </c>
      <c r="C818" t="s">
        <v>71</v>
      </c>
      <c r="D818" t="s">
        <v>144</v>
      </c>
      <c r="E818" t="s">
        <v>20</v>
      </c>
      <c r="F818" t="s">
        <v>110</v>
      </c>
      <c r="G818">
        <v>1</v>
      </c>
      <c r="H818">
        <v>2.1</v>
      </c>
      <c r="I818">
        <v>4</v>
      </c>
      <c r="J818" s="4">
        <f>Table2[[#This Row],[avg_session_duration_min]]/60</f>
        <v>0.52500000000000002</v>
      </c>
      <c r="K818">
        <v>31.5</v>
      </c>
      <c r="L818" t="s">
        <v>111</v>
      </c>
      <c r="M818" t="s">
        <v>97</v>
      </c>
      <c r="N818">
        <v>321</v>
      </c>
      <c r="O818">
        <v>727</v>
      </c>
      <c r="P818">
        <v>2</v>
      </c>
      <c r="Q818">
        <v>18</v>
      </c>
      <c r="R818">
        <v>2</v>
      </c>
      <c r="S818">
        <v>1</v>
      </c>
      <c r="T818">
        <v>13</v>
      </c>
      <c r="U818" t="s">
        <v>128</v>
      </c>
      <c r="V818" t="s">
        <v>107</v>
      </c>
      <c r="W818">
        <v>0.152</v>
      </c>
      <c r="X818" t="s">
        <v>114</v>
      </c>
      <c r="Y818">
        <v>16.170000000000002</v>
      </c>
      <c r="Z818" t="s">
        <v>115</v>
      </c>
      <c r="AA818" t="s">
        <v>80</v>
      </c>
      <c r="AB818">
        <v>6.5</v>
      </c>
      <c r="AC818" t="s">
        <v>81</v>
      </c>
      <c r="AD818" t="s">
        <v>92</v>
      </c>
      <c r="AE818" t="s">
        <v>140</v>
      </c>
      <c r="AF818" t="s">
        <v>81</v>
      </c>
      <c r="AG818" s="1">
        <v>45036</v>
      </c>
      <c r="AH818" t="s">
        <v>31</v>
      </c>
      <c r="AI818" t="s">
        <v>125</v>
      </c>
    </row>
    <row r="819" spans="1:35" x14ac:dyDescent="0.3">
      <c r="A819" t="s">
        <v>951</v>
      </c>
      <c r="B819">
        <v>34</v>
      </c>
      <c r="C819" t="s">
        <v>71</v>
      </c>
      <c r="D819" t="s">
        <v>134</v>
      </c>
      <c r="E819" t="s">
        <v>23</v>
      </c>
      <c r="F819" t="s">
        <v>87</v>
      </c>
      <c r="G819">
        <v>4</v>
      </c>
      <c r="H819">
        <v>2.2000000000000002</v>
      </c>
      <c r="I819">
        <v>4</v>
      </c>
      <c r="J819" s="4">
        <f>Table2[[#This Row],[avg_session_duration_min]]/60</f>
        <v>0.55000000000000004</v>
      </c>
      <c r="K819">
        <v>33</v>
      </c>
      <c r="L819" t="s">
        <v>74</v>
      </c>
      <c r="M819" t="s">
        <v>120</v>
      </c>
      <c r="N819">
        <v>2296</v>
      </c>
      <c r="O819">
        <v>249</v>
      </c>
      <c r="P819">
        <v>2</v>
      </c>
      <c r="Q819">
        <v>22</v>
      </c>
      <c r="R819">
        <v>3</v>
      </c>
      <c r="S819">
        <v>1</v>
      </c>
      <c r="T819">
        <v>9</v>
      </c>
      <c r="U819" t="s">
        <v>98</v>
      </c>
      <c r="V819" t="s">
        <v>77</v>
      </c>
      <c r="W819">
        <v>6.0999999999999999E-2</v>
      </c>
      <c r="X819" t="s">
        <v>114</v>
      </c>
      <c r="Y819">
        <v>8.24</v>
      </c>
      <c r="Z819" t="s">
        <v>100</v>
      </c>
      <c r="AA819" t="s">
        <v>91</v>
      </c>
      <c r="AB819">
        <v>5.7</v>
      </c>
      <c r="AC819" t="s">
        <v>108</v>
      </c>
      <c r="AD819" t="s">
        <v>102</v>
      </c>
      <c r="AE819" t="s">
        <v>140</v>
      </c>
      <c r="AF819" t="s">
        <v>81</v>
      </c>
      <c r="AG819" s="1">
        <v>45626</v>
      </c>
      <c r="AH819" t="s">
        <v>29</v>
      </c>
      <c r="AI819" t="s">
        <v>81</v>
      </c>
    </row>
    <row r="820" spans="1:35" x14ac:dyDescent="0.3">
      <c r="A820" t="s">
        <v>952</v>
      </c>
      <c r="B820">
        <v>27</v>
      </c>
      <c r="C820" t="s">
        <v>85</v>
      </c>
      <c r="D820" t="s">
        <v>113</v>
      </c>
      <c r="E820" t="s">
        <v>15</v>
      </c>
      <c r="F820" t="s">
        <v>110</v>
      </c>
      <c r="G820">
        <v>4</v>
      </c>
      <c r="H820">
        <v>3.6</v>
      </c>
      <c r="I820">
        <v>4</v>
      </c>
      <c r="J820" s="4">
        <f>Table2[[#This Row],[avg_session_duration_min]]/60</f>
        <v>0.9</v>
      </c>
      <c r="K820">
        <v>54</v>
      </c>
      <c r="L820" t="s">
        <v>74</v>
      </c>
      <c r="M820" t="s">
        <v>88</v>
      </c>
      <c r="N820">
        <v>2202</v>
      </c>
      <c r="O820">
        <v>438</v>
      </c>
      <c r="P820">
        <v>4</v>
      </c>
      <c r="Q820">
        <v>19</v>
      </c>
      <c r="R820">
        <v>7</v>
      </c>
      <c r="S820">
        <v>0</v>
      </c>
      <c r="T820">
        <v>4</v>
      </c>
      <c r="U820" t="s">
        <v>135</v>
      </c>
      <c r="V820" t="s">
        <v>107</v>
      </c>
      <c r="W820">
        <v>2.7E-2</v>
      </c>
      <c r="X820" t="s">
        <v>114</v>
      </c>
      <c r="Y820">
        <v>16.07</v>
      </c>
      <c r="Z820" t="s">
        <v>145</v>
      </c>
      <c r="AA820" t="s">
        <v>101</v>
      </c>
      <c r="AB820">
        <v>7.4</v>
      </c>
      <c r="AC820" t="s">
        <v>81</v>
      </c>
      <c r="AD820" t="s">
        <v>102</v>
      </c>
      <c r="AE820" t="s">
        <v>93</v>
      </c>
      <c r="AF820" t="s">
        <v>81</v>
      </c>
      <c r="AG820" s="1">
        <v>45407</v>
      </c>
      <c r="AH820" t="s">
        <v>31</v>
      </c>
      <c r="AI820" t="s">
        <v>125</v>
      </c>
    </row>
    <row r="821" spans="1:35" x14ac:dyDescent="0.3">
      <c r="A821" t="s">
        <v>953</v>
      </c>
      <c r="B821">
        <v>35</v>
      </c>
      <c r="C821" t="s">
        <v>71</v>
      </c>
      <c r="D821" t="s">
        <v>113</v>
      </c>
      <c r="E821" t="s">
        <v>14</v>
      </c>
      <c r="F821" t="s">
        <v>110</v>
      </c>
      <c r="G821">
        <v>4</v>
      </c>
      <c r="H821">
        <v>7.7</v>
      </c>
      <c r="I821">
        <v>3</v>
      </c>
      <c r="J821" s="4">
        <f>Table2[[#This Row],[avg_session_duration_min]]/60</f>
        <v>2.5666666666666669</v>
      </c>
      <c r="K821">
        <v>154</v>
      </c>
      <c r="L821" t="s">
        <v>74</v>
      </c>
      <c r="M821" t="s">
        <v>120</v>
      </c>
      <c r="N821">
        <v>4824</v>
      </c>
      <c r="O821">
        <v>85</v>
      </c>
      <c r="P821">
        <v>1</v>
      </c>
      <c r="Q821">
        <v>16</v>
      </c>
      <c r="R821">
        <v>1</v>
      </c>
      <c r="S821">
        <v>2</v>
      </c>
      <c r="T821">
        <v>11</v>
      </c>
      <c r="U821" t="s">
        <v>130</v>
      </c>
      <c r="V821" t="s">
        <v>107</v>
      </c>
      <c r="W821">
        <v>7.0000000000000007E-2</v>
      </c>
      <c r="X821" t="s">
        <v>114</v>
      </c>
      <c r="Y821">
        <v>19.559999999999999</v>
      </c>
      <c r="Z821" t="s">
        <v>79</v>
      </c>
      <c r="AA821" t="s">
        <v>91</v>
      </c>
      <c r="AB821">
        <v>7</v>
      </c>
      <c r="AC821" t="s">
        <v>78</v>
      </c>
      <c r="AD821" t="s">
        <v>92</v>
      </c>
      <c r="AE821" t="s">
        <v>93</v>
      </c>
      <c r="AF821" t="s">
        <v>81</v>
      </c>
      <c r="AG821" s="1">
        <v>45324</v>
      </c>
      <c r="AH821" t="s">
        <v>30</v>
      </c>
      <c r="AI821" t="s">
        <v>78</v>
      </c>
    </row>
    <row r="822" spans="1:35" x14ac:dyDescent="0.3">
      <c r="A822" t="s">
        <v>954</v>
      </c>
      <c r="B822">
        <v>22</v>
      </c>
      <c r="C822" t="s">
        <v>85</v>
      </c>
      <c r="D822" t="s">
        <v>149</v>
      </c>
      <c r="E822" t="s">
        <v>15</v>
      </c>
      <c r="F822" t="s">
        <v>110</v>
      </c>
      <c r="G822">
        <v>5</v>
      </c>
      <c r="H822">
        <v>2.2999999999999998</v>
      </c>
      <c r="I822">
        <v>5</v>
      </c>
      <c r="J822" s="4">
        <f>Table2[[#This Row],[avg_session_duration_min]]/60</f>
        <v>0.46</v>
      </c>
      <c r="K822">
        <v>27.6</v>
      </c>
      <c r="L822" t="s">
        <v>118</v>
      </c>
      <c r="M822" t="s">
        <v>88</v>
      </c>
      <c r="N822">
        <v>68</v>
      </c>
      <c r="O822">
        <v>1458</v>
      </c>
      <c r="P822">
        <v>3</v>
      </c>
      <c r="Q822">
        <v>17</v>
      </c>
      <c r="R822">
        <v>8</v>
      </c>
      <c r="S822">
        <v>2</v>
      </c>
      <c r="T822">
        <v>18</v>
      </c>
      <c r="U822" t="s">
        <v>154</v>
      </c>
      <c r="V822" t="s">
        <v>107</v>
      </c>
      <c r="W822">
        <v>0.245</v>
      </c>
      <c r="X822" t="s">
        <v>114</v>
      </c>
      <c r="Y822">
        <v>38.47</v>
      </c>
      <c r="Z822" t="s">
        <v>139</v>
      </c>
      <c r="AA822" t="s">
        <v>101</v>
      </c>
      <c r="AB822">
        <v>5.0999999999999996</v>
      </c>
      <c r="AC822" t="s">
        <v>81</v>
      </c>
      <c r="AD822" t="s">
        <v>92</v>
      </c>
      <c r="AE822" t="s">
        <v>83</v>
      </c>
      <c r="AF822" t="s">
        <v>81</v>
      </c>
      <c r="AG822" s="1">
        <v>45500</v>
      </c>
      <c r="AH822" t="s">
        <v>28</v>
      </c>
      <c r="AI822" t="s">
        <v>81</v>
      </c>
    </row>
    <row r="823" spans="1:35" x14ac:dyDescent="0.3">
      <c r="A823" t="s">
        <v>955</v>
      </c>
      <c r="B823">
        <v>38</v>
      </c>
      <c r="C823" t="s">
        <v>85</v>
      </c>
      <c r="D823" t="s">
        <v>95</v>
      </c>
      <c r="E823" t="s">
        <v>21</v>
      </c>
      <c r="F823" t="s">
        <v>96</v>
      </c>
      <c r="G823">
        <v>1</v>
      </c>
      <c r="H823">
        <v>2</v>
      </c>
      <c r="I823">
        <v>9</v>
      </c>
      <c r="J823" s="4">
        <f>Table2[[#This Row],[avg_session_duration_min]]/60</f>
        <v>0.22166666666666668</v>
      </c>
      <c r="K823">
        <v>13.3</v>
      </c>
      <c r="L823" t="s">
        <v>74</v>
      </c>
      <c r="M823" t="s">
        <v>88</v>
      </c>
      <c r="N823">
        <v>1369</v>
      </c>
      <c r="O823">
        <v>480</v>
      </c>
      <c r="P823">
        <v>3</v>
      </c>
      <c r="Q823">
        <v>19</v>
      </c>
      <c r="R823">
        <v>4</v>
      </c>
      <c r="S823">
        <v>2</v>
      </c>
      <c r="T823">
        <v>9</v>
      </c>
      <c r="U823" t="s">
        <v>76</v>
      </c>
      <c r="V823" t="s">
        <v>107</v>
      </c>
      <c r="W823">
        <v>0.248</v>
      </c>
      <c r="X823" t="s">
        <v>78</v>
      </c>
      <c r="Y823">
        <v>24.44</v>
      </c>
      <c r="Z823" t="s">
        <v>115</v>
      </c>
      <c r="AA823" t="s">
        <v>80</v>
      </c>
      <c r="AB823">
        <v>5</v>
      </c>
      <c r="AC823" t="s">
        <v>78</v>
      </c>
      <c r="AD823" t="s">
        <v>82</v>
      </c>
      <c r="AE823" t="s">
        <v>83</v>
      </c>
      <c r="AF823" t="s">
        <v>81</v>
      </c>
      <c r="AG823" s="1">
        <v>44735</v>
      </c>
      <c r="AH823" t="s">
        <v>31</v>
      </c>
      <c r="AI823" t="s">
        <v>78</v>
      </c>
    </row>
    <row r="824" spans="1:35" x14ac:dyDescent="0.3">
      <c r="A824" t="s">
        <v>956</v>
      </c>
      <c r="B824">
        <v>45</v>
      </c>
      <c r="C824" t="s">
        <v>85</v>
      </c>
      <c r="D824" t="s">
        <v>134</v>
      </c>
      <c r="E824" t="s">
        <v>14</v>
      </c>
      <c r="F824" t="s">
        <v>73</v>
      </c>
      <c r="G824">
        <v>2</v>
      </c>
      <c r="H824">
        <v>2.7</v>
      </c>
      <c r="I824">
        <v>5</v>
      </c>
      <c r="J824" s="4">
        <f>Table2[[#This Row],[avg_session_duration_min]]/60</f>
        <v>0.53999999999999992</v>
      </c>
      <c r="K824">
        <v>32.4</v>
      </c>
      <c r="L824" t="s">
        <v>74</v>
      </c>
      <c r="M824" t="s">
        <v>120</v>
      </c>
      <c r="N824">
        <v>179</v>
      </c>
      <c r="O824">
        <v>860</v>
      </c>
      <c r="P824">
        <v>3</v>
      </c>
      <c r="Q824">
        <v>19</v>
      </c>
      <c r="R824">
        <v>1</v>
      </c>
      <c r="S824">
        <v>4</v>
      </c>
      <c r="T824">
        <v>8</v>
      </c>
      <c r="U824" t="s">
        <v>154</v>
      </c>
      <c r="V824" t="s">
        <v>77</v>
      </c>
      <c r="W824">
        <v>0.127</v>
      </c>
      <c r="X824" t="s">
        <v>78</v>
      </c>
      <c r="Y824">
        <v>62.03</v>
      </c>
      <c r="Z824" t="s">
        <v>79</v>
      </c>
      <c r="AA824" t="s">
        <v>101</v>
      </c>
      <c r="AB824">
        <v>4.0999999999999996</v>
      </c>
      <c r="AC824" t="s">
        <v>108</v>
      </c>
      <c r="AD824" t="s">
        <v>92</v>
      </c>
      <c r="AE824" t="s">
        <v>93</v>
      </c>
      <c r="AF824" t="s">
        <v>81</v>
      </c>
      <c r="AG824" s="1">
        <v>44757</v>
      </c>
      <c r="AH824" t="s">
        <v>26</v>
      </c>
      <c r="AI824" t="s">
        <v>125</v>
      </c>
    </row>
    <row r="825" spans="1:35" x14ac:dyDescent="0.3">
      <c r="A825" t="s">
        <v>957</v>
      </c>
      <c r="B825">
        <v>24</v>
      </c>
      <c r="C825" t="s">
        <v>71</v>
      </c>
      <c r="D825" t="s">
        <v>105</v>
      </c>
      <c r="E825" t="s">
        <v>22</v>
      </c>
      <c r="F825" t="s">
        <v>117</v>
      </c>
      <c r="G825">
        <v>2</v>
      </c>
      <c r="H825">
        <v>2.7</v>
      </c>
      <c r="I825">
        <v>2</v>
      </c>
      <c r="J825" s="4">
        <f>Table2[[#This Row],[avg_session_duration_min]]/60</f>
        <v>1.35</v>
      </c>
      <c r="K825">
        <v>81</v>
      </c>
      <c r="L825" t="s">
        <v>74</v>
      </c>
      <c r="M825" t="s">
        <v>106</v>
      </c>
      <c r="N825">
        <v>73</v>
      </c>
      <c r="O825">
        <v>379</v>
      </c>
      <c r="P825">
        <v>3</v>
      </c>
      <c r="Q825">
        <v>16</v>
      </c>
      <c r="R825">
        <v>5</v>
      </c>
      <c r="S825">
        <v>0</v>
      </c>
      <c r="T825">
        <v>7</v>
      </c>
      <c r="U825" t="s">
        <v>76</v>
      </c>
      <c r="V825" t="s">
        <v>107</v>
      </c>
      <c r="W825">
        <v>5.0999999999999997E-2</v>
      </c>
      <c r="X825" t="s">
        <v>81</v>
      </c>
      <c r="Y825">
        <v>0</v>
      </c>
      <c r="Z825" t="s">
        <v>139</v>
      </c>
      <c r="AA825" t="s">
        <v>80</v>
      </c>
      <c r="AB825">
        <v>6.7</v>
      </c>
      <c r="AC825" t="s">
        <v>78</v>
      </c>
      <c r="AD825" t="s">
        <v>82</v>
      </c>
      <c r="AE825" t="s">
        <v>83</v>
      </c>
      <c r="AF825" t="s">
        <v>81</v>
      </c>
      <c r="AG825" s="1">
        <v>45597</v>
      </c>
      <c r="AH825" t="s">
        <v>31</v>
      </c>
      <c r="AI825" t="s">
        <v>125</v>
      </c>
    </row>
    <row r="826" spans="1:35" x14ac:dyDescent="0.3">
      <c r="A826" t="s">
        <v>958</v>
      </c>
      <c r="B826">
        <v>23</v>
      </c>
      <c r="C826" t="s">
        <v>71</v>
      </c>
      <c r="D826" t="s">
        <v>72</v>
      </c>
      <c r="E826" t="s">
        <v>22</v>
      </c>
      <c r="F826" t="s">
        <v>166</v>
      </c>
      <c r="G826">
        <v>2</v>
      </c>
      <c r="H826">
        <v>3.2</v>
      </c>
      <c r="I826">
        <v>6</v>
      </c>
      <c r="J826" s="4">
        <f>Table2[[#This Row],[avg_session_duration_min]]/60</f>
        <v>0.53333333333333333</v>
      </c>
      <c r="K826">
        <v>32</v>
      </c>
      <c r="L826" t="s">
        <v>74</v>
      </c>
      <c r="M826" t="s">
        <v>75</v>
      </c>
      <c r="N826">
        <v>307</v>
      </c>
      <c r="O826">
        <v>658</v>
      </c>
      <c r="P826">
        <v>4</v>
      </c>
      <c r="Q826">
        <v>20</v>
      </c>
      <c r="R826">
        <v>4</v>
      </c>
      <c r="S826">
        <v>3</v>
      </c>
      <c r="T826">
        <v>13</v>
      </c>
      <c r="U826" t="s">
        <v>79</v>
      </c>
      <c r="V826" t="s">
        <v>77</v>
      </c>
      <c r="W826">
        <v>2.1000000000000001E-2</v>
      </c>
      <c r="X826" t="s">
        <v>81</v>
      </c>
      <c r="Y826">
        <v>0</v>
      </c>
      <c r="Z826" t="s">
        <v>139</v>
      </c>
      <c r="AA826" t="s">
        <v>101</v>
      </c>
      <c r="AB826">
        <v>7.8</v>
      </c>
      <c r="AC826" t="s">
        <v>81</v>
      </c>
      <c r="AD826" t="s">
        <v>92</v>
      </c>
      <c r="AE826" t="s">
        <v>93</v>
      </c>
      <c r="AF826" t="s">
        <v>81</v>
      </c>
      <c r="AG826" s="1">
        <v>44835</v>
      </c>
      <c r="AH826" t="s">
        <v>28</v>
      </c>
      <c r="AI826" t="s">
        <v>81</v>
      </c>
    </row>
    <row r="827" spans="1:35" x14ac:dyDescent="0.3">
      <c r="A827" t="s">
        <v>959</v>
      </c>
      <c r="B827">
        <v>38</v>
      </c>
      <c r="C827" t="s">
        <v>71</v>
      </c>
      <c r="D827" t="s">
        <v>105</v>
      </c>
      <c r="E827" t="s">
        <v>21</v>
      </c>
      <c r="F827" t="s">
        <v>124</v>
      </c>
      <c r="G827">
        <v>5</v>
      </c>
      <c r="H827">
        <v>2.5</v>
      </c>
      <c r="I827">
        <v>7</v>
      </c>
      <c r="J827" s="4">
        <f>Table2[[#This Row],[avg_session_duration_min]]/60</f>
        <v>0.35666666666666663</v>
      </c>
      <c r="K827">
        <v>21.4</v>
      </c>
      <c r="L827" t="s">
        <v>74</v>
      </c>
      <c r="M827" t="s">
        <v>97</v>
      </c>
      <c r="N827">
        <v>4553</v>
      </c>
      <c r="O827">
        <v>85</v>
      </c>
      <c r="P827">
        <v>4</v>
      </c>
      <c r="Q827">
        <v>11</v>
      </c>
      <c r="R827">
        <v>2</v>
      </c>
      <c r="S827">
        <v>2</v>
      </c>
      <c r="T827">
        <v>7</v>
      </c>
      <c r="U827" t="s">
        <v>79</v>
      </c>
      <c r="V827" t="s">
        <v>107</v>
      </c>
      <c r="W827">
        <v>8.2000000000000003E-2</v>
      </c>
      <c r="X827" t="s">
        <v>81</v>
      </c>
      <c r="Y827">
        <v>0</v>
      </c>
      <c r="Z827" t="s">
        <v>90</v>
      </c>
      <c r="AA827" t="s">
        <v>91</v>
      </c>
      <c r="AB827">
        <v>5.0999999999999996</v>
      </c>
      <c r="AC827" t="s">
        <v>81</v>
      </c>
      <c r="AD827" t="s">
        <v>102</v>
      </c>
      <c r="AE827" t="s">
        <v>140</v>
      </c>
      <c r="AF827" t="s">
        <v>81</v>
      </c>
      <c r="AG827" s="1">
        <v>45369</v>
      </c>
      <c r="AH827" t="s">
        <v>30</v>
      </c>
      <c r="AI827" t="s">
        <v>78</v>
      </c>
    </row>
    <row r="828" spans="1:35" x14ac:dyDescent="0.3">
      <c r="A828" t="s">
        <v>960</v>
      </c>
      <c r="B828">
        <v>39</v>
      </c>
      <c r="C828" t="s">
        <v>85</v>
      </c>
      <c r="D828" t="s">
        <v>105</v>
      </c>
      <c r="E828" t="s">
        <v>14</v>
      </c>
      <c r="F828" t="s">
        <v>87</v>
      </c>
      <c r="G828">
        <v>3</v>
      </c>
      <c r="H828">
        <v>5.4</v>
      </c>
      <c r="I828">
        <v>5</v>
      </c>
      <c r="J828" s="4">
        <f>Table2[[#This Row],[avg_session_duration_min]]/60</f>
        <v>1.0799999999999998</v>
      </c>
      <c r="K828">
        <v>64.8</v>
      </c>
      <c r="L828" t="s">
        <v>74</v>
      </c>
      <c r="M828" t="s">
        <v>97</v>
      </c>
      <c r="N828">
        <v>340</v>
      </c>
      <c r="O828">
        <v>135</v>
      </c>
      <c r="P828">
        <v>3</v>
      </c>
      <c r="Q828">
        <v>20</v>
      </c>
      <c r="R828">
        <v>7</v>
      </c>
      <c r="S828">
        <v>0</v>
      </c>
      <c r="T828">
        <v>7</v>
      </c>
      <c r="U828" t="s">
        <v>98</v>
      </c>
      <c r="V828" t="s">
        <v>77</v>
      </c>
      <c r="W828">
        <v>3.1E-2</v>
      </c>
      <c r="X828" t="s">
        <v>114</v>
      </c>
      <c r="Y828">
        <v>45.47</v>
      </c>
      <c r="Z828" t="s">
        <v>79</v>
      </c>
      <c r="AA828" t="s">
        <v>101</v>
      </c>
      <c r="AB828">
        <v>4.3</v>
      </c>
      <c r="AC828" t="s">
        <v>78</v>
      </c>
      <c r="AD828" t="s">
        <v>92</v>
      </c>
      <c r="AE828" t="s">
        <v>140</v>
      </c>
      <c r="AF828" t="s">
        <v>81</v>
      </c>
      <c r="AG828" s="1">
        <v>44715</v>
      </c>
      <c r="AH828" t="s">
        <v>30</v>
      </c>
      <c r="AI828" t="s">
        <v>81</v>
      </c>
    </row>
    <row r="829" spans="1:35" x14ac:dyDescent="0.3">
      <c r="A829" t="s">
        <v>961</v>
      </c>
      <c r="B829">
        <v>22</v>
      </c>
      <c r="C829" t="s">
        <v>71</v>
      </c>
      <c r="D829" t="s">
        <v>105</v>
      </c>
      <c r="E829" t="s">
        <v>20</v>
      </c>
      <c r="F829" t="s">
        <v>124</v>
      </c>
      <c r="G829">
        <v>5</v>
      </c>
      <c r="H829">
        <v>1.3</v>
      </c>
      <c r="I829">
        <v>7</v>
      </c>
      <c r="J829" s="4">
        <f>Table2[[#This Row],[avg_session_duration_min]]/60</f>
        <v>0.185</v>
      </c>
      <c r="K829">
        <v>11.1</v>
      </c>
      <c r="L829" t="s">
        <v>74</v>
      </c>
      <c r="M829" t="s">
        <v>120</v>
      </c>
      <c r="N829">
        <v>11134</v>
      </c>
      <c r="O829">
        <v>1231</v>
      </c>
      <c r="P829">
        <v>3</v>
      </c>
      <c r="Q829">
        <v>26</v>
      </c>
      <c r="R829">
        <v>6</v>
      </c>
      <c r="S829">
        <v>2</v>
      </c>
      <c r="T829">
        <v>6</v>
      </c>
      <c r="U829" t="s">
        <v>98</v>
      </c>
      <c r="V829" t="s">
        <v>99</v>
      </c>
      <c r="W829">
        <v>4.2000000000000003E-2</v>
      </c>
      <c r="X829" t="s">
        <v>78</v>
      </c>
      <c r="Y829">
        <v>61.25</v>
      </c>
      <c r="Z829" t="s">
        <v>79</v>
      </c>
      <c r="AA829" t="s">
        <v>101</v>
      </c>
      <c r="AB829">
        <v>7.1</v>
      </c>
      <c r="AC829" t="s">
        <v>78</v>
      </c>
      <c r="AD829" t="s">
        <v>82</v>
      </c>
      <c r="AE829" t="s">
        <v>93</v>
      </c>
      <c r="AF829" t="s">
        <v>78</v>
      </c>
      <c r="AG829" s="1">
        <v>44689</v>
      </c>
      <c r="AH829" t="s">
        <v>26</v>
      </c>
      <c r="AI829" t="s">
        <v>78</v>
      </c>
    </row>
    <row r="830" spans="1:35" x14ac:dyDescent="0.3">
      <c r="A830" t="s">
        <v>962</v>
      </c>
      <c r="B830">
        <v>23</v>
      </c>
      <c r="C830" t="s">
        <v>71</v>
      </c>
      <c r="D830" t="s">
        <v>86</v>
      </c>
      <c r="E830" t="s">
        <v>19</v>
      </c>
      <c r="F830" t="s">
        <v>73</v>
      </c>
      <c r="G830">
        <v>1</v>
      </c>
      <c r="H830">
        <v>3.4</v>
      </c>
      <c r="I830">
        <v>7</v>
      </c>
      <c r="J830" s="4">
        <f>Table2[[#This Row],[avg_session_duration_min]]/60</f>
        <v>0.48500000000000004</v>
      </c>
      <c r="K830">
        <v>29.1</v>
      </c>
      <c r="L830" t="s">
        <v>74</v>
      </c>
      <c r="M830" t="s">
        <v>88</v>
      </c>
      <c r="N830">
        <v>1786</v>
      </c>
      <c r="O830">
        <v>1590</v>
      </c>
      <c r="P830">
        <v>4</v>
      </c>
      <c r="Q830">
        <v>18</v>
      </c>
      <c r="R830">
        <v>3</v>
      </c>
      <c r="S830">
        <v>1</v>
      </c>
      <c r="T830">
        <v>4</v>
      </c>
      <c r="U830" t="s">
        <v>135</v>
      </c>
      <c r="V830" t="s">
        <v>107</v>
      </c>
      <c r="W830">
        <v>0.13100000000000001</v>
      </c>
      <c r="X830" t="s">
        <v>81</v>
      </c>
      <c r="Y830">
        <v>0</v>
      </c>
      <c r="Z830" t="s">
        <v>90</v>
      </c>
      <c r="AA830" t="s">
        <v>80</v>
      </c>
      <c r="AB830">
        <v>9</v>
      </c>
      <c r="AC830" t="s">
        <v>81</v>
      </c>
      <c r="AD830" t="s">
        <v>92</v>
      </c>
      <c r="AE830" t="s">
        <v>140</v>
      </c>
      <c r="AF830" t="s">
        <v>81</v>
      </c>
      <c r="AG830" s="1">
        <v>45452</v>
      </c>
      <c r="AH830" t="s">
        <v>30</v>
      </c>
      <c r="AI830" t="s">
        <v>81</v>
      </c>
    </row>
    <row r="831" spans="1:35" x14ac:dyDescent="0.3">
      <c r="A831" t="s">
        <v>963</v>
      </c>
      <c r="B831">
        <v>24</v>
      </c>
      <c r="C831" t="s">
        <v>85</v>
      </c>
      <c r="D831" t="s">
        <v>149</v>
      </c>
      <c r="E831" t="s">
        <v>22</v>
      </c>
      <c r="F831" t="s">
        <v>117</v>
      </c>
      <c r="G831">
        <v>5</v>
      </c>
      <c r="H831">
        <v>3.5</v>
      </c>
      <c r="I831">
        <v>8</v>
      </c>
      <c r="J831" s="4">
        <f>Table2[[#This Row],[avg_session_duration_min]]/60</f>
        <v>0.43666666666666665</v>
      </c>
      <c r="K831">
        <v>26.2</v>
      </c>
      <c r="L831" t="s">
        <v>74</v>
      </c>
      <c r="M831" t="s">
        <v>88</v>
      </c>
      <c r="N831">
        <v>327</v>
      </c>
      <c r="O831">
        <v>61</v>
      </c>
      <c r="P831">
        <v>3</v>
      </c>
      <c r="Q831">
        <v>20</v>
      </c>
      <c r="R831">
        <v>6</v>
      </c>
      <c r="S831">
        <v>4</v>
      </c>
      <c r="T831">
        <v>10</v>
      </c>
      <c r="U831" t="s">
        <v>135</v>
      </c>
      <c r="V831" t="s">
        <v>107</v>
      </c>
      <c r="W831">
        <v>0.19400000000000001</v>
      </c>
      <c r="X831" t="s">
        <v>78</v>
      </c>
      <c r="Y831">
        <v>37.549999999999997</v>
      </c>
      <c r="Z831" t="s">
        <v>90</v>
      </c>
      <c r="AA831" t="s">
        <v>80</v>
      </c>
      <c r="AB831">
        <v>9.8000000000000007</v>
      </c>
      <c r="AC831" t="s">
        <v>81</v>
      </c>
      <c r="AD831" t="s">
        <v>82</v>
      </c>
      <c r="AE831" t="s">
        <v>93</v>
      </c>
      <c r="AF831" t="s">
        <v>81</v>
      </c>
      <c r="AG831" s="1">
        <v>44829</v>
      </c>
      <c r="AH831" t="s">
        <v>31</v>
      </c>
      <c r="AI831" t="s">
        <v>81</v>
      </c>
    </row>
    <row r="832" spans="1:35" x14ac:dyDescent="0.3">
      <c r="A832" t="s">
        <v>964</v>
      </c>
      <c r="B832">
        <v>16</v>
      </c>
      <c r="C832" t="s">
        <v>85</v>
      </c>
      <c r="D832" t="s">
        <v>134</v>
      </c>
      <c r="E832" t="s">
        <v>20</v>
      </c>
      <c r="F832" t="s">
        <v>117</v>
      </c>
      <c r="G832">
        <v>4</v>
      </c>
      <c r="H832">
        <v>1.4</v>
      </c>
      <c r="I832">
        <v>7</v>
      </c>
      <c r="J832" s="4">
        <f>Table2[[#This Row],[avg_session_duration_min]]/60</f>
        <v>0.2</v>
      </c>
      <c r="K832">
        <v>12</v>
      </c>
      <c r="L832" t="s">
        <v>74</v>
      </c>
      <c r="M832" t="s">
        <v>75</v>
      </c>
      <c r="N832">
        <v>5367</v>
      </c>
      <c r="O832">
        <v>330</v>
      </c>
      <c r="P832">
        <v>2</v>
      </c>
      <c r="Q832">
        <v>22</v>
      </c>
      <c r="R832">
        <v>4</v>
      </c>
      <c r="S832">
        <v>0</v>
      </c>
      <c r="T832">
        <v>11</v>
      </c>
      <c r="U832" t="s">
        <v>76</v>
      </c>
      <c r="V832" t="s">
        <v>99</v>
      </c>
      <c r="W832">
        <v>3.3000000000000002E-2</v>
      </c>
      <c r="X832" t="s">
        <v>114</v>
      </c>
      <c r="Y832">
        <v>59.85</v>
      </c>
      <c r="Z832" t="s">
        <v>145</v>
      </c>
      <c r="AA832" t="s">
        <v>101</v>
      </c>
      <c r="AB832">
        <v>8.9</v>
      </c>
      <c r="AC832" t="s">
        <v>108</v>
      </c>
      <c r="AD832" t="s">
        <v>82</v>
      </c>
      <c r="AE832" t="s">
        <v>140</v>
      </c>
      <c r="AF832" t="s">
        <v>81</v>
      </c>
      <c r="AG832" s="1">
        <v>45046</v>
      </c>
      <c r="AH832" t="s">
        <v>31</v>
      </c>
      <c r="AI832" t="s">
        <v>125</v>
      </c>
    </row>
    <row r="833" spans="1:35" x14ac:dyDescent="0.3">
      <c r="A833" t="s">
        <v>965</v>
      </c>
      <c r="B833">
        <v>19</v>
      </c>
      <c r="C833" t="s">
        <v>187</v>
      </c>
      <c r="D833" t="s">
        <v>144</v>
      </c>
      <c r="E833" t="s">
        <v>23</v>
      </c>
      <c r="F833" t="s">
        <v>124</v>
      </c>
      <c r="G833">
        <v>2</v>
      </c>
      <c r="H833">
        <v>3.4</v>
      </c>
      <c r="I833">
        <v>3</v>
      </c>
      <c r="J833" s="4">
        <f>Table2[[#This Row],[avg_session_duration_min]]/60</f>
        <v>1.1333333333333333</v>
      </c>
      <c r="K833">
        <v>68</v>
      </c>
      <c r="L833" t="s">
        <v>111</v>
      </c>
      <c r="M833" t="s">
        <v>88</v>
      </c>
      <c r="N833">
        <v>1482</v>
      </c>
      <c r="O833">
        <v>145</v>
      </c>
      <c r="P833">
        <v>3</v>
      </c>
      <c r="Q833">
        <v>17</v>
      </c>
      <c r="R833">
        <v>9</v>
      </c>
      <c r="S833">
        <v>2</v>
      </c>
      <c r="T833">
        <v>9</v>
      </c>
      <c r="U833" t="s">
        <v>76</v>
      </c>
      <c r="V833" t="s">
        <v>107</v>
      </c>
      <c r="W833">
        <v>0.15</v>
      </c>
      <c r="X833" t="s">
        <v>78</v>
      </c>
      <c r="Y833">
        <v>47.17</v>
      </c>
      <c r="Z833" t="s">
        <v>139</v>
      </c>
      <c r="AA833" t="s">
        <v>80</v>
      </c>
      <c r="AB833">
        <v>6.1</v>
      </c>
      <c r="AC833" t="s">
        <v>78</v>
      </c>
      <c r="AD833" t="s">
        <v>92</v>
      </c>
      <c r="AE833" t="s">
        <v>83</v>
      </c>
      <c r="AF833" t="s">
        <v>81</v>
      </c>
      <c r="AG833" s="1">
        <v>45159</v>
      </c>
      <c r="AH833" t="s">
        <v>29</v>
      </c>
      <c r="AI833" t="s">
        <v>125</v>
      </c>
    </row>
    <row r="834" spans="1:35" x14ac:dyDescent="0.3">
      <c r="A834" t="s">
        <v>966</v>
      </c>
      <c r="B834">
        <v>18</v>
      </c>
      <c r="C834" t="s">
        <v>85</v>
      </c>
      <c r="D834" t="s">
        <v>95</v>
      </c>
      <c r="E834" t="s">
        <v>18</v>
      </c>
      <c r="F834" t="s">
        <v>124</v>
      </c>
      <c r="G834">
        <v>1</v>
      </c>
      <c r="H834">
        <v>3.6</v>
      </c>
      <c r="I834">
        <v>4</v>
      </c>
      <c r="J834" s="4">
        <f>Table2[[#This Row],[avg_session_duration_min]]/60</f>
        <v>0.9</v>
      </c>
      <c r="K834">
        <v>54</v>
      </c>
      <c r="L834" t="s">
        <v>111</v>
      </c>
      <c r="M834" t="s">
        <v>106</v>
      </c>
      <c r="N834">
        <v>124</v>
      </c>
      <c r="O834">
        <v>106</v>
      </c>
      <c r="P834">
        <v>3</v>
      </c>
      <c r="Q834">
        <v>24</v>
      </c>
      <c r="R834">
        <v>4</v>
      </c>
      <c r="S834">
        <v>0</v>
      </c>
      <c r="T834">
        <v>6</v>
      </c>
      <c r="U834" t="s">
        <v>89</v>
      </c>
      <c r="V834" t="s">
        <v>99</v>
      </c>
      <c r="W834">
        <v>0.35599999999999998</v>
      </c>
      <c r="X834" t="s">
        <v>81</v>
      </c>
      <c r="Y834">
        <v>0</v>
      </c>
      <c r="Z834" t="s">
        <v>90</v>
      </c>
      <c r="AA834" t="s">
        <v>132</v>
      </c>
      <c r="AB834">
        <v>4.5999999999999996</v>
      </c>
      <c r="AC834" t="s">
        <v>78</v>
      </c>
      <c r="AD834" t="s">
        <v>102</v>
      </c>
      <c r="AE834" t="s">
        <v>83</v>
      </c>
      <c r="AF834" t="s">
        <v>81</v>
      </c>
      <c r="AG834" s="1">
        <v>45096</v>
      </c>
      <c r="AH834" t="s">
        <v>30</v>
      </c>
      <c r="AI834" t="s">
        <v>81</v>
      </c>
    </row>
    <row r="835" spans="1:35" x14ac:dyDescent="0.3">
      <c r="A835" t="s">
        <v>967</v>
      </c>
      <c r="B835">
        <v>20</v>
      </c>
      <c r="C835" t="s">
        <v>85</v>
      </c>
      <c r="D835" t="s">
        <v>86</v>
      </c>
      <c r="E835" t="s">
        <v>16</v>
      </c>
      <c r="F835" t="s">
        <v>124</v>
      </c>
      <c r="G835">
        <v>1</v>
      </c>
      <c r="H835">
        <v>0.5</v>
      </c>
      <c r="I835">
        <v>4</v>
      </c>
      <c r="J835" s="4">
        <f>Table2[[#This Row],[avg_session_duration_min]]/60</f>
        <v>0.125</v>
      </c>
      <c r="K835">
        <v>7.5</v>
      </c>
      <c r="L835" t="s">
        <v>127</v>
      </c>
      <c r="M835" t="s">
        <v>106</v>
      </c>
      <c r="N835">
        <v>18879</v>
      </c>
      <c r="O835">
        <v>344</v>
      </c>
      <c r="P835">
        <v>2</v>
      </c>
      <c r="Q835">
        <v>25</v>
      </c>
      <c r="R835">
        <v>3</v>
      </c>
      <c r="S835">
        <v>2</v>
      </c>
      <c r="T835">
        <v>7</v>
      </c>
      <c r="U835" t="s">
        <v>128</v>
      </c>
      <c r="V835" t="s">
        <v>99</v>
      </c>
      <c r="W835">
        <v>0.16300000000000001</v>
      </c>
      <c r="X835" t="s">
        <v>81</v>
      </c>
      <c r="Y835">
        <v>0</v>
      </c>
      <c r="Z835" t="s">
        <v>90</v>
      </c>
      <c r="AA835" t="s">
        <v>91</v>
      </c>
      <c r="AB835">
        <v>7.3</v>
      </c>
      <c r="AC835" t="s">
        <v>108</v>
      </c>
      <c r="AD835" t="s">
        <v>82</v>
      </c>
      <c r="AE835" t="s">
        <v>140</v>
      </c>
      <c r="AF835" t="s">
        <v>78</v>
      </c>
      <c r="AG835" s="1">
        <v>45207</v>
      </c>
      <c r="AH835" t="s">
        <v>28</v>
      </c>
      <c r="AI835" t="s">
        <v>125</v>
      </c>
    </row>
    <row r="836" spans="1:35" x14ac:dyDescent="0.3">
      <c r="A836" t="s">
        <v>968</v>
      </c>
      <c r="B836">
        <v>26</v>
      </c>
      <c r="C836" t="s">
        <v>71</v>
      </c>
      <c r="D836" t="s">
        <v>95</v>
      </c>
      <c r="E836" t="s">
        <v>19</v>
      </c>
      <c r="F836" t="s">
        <v>110</v>
      </c>
      <c r="G836">
        <v>1</v>
      </c>
      <c r="H836">
        <v>1.2</v>
      </c>
      <c r="I836">
        <v>3</v>
      </c>
      <c r="J836" s="4">
        <f>Table2[[#This Row],[avg_session_duration_min]]/60</f>
        <v>0.4</v>
      </c>
      <c r="K836">
        <v>24</v>
      </c>
      <c r="L836" t="s">
        <v>127</v>
      </c>
      <c r="M836" t="s">
        <v>106</v>
      </c>
      <c r="N836">
        <v>1061</v>
      </c>
      <c r="O836">
        <v>962</v>
      </c>
      <c r="P836">
        <v>3</v>
      </c>
      <c r="Q836">
        <v>22</v>
      </c>
      <c r="R836">
        <v>1</v>
      </c>
      <c r="S836">
        <v>2</v>
      </c>
      <c r="T836">
        <v>11</v>
      </c>
      <c r="U836" t="s">
        <v>89</v>
      </c>
      <c r="V836" t="s">
        <v>107</v>
      </c>
      <c r="W836">
        <v>0.11600000000000001</v>
      </c>
      <c r="X836" t="s">
        <v>81</v>
      </c>
      <c r="Y836">
        <v>0</v>
      </c>
      <c r="Z836" t="s">
        <v>100</v>
      </c>
      <c r="AA836" t="s">
        <v>132</v>
      </c>
      <c r="AB836">
        <v>6.1</v>
      </c>
      <c r="AC836" t="s">
        <v>78</v>
      </c>
      <c r="AD836" t="s">
        <v>82</v>
      </c>
      <c r="AE836" t="s">
        <v>83</v>
      </c>
      <c r="AF836" t="s">
        <v>81</v>
      </c>
      <c r="AG836" s="1">
        <v>45366</v>
      </c>
      <c r="AH836" t="s">
        <v>29</v>
      </c>
      <c r="AI836" t="s">
        <v>78</v>
      </c>
    </row>
    <row r="837" spans="1:35" x14ac:dyDescent="0.3">
      <c r="A837" t="s">
        <v>969</v>
      </c>
      <c r="B837">
        <v>28</v>
      </c>
      <c r="C837" t="s">
        <v>71</v>
      </c>
      <c r="D837" t="s">
        <v>144</v>
      </c>
      <c r="E837" t="s">
        <v>19</v>
      </c>
      <c r="F837" t="s">
        <v>96</v>
      </c>
      <c r="G837">
        <v>1</v>
      </c>
      <c r="H837">
        <v>6.7</v>
      </c>
      <c r="I837">
        <v>7</v>
      </c>
      <c r="J837" s="4">
        <f>Table2[[#This Row],[avg_session_duration_min]]/60</f>
        <v>0.95666666666666667</v>
      </c>
      <c r="K837">
        <v>57.4</v>
      </c>
      <c r="L837" t="s">
        <v>111</v>
      </c>
      <c r="M837" t="s">
        <v>106</v>
      </c>
      <c r="N837">
        <v>688</v>
      </c>
      <c r="O837">
        <v>420</v>
      </c>
      <c r="P837">
        <v>3</v>
      </c>
      <c r="Q837">
        <v>17</v>
      </c>
      <c r="R837">
        <v>3</v>
      </c>
      <c r="S837">
        <v>2</v>
      </c>
      <c r="T837">
        <v>6</v>
      </c>
      <c r="U837" t="s">
        <v>79</v>
      </c>
      <c r="V837" t="s">
        <v>77</v>
      </c>
      <c r="W837">
        <v>2.4E-2</v>
      </c>
      <c r="X837" t="s">
        <v>78</v>
      </c>
      <c r="Y837">
        <v>23.51</v>
      </c>
      <c r="Z837" t="s">
        <v>100</v>
      </c>
      <c r="AA837" t="s">
        <v>132</v>
      </c>
      <c r="AB837">
        <v>5.8</v>
      </c>
      <c r="AC837" t="s">
        <v>81</v>
      </c>
      <c r="AD837" t="s">
        <v>82</v>
      </c>
      <c r="AE837" t="s">
        <v>140</v>
      </c>
      <c r="AF837" t="s">
        <v>81</v>
      </c>
      <c r="AG837" s="1">
        <v>45230</v>
      </c>
      <c r="AH837" t="s">
        <v>29</v>
      </c>
      <c r="AI837" t="s">
        <v>125</v>
      </c>
    </row>
    <row r="838" spans="1:35" x14ac:dyDescent="0.3">
      <c r="A838" t="s">
        <v>970</v>
      </c>
      <c r="B838">
        <v>39</v>
      </c>
      <c r="C838" t="s">
        <v>85</v>
      </c>
      <c r="D838" t="s">
        <v>86</v>
      </c>
      <c r="E838" t="s">
        <v>14</v>
      </c>
      <c r="F838" t="s">
        <v>73</v>
      </c>
      <c r="G838">
        <v>3</v>
      </c>
      <c r="H838">
        <v>1.7</v>
      </c>
      <c r="I838">
        <v>7</v>
      </c>
      <c r="J838" s="4">
        <f>Table2[[#This Row],[avg_session_duration_min]]/60</f>
        <v>0.24333333333333332</v>
      </c>
      <c r="K838">
        <v>14.6</v>
      </c>
      <c r="L838" t="s">
        <v>118</v>
      </c>
      <c r="M838" t="s">
        <v>88</v>
      </c>
      <c r="N838">
        <v>142</v>
      </c>
      <c r="O838">
        <v>166</v>
      </c>
      <c r="P838">
        <v>4</v>
      </c>
      <c r="Q838">
        <v>25</v>
      </c>
      <c r="R838">
        <v>4</v>
      </c>
      <c r="S838">
        <v>4</v>
      </c>
      <c r="T838">
        <v>8</v>
      </c>
      <c r="U838" t="s">
        <v>128</v>
      </c>
      <c r="V838" t="s">
        <v>99</v>
      </c>
      <c r="W838">
        <v>2.9000000000000001E-2</v>
      </c>
      <c r="X838" t="s">
        <v>114</v>
      </c>
      <c r="Y838">
        <v>71.239999999999995</v>
      </c>
      <c r="Z838" t="s">
        <v>79</v>
      </c>
      <c r="AA838" t="s">
        <v>91</v>
      </c>
      <c r="AB838">
        <v>9.6</v>
      </c>
      <c r="AC838" t="s">
        <v>78</v>
      </c>
      <c r="AD838" t="s">
        <v>82</v>
      </c>
      <c r="AE838" t="s">
        <v>140</v>
      </c>
      <c r="AF838" t="s">
        <v>81</v>
      </c>
      <c r="AG838" s="1">
        <v>45213</v>
      </c>
      <c r="AH838" t="s">
        <v>27</v>
      </c>
      <c r="AI838" t="s">
        <v>78</v>
      </c>
    </row>
    <row r="839" spans="1:35" x14ac:dyDescent="0.3">
      <c r="A839" t="s">
        <v>971</v>
      </c>
      <c r="B839">
        <v>19</v>
      </c>
      <c r="C839" t="s">
        <v>71</v>
      </c>
      <c r="D839" t="s">
        <v>95</v>
      </c>
      <c r="E839" t="s">
        <v>19</v>
      </c>
      <c r="F839" t="s">
        <v>87</v>
      </c>
      <c r="G839">
        <v>5</v>
      </c>
      <c r="H839">
        <v>1</v>
      </c>
      <c r="I839">
        <v>3</v>
      </c>
      <c r="J839" s="4">
        <f>Table2[[#This Row],[avg_session_duration_min]]/60</f>
        <v>0.33333333333333331</v>
      </c>
      <c r="K839">
        <v>20</v>
      </c>
      <c r="L839" t="s">
        <v>111</v>
      </c>
      <c r="M839" t="s">
        <v>106</v>
      </c>
      <c r="N839">
        <v>5558</v>
      </c>
      <c r="O839">
        <v>453</v>
      </c>
      <c r="P839">
        <v>7</v>
      </c>
      <c r="Q839">
        <v>24</v>
      </c>
      <c r="R839">
        <v>4</v>
      </c>
      <c r="S839">
        <v>1</v>
      </c>
      <c r="T839">
        <v>7</v>
      </c>
      <c r="U839" t="s">
        <v>154</v>
      </c>
      <c r="V839" t="s">
        <v>107</v>
      </c>
      <c r="W839">
        <v>0.22700000000000001</v>
      </c>
      <c r="X839" t="s">
        <v>81</v>
      </c>
      <c r="Y839">
        <v>0</v>
      </c>
      <c r="Z839" t="s">
        <v>145</v>
      </c>
      <c r="AA839" t="s">
        <v>91</v>
      </c>
      <c r="AB839">
        <v>8.6999999999999993</v>
      </c>
      <c r="AC839" t="s">
        <v>108</v>
      </c>
      <c r="AD839" t="s">
        <v>102</v>
      </c>
      <c r="AE839" t="s">
        <v>83</v>
      </c>
      <c r="AF839" t="s">
        <v>81</v>
      </c>
      <c r="AG839" s="1">
        <v>45489</v>
      </c>
      <c r="AH839" t="s">
        <v>29</v>
      </c>
      <c r="AI839" t="s">
        <v>125</v>
      </c>
    </row>
    <row r="840" spans="1:35" x14ac:dyDescent="0.3">
      <c r="A840" t="s">
        <v>972</v>
      </c>
      <c r="B840">
        <v>34</v>
      </c>
      <c r="C840" t="s">
        <v>85</v>
      </c>
      <c r="D840" t="s">
        <v>149</v>
      </c>
      <c r="E840" t="s">
        <v>17</v>
      </c>
      <c r="F840" t="s">
        <v>124</v>
      </c>
      <c r="G840">
        <v>1</v>
      </c>
      <c r="H840">
        <v>0.5</v>
      </c>
      <c r="I840">
        <v>7</v>
      </c>
      <c r="J840" s="4">
        <f>Table2[[#This Row],[avg_session_duration_min]]/60</f>
        <v>7.166666666666667E-2</v>
      </c>
      <c r="K840">
        <v>4.3</v>
      </c>
      <c r="L840" t="s">
        <v>74</v>
      </c>
      <c r="M840" t="s">
        <v>97</v>
      </c>
      <c r="N840">
        <v>1687</v>
      </c>
      <c r="O840">
        <v>158</v>
      </c>
      <c r="P840">
        <v>3</v>
      </c>
      <c r="Q840">
        <v>18</v>
      </c>
      <c r="R840">
        <v>2</v>
      </c>
      <c r="S840">
        <v>2</v>
      </c>
      <c r="T840">
        <v>8</v>
      </c>
      <c r="U840" t="s">
        <v>76</v>
      </c>
      <c r="V840" t="s">
        <v>77</v>
      </c>
      <c r="W840">
        <v>4.3999999999999997E-2</v>
      </c>
      <c r="X840" t="s">
        <v>81</v>
      </c>
      <c r="Y840">
        <v>0</v>
      </c>
      <c r="Z840" t="s">
        <v>115</v>
      </c>
      <c r="AA840" t="s">
        <v>101</v>
      </c>
      <c r="AB840">
        <v>7.3</v>
      </c>
      <c r="AC840" t="s">
        <v>78</v>
      </c>
      <c r="AD840" t="s">
        <v>92</v>
      </c>
      <c r="AE840" t="s">
        <v>83</v>
      </c>
      <c r="AF840" t="s">
        <v>81</v>
      </c>
      <c r="AG840" s="1">
        <v>45118</v>
      </c>
      <c r="AH840" t="s">
        <v>31</v>
      </c>
      <c r="AI840" t="s">
        <v>125</v>
      </c>
    </row>
    <row r="841" spans="1:35" x14ac:dyDescent="0.3">
      <c r="A841" t="s">
        <v>973</v>
      </c>
      <c r="B841">
        <v>25</v>
      </c>
      <c r="C841" t="s">
        <v>71</v>
      </c>
      <c r="D841" t="s">
        <v>86</v>
      </c>
      <c r="E841" t="s">
        <v>20</v>
      </c>
      <c r="F841" t="s">
        <v>166</v>
      </c>
      <c r="G841">
        <v>3</v>
      </c>
      <c r="H841">
        <v>1.2</v>
      </c>
      <c r="I841">
        <v>8</v>
      </c>
      <c r="J841" s="4">
        <f>Table2[[#This Row],[avg_session_duration_min]]/60</f>
        <v>0.15</v>
      </c>
      <c r="K841">
        <v>9</v>
      </c>
      <c r="L841" t="s">
        <v>74</v>
      </c>
      <c r="M841" t="s">
        <v>97</v>
      </c>
      <c r="N841">
        <v>2064</v>
      </c>
      <c r="O841">
        <v>401</v>
      </c>
      <c r="P841">
        <v>4</v>
      </c>
      <c r="Q841">
        <v>20</v>
      </c>
      <c r="R841">
        <v>3</v>
      </c>
      <c r="S841">
        <v>2</v>
      </c>
      <c r="T841">
        <v>5</v>
      </c>
      <c r="U841" t="s">
        <v>89</v>
      </c>
      <c r="V841" t="s">
        <v>77</v>
      </c>
      <c r="W841">
        <v>0.05</v>
      </c>
      <c r="X841" t="s">
        <v>78</v>
      </c>
      <c r="Y841">
        <v>34.299999999999997</v>
      </c>
      <c r="Z841" t="s">
        <v>100</v>
      </c>
      <c r="AA841" t="s">
        <v>80</v>
      </c>
      <c r="AB841">
        <v>6</v>
      </c>
      <c r="AC841" t="s">
        <v>108</v>
      </c>
      <c r="AD841" t="s">
        <v>102</v>
      </c>
      <c r="AE841" t="s">
        <v>93</v>
      </c>
      <c r="AF841" t="s">
        <v>81</v>
      </c>
      <c r="AG841" s="1">
        <v>45040</v>
      </c>
      <c r="AH841" t="s">
        <v>31</v>
      </c>
      <c r="AI841" t="s">
        <v>81</v>
      </c>
    </row>
    <row r="842" spans="1:35" x14ac:dyDescent="0.3">
      <c r="A842" t="s">
        <v>974</v>
      </c>
      <c r="B842">
        <v>26</v>
      </c>
      <c r="C842" t="s">
        <v>85</v>
      </c>
      <c r="D842" t="s">
        <v>113</v>
      </c>
      <c r="E842" t="s">
        <v>15</v>
      </c>
      <c r="F842" t="s">
        <v>96</v>
      </c>
      <c r="G842">
        <v>5</v>
      </c>
      <c r="H842">
        <v>2.4</v>
      </c>
      <c r="I842">
        <v>3</v>
      </c>
      <c r="J842" s="4">
        <f>Table2[[#This Row],[avg_session_duration_min]]/60</f>
        <v>0.8</v>
      </c>
      <c r="K842">
        <v>48</v>
      </c>
      <c r="L842" t="s">
        <v>118</v>
      </c>
      <c r="M842" t="s">
        <v>106</v>
      </c>
      <c r="N842">
        <v>266</v>
      </c>
      <c r="O842">
        <v>1307</v>
      </c>
      <c r="P842">
        <v>3</v>
      </c>
      <c r="Q842">
        <v>20</v>
      </c>
      <c r="R842">
        <v>3</v>
      </c>
      <c r="S842">
        <v>0</v>
      </c>
      <c r="T842">
        <v>9</v>
      </c>
      <c r="U842" t="s">
        <v>89</v>
      </c>
      <c r="V842" t="s">
        <v>77</v>
      </c>
      <c r="W842">
        <v>0.34799999999999998</v>
      </c>
      <c r="X842" t="s">
        <v>114</v>
      </c>
      <c r="Y842">
        <v>32.56</v>
      </c>
      <c r="Z842" t="s">
        <v>79</v>
      </c>
      <c r="AA842" t="s">
        <v>91</v>
      </c>
      <c r="AB842">
        <v>6.2</v>
      </c>
      <c r="AC842" t="s">
        <v>108</v>
      </c>
      <c r="AD842" t="s">
        <v>102</v>
      </c>
      <c r="AE842" t="s">
        <v>93</v>
      </c>
      <c r="AF842" t="s">
        <v>81</v>
      </c>
      <c r="AG842" s="1">
        <v>44714</v>
      </c>
      <c r="AH842" t="s">
        <v>28</v>
      </c>
      <c r="AI842" t="s">
        <v>78</v>
      </c>
    </row>
    <row r="843" spans="1:35" x14ac:dyDescent="0.3">
      <c r="A843" t="s">
        <v>975</v>
      </c>
      <c r="B843">
        <v>32</v>
      </c>
      <c r="C843" t="s">
        <v>85</v>
      </c>
      <c r="D843" t="s">
        <v>105</v>
      </c>
      <c r="E843" t="s">
        <v>16</v>
      </c>
      <c r="F843" t="s">
        <v>73</v>
      </c>
      <c r="G843">
        <v>5</v>
      </c>
      <c r="H843">
        <v>1</v>
      </c>
      <c r="I843">
        <v>4</v>
      </c>
      <c r="J843" s="4">
        <f>Table2[[#This Row],[avg_session_duration_min]]/60</f>
        <v>0.25</v>
      </c>
      <c r="K843">
        <v>15</v>
      </c>
      <c r="L843" t="s">
        <v>118</v>
      </c>
      <c r="M843" t="s">
        <v>97</v>
      </c>
      <c r="N843">
        <v>2985</v>
      </c>
      <c r="O843">
        <v>20</v>
      </c>
      <c r="P843">
        <v>4</v>
      </c>
      <c r="Q843">
        <v>25</v>
      </c>
      <c r="R843">
        <v>1</v>
      </c>
      <c r="S843">
        <v>0</v>
      </c>
      <c r="T843">
        <v>4</v>
      </c>
      <c r="U843" t="s">
        <v>130</v>
      </c>
      <c r="V843" t="s">
        <v>107</v>
      </c>
      <c r="W843">
        <v>0.16300000000000001</v>
      </c>
      <c r="X843" t="s">
        <v>78</v>
      </c>
      <c r="Y843">
        <v>46.98</v>
      </c>
      <c r="Z843" t="s">
        <v>100</v>
      </c>
      <c r="AA843" t="s">
        <v>80</v>
      </c>
      <c r="AB843">
        <v>3.4</v>
      </c>
      <c r="AC843" t="s">
        <v>108</v>
      </c>
      <c r="AD843" t="s">
        <v>82</v>
      </c>
      <c r="AE843" t="s">
        <v>83</v>
      </c>
      <c r="AF843" t="s">
        <v>81</v>
      </c>
      <c r="AG843" s="1">
        <v>44977</v>
      </c>
      <c r="AH843" t="s">
        <v>29</v>
      </c>
      <c r="AI843" t="s">
        <v>81</v>
      </c>
    </row>
    <row r="844" spans="1:35" x14ac:dyDescent="0.3">
      <c r="A844" t="s">
        <v>976</v>
      </c>
      <c r="B844">
        <v>18</v>
      </c>
      <c r="C844" t="s">
        <v>71</v>
      </c>
      <c r="D844" t="s">
        <v>105</v>
      </c>
      <c r="E844" t="s">
        <v>19</v>
      </c>
      <c r="F844" t="s">
        <v>73</v>
      </c>
      <c r="G844">
        <v>3</v>
      </c>
      <c r="H844">
        <v>4</v>
      </c>
      <c r="I844">
        <v>7</v>
      </c>
      <c r="J844" s="4">
        <f>Table2[[#This Row],[avg_session_duration_min]]/60</f>
        <v>0.57166666666666666</v>
      </c>
      <c r="K844">
        <v>34.299999999999997</v>
      </c>
      <c r="L844" t="s">
        <v>74</v>
      </c>
      <c r="M844" t="s">
        <v>75</v>
      </c>
      <c r="N844">
        <v>3433</v>
      </c>
      <c r="O844">
        <v>636</v>
      </c>
      <c r="P844">
        <v>4</v>
      </c>
      <c r="Q844">
        <v>25</v>
      </c>
      <c r="R844">
        <v>4</v>
      </c>
      <c r="S844">
        <v>1</v>
      </c>
      <c r="T844">
        <v>11</v>
      </c>
      <c r="U844" t="s">
        <v>79</v>
      </c>
      <c r="V844" t="s">
        <v>107</v>
      </c>
      <c r="W844">
        <v>1.7999999999999999E-2</v>
      </c>
      <c r="X844" t="s">
        <v>78</v>
      </c>
      <c r="Y844">
        <v>42.07</v>
      </c>
      <c r="Z844" t="s">
        <v>139</v>
      </c>
      <c r="AA844" t="s">
        <v>101</v>
      </c>
      <c r="AB844">
        <v>8.1</v>
      </c>
      <c r="AC844" t="s">
        <v>81</v>
      </c>
      <c r="AD844" t="s">
        <v>92</v>
      </c>
      <c r="AE844" t="s">
        <v>93</v>
      </c>
      <c r="AF844" t="s">
        <v>81</v>
      </c>
      <c r="AG844" s="1">
        <v>44840</v>
      </c>
      <c r="AH844" t="s">
        <v>26</v>
      </c>
      <c r="AI844" t="s">
        <v>78</v>
      </c>
    </row>
    <row r="845" spans="1:35" x14ac:dyDescent="0.3">
      <c r="A845" t="s">
        <v>977</v>
      </c>
      <c r="B845">
        <v>30</v>
      </c>
      <c r="C845" t="s">
        <v>85</v>
      </c>
      <c r="D845" t="s">
        <v>105</v>
      </c>
      <c r="E845" t="s">
        <v>19</v>
      </c>
      <c r="F845" t="s">
        <v>117</v>
      </c>
      <c r="G845">
        <v>4</v>
      </c>
      <c r="H845">
        <v>1.4</v>
      </c>
      <c r="I845">
        <v>1</v>
      </c>
      <c r="J845" s="4">
        <f>Table2[[#This Row],[avg_session_duration_min]]/60</f>
        <v>1.4</v>
      </c>
      <c r="K845">
        <v>84</v>
      </c>
      <c r="L845" t="s">
        <v>74</v>
      </c>
      <c r="M845" t="s">
        <v>88</v>
      </c>
      <c r="N845">
        <v>199</v>
      </c>
      <c r="O845">
        <v>38</v>
      </c>
      <c r="P845">
        <v>2</v>
      </c>
      <c r="Q845">
        <v>15</v>
      </c>
      <c r="R845">
        <v>1</v>
      </c>
      <c r="S845">
        <v>4</v>
      </c>
      <c r="T845">
        <v>11</v>
      </c>
      <c r="U845" t="s">
        <v>76</v>
      </c>
      <c r="V845" t="s">
        <v>107</v>
      </c>
      <c r="W845">
        <v>0.105</v>
      </c>
      <c r="X845" t="s">
        <v>81</v>
      </c>
      <c r="Y845">
        <v>0</v>
      </c>
      <c r="Z845" t="s">
        <v>115</v>
      </c>
      <c r="AA845" t="s">
        <v>91</v>
      </c>
      <c r="AB845">
        <v>8.5</v>
      </c>
      <c r="AC845" t="s">
        <v>108</v>
      </c>
      <c r="AD845" t="s">
        <v>102</v>
      </c>
      <c r="AE845" t="s">
        <v>93</v>
      </c>
      <c r="AF845" t="s">
        <v>81</v>
      </c>
      <c r="AG845" s="1">
        <v>44785</v>
      </c>
      <c r="AH845" t="s">
        <v>29</v>
      </c>
      <c r="AI845" t="s">
        <v>81</v>
      </c>
    </row>
    <row r="846" spans="1:35" x14ac:dyDescent="0.3">
      <c r="A846" t="s">
        <v>978</v>
      </c>
      <c r="B846">
        <v>28</v>
      </c>
      <c r="C846" t="s">
        <v>85</v>
      </c>
      <c r="D846" t="s">
        <v>105</v>
      </c>
      <c r="E846" t="s">
        <v>23</v>
      </c>
      <c r="F846" t="s">
        <v>117</v>
      </c>
      <c r="G846">
        <v>4</v>
      </c>
      <c r="H846">
        <v>3.2</v>
      </c>
      <c r="I846">
        <v>4</v>
      </c>
      <c r="J846" s="4">
        <f>Table2[[#This Row],[avg_session_duration_min]]/60</f>
        <v>0.8</v>
      </c>
      <c r="K846">
        <v>48</v>
      </c>
      <c r="L846" t="s">
        <v>74</v>
      </c>
      <c r="M846" t="s">
        <v>97</v>
      </c>
      <c r="N846">
        <v>51</v>
      </c>
      <c r="O846">
        <v>1068</v>
      </c>
      <c r="P846">
        <v>3</v>
      </c>
      <c r="Q846">
        <v>12</v>
      </c>
      <c r="R846">
        <v>8</v>
      </c>
      <c r="S846">
        <v>1</v>
      </c>
      <c r="T846">
        <v>11</v>
      </c>
      <c r="U846" t="s">
        <v>79</v>
      </c>
      <c r="V846" t="s">
        <v>107</v>
      </c>
      <c r="W846">
        <v>4.8000000000000001E-2</v>
      </c>
      <c r="X846" t="s">
        <v>114</v>
      </c>
      <c r="Y846">
        <v>75.84</v>
      </c>
      <c r="Z846" t="s">
        <v>145</v>
      </c>
      <c r="AA846" t="s">
        <v>101</v>
      </c>
      <c r="AB846">
        <v>4.8</v>
      </c>
      <c r="AC846" t="s">
        <v>81</v>
      </c>
      <c r="AD846" t="s">
        <v>92</v>
      </c>
      <c r="AE846" t="s">
        <v>140</v>
      </c>
      <c r="AF846" t="s">
        <v>81</v>
      </c>
      <c r="AG846" s="1">
        <v>44880</v>
      </c>
      <c r="AH846" t="s">
        <v>26</v>
      </c>
      <c r="AI846" t="s">
        <v>81</v>
      </c>
    </row>
    <row r="847" spans="1:35" x14ac:dyDescent="0.3">
      <c r="A847" t="s">
        <v>979</v>
      </c>
      <c r="B847">
        <v>30</v>
      </c>
      <c r="C847" t="s">
        <v>85</v>
      </c>
      <c r="D847" t="s">
        <v>144</v>
      </c>
      <c r="E847" t="s">
        <v>15</v>
      </c>
      <c r="F847" t="s">
        <v>117</v>
      </c>
      <c r="G847">
        <v>1</v>
      </c>
      <c r="H847">
        <v>6.1</v>
      </c>
      <c r="I847">
        <v>2</v>
      </c>
      <c r="J847" s="4">
        <f>Table2[[#This Row],[avg_session_duration_min]]/60</f>
        <v>3.05</v>
      </c>
      <c r="K847">
        <v>183</v>
      </c>
      <c r="L847" t="s">
        <v>74</v>
      </c>
      <c r="M847" t="s">
        <v>120</v>
      </c>
      <c r="N847">
        <v>1894</v>
      </c>
      <c r="O847">
        <v>113</v>
      </c>
      <c r="P847">
        <v>3</v>
      </c>
      <c r="Q847">
        <v>12</v>
      </c>
      <c r="R847">
        <v>2</v>
      </c>
      <c r="S847">
        <v>1</v>
      </c>
      <c r="T847">
        <v>5</v>
      </c>
      <c r="U847" t="s">
        <v>135</v>
      </c>
      <c r="V847" t="s">
        <v>99</v>
      </c>
      <c r="W847">
        <v>1.2999999999999999E-2</v>
      </c>
      <c r="X847" t="s">
        <v>78</v>
      </c>
      <c r="Y847">
        <v>44.77</v>
      </c>
      <c r="Z847" t="s">
        <v>115</v>
      </c>
      <c r="AA847" t="s">
        <v>91</v>
      </c>
      <c r="AB847">
        <v>5.0999999999999996</v>
      </c>
      <c r="AC847" t="s">
        <v>108</v>
      </c>
      <c r="AD847" t="s">
        <v>121</v>
      </c>
      <c r="AE847" t="s">
        <v>140</v>
      </c>
      <c r="AF847" t="s">
        <v>81</v>
      </c>
      <c r="AG847" s="1">
        <v>44778</v>
      </c>
      <c r="AH847" t="s">
        <v>30</v>
      </c>
      <c r="AI847" t="s">
        <v>125</v>
      </c>
    </row>
    <row r="848" spans="1:35" x14ac:dyDescent="0.3">
      <c r="A848" t="s">
        <v>980</v>
      </c>
      <c r="B848">
        <v>29</v>
      </c>
      <c r="C848" t="s">
        <v>85</v>
      </c>
      <c r="D848" t="s">
        <v>134</v>
      </c>
      <c r="E848" t="s">
        <v>16</v>
      </c>
      <c r="F848" t="s">
        <v>96</v>
      </c>
      <c r="G848">
        <v>3</v>
      </c>
      <c r="H848">
        <v>5.9</v>
      </c>
      <c r="I848">
        <v>2</v>
      </c>
      <c r="J848" s="4">
        <f>Table2[[#This Row],[avg_session_duration_min]]/60</f>
        <v>2.95</v>
      </c>
      <c r="K848">
        <v>177</v>
      </c>
      <c r="L848" t="s">
        <v>74</v>
      </c>
      <c r="M848" t="s">
        <v>120</v>
      </c>
      <c r="N848">
        <v>39</v>
      </c>
      <c r="O848">
        <v>56</v>
      </c>
      <c r="P848">
        <v>1</v>
      </c>
      <c r="Q848">
        <v>22</v>
      </c>
      <c r="R848">
        <v>5</v>
      </c>
      <c r="S848">
        <v>1</v>
      </c>
      <c r="T848">
        <v>9</v>
      </c>
      <c r="U848" t="s">
        <v>128</v>
      </c>
      <c r="V848" t="s">
        <v>77</v>
      </c>
      <c r="W848">
        <v>0.193</v>
      </c>
      <c r="X848" t="s">
        <v>78</v>
      </c>
      <c r="Y848">
        <v>30.41</v>
      </c>
      <c r="Z848" t="s">
        <v>115</v>
      </c>
      <c r="AA848" t="s">
        <v>80</v>
      </c>
      <c r="AB848">
        <v>8</v>
      </c>
      <c r="AC848" t="s">
        <v>78</v>
      </c>
      <c r="AD848" t="s">
        <v>102</v>
      </c>
      <c r="AE848" t="s">
        <v>83</v>
      </c>
      <c r="AF848" t="s">
        <v>81</v>
      </c>
      <c r="AG848" s="1">
        <v>44898</v>
      </c>
      <c r="AH848" t="s">
        <v>30</v>
      </c>
      <c r="AI848" t="s">
        <v>78</v>
      </c>
    </row>
    <row r="849" spans="1:35" x14ac:dyDescent="0.3">
      <c r="A849" t="s">
        <v>981</v>
      </c>
      <c r="B849">
        <v>46</v>
      </c>
      <c r="C849" t="s">
        <v>85</v>
      </c>
      <c r="D849" t="s">
        <v>113</v>
      </c>
      <c r="E849" t="s">
        <v>16</v>
      </c>
      <c r="F849" t="s">
        <v>96</v>
      </c>
      <c r="G849">
        <v>3</v>
      </c>
      <c r="H849">
        <v>3.2</v>
      </c>
      <c r="I849">
        <v>5</v>
      </c>
      <c r="J849" s="4">
        <f>Table2[[#This Row],[avg_session_duration_min]]/60</f>
        <v>0.64</v>
      </c>
      <c r="K849">
        <v>38.4</v>
      </c>
      <c r="L849" t="s">
        <v>74</v>
      </c>
      <c r="M849" t="s">
        <v>88</v>
      </c>
      <c r="N849">
        <v>874</v>
      </c>
      <c r="O849">
        <v>563</v>
      </c>
      <c r="P849">
        <v>1</v>
      </c>
      <c r="Q849">
        <v>15</v>
      </c>
      <c r="R849">
        <v>1</v>
      </c>
      <c r="S849">
        <v>1</v>
      </c>
      <c r="T849">
        <v>6</v>
      </c>
      <c r="U849" t="s">
        <v>98</v>
      </c>
      <c r="V849" t="s">
        <v>77</v>
      </c>
      <c r="W849">
        <v>5.0999999999999997E-2</v>
      </c>
      <c r="X849" t="s">
        <v>114</v>
      </c>
      <c r="Y849">
        <v>42.6</v>
      </c>
      <c r="Z849" t="s">
        <v>139</v>
      </c>
      <c r="AA849" t="s">
        <v>91</v>
      </c>
      <c r="AB849">
        <v>5.6</v>
      </c>
      <c r="AC849" t="s">
        <v>81</v>
      </c>
      <c r="AD849" t="s">
        <v>92</v>
      </c>
      <c r="AE849" t="s">
        <v>140</v>
      </c>
      <c r="AF849" t="s">
        <v>81</v>
      </c>
      <c r="AG849" s="1">
        <v>45482</v>
      </c>
      <c r="AH849" t="s">
        <v>29</v>
      </c>
      <c r="AI849" t="s">
        <v>81</v>
      </c>
    </row>
    <row r="850" spans="1:35" x14ac:dyDescent="0.3">
      <c r="A850" t="s">
        <v>982</v>
      </c>
      <c r="B850">
        <v>21</v>
      </c>
      <c r="C850" t="s">
        <v>71</v>
      </c>
      <c r="D850" t="s">
        <v>95</v>
      </c>
      <c r="E850" t="s">
        <v>22</v>
      </c>
      <c r="F850" t="s">
        <v>110</v>
      </c>
      <c r="G850">
        <v>4</v>
      </c>
      <c r="H850">
        <v>1.1000000000000001</v>
      </c>
      <c r="I850">
        <v>6</v>
      </c>
      <c r="J850" s="4">
        <f>Table2[[#This Row],[avg_session_duration_min]]/60</f>
        <v>0.18333333333333332</v>
      </c>
      <c r="K850">
        <v>11</v>
      </c>
      <c r="L850" t="s">
        <v>118</v>
      </c>
      <c r="M850" t="s">
        <v>97</v>
      </c>
      <c r="N850">
        <v>297</v>
      </c>
      <c r="O850">
        <v>378</v>
      </c>
      <c r="P850">
        <v>2</v>
      </c>
      <c r="Q850">
        <v>17</v>
      </c>
      <c r="R850">
        <v>4</v>
      </c>
      <c r="S850">
        <v>2</v>
      </c>
      <c r="T850">
        <v>9</v>
      </c>
      <c r="U850" t="s">
        <v>154</v>
      </c>
      <c r="V850" t="s">
        <v>77</v>
      </c>
      <c r="W850">
        <v>2.9000000000000001E-2</v>
      </c>
      <c r="X850" t="s">
        <v>114</v>
      </c>
      <c r="Y850">
        <v>14.75</v>
      </c>
      <c r="Z850" t="s">
        <v>90</v>
      </c>
      <c r="AA850" t="s">
        <v>132</v>
      </c>
      <c r="AB850">
        <v>8.1999999999999993</v>
      </c>
      <c r="AC850" t="s">
        <v>81</v>
      </c>
      <c r="AD850" t="s">
        <v>92</v>
      </c>
      <c r="AE850" t="s">
        <v>93</v>
      </c>
      <c r="AF850" t="s">
        <v>81</v>
      </c>
      <c r="AG850" s="1">
        <v>45516</v>
      </c>
      <c r="AH850" t="s">
        <v>28</v>
      </c>
      <c r="AI850" t="s">
        <v>78</v>
      </c>
    </row>
    <row r="851" spans="1:35" x14ac:dyDescent="0.3">
      <c r="A851" t="s">
        <v>983</v>
      </c>
      <c r="B851">
        <v>22</v>
      </c>
      <c r="C851" t="s">
        <v>85</v>
      </c>
      <c r="D851" t="s">
        <v>95</v>
      </c>
      <c r="E851" t="s">
        <v>18</v>
      </c>
      <c r="F851" t="s">
        <v>110</v>
      </c>
      <c r="G851">
        <v>3</v>
      </c>
      <c r="H851">
        <v>2.5</v>
      </c>
      <c r="I851">
        <v>5</v>
      </c>
      <c r="J851" s="4">
        <f>Table2[[#This Row],[avg_session_duration_min]]/60</f>
        <v>0.5</v>
      </c>
      <c r="K851">
        <v>30</v>
      </c>
      <c r="L851" t="s">
        <v>118</v>
      </c>
      <c r="M851" t="s">
        <v>106</v>
      </c>
      <c r="N851">
        <v>5964</v>
      </c>
      <c r="O851">
        <v>73</v>
      </c>
      <c r="P851">
        <v>2</v>
      </c>
      <c r="Q851">
        <v>22</v>
      </c>
      <c r="R851">
        <v>4</v>
      </c>
      <c r="S851">
        <v>3</v>
      </c>
      <c r="T851">
        <v>9</v>
      </c>
      <c r="U851" t="s">
        <v>98</v>
      </c>
      <c r="V851" t="s">
        <v>77</v>
      </c>
      <c r="W851">
        <v>5.2999999999999999E-2</v>
      </c>
      <c r="X851" t="s">
        <v>114</v>
      </c>
      <c r="Y851">
        <v>266.37</v>
      </c>
      <c r="Z851" t="s">
        <v>145</v>
      </c>
      <c r="AA851" t="s">
        <v>101</v>
      </c>
      <c r="AB851">
        <v>4.8</v>
      </c>
      <c r="AC851" t="s">
        <v>78</v>
      </c>
      <c r="AD851" t="s">
        <v>102</v>
      </c>
      <c r="AE851" t="s">
        <v>93</v>
      </c>
      <c r="AF851" t="s">
        <v>81</v>
      </c>
      <c r="AG851" s="1">
        <v>45205</v>
      </c>
      <c r="AH851" t="s">
        <v>27</v>
      </c>
      <c r="AI851" t="s">
        <v>78</v>
      </c>
    </row>
    <row r="852" spans="1:35" x14ac:dyDescent="0.3">
      <c r="A852" t="s">
        <v>984</v>
      </c>
      <c r="B852">
        <v>22</v>
      </c>
      <c r="C852" t="s">
        <v>187</v>
      </c>
      <c r="D852" t="s">
        <v>86</v>
      </c>
      <c r="E852" t="s">
        <v>18</v>
      </c>
      <c r="F852" t="s">
        <v>117</v>
      </c>
      <c r="G852">
        <v>3</v>
      </c>
      <c r="H852">
        <v>3.3</v>
      </c>
      <c r="I852">
        <v>4</v>
      </c>
      <c r="J852" s="4">
        <f>Table2[[#This Row],[avg_session_duration_min]]/60</f>
        <v>0.82499999999999996</v>
      </c>
      <c r="K852">
        <v>49.5</v>
      </c>
      <c r="L852" t="s">
        <v>74</v>
      </c>
      <c r="M852" t="s">
        <v>97</v>
      </c>
      <c r="N852">
        <v>327</v>
      </c>
      <c r="O852">
        <v>54</v>
      </c>
      <c r="P852">
        <v>4</v>
      </c>
      <c r="Q852">
        <v>23</v>
      </c>
      <c r="R852">
        <v>4</v>
      </c>
      <c r="S852">
        <v>2</v>
      </c>
      <c r="T852">
        <v>12</v>
      </c>
      <c r="U852" t="s">
        <v>154</v>
      </c>
      <c r="V852" t="s">
        <v>107</v>
      </c>
      <c r="W852">
        <v>7.0999999999999994E-2</v>
      </c>
      <c r="X852" t="s">
        <v>81</v>
      </c>
      <c r="Y852">
        <v>0</v>
      </c>
      <c r="Z852" t="s">
        <v>79</v>
      </c>
      <c r="AA852" t="s">
        <v>80</v>
      </c>
      <c r="AB852">
        <v>5.6</v>
      </c>
      <c r="AC852" t="s">
        <v>108</v>
      </c>
      <c r="AD852" t="s">
        <v>121</v>
      </c>
      <c r="AE852" t="s">
        <v>140</v>
      </c>
      <c r="AF852" t="s">
        <v>81</v>
      </c>
      <c r="AG852" s="1">
        <v>45394</v>
      </c>
      <c r="AH852" t="s">
        <v>27</v>
      </c>
      <c r="AI852" t="s">
        <v>81</v>
      </c>
    </row>
    <row r="853" spans="1:35" x14ac:dyDescent="0.3">
      <c r="A853" t="s">
        <v>985</v>
      </c>
      <c r="B853">
        <v>22</v>
      </c>
      <c r="C853" t="s">
        <v>71</v>
      </c>
      <c r="D853" t="s">
        <v>95</v>
      </c>
      <c r="E853" t="s">
        <v>19</v>
      </c>
      <c r="F853" t="s">
        <v>87</v>
      </c>
      <c r="G853">
        <v>1</v>
      </c>
      <c r="H853">
        <v>10</v>
      </c>
      <c r="I853">
        <v>5</v>
      </c>
      <c r="J853" s="4">
        <f>Table2[[#This Row],[avg_session_duration_min]]/60</f>
        <v>2</v>
      </c>
      <c r="K853">
        <v>120</v>
      </c>
      <c r="L853" t="s">
        <v>74</v>
      </c>
      <c r="M853" t="s">
        <v>120</v>
      </c>
      <c r="N853">
        <v>4880</v>
      </c>
      <c r="O853">
        <v>195</v>
      </c>
      <c r="P853">
        <v>2</v>
      </c>
      <c r="Q853">
        <v>19</v>
      </c>
      <c r="R853">
        <v>3</v>
      </c>
      <c r="S853">
        <v>0</v>
      </c>
      <c r="T853">
        <v>10</v>
      </c>
      <c r="U853" t="s">
        <v>98</v>
      </c>
      <c r="V853" t="s">
        <v>99</v>
      </c>
      <c r="W853">
        <v>0.186</v>
      </c>
      <c r="X853" t="s">
        <v>81</v>
      </c>
      <c r="Y853">
        <v>0</v>
      </c>
      <c r="Z853" t="s">
        <v>139</v>
      </c>
      <c r="AA853" t="s">
        <v>101</v>
      </c>
      <c r="AB853">
        <v>7.1</v>
      </c>
      <c r="AC853" t="s">
        <v>78</v>
      </c>
      <c r="AD853" t="s">
        <v>92</v>
      </c>
      <c r="AE853" t="s">
        <v>83</v>
      </c>
      <c r="AF853" t="s">
        <v>81</v>
      </c>
      <c r="AG853" s="1">
        <v>44809</v>
      </c>
      <c r="AH853" t="s">
        <v>31</v>
      </c>
      <c r="AI853" t="s">
        <v>78</v>
      </c>
    </row>
    <row r="854" spans="1:35" x14ac:dyDescent="0.3">
      <c r="A854" t="s">
        <v>986</v>
      </c>
      <c r="B854">
        <v>21</v>
      </c>
      <c r="C854" t="s">
        <v>71</v>
      </c>
      <c r="D854" t="s">
        <v>153</v>
      </c>
      <c r="E854" t="s">
        <v>21</v>
      </c>
      <c r="F854" t="s">
        <v>87</v>
      </c>
      <c r="G854">
        <v>1</v>
      </c>
      <c r="H854">
        <v>0.5</v>
      </c>
      <c r="I854">
        <v>7</v>
      </c>
      <c r="J854" s="4">
        <f>Table2[[#This Row],[avg_session_duration_min]]/60</f>
        <v>7.166666666666667E-2</v>
      </c>
      <c r="K854">
        <v>4.3</v>
      </c>
      <c r="L854" t="s">
        <v>137</v>
      </c>
      <c r="M854" t="s">
        <v>97</v>
      </c>
      <c r="N854">
        <v>263</v>
      </c>
      <c r="O854">
        <v>57</v>
      </c>
      <c r="P854">
        <v>2</v>
      </c>
      <c r="Q854">
        <v>25</v>
      </c>
      <c r="R854">
        <v>3</v>
      </c>
      <c r="S854">
        <v>1</v>
      </c>
      <c r="T854">
        <v>17</v>
      </c>
      <c r="U854" t="s">
        <v>128</v>
      </c>
      <c r="V854" t="s">
        <v>99</v>
      </c>
      <c r="W854">
        <v>5.7000000000000002E-2</v>
      </c>
      <c r="X854" t="s">
        <v>81</v>
      </c>
      <c r="Y854">
        <v>0</v>
      </c>
      <c r="Z854" t="s">
        <v>90</v>
      </c>
      <c r="AA854" t="s">
        <v>101</v>
      </c>
      <c r="AB854">
        <v>5.6</v>
      </c>
      <c r="AC854" t="s">
        <v>81</v>
      </c>
      <c r="AD854" t="s">
        <v>102</v>
      </c>
      <c r="AE854" t="s">
        <v>140</v>
      </c>
      <c r="AF854" t="s">
        <v>81</v>
      </c>
      <c r="AG854" s="1">
        <v>45295</v>
      </c>
      <c r="AH854" t="s">
        <v>26</v>
      </c>
      <c r="AI854" t="s">
        <v>78</v>
      </c>
    </row>
    <row r="855" spans="1:35" x14ac:dyDescent="0.3">
      <c r="A855" t="s">
        <v>987</v>
      </c>
      <c r="B855">
        <v>36</v>
      </c>
      <c r="C855" t="s">
        <v>71</v>
      </c>
      <c r="D855" t="s">
        <v>113</v>
      </c>
      <c r="E855" t="s">
        <v>20</v>
      </c>
      <c r="F855" t="s">
        <v>73</v>
      </c>
      <c r="G855">
        <v>3</v>
      </c>
      <c r="H855">
        <v>2.5</v>
      </c>
      <c r="I855">
        <v>4</v>
      </c>
      <c r="J855" s="4">
        <f>Table2[[#This Row],[avg_session_duration_min]]/60</f>
        <v>0.625</v>
      </c>
      <c r="K855">
        <v>37.5</v>
      </c>
      <c r="L855" t="s">
        <v>127</v>
      </c>
      <c r="M855" t="s">
        <v>97</v>
      </c>
      <c r="N855">
        <v>4023</v>
      </c>
      <c r="O855">
        <v>68</v>
      </c>
      <c r="P855">
        <v>3</v>
      </c>
      <c r="Q855">
        <v>27</v>
      </c>
      <c r="R855">
        <v>5</v>
      </c>
      <c r="S855">
        <v>4</v>
      </c>
      <c r="T855">
        <v>8</v>
      </c>
      <c r="U855" t="s">
        <v>130</v>
      </c>
      <c r="V855" t="s">
        <v>77</v>
      </c>
      <c r="W855">
        <v>0.28999999999999998</v>
      </c>
      <c r="X855" t="s">
        <v>81</v>
      </c>
      <c r="Y855">
        <v>0</v>
      </c>
      <c r="Z855" t="s">
        <v>115</v>
      </c>
      <c r="AA855" t="s">
        <v>101</v>
      </c>
      <c r="AB855">
        <v>5.5</v>
      </c>
      <c r="AC855" t="s">
        <v>78</v>
      </c>
      <c r="AD855" t="s">
        <v>92</v>
      </c>
      <c r="AE855" t="s">
        <v>140</v>
      </c>
      <c r="AF855" t="s">
        <v>81</v>
      </c>
      <c r="AG855" s="1">
        <v>44987</v>
      </c>
      <c r="AH855" t="s">
        <v>31</v>
      </c>
      <c r="AI855" t="s">
        <v>81</v>
      </c>
    </row>
    <row r="856" spans="1:35" x14ac:dyDescent="0.3">
      <c r="A856" t="s">
        <v>988</v>
      </c>
      <c r="B856">
        <v>38</v>
      </c>
      <c r="C856" t="s">
        <v>71</v>
      </c>
      <c r="D856" t="s">
        <v>113</v>
      </c>
      <c r="E856" t="s">
        <v>14</v>
      </c>
      <c r="F856" t="s">
        <v>156</v>
      </c>
      <c r="G856">
        <v>2</v>
      </c>
      <c r="H856">
        <v>3.9</v>
      </c>
      <c r="I856">
        <v>2</v>
      </c>
      <c r="J856" s="4">
        <f>Table2[[#This Row],[avg_session_duration_min]]/60</f>
        <v>1.95</v>
      </c>
      <c r="K856">
        <v>117</v>
      </c>
      <c r="L856" t="s">
        <v>74</v>
      </c>
      <c r="M856" t="s">
        <v>120</v>
      </c>
      <c r="N856">
        <v>27135</v>
      </c>
      <c r="O856">
        <v>281</v>
      </c>
      <c r="P856">
        <v>2</v>
      </c>
      <c r="Q856">
        <v>19</v>
      </c>
      <c r="R856">
        <v>7</v>
      </c>
      <c r="S856">
        <v>2</v>
      </c>
      <c r="T856">
        <v>12</v>
      </c>
      <c r="U856" t="s">
        <v>79</v>
      </c>
      <c r="V856" t="s">
        <v>107</v>
      </c>
      <c r="W856">
        <v>2.5999999999999999E-2</v>
      </c>
      <c r="X856" t="s">
        <v>114</v>
      </c>
      <c r="Y856">
        <v>115.71</v>
      </c>
      <c r="Z856" t="s">
        <v>90</v>
      </c>
      <c r="AA856" t="s">
        <v>80</v>
      </c>
      <c r="AB856">
        <v>5.5</v>
      </c>
      <c r="AC856" t="s">
        <v>78</v>
      </c>
      <c r="AD856" t="s">
        <v>92</v>
      </c>
      <c r="AE856" t="s">
        <v>93</v>
      </c>
      <c r="AF856" t="s">
        <v>78</v>
      </c>
      <c r="AG856" s="1">
        <v>45487</v>
      </c>
      <c r="AH856" t="s">
        <v>28</v>
      </c>
      <c r="AI856" t="s">
        <v>81</v>
      </c>
    </row>
    <row r="857" spans="1:35" x14ac:dyDescent="0.3">
      <c r="A857" t="s">
        <v>989</v>
      </c>
      <c r="B857">
        <v>22</v>
      </c>
      <c r="C857" t="s">
        <v>71</v>
      </c>
      <c r="D857" t="s">
        <v>86</v>
      </c>
      <c r="E857" t="s">
        <v>15</v>
      </c>
      <c r="F857" t="s">
        <v>166</v>
      </c>
      <c r="G857">
        <v>2</v>
      </c>
      <c r="H857">
        <v>2.8</v>
      </c>
      <c r="I857">
        <v>9</v>
      </c>
      <c r="J857" s="4">
        <f>Table2[[#This Row],[avg_session_duration_min]]/60</f>
        <v>0.31166666666666665</v>
      </c>
      <c r="K857">
        <v>18.7</v>
      </c>
      <c r="L857" t="s">
        <v>74</v>
      </c>
      <c r="M857" t="s">
        <v>97</v>
      </c>
      <c r="N857">
        <v>97</v>
      </c>
      <c r="O857">
        <v>76</v>
      </c>
      <c r="P857">
        <v>1</v>
      </c>
      <c r="Q857">
        <v>19</v>
      </c>
      <c r="R857">
        <v>7</v>
      </c>
      <c r="S857">
        <v>2</v>
      </c>
      <c r="T857">
        <v>8</v>
      </c>
      <c r="U857" t="s">
        <v>130</v>
      </c>
      <c r="V857" t="s">
        <v>99</v>
      </c>
      <c r="W857">
        <v>0.193</v>
      </c>
      <c r="X857" t="s">
        <v>81</v>
      </c>
      <c r="Y857">
        <v>0</v>
      </c>
      <c r="Z857" t="s">
        <v>100</v>
      </c>
      <c r="AA857" t="s">
        <v>101</v>
      </c>
      <c r="AB857">
        <v>7.5</v>
      </c>
      <c r="AC857" t="s">
        <v>81</v>
      </c>
      <c r="AD857" t="s">
        <v>102</v>
      </c>
      <c r="AE857" t="s">
        <v>83</v>
      </c>
      <c r="AF857" t="s">
        <v>81</v>
      </c>
      <c r="AG857" s="1">
        <v>45193</v>
      </c>
      <c r="AH857" t="s">
        <v>29</v>
      </c>
      <c r="AI857" t="s">
        <v>78</v>
      </c>
    </row>
    <row r="858" spans="1:35" x14ac:dyDescent="0.3">
      <c r="A858" t="s">
        <v>990</v>
      </c>
      <c r="B858">
        <v>20</v>
      </c>
      <c r="C858" t="s">
        <v>71</v>
      </c>
      <c r="D858" t="s">
        <v>86</v>
      </c>
      <c r="E858" t="s">
        <v>23</v>
      </c>
      <c r="F858" t="s">
        <v>110</v>
      </c>
      <c r="G858">
        <v>3</v>
      </c>
      <c r="H858">
        <v>3</v>
      </c>
      <c r="I858">
        <v>4</v>
      </c>
      <c r="J858" s="4">
        <f>Table2[[#This Row],[avg_session_duration_min]]/60</f>
        <v>0.75</v>
      </c>
      <c r="K858">
        <v>45</v>
      </c>
      <c r="L858" t="s">
        <v>118</v>
      </c>
      <c r="M858" t="s">
        <v>120</v>
      </c>
      <c r="N858">
        <v>1125</v>
      </c>
      <c r="O858">
        <v>408</v>
      </c>
      <c r="P858">
        <v>3</v>
      </c>
      <c r="Q858">
        <v>21</v>
      </c>
      <c r="R858">
        <v>5</v>
      </c>
      <c r="S858">
        <v>1</v>
      </c>
      <c r="T858">
        <v>9</v>
      </c>
      <c r="U858" t="s">
        <v>128</v>
      </c>
      <c r="V858" t="s">
        <v>107</v>
      </c>
      <c r="W858">
        <v>3.5000000000000003E-2</v>
      </c>
      <c r="X858" t="s">
        <v>78</v>
      </c>
      <c r="Y858">
        <v>103.43</v>
      </c>
      <c r="Z858" t="s">
        <v>139</v>
      </c>
      <c r="AA858" t="s">
        <v>91</v>
      </c>
      <c r="AB858">
        <v>7.9</v>
      </c>
      <c r="AC858" t="s">
        <v>81</v>
      </c>
      <c r="AD858" t="s">
        <v>102</v>
      </c>
      <c r="AE858" t="s">
        <v>83</v>
      </c>
      <c r="AF858" t="s">
        <v>81</v>
      </c>
      <c r="AG858" s="1">
        <v>45510</v>
      </c>
      <c r="AH858" t="s">
        <v>27</v>
      </c>
      <c r="AI858" t="s">
        <v>78</v>
      </c>
    </row>
    <row r="859" spans="1:35" x14ac:dyDescent="0.3">
      <c r="A859" t="s">
        <v>991</v>
      </c>
      <c r="B859">
        <v>30</v>
      </c>
      <c r="C859" t="s">
        <v>85</v>
      </c>
      <c r="D859" t="s">
        <v>105</v>
      </c>
      <c r="E859" t="s">
        <v>16</v>
      </c>
      <c r="F859" t="s">
        <v>124</v>
      </c>
      <c r="G859">
        <v>4</v>
      </c>
      <c r="H859">
        <v>1.5</v>
      </c>
      <c r="I859">
        <v>3</v>
      </c>
      <c r="J859" s="4">
        <f>Table2[[#This Row],[avg_session_duration_min]]/60</f>
        <v>0.5</v>
      </c>
      <c r="K859">
        <v>30</v>
      </c>
      <c r="L859" t="s">
        <v>74</v>
      </c>
      <c r="M859" t="s">
        <v>106</v>
      </c>
      <c r="N859">
        <v>93695</v>
      </c>
      <c r="O859">
        <v>1462</v>
      </c>
      <c r="P859">
        <v>2</v>
      </c>
      <c r="Q859">
        <v>19</v>
      </c>
      <c r="R859">
        <v>6</v>
      </c>
      <c r="S859">
        <v>0</v>
      </c>
      <c r="T859">
        <v>3</v>
      </c>
      <c r="U859" t="s">
        <v>76</v>
      </c>
      <c r="V859" t="s">
        <v>107</v>
      </c>
      <c r="W859">
        <v>3.5000000000000003E-2</v>
      </c>
      <c r="X859" t="s">
        <v>81</v>
      </c>
      <c r="Y859">
        <v>0</v>
      </c>
      <c r="Z859" t="s">
        <v>139</v>
      </c>
      <c r="AA859" t="s">
        <v>91</v>
      </c>
      <c r="AB859">
        <v>7.1</v>
      </c>
      <c r="AC859" t="s">
        <v>78</v>
      </c>
      <c r="AD859" t="s">
        <v>92</v>
      </c>
      <c r="AE859" t="s">
        <v>140</v>
      </c>
      <c r="AF859" t="s">
        <v>78</v>
      </c>
      <c r="AG859" s="1">
        <v>45104</v>
      </c>
      <c r="AH859" t="s">
        <v>26</v>
      </c>
      <c r="AI859" t="s">
        <v>81</v>
      </c>
    </row>
    <row r="860" spans="1:35" x14ac:dyDescent="0.3">
      <c r="A860" t="s">
        <v>992</v>
      </c>
      <c r="B860">
        <v>22</v>
      </c>
      <c r="C860" t="s">
        <v>71</v>
      </c>
      <c r="D860" t="s">
        <v>105</v>
      </c>
      <c r="E860" t="s">
        <v>14</v>
      </c>
      <c r="F860" t="s">
        <v>87</v>
      </c>
      <c r="G860">
        <v>1</v>
      </c>
      <c r="H860">
        <v>4.7</v>
      </c>
      <c r="I860">
        <v>4</v>
      </c>
      <c r="J860" s="4">
        <f>Table2[[#This Row],[avg_session_duration_min]]/60</f>
        <v>1.175</v>
      </c>
      <c r="K860">
        <v>70.5</v>
      </c>
      <c r="L860" t="s">
        <v>74</v>
      </c>
      <c r="M860" t="s">
        <v>75</v>
      </c>
      <c r="N860">
        <v>749</v>
      </c>
      <c r="O860">
        <v>204</v>
      </c>
      <c r="P860">
        <v>2</v>
      </c>
      <c r="Q860">
        <v>23</v>
      </c>
      <c r="R860">
        <v>2</v>
      </c>
      <c r="S860">
        <v>1</v>
      </c>
      <c r="T860">
        <v>10</v>
      </c>
      <c r="U860" t="s">
        <v>128</v>
      </c>
      <c r="V860" t="s">
        <v>99</v>
      </c>
      <c r="W860">
        <v>0.16300000000000001</v>
      </c>
      <c r="X860" t="s">
        <v>114</v>
      </c>
      <c r="Y860">
        <v>33.79</v>
      </c>
      <c r="Z860" t="s">
        <v>145</v>
      </c>
      <c r="AA860" t="s">
        <v>132</v>
      </c>
      <c r="AB860">
        <v>4.9000000000000004</v>
      </c>
      <c r="AC860" t="s">
        <v>78</v>
      </c>
      <c r="AD860" t="s">
        <v>102</v>
      </c>
      <c r="AE860" t="s">
        <v>83</v>
      </c>
      <c r="AF860" t="s">
        <v>81</v>
      </c>
      <c r="AG860" s="1">
        <v>44807</v>
      </c>
      <c r="AH860" t="s">
        <v>30</v>
      </c>
      <c r="AI860" t="s">
        <v>78</v>
      </c>
    </row>
    <row r="861" spans="1:35" x14ac:dyDescent="0.3">
      <c r="A861" t="s">
        <v>993</v>
      </c>
      <c r="B861">
        <v>32</v>
      </c>
      <c r="C861" t="s">
        <v>85</v>
      </c>
      <c r="D861" t="s">
        <v>105</v>
      </c>
      <c r="E861" t="s">
        <v>20</v>
      </c>
      <c r="F861" t="s">
        <v>73</v>
      </c>
      <c r="G861">
        <v>2</v>
      </c>
      <c r="H861">
        <v>2.7</v>
      </c>
      <c r="I861">
        <v>4</v>
      </c>
      <c r="J861" s="4">
        <f>Table2[[#This Row],[avg_session_duration_min]]/60</f>
        <v>0.67500000000000004</v>
      </c>
      <c r="K861">
        <v>40.5</v>
      </c>
      <c r="L861" t="s">
        <v>74</v>
      </c>
      <c r="M861" t="s">
        <v>106</v>
      </c>
      <c r="N861">
        <v>743</v>
      </c>
      <c r="O861">
        <v>286</v>
      </c>
      <c r="P861">
        <v>2</v>
      </c>
      <c r="Q861">
        <v>16</v>
      </c>
      <c r="R861">
        <v>1</v>
      </c>
      <c r="S861">
        <v>1</v>
      </c>
      <c r="T861">
        <v>7</v>
      </c>
      <c r="U861" t="s">
        <v>76</v>
      </c>
      <c r="V861" t="s">
        <v>77</v>
      </c>
      <c r="W861">
        <v>9.5000000000000001E-2</v>
      </c>
      <c r="X861" t="s">
        <v>81</v>
      </c>
      <c r="Y861">
        <v>0</v>
      </c>
      <c r="Z861" t="s">
        <v>100</v>
      </c>
      <c r="AA861" t="s">
        <v>80</v>
      </c>
      <c r="AB861">
        <v>8.6999999999999993</v>
      </c>
      <c r="AC861" t="s">
        <v>78</v>
      </c>
      <c r="AD861" t="s">
        <v>102</v>
      </c>
      <c r="AE861" t="s">
        <v>140</v>
      </c>
      <c r="AF861" t="s">
        <v>81</v>
      </c>
      <c r="AG861" s="1">
        <v>44747</v>
      </c>
      <c r="AH861" t="s">
        <v>31</v>
      </c>
      <c r="AI861" t="s">
        <v>125</v>
      </c>
    </row>
    <row r="862" spans="1:35" x14ac:dyDescent="0.3">
      <c r="A862" t="s">
        <v>994</v>
      </c>
      <c r="B862">
        <v>28</v>
      </c>
      <c r="C862" t="s">
        <v>85</v>
      </c>
      <c r="D862" t="s">
        <v>149</v>
      </c>
      <c r="E862" t="s">
        <v>15</v>
      </c>
      <c r="F862" t="s">
        <v>117</v>
      </c>
      <c r="G862">
        <v>1</v>
      </c>
      <c r="H862">
        <v>3</v>
      </c>
      <c r="I862">
        <v>6</v>
      </c>
      <c r="J862" s="4">
        <f>Table2[[#This Row],[avg_session_duration_min]]/60</f>
        <v>0.5</v>
      </c>
      <c r="K862">
        <v>30</v>
      </c>
      <c r="L862" t="s">
        <v>74</v>
      </c>
      <c r="M862" t="s">
        <v>97</v>
      </c>
      <c r="N862">
        <v>2749</v>
      </c>
      <c r="O862">
        <v>2756</v>
      </c>
      <c r="P862">
        <v>5</v>
      </c>
      <c r="Q862">
        <v>20</v>
      </c>
      <c r="R862">
        <v>5</v>
      </c>
      <c r="S862">
        <v>3</v>
      </c>
      <c r="T862">
        <v>3</v>
      </c>
      <c r="U862" t="s">
        <v>76</v>
      </c>
      <c r="V862" t="s">
        <v>77</v>
      </c>
      <c r="W862">
        <v>0.28000000000000003</v>
      </c>
      <c r="X862" t="s">
        <v>81</v>
      </c>
      <c r="Y862">
        <v>0</v>
      </c>
      <c r="Z862" t="s">
        <v>145</v>
      </c>
      <c r="AA862" t="s">
        <v>132</v>
      </c>
      <c r="AB862">
        <v>6.7</v>
      </c>
      <c r="AC862" t="s">
        <v>108</v>
      </c>
      <c r="AD862" t="s">
        <v>92</v>
      </c>
      <c r="AE862" t="s">
        <v>140</v>
      </c>
      <c r="AF862" t="s">
        <v>81</v>
      </c>
      <c r="AG862" s="1">
        <v>44884</v>
      </c>
      <c r="AH862" t="s">
        <v>31</v>
      </c>
      <c r="AI862" t="s">
        <v>78</v>
      </c>
    </row>
    <row r="863" spans="1:35" x14ac:dyDescent="0.3">
      <c r="A863" t="s">
        <v>995</v>
      </c>
      <c r="B863">
        <v>14</v>
      </c>
      <c r="C863" t="s">
        <v>71</v>
      </c>
      <c r="D863" t="s">
        <v>144</v>
      </c>
      <c r="E863" t="s">
        <v>16</v>
      </c>
      <c r="F863" t="s">
        <v>124</v>
      </c>
      <c r="G863">
        <v>3</v>
      </c>
      <c r="H863">
        <v>5</v>
      </c>
      <c r="I863">
        <v>4</v>
      </c>
      <c r="J863" s="4">
        <f>Table2[[#This Row],[avg_session_duration_min]]/60</f>
        <v>1.25</v>
      </c>
      <c r="K863">
        <v>75</v>
      </c>
      <c r="L863" t="s">
        <v>74</v>
      </c>
      <c r="M863" t="s">
        <v>97</v>
      </c>
      <c r="N863">
        <v>716</v>
      </c>
      <c r="O863">
        <v>58</v>
      </c>
      <c r="P863">
        <v>2</v>
      </c>
      <c r="Q863">
        <v>20</v>
      </c>
      <c r="R863">
        <v>3</v>
      </c>
      <c r="S863">
        <v>0</v>
      </c>
      <c r="T863">
        <v>6</v>
      </c>
      <c r="U863" t="s">
        <v>154</v>
      </c>
      <c r="V863" t="s">
        <v>77</v>
      </c>
      <c r="W863">
        <v>0.314</v>
      </c>
      <c r="X863" t="s">
        <v>81</v>
      </c>
      <c r="Y863">
        <v>0</v>
      </c>
      <c r="Z863" t="s">
        <v>79</v>
      </c>
      <c r="AA863" t="s">
        <v>91</v>
      </c>
      <c r="AB863">
        <v>8.1</v>
      </c>
      <c r="AC863" t="s">
        <v>81</v>
      </c>
      <c r="AD863" t="s">
        <v>92</v>
      </c>
      <c r="AE863" t="s">
        <v>93</v>
      </c>
      <c r="AF863" t="s">
        <v>81</v>
      </c>
      <c r="AG863" s="1">
        <v>45185</v>
      </c>
      <c r="AH863" t="s">
        <v>26</v>
      </c>
      <c r="AI863" t="s">
        <v>125</v>
      </c>
    </row>
    <row r="864" spans="1:35" x14ac:dyDescent="0.3">
      <c r="A864" t="s">
        <v>996</v>
      </c>
      <c r="B864">
        <v>39</v>
      </c>
      <c r="C864" t="s">
        <v>71</v>
      </c>
      <c r="D864" t="s">
        <v>86</v>
      </c>
      <c r="E864" t="s">
        <v>22</v>
      </c>
      <c r="F864" t="s">
        <v>73</v>
      </c>
      <c r="G864">
        <v>1</v>
      </c>
      <c r="H864">
        <v>2.1</v>
      </c>
      <c r="I864">
        <v>6</v>
      </c>
      <c r="J864" s="4">
        <f>Table2[[#This Row],[avg_session_duration_min]]/60</f>
        <v>0.35</v>
      </c>
      <c r="K864">
        <v>21</v>
      </c>
      <c r="L864" t="s">
        <v>74</v>
      </c>
      <c r="M864" t="s">
        <v>120</v>
      </c>
      <c r="N864">
        <v>30</v>
      </c>
      <c r="O864">
        <v>1021</v>
      </c>
      <c r="P864">
        <v>2</v>
      </c>
      <c r="Q864">
        <v>23</v>
      </c>
      <c r="R864">
        <v>6</v>
      </c>
      <c r="S864">
        <v>3</v>
      </c>
      <c r="T864">
        <v>6</v>
      </c>
      <c r="U864" t="s">
        <v>135</v>
      </c>
      <c r="V864" t="s">
        <v>77</v>
      </c>
      <c r="W864">
        <v>7.1999999999999995E-2</v>
      </c>
      <c r="X864" t="s">
        <v>78</v>
      </c>
      <c r="Y864">
        <v>40.57</v>
      </c>
      <c r="Z864" t="s">
        <v>100</v>
      </c>
      <c r="AA864" t="s">
        <v>91</v>
      </c>
      <c r="AB864">
        <v>3.9</v>
      </c>
      <c r="AC864" t="s">
        <v>81</v>
      </c>
      <c r="AD864" t="s">
        <v>102</v>
      </c>
      <c r="AE864" t="s">
        <v>83</v>
      </c>
      <c r="AF864" t="s">
        <v>81</v>
      </c>
      <c r="AG864" s="1">
        <v>44644</v>
      </c>
      <c r="AH864" t="s">
        <v>30</v>
      </c>
      <c r="AI864" t="s">
        <v>81</v>
      </c>
    </row>
    <row r="865" spans="1:35" x14ac:dyDescent="0.3">
      <c r="A865" t="s">
        <v>997</v>
      </c>
      <c r="B865">
        <v>41</v>
      </c>
      <c r="C865" t="s">
        <v>85</v>
      </c>
      <c r="D865" t="s">
        <v>134</v>
      </c>
      <c r="E865" t="s">
        <v>16</v>
      </c>
      <c r="F865" t="s">
        <v>156</v>
      </c>
      <c r="G865">
        <v>2</v>
      </c>
      <c r="H865">
        <v>5.7</v>
      </c>
      <c r="I865">
        <v>9</v>
      </c>
      <c r="J865" s="4">
        <f>Table2[[#This Row],[avg_session_duration_min]]/60</f>
        <v>0.6333333333333333</v>
      </c>
      <c r="K865">
        <v>38</v>
      </c>
      <c r="L865" t="s">
        <v>74</v>
      </c>
      <c r="M865" t="s">
        <v>88</v>
      </c>
      <c r="N865">
        <v>5105</v>
      </c>
      <c r="O865">
        <v>884</v>
      </c>
      <c r="P865">
        <v>3</v>
      </c>
      <c r="Q865">
        <v>21</v>
      </c>
      <c r="R865">
        <v>1</v>
      </c>
      <c r="S865">
        <v>4</v>
      </c>
      <c r="T865">
        <v>8</v>
      </c>
      <c r="U865" t="s">
        <v>130</v>
      </c>
      <c r="V865" t="s">
        <v>107</v>
      </c>
      <c r="W865">
        <v>8.7999999999999995E-2</v>
      </c>
      <c r="X865" t="s">
        <v>81</v>
      </c>
      <c r="Y865">
        <v>0</v>
      </c>
      <c r="Z865" t="s">
        <v>90</v>
      </c>
      <c r="AA865" t="s">
        <v>91</v>
      </c>
      <c r="AB865">
        <v>8.3000000000000007</v>
      </c>
      <c r="AC865" t="s">
        <v>108</v>
      </c>
      <c r="AD865" t="s">
        <v>82</v>
      </c>
      <c r="AE865" t="s">
        <v>83</v>
      </c>
      <c r="AF865" t="s">
        <v>81</v>
      </c>
      <c r="AG865" s="1">
        <v>45002</v>
      </c>
      <c r="AH865" t="s">
        <v>31</v>
      </c>
      <c r="AI865" t="s">
        <v>78</v>
      </c>
    </row>
    <row r="866" spans="1:35" x14ac:dyDescent="0.3">
      <c r="A866" t="s">
        <v>998</v>
      </c>
      <c r="B866">
        <v>22</v>
      </c>
      <c r="C866" t="s">
        <v>85</v>
      </c>
      <c r="D866" t="s">
        <v>72</v>
      </c>
      <c r="E866" t="s">
        <v>19</v>
      </c>
      <c r="F866" t="s">
        <v>87</v>
      </c>
      <c r="G866">
        <v>3</v>
      </c>
      <c r="H866">
        <v>0.9</v>
      </c>
      <c r="I866">
        <v>3</v>
      </c>
      <c r="J866" s="4">
        <f>Table2[[#This Row],[avg_session_duration_min]]/60</f>
        <v>0.3</v>
      </c>
      <c r="K866">
        <v>18</v>
      </c>
      <c r="L866" t="s">
        <v>74</v>
      </c>
      <c r="M866" t="s">
        <v>97</v>
      </c>
      <c r="N866">
        <v>18</v>
      </c>
      <c r="O866">
        <v>682</v>
      </c>
      <c r="P866">
        <v>3</v>
      </c>
      <c r="Q866">
        <v>19</v>
      </c>
      <c r="R866">
        <v>5</v>
      </c>
      <c r="S866">
        <v>3</v>
      </c>
      <c r="T866">
        <v>8</v>
      </c>
      <c r="U866" t="s">
        <v>130</v>
      </c>
      <c r="V866" t="s">
        <v>99</v>
      </c>
      <c r="W866">
        <v>0.14699999999999999</v>
      </c>
      <c r="X866" t="s">
        <v>114</v>
      </c>
      <c r="Y866">
        <v>199.24</v>
      </c>
      <c r="Z866" t="s">
        <v>145</v>
      </c>
      <c r="AA866" t="s">
        <v>101</v>
      </c>
      <c r="AB866">
        <v>5.5</v>
      </c>
      <c r="AC866" t="s">
        <v>81</v>
      </c>
      <c r="AD866" t="s">
        <v>102</v>
      </c>
      <c r="AE866" t="s">
        <v>83</v>
      </c>
      <c r="AF866" t="s">
        <v>81</v>
      </c>
      <c r="AG866" s="1">
        <v>45233</v>
      </c>
      <c r="AH866" t="s">
        <v>29</v>
      </c>
      <c r="AI866" t="s">
        <v>78</v>
      </c>
    </row>
    <row r="867" spans="1:35" x14ac:dyDescent="0.3">
      <c r="A867" t="s">
        <v>999</v>
      </c>
      <c r="B867">
        <v>23</v>
      </c>
      <c r="C867" t="s">
        <v>187</v>
      </c>
      <c r="D867" t="s">
        <v>113</v>
      </c>
      <c r="E867" t="s">
        <v>15</v>
      </c>
      <c r="F867" t="s">
        <v>110</v>
      </c>
      <c r="G867">
        <v>3</v>
      </c>
      <c r="H867">
        <v>3.1</v>
      </c>
      <c r="I867">
        <v>3</v>
      </c>
      <c r="J867" s="4">
        <f>Table2[[#This Row],[avg_session_duration_min]]/60</f>
        <v>1.0333333333333334</v>
      </c>
      <c r="K867">
        <v>62</v>
      </c>
      <c r="L867" t="s">
        <v>127</v>
      </c>
      <c r="M867" t="s">
        <v>106</v>
      </c>
      <c r="N867">
        <v>314</v>
      </c>
      <c r="O867">
        <v>1152</v>
      </c>
      <c r="P867">
        <v>4</v>
      </c>
      <c r="Q867">
        <v>13</v>
      </c>
      <c r="R867">
        <v>3</v>
      </c>
      <c r="S867">
        <v>2</v>
      </c>
      <c r="T867">
        <v>5</v>
      </c>
      <c r="U867" t="s">
        <v>98</v>
      </c>
      <c r="V867" t="s">
        <v>107</v>
      </c>
      <c r="W867">
        <v>0.129</v>
      </c>
      <c r="X867" t="s">
        <v>81</v>
      </c>
      <c r="Y867">
        <v>0</v>
      </c>
      <c r="Z867" t="s">
        <v>90</v>
      </c>
      <c r="AA867" t="s">
        <v>101</v>
      </c>
      <c r="AB867">
        <v>5.4</v>
      </c>
      <c r="AC867" t="s">
        <v>78</v>
      </c>
      <c r="AD867" t="s">
        <v>102</v>
      </c>
      <c r="AE867" t="s">
        <v>140</v>
      </c>
      <c r="AF867" t="s">
        <v>81</v>
      </c>
      <c r="AG867" s="1">
        <v>44865</v>
      </c>
      <c r="AH867" t="s">
        <v>26</v>
      </c>
      <c r="AI867" t="s">
        <v>78</v>
      </c>
    </row>
    <row r="868" spans="1:35" x14ac:dyDescent="0.3">
      <c r="A868" t="s">
        <v>1000</v>
      </c>
      <c r="B868">
        <v>29</v>
      </c>
      <c r="C868" t="s">
        <v>71</v>
      </c>
      <c r="D868" t="s">
        <v>72</v>
      </c>
      <c r="E868" t="s">
        <v>16</v>
      </c>
      <c r="F868" t="s">
        <v>96</v>
      </c>
      <c r="G868">
        <v>3</v>
      </c>
      <c r="H868">
        <v>1.4</v>
      </c>
      <c r="I868">
        <v>8</v>
      </c>
      <c r="J868" s="4">
        <f>Table2[[#This Row],[avg_session_duration_min]]/60</f>
        <v>0.17499999999999999</v>
      </c>
      <c r="K868">
        <v>10.5</v>
      </c>
      <c r="L868" t="s">
        <v>74</v>
      </c>
      <c r="M868" t="s">
        <v>97</v>
      </c>
      <c r="N868">
        <v>5845</v>
      </c>
      <c r="O868">
        <v>342</v>
      </c>
      <c r="P868">
        <v>3</v>
      </c>
      <c r="Q868">
        <v>12</v>
      </c>
      <c r="R868">
        <v>4</v>
      </c>
      <c r="S868">
        <v>1</v>
      </c>
      <c r="T868">
        <v>11</v>
      </c>
      <c r="U868" t="s">
        <v>98</v>
      </c>
      <c r="V868" t="s">
        <v>107</v>
      </c>
      <c r="W868">
        <v>0.28699999999999998</v>
      </c>
      <c r="X868" t="s">
        <v>114</v>
      </c>
      <c r="Y868">
        <v>30.15</v>
      </c>
      <c r="Z868" t="s">
        <v>139</v>
      </c>
      <c r="AA868" t="s">
        <v>132</v>
      </c>
      <c r="AB868">
        <v>6.9</v>
      </c>
      <c r="AC868" t="s">
        <v>108</v>
      </c>
      <c r="AD868" t="s">
        <v>102</v>
      </c>
      <c r="AE868" t="s">
        <v>93</v>
      </c>
      <c r="AF868" t="s">
        <v>81</v>
      </c>
      <c r="AG868" s="1">
        <v>44748</v>
      </c>
      <c r="AH868" t="s">
        <v>29</v>
      </c>
      <c r="AI868" t="s">
        <v>125</v>
      </c>
    </row>
    <row r="869" spans="1:35" x14ac:dyDescent="0.3">
      <c r="A869" t="s">
        <v>1001</v>
      </c>
      <c r="B869">
        <v>29</v>
      </c>
      <c r="C869" t="s">
        <v>71</v>
      </c>
      <c r="D869" t="s">
        <v>134</v>
      </c>
      <c r="E869" t="s">
        <v>18</v>
      </c>
      <c r="F869" t="s">
        <v>96</v>
      </c>
      <c r="G869">
        <v>1</v>
      </c>
      <c r="H869">
        <v>1.1000000000000001</v>
      </c>
      <c r="I869">
        <v>6</v>
      </c>
      <c r="J869" s="4">
        <f>Table2[[#This Row],[avg_session_duration_min]]/60</f>
        <v>0.18333333333333332</v>
      </c>
      <c r="K869">
        <v>11</v>
      </c>
      <c r="L869" t="s">
        <v>74</v>
      </c>
      <c r="M869" t="s">
        <v>106</v>
      </c>
      <c r="N869">
        <v>350</v>
      </c>
      <c r="O869">
        <v>121</v>
      </c>
      <c r="P869">
        <v>4</v>
      </c>
      <c r="Q869">
        <v>24</v>
      </c>
      <c r="R869">
        <v>5</v>
      </c>
      <c r="S869">
        <v>0</v>
      </c>
      <c r="T869">
        <v>4</v>
      </c>
      <c r="U869" t="s">
        <v>89</v>
      </c>
      <c r="V869" t="s">
        <v>77</v>
      </c>
      <c r="W869">
        <v>0.06</v>
      </c>
      <c r="X869" t="s">
        <v>114</v>
      </c>
      <c r="Y869">
        <v>23.61</v>
      </c>
      <c r="Z869" t="s">
        <v>145</v>
      </c>
      <c r="AA869" t="s">
        <v>80</v>
      </c>
      <c r="AB869">
        <v>2.5</v>
      </c>
      <c r="AC869" t="s">
        <v>78</v>
      </c>
      <c r="AD869" t="s">
        <v>82</v>
      </c>
      <c r="AE869" t="s">
        <v>140</v>
      </c>
      <c r="AF869" t="s">
        <v>81</v>
      </c>
      <c r="AG869" s="1">
        <v>45070</v>
      </c>
      <c r="AH869" t="s">
        <v>31</v>
      </c>
      <c r="AI869" t="s">
        <v>78</v>
      </c>
    </row>
    <row r="870" spans="1:35" x14ac:dyDescent="0.3">
      <c r="A870" t="s">
        <v>1002</v>
      </c>
      <c r="B870">
        <v>32</v>
      </c>
      <c r="C870" t="s">
        <v>85</v>
      </c>
      <c r="D870" t="s">
        <v>105</v>
      </c>
      <c r="E870" t="s">
        <v>18</v>
      </c>
      <c r="F870" t="s">
        <v>87</v>
      </c>
      <c r="G870">
        <v>4</v>
      </c>
      <c r="H870">
        <v>7.7</v>
      </c>
      <c r="I870">
        <v>1</v>
      </c>
      <c r="J870" s="4">
        <f>Table2[[#This Row],[avg_session_duration_min]]/60</f>
        <v>7.7</v>
      </c>
      <c r="K870">
        <v>462</v>
      </c>
      <c r="L870" t="s">
        <v>74</v>
      </c>
      <c r="M870" t="s">
        <v>106</v>
      </c>
      <c r="N870">
        <v>190</v>
      </c>
      <c r="O870">
        <v>910</v>
      </c>
      <c r="P870">
        <v>3</v>
      </c>
      <c r="Q870">
        <v>17</v>
      </c>
      <c r="R870">
        <v>3</v>
      </c>
      <c r="S870">
        <v>2</v>
      </c>
      <c r="T870">
        <v>5</v>
      </c>
      <c r="U870" t="s">
        <v>89</v>
      </c>
      <c r="V870" t="s">
        <v>77</v>
      </c>
      <c r="W870">
        <v>5.8000000000000003E-2</v>
      </c>
      <c r="X870" t="s">
        <v>81</v>
      </c>
      <c r="Y870">
        <v>0</v>
      </c>
      <c r="Z870" t="s">
        <v>100</v>
      </c>
      <c r="AA870" t="s">
        <v>80</v>
      </c>
      <c r="AB870">
        <v>6.8</v>
      </c>
      <c r="AC870" t="s">
        <v>78</v>
      </c>
      <c r="AD870" t="s">
        <v>92</v>
      </c>
      <c r="AE870" t="s">
        <v>140</v>
      </c>
      <c r="AF870" t="s">
        <v>81</v>
      </c>
      <c r="AG870" s="1">
        <v>45290</v>
      </c>
      <c r="AH870" t="s">
        <v>29</v>
      </c>
      <c r="AI870" t="s">
        <v>125</v>
      </c>
    </row>
    <row r="871" spans="1:35" x14ac:dyDescent="0.3">
      <c r="A871" t="s">
        <v>1003</v>
      </c>
      <c r="B871">
        <v>43</v>
      </c>
      <c r="C871" t="s">
        <v>85</v>
      </c>
      <c r="D871" t="s">
        <v>105</v>
      </c>
      <c r="E871" t="s">
        <v>19</v>
      </c>
      <c r="F871" t="s">
        <v>124</v>
      </c>
      <c r="G871">
        <v>2</v>
      </c>
      <c r="H871">
        <v>1</v>
      </c>
      <c r="I871">
        <v>7</v>
      </c>
      <c r="J871" s="4">
        <f>Table2[[#This Row],[avg_session_duration_min]]/60</f>
        <v>0.14333333333333334</v>
      </c>
      <c r="K871">
        <v>8.6</v>
      </c>
      <c r="L871" t="s">
        <v>74</v>
      </c>
      <c r="M871" t="s">
        <v>97</v>
      </c>
      <c r="N871">
        <v>3237</v>
      </c>
      <c r="O871">
        <v>952</v>
      </c>
      <c r="P871">
        <v>1</v>
      </c>
      <c r="Q871">
        <v>17</v>
      </c>
      <c r="R871">
        <v>3</v>
      </c>
      <c r="S871">
        <v>1</v>
      </c>
      <c r="T871">
        <v>8</v>
      </c>
      <c r="U871" t="s">
        <v>154</v>
      </c>
      <c r="V871" t="s">
        <v>77</v>
      </c>
      <c r="W871">
        <v>0.11700000000000001</v>
      </c>
      <c r="X871" t="s">
        <v>114</v>
      </c>
      <c r="Y871">
        <v>101.6</v>
      </c>
      <c r="Z871" t="s">
        <v>79</v>
      </c>
      <c r="AA871" t="s">
        <v>80</v>
      </c>
      <c r="AB871">
        <v>5.7</v>
      </c>
      <c r="AC871" t="s">
        <v>78</v>
      </c>
      <c r="AD871" t="s">
        <v>102</v>
      </c>
      <c r="AE871" t="s">
        <v>93</v>
      </c>
      <c r="AF871" t="s">
        <v>81</v>
      </c>
      <c r="AG871" s="1">
        <v>45373</v>
      </c>
      <c r="AH871" t="s">
        <v>29</v>
      </c>
      <c r="AI871" t="s">
        <v>78</v>
      </c>
    </row>
    <row r="872" spans="1:35" x14ac:dyDescent="0.3">
      <c r="A872" t="s">
        <v>1004</v>
      </c>
      <c r="B872">
        <v>25</v>
      </c>
      <c r="C872" t="s">
        <v>85</v>
      </c>
      <c r="D872" t="s">
        <v>95</v>
      </c>
      <c r="E872" t="s">
        <v>20</v>
      </c>
      <c r="F872" t="s">
        <v>124</v>
      </c>
      <c r="G872">
        <v>5</v>
      </c>
      <c r="H872">
        <v>2.7</v>
      </c>
      <c r="I872">
        <v>5</v>
      </c>
      <c r="J872" s="4">
        <f>Table2[[#This Row],[avg_session_duration_min]]/60</f>
        <v>0.53999999999999992</v>
      </c>
      <c r="K872">
        <v>32.4</v>
      </c>
      <c r="L872" t="s">
        <v>74</v>
      </c>
      <c r="M872" t="s">
        <v>88</v>
      </c>
      <c r="N872">
        <v>143</v>
      </c>
      <c r="O872">
        <v>921</v>
      </c>
      <c r="P872">
        <v>3</v>
      </c>
      <c r="Q872">
        <v>17</v>
      </c>
      <c r="R872">
        <v>3</v>
      </c>
      <c r="S872">
        <v>1</v>
      </c>
      <c r="T872">
        <v>12</v>
      </c>
      <c r="U872" t="s">
        <v>128</v>
      </c>
      <c r="V872" t="s">
        <v>99</v>
      </c>
      <c r="W872">
        <v>0.246</v>
      </c>
      <c r="X872" t="s">
        <v>114</v>
      </c>
      <c r="Y872">
        <v>7.08</v>
      </c>
      <c r="Z872" t="s">
        <v>139</v>
      </c>
      <c r="AA872" t="s">
        <v>91</v>
      </c>
      <c r="AB872">
        <v>8.6999999999999993</v>
      </c>
      <c r="AC872" t="s">
        <v>78</v>
      </c>
      <c r="AD872" t="s">
        <v>92</v>
      </c>
      <c r="AE872" t="s">
        <v>93</v>
      </c>
      <c r="AF872" t="s">
        <v>81</v>
      </c>
      <c r="AG872" s="1">
        <v>45613</v>
      </c>
      <c r="AH872" t="s">
        <v>28</v>
      </c>
      <c r="AI872" t="s">
        <v>78</v>
      </c>
    </row>
    <row r="873" spans="1:35" x14ac:dyDescent="0.3">
      <c r="A873" t="s">
        <v>1005</v>
      </c>
      <c r="B873">
        <v>20</v>
      </c>
      <c r="C873" t="s">
        <v>187</v>
      </c>
      <c r="D873" t="s">
        <v>149</v>
      </c>
      <c r="E873" t="s">
        <v>23</v>
      </c>
      <c r="F873" t="s">
        <v>110</v>
      </c>
      <c r="G873">
        <v>2</v>
      </c>
      <c r="H873">
        <v>0.9</v>
      </c>
      <c r="I873">
        <v>7</v>
      </c>
      <c r="J873" s="4">
        <f>Table2[[#This Row],[avg_session_duration_min]]/60</f>
        <v>0.12833333333333333</v>
      </c>
      <c r="K873">
        <v>7.7</v>
      </c>
      <c r="L873" t="s">
        <v>118</v>
      </c>
      <c r="M873" t="s">
        <v>75</v>
      </c>
      <c r="N873">
        <v>73</v>
      </c>
      <c r="O873">
        <v>258</v>
      </c>
      <c r="P873">
        <v>3</v>
      </c>
      <c r="Q873">
        <v>14</v>
      </c>
      <c r="R873">
        <v>5</v>
      </c>
      <c r="S873">
        <v>1</v>
      </c>
      <c r="T873">
        <v>6</v>
      </c>
      <c r="U873" t="s">
        <v>89</v>
      </c>
      <c r="V873" t="s">
        <v>107</v>
      </c>
      <c r="W873">
        <v>0.14299999999999999</v>
      </c>
      <c r="X873" t="s">
        <v>81</v>
      </c>
      <c r="Y873">
        <v>0</v>
      </c>
      <c r="Z873" t="s">
        <v>79</v>
      </c>
      <c r="AA873" t="s">
        <v>91</v>
      </c>
      <c r="AB873">
        <v>6.7</v>
      </c>
      <c r="AC873" t="s">
        <v>78</v>
      </c>
      <c r="AD873" t="s">
        <v>92</v>
      </c>
      <c r="AE873" t="s">
        <v>93</v>
      </c>
      <c r="AF873" t="s">
        <v>81</v>
      </c>
      <c r="AG873" s="1">
        <v>44662</v>
      </c>
      <c r="AH873" t="s">
        <v>27</v>
      </c>
      <c r="AI873" t="s">
        <v>78</v>
      </c>
    </row>
    <row r="874" spans="1:35" x14ac:dyDescent="0.3">
      <c r="A874" t="s">
        <v>1006</v>
      </c>
      <c r="B874">
        <v>15</v>
      </c>
      <c r="C874" t="s">
        <v>71</v>
      </c>
      <c r="D874" t="s">
        <v>144</v>
      </c>
      <c r="E874" t="s">
        <v>20</v>
      </c>
      <c r="F874" t="s">
        <v>87</v>
      </c>
      <c r="G874">
        <v>2</v>
      </c>
      <c r="H874">
        <v>5.5</v>
      </c>
      <c r="I874">
        <v>5</v>
      </c>
      <c r="J874" s="4">
        <f>Table2[[#This Row],[avg_session_duration_min]]/60</f>
        <v>1.1000000000000001</v>
      </c>
      <c r="K874">
        <v>66</v>
      </c>
      <c r="L874" t="s">
        <v>74</v>
      </c>
      <c r="M874" t="s">
        <v>88</v>
      </c>
      <c r="N874">
        <v>1090</v>
      </c>
      <c r="O874">
        <v>103</v>
      </c>
      <c r="P874">
        <v>1</v>
      </c>
      <c r="Q874">
        <v>13</v>
      </c>
      <c r="R874">
        <v>5</v>
      </c>
      <c r="S874">
        <v>2</v>
      </c>
      <c r="T874">
        <v>8</v>
      </c>
      <c r="U874" t="s">
        <v>89</v>
      </c>
      <c r="V874" t="s">
        <v>77</v>
      </c>
      <c r="W874">
        <v>0.23200000000000001</v>
      </c>
      <c r="X874" t="s">
        <v>81</v>
      </c>
      <c r="Y874">
        <v>0</v>
      </c>
      <c r="Z874" t="s">
        <v>139</v>
      </c>
      <c r="AA874" t="s">
        <v>80</v>
      </c>
      <c r="AB874">
        <v>4.4000000000000004</v>
      </c>
      <c r="AC874" t="s">
        <v>81</v>
      </c>
      <c r="AD874" t="s">
        <v>102</v>
      </c>
      <c r="AE874" t="s">
        <v>93</v>
      </c>
      <c r="AF874" t="s">
        <v>81</v>
      </c>
      <c r="AG874" s="1">
        <v>45174</v>
      </c>
      <c r="AH874" t="s">
        <v>30</v>
      </c>
      <c r="AI874" t="s">
        <v>78</v>
      </c>
    </row>
    <row r="875" spans="1:35" x14ac:dyDescent="0.3">
      <c r="A875" t="s">
        <v>1007</v>
      </c>
      <c r="B875">
        <v>21</v>
      </c>
      <c r="C875" t="s">
        <v>85</v>
      </c>
      <c r="D875" t="s">
        <v>134</v>
      </c>
      <c r="E875" t="s">
        <v>22</v>
      </c>
      <c r="F875" t="s">
        <v>87</v>
      </c>
      <c r="G875">
        <v>5</v>
      </c>
      <c r="H875">
        <v>2</v>
      </c>
      <c r="I875">
        <v>2</v>
      </c>
      <c r="J875" s="4">
        <f>Table2[[#This Row],[avg_session_duration_min]]/60</f>
        <v>1</v>
      </c>
      <c r="K875">
        <v>60</v>
      </c>
      <c r="L875" t="s">
        <v>74</v>
      </c>
      <c r="M875" t="s">
        <v>106</v>
      </c>
      <c r="N875">
        <v>478</v>
      </c>
      <c r="O875">
        <v>307</v>
      </c>
      <c r="P875">
        <v>3</v>
      </c>
      <c r="Q875">
        <v>22</v>
      </c>
      <c r="R875">
        <v>2</v>
      </c>
      <c r="S875">
        <v>1</v>
      </c>
      <c r="T875">
        <v>10</v>
      </c>
      <c r="U875" t="s">
        <v>130</v>
      </c>
      <c r="V875" t="s">
        <v>77</v>
      </c>
      <c r="W875">
        <v>0.1</v>
      </c>
      <c r="X875" t="s">
        <v>78</v>
      </c>
      <c r="Y875">
        <v>9.14</v>
      </c>
      <c r="Z875" t="s">
        <v>90</v>
      </c>
      <c r="AA875" t="s">
        <v>80</v>
      </c>
      <c r="AB875">
        <v>4.8</v>
      </c>
      <c r="AC875" t="s">
        <v>81</v>
      </c>
      <c r="AD875" t="s">
        <v>92</v>
      </c>
      <c r="AE875" t="s">
        <v>83</v>
      </c>
      <c r="AF875" t="s">
        <v>81</v>
      </c>
      <c r="AG875" s="1">
        <v>45094</v>
      </c>
      <c r="AH875" t="s">
        <v>31</v>
      </c>
      <c r="AI875" t="s">
        <v>78</v>
      </c>
    </row>
    <row r="876" spans="1:35" x14ac:dyDescent="0.3">
      <c r="A876" t="s">
        <v>1008</v>
      </c>
      <c r="B876">
        <v>26</v>
      </c>
      <c r="C876" t="s">
        <v>71</v>
      </c>
      <c r="D876" t="s">
        <v>149</v>
      </c>
      <c r="E876" t="s">
        <v>17</v>
      </c>
      <c r="F876" t="s">
        <v>117</v>
      </c>
      <c r="G876">
        <v>2</v>
      </c>
      <c r="H876">
        <v>5</v>
      </c>
      <c r="I876">
        <v>6</v>
      </c>
      <c r="J876" s="4">
        <f>Table2[[#This Row],[avg_session_duration_min]]/60</f>
        <v>0.83333333333333337</v>
      </c>
      <c r="K876">
        <v>50</v>
      </c>
      <c r="L876" t="s">
        <v>137</v>
      </c>
      <c r="M876" t="s">
        <v>120</v>
      </c>
      <c r="N876">
        <v>70</v>
      </c>
      <c r="O876">
        <v>757</v>
      </c>
      <c r="P876">
        <v>2</v>
      </c>
      <c r="Q876">
        <v>26</v>
      </c>
      <c r="R876">
        <v>4</v>
      </c>
      <c r="S876">
        <v>3</v>
      </c>
      <c r="T876">
        <v>11</v>
      </c>
      <c r="U876" t="s">
        <v>89</v>
      </c>
      <c r="V876" t="s">
        <v>77</v>
      </c>
      <c r="W876">
        <v>2.3E-2</v>
      </c>
      <c r="X876" t="s">
        <v>81</v>
      </c>
      <c r="Y876">
        <v>0</v>
      </c>
      <c r="Z876" t="s">
        <v>100</v>
      </c>
      <c r="AA876" t="s">
        <v>80</v>
      </c>
      <c r="AB876">
        <v>1.8</v>
      </c>
      <c r="AC876" t="s">
        <v>81</v>
      </c>
      <c r="AD876" t="s">
        <v>92</v>
      </c>
      <c r="AE876" t="s">
        <v>93</v>
      </c>
      <c r="AF876" t="s">
        <v>81</v>
      </c>
      <c r="AG876" s="1">
        <v>44918</v>
      </c>
      <c r="AH876" t="s">
        <v>30</v>
      </c>
      <c r="AI876" t="s">
        <v>125</v>
      </c>
    </row>
    <row r="877" spans="1:35" x14ac:dyDescent="0.3">
      <c r="A877" t="s">
        <v>1009</v>
      </c>
      <c r="B877">
        <v>41</v>
      </c>
      <c r="C877" t="s">
        <v>85</v>
      </c>
      <c r="D877" t="s">
        <v>95</v>
      </c>
      <c r="E877" t="s">
        <v>21</v>
      </c>
      <c r="F877" t="s">
        <v>73</v>
      </c>
      <c r="G877">
        <v>3</v>
      </c>
      <c r="H877">
        <v>3.8</v>
      </c>
      <c r="I877">
        <v>7</v>
      </c>
      <c r="J877" s="4">
        <f>Table2[[#This Row],[avg_session_duration_min]]/60</f>
        <v>0.54333333333333333</v>
      </c>
      <c r="K877">
        <v>32.6</v>
      </c>
      <c r="L877" t="s">
        <v>118</v>
      </c>
      <c r="M877" t="s">
        <v>106</v>
      </c>
      <c r="N877">
        <v>2093</v>
      </c>
      <c r="O877">
        <v>836</v>
      </c>
      <c r="P877">
        <v>0</v>
      </c>
      <c r="Q877">
        <v>18</v>
      </c>
      <c r="R877">
        <v>5</v>
      </c>
      <c r="S877">
        <v>7</v>
      </c>
      <c r="T877">
        <v>6</v>
      </c>
      <c r="U877" t="s">
        <v>154</v>
      </c>
      <c r="V877" t="s">
        <v>77</v>
      </c>
      <c r="W877">
        <v>2.9000000000000001E-2</v>
      </c>
      <c r="X877" t="s">
        <v>81</v>
      </c>
      <c r="Y877">
        <v>0</v>
      </c>
      <c r="Z877" t="s">
        <v>100</v>
      </c>
      <c r="AA877" t="s">
        <v>91</v>
      </c>
      <c r="AB877">
        <v>10</v>
      </c>
      <c r="AC877" t="s">
        <v>78</v>
      </c>
      <c r="AD877" t="s">
        <v>102</v>
      </c>
      <c r="AE877" t="s">
        <v>83</v>
      </c>
      <c r="AF877" t="s">
        <v>81</v>
      </c>
      <c r="AG877" s="1">
        <v>44625</v>
      </c>
      <c r="AH877" t="s">
        <v>28</v>
      </c>
      <c r="AI877" t="s">
        <v>125</v>
      </c>
    </row>
    <row r="878" spans="1:35" x14ac:dyDescent="0.3">
      <c r="A878" t="s">
        <v>1010</v>
      </c>
      <c r="B878">
        <v>22</v>
      </c>
      <c r="C878" t="s">
        <v>85</v>
      </c>
      <c r="D878" t="s">
        <v>72</v>
      </c>
      <c r="E878" t="s">
        <v>17</v>
      </c>
      <c r="F878" t="s">
        <v>96</v>
      </c>
      <c r="G878">
        <v>3</v>
      </c>
      <c r="H878">
        <v>9.1999999999999993</v>
      </c>
      <c r="I878">
        <v>5</v>
      </c>
      <c r="J878" s="4">
        <f>Table2[[#This Row],[avg_session_duration_min]]/60</f>
        <v>1.84</v>
      </c>
      <c r="K878">
        <v>110.4</v>
      </c>
      <c r="L878" t="s">
        <v>111</v>
      </c>
      <c r="M878" t="s">
        <v>106</v>
      </c>
      <c r="N878">
        <v>1534</v>
      </c>
      <c r="O878">
        <v>146</v>
      </c>
      <c r="P878">
        <v>0</v>
      </c>
      <c r="Q878">
        <v>16</v>
      </c>
      <c r="R878">
        <v>11</v>
      </c>
      <c r="S878">
        <v>2</v>
      </c>
      <c r="T878">
        <v>4</v>
      </c>
      <c r="U878" t="s">
        <v>130</v>
      </c>
      <c r="V878" t="s">
        <v>107</v>
      </c>
      <c r="W878">
        <v>0.23</v>
      </c>
      <c r="X878" t="s">
        <v>114</v>
      </c>
      <c r="Y878">
        <v>109.52</v>
      </c>
      <c r="Z878" t="s">
        <v>79</v>
      </c>
      <c r="AA878" t="s">
        <v>80</v>
      </c>
      <c r="AB878">
        <v>1.7</v>
      </c>
      <c r="AC878" t="s">
        <v>108</v>
      </c>
      <c r="AD878" t="s">
        <v>82</v>
      </c>
      <c r="AE878" t="s">
        <v>140</v>
      </c>
      <c r="AF878" t="s">
        <v>81</v>
      </c>
      <c r="AG878" s="1">
        <v>45390</v>
      </c>
      <c r="AH878" t="s">
        <v>26</v>
      </c>
      <c r="AI878" t="s">
        <v>125</v>
      </c>
    </row>
    <row r="879" spans="1:35" x14ac:dyDescent="0.3">
      <c r="A879" t="s">
        <v>1011</v>
      </c>
      <c r="B879">
        <v>28</v>
      </c>
      <c r="C879" t="s">
        <v>71</v>
      </c>
      <c r="D879" t="s">
        <v>113</v>
      </c>
      <c r="E879" t="s">
        <v>19</v>
      </c>
      <c r="F879" t="s">
        <v>156</v>
      </c>
      <c r="G879">
        <v>1</v>
      </c>
      <c r="H879">
        <v>0.8</v>
      </c>
      <c r="I879">
        <v>6</v>
      </c>
      <c r="J879" s="4">
        <f>Table2[[#This Row],[avg_session_duration_min]]/60</f>
        <v>0.13333333333333333</v>
      </c>
      <c r="K879">
        <v>8</v>
      </c>
      <c r="L879" t="s">
        <v>127</v>
      </c>
      <c r="M879" t="s">
        <v>106</v>
      </c>
      <c r="N879">
        <v>348</v>
      </c>
      <c r="O879">
        <v>357</v>
      </c>
      <c r="P879">
        <v>2</v>
      </c>
      <c r="Q879">
        <v>17</v>
      </c>
      <c r="R879">
        <v>4</v>
      </c>
      <c r="S879">
        <v>2</v>
      </c>
      <c r="T879">
        <v>9</v>
      </c>
      <c r="U879" t="s">
        <v>130</v>
      </c>
      <c r="V879" t="s">
        <v>77</v>
      </c>
      <c r="W879">
        <v>0.16</v>
      </c>
      <c r="X879" t="s">
        <v>78</v>
      </c>
      <c r="Y879">
        <v>11.79</v>
      </c>
      <c r="Z879" t="s">
        <v>100</v>
      </c>
      <c r="AA879" t="s">
        <v>80</v>
      </c>
      <c r="AB879">
        <v>5.2</v>
      </c>
      <c r="AC879" t="s">
        <v>78</v>
      </c>
      <c r="AD879" t="s">
        <v>92</v>
      </c>
      <c r="AE879" t="s">
        <v>83</v>
      </c>
      <c r="AF879" t="s">
        <v>81</v>
      </c>
      <c r="AG879" s="1">
        <v>45488</v>
      </c>
      <c r="AH879" t="s">
        <v>28</v>
      </c>
      <c r="AI879" t="s">
        <v>81</v>
      </c>
    </row>
    <row r="880" spans="1:35" x14ac:dyDescent="0.3">
      <c r="A880" t="s">
        <v>1012</v>
      </c>
      <c r="B880">
        <v>26</v>
      </c>
      <c r="C880" t="s">
        <v>71</v>
      </c>
      <c r="D880" t="s">
        <v>86</v>
      </c>
      <c r="E880" t="s">
        <v>23</v>
      </c>
      <c r="F880" t="s">
        <v>87</v>
      </c>
      <c r="G880">
        <v>5</v>
      </c>
      <c r="H880">
        <v>1.2</v>
      </c>
      <c r="I880">
        <v>5</v>
      </c>
      <c r="J880" s="4">
        <f>Table2[[#This Row],[avg_session_duration_min]]/60</f>
        <v>0.24000000000000002</v>
      </c>
      <c r="K880">
        <v>14.4</v>
      </c>
      <c r="L880" t="s">
        <v>137</v>
      </c>
      <c r="M880" t="s">
        <v>75</v>
      </c>
      <c r="N880">
        <v>393</v>
      </c>
      <c r="O880">
        <v>50</v>
      </c>
      <c r="P880">
        <v>4</v>
      </c>
      <c r="Q880">
        <v>13</v>
      </c>
      <c r="R880">
        <v>0</v>
      </c>
      <c r="S880">
        <v>2</v>
      </c>
      <c r="T880">
        <v>4</v>
      </c>
      <c r="U880" t="s">
        <v>135</v>
      </c>
      <c r="V880" t="s">
        <v>77</v>
      </c>
      <c r="W880">
        <v>3.3000000000000002E-2</v>
      </c>
      <c r="X880" t="s">
        <v>114</v>
      </c>
      <c r="Y880">
        <v>84.08</v>
      </c>
      <c r="Z880" t="s">
        <v>79</v>
      </c>
      <c r="AA880" t="s">
        <v>80</v>
      </c>
      <c r="AB880">
        <v>7.5</v>
      </c>
      <c r="AC880" t="s">
        <v>108</v>
      </c>
      <c r="AD880" t="s">
        <v>92</v>
      </c>
      <c r="AE880" t="s">
        <v>83</v>
      </c>
      <c r="AF880" t="s">
        <v>81</v>
      </c>
      <c r="AG880" s="1">
        <v>45073</v>
      </c>
      <c r="AH880" t="s">
        <v>26</v>
      </c>
      <c r="AI880" t="s">
        <v>125</v>
      </c>
    </row>
    <row r="881" spans="1:35" x14ac:dyDescent="0.3">
      <c r="A881" t="s">
        <v>1013</v>
      </c>
      <c r="B881">
        <v>36</v>
      </c>
      <c r="C881" t="s">
        <v>71</v>
      </c>
      <c r="D881" t="s">
        <v>86</v>
      </c>
      <c r="E881" t="s">
        <v>19</v>
      </c>
      <c r="F881" t="s">
        <v>124</v>
      </c>
      <c r="G881">
        <v>3</v>
      </c>
      <c r="H881">
        <v>4.8</v>
      </c>
      <c r="I881">
        <v>6</v>
      </c>
      <c r="J881" s="4">
        <f>Table2[[#This Row],[avg_session_duration_min]]/60</f>
        <v>0.8</v>
      </c>
      <c r="K881">
        <v>48</v>
      </c>
      <c r="L881" t="s">
        <v>74</v>
      </c>
      <c r="M881" t="s">
        <v>97</v>
      </c>
      <c r="N881">
        <v>1551</v>
      </c>
      <c r="O881">
        <v>797</v>
      </c>
      <c r="P881">
        <v>2</v>
      </c>
      <c r="Q881">
        <v>16</v>
      </c>
      <c r="R881">
        <v>5</v>
      </c>
      <c r="S881">
        <v>3</v>
      </c>
      <c r="T881">
        <v>7</v>
      </c>
      <c r="U881" t="s">
        <v>76</v>
      </c>
      <c r="V881" t="s">
        <v>77</v>
      </c>
      <c r="W881">
        <v>7.1999999999999995E-2</v>
      </c>
      <c r="X881" t="s">
        <v>78</v>
      </c>
      <c r="Y881">
        <v>80.959999999999994</v>
      </c>
      <c r="Z881" t="s">
        <v>90</v>
      </c>
      <c r="AA881" t="s">
        <v>132</v>
      </c>
      <c r="AB881">
        <v>8.8000000000000007</v>
      </c>
      <c r="AC881" t="s">
        <v>78</v>
      </c>
      <c r="AD881" t="s">
        <v>82</v>
      </c>
      <c r="AE881" t="s">
        <v>93</v>
      </c>
      <c r="AF881" t="s">
        <v>81</v>
      </c>
      <c r="AG881" s="1">
        <v>44755</v>
      </c>
      <c r="AH881" t="s">
        <v>31</v>
      </c>
      <c r="AI881" t="s">
        <v>78</v>
      </c>
    </row>
    <row r="882" spans="1:35" x14ac:dyDescent="0.3">
      <c r="A882" t="s">
        <v>1014</v>
      </c>
      <c r="B882">
        <v>47</v>
      </c>
      <c r="C882" t="s">
        <v>85</v>
      </c>
      <c r="D882" t="s">
        <v>95</v>
      </c>
      <c r="E882" t="s">
        <v>16</v>
      </c>
      <c r="F882" t="s">
        <v>96</v>
      </c>
      <c r="G882">
        <v>5</v>
      </c>
      <c r="H882">
        <v>3.2</v>
      </c>
      <c r="I882">
        <v>3</v>
      </c>
      <c r="J882" s="4">
        <f>Table2[[#This Row],[avg_session_duration_min]]/60</f>
        <v>1.0666666666666667</v>
      </c>
      <c r="K882">
        <v>64</v>
      </c>
      <c r="L882" t="s">
        <v>74</v>
      </c>
      <c r="M882" t="s">
        <v>75</v>
      </c>
      <c r="N882">
        <v>5668</v>
      </c>
      <c r="O882">
        <v>95</v>
      </c>
      <c r="P882">
        <v>4</v>
      </c>
      <c r="Q882">
        <v>6</v>
      </c>
      <c r="R882">
        <v>4</v>
      </c>
      <c r="S882">
        <v>4</v>
      </c>
      <c r="T882">
        <v>9</v>
      </c>
      <c r="U882" t="s">
        <v>130</v>
      </c>
      <c r="V882" t="s">
        <v>107</v>
      </c>
      <c r="W882">
        <v>0.249</v>
      </c>
      <c r="X882" t="s">
        <v>114</v>
      </c>
      <c r="Y882">
        <v>20.21</v>
      </c>
      <c r="Z882" t="s">
        <v>139</v>
      </c>
      <c r="AA882" t="s">
        <v>80</v>
      </c>
      <c r="AB882">
        <v>9.4</v>
      </c>
      <c r="AC882" t="s">
        <v>78</v>
      </c>
      <c r="AD882" t="s">
        <v>102</v>
      </c>
      <c r="AE882" t="s">
        <v>83</v>
      </c>
      <c r="AF882" t="s">
        <v>81</v>
      </c>
      <c r="AG882" s="1">
        <v>45508</v>
      </c>
      <c r="AH882" t="s">
        <v>31</v>
      </c>
      <c r="AI882" t="s">
        <v>81</v>
      </c>
    </row>
    <row r="883" spans="1:35" x14ac:dyDescent="0.3">
      <c r="A883" t="s">
        <v>1015</v>
      </c>
      <c r="B883">
        <v>22</v>
      </c>
      <c r="C883" t="s">
        <v>71</v>
      </c>
      <c r="D883" t="s">
        <v>95</v>
      </c>
      <c r="E883" t="s">
        <v>15</v>
      </c>
      <c r="F883" t="s">
        <v>96</v>
      </c>
      <c r="G883">
        <v>3</v>
      </c>
      <c r="H883">
        <v>2.2000000000000002</v>
      </c>
      <c r="I883">
        <v>4</v>
      </c>
      <c r="J883" s="4">
        <f>Table2[[#This Row],[avg_session_duration_min]]/60</f>
        <v>0.55000000000000004</v>
      </c>
      <c r="K883">
        <v>33</v>
      </c>
      <c r="L883" t="s">
        <v>74</v>
      </c>
      <c r="M883" t="s">
        <v>106</v>
      </c>
      <c r="N883">
        <v>399</v>
      </c>
      <c r="O883">
        <v>627</v>
      </c>
      <c r="P883">
        <v>1</v>
      </c>
      <c r="Q883">
        <v>12</v>
      </c>
      <c r="R883">
        <v>1</v>
      </c>
      <c r="S883">
        <v>2</v>
      </c>
      <c r="T883">
        <v>8</v>
      </c>
      <c r="U883" t="s">
        <v>79</v>
      </c>
      <c r="V883" t="s">
        <v>107</v>
      </c>
      <c r="W883">
        <v>7.1999999999999995E-2</v>
      </c>
      <c r="X883" t="s">
        <v>81</v>
      </c>
      <c r="Y883">
        <v>0</v>
      </c>
      <c r="Z883" t="s">
        <v>139</v>
      </c>
      <c r="AA883" t="s">
        <v>132</v>
      </c>
      <c r="AB883">
        <v>6</v>
      </c>
      <c r="AC883" t="s">
        <v>108</v>
      </c>
      <c r="AD883" t="s">
        <v>102</v>
      </c>
      <c r="AE883" t="s">
        <v>140</v>
      </c>
      <c r="AF883" t="s">
        <v>81</v>
      </c>
      <c r="AG883" s="1">
        <v>44770</v>
      </c>
      <c r="AH883" t="s">
        <v>29</v>
      </c>
      <c r="AI883" t="s">
        <v>78</v>
      </c>
    </row>
    <row r="884" spans="1:35" x14ac:dyDescent="0.3">
      <c r="A884" t="s">
        <v>1016</v>
      </c>
      <c r="B884">
        <v>23</v>
      </c>
      <c r="C884" t="s">
        <v>71</v>
      </c>
      <c r="D884" t="s">
        <v>95</v>
      </c>
      <c r="E884" t="s">
        <v>15</v>
      </c>
      <c r="F884" t="s">
        <v>87</v>
      </c>
      <c r="G884">
        <v>2</v>
      </c>
      <c r="H884">
        <v>8.1999999999999993</v>
      </c>
      <c r="I884">
        <v>5</v>
      </c>
      <c r="J884" s="4">
        <f>Table2[[#This Row],[avg_session_duration_min]]/60</f>
        <v>1.6400000000000001</v>
      </c>
      <c r="K884">
        <v>98.4</v>
      </c>
      <c r="L884" t="s">
        <v>111</v>
      </c>
      <c r="M884" t="s">
        <v>97</v>
      </c>
      <c r="N884">
        <v>2161</v>
      </c>
      <c r="O884">
        <v>61</v>
      </c>
      <c r="P884">
        <v>3</v>
      </c>
      <c r="Q884">
        <v>17</v>
      </c>
      <c r="R884">
        <v>9</v>
      </c>
      <c r="S884">
        <v>4</v>
      </c>
      <c r="T884">
        <v>19</v>
      </c>
      <c r="U884" t="s">
        <v>128</v>
      </c>
      <c r="V884" t="s">
        <v>107</v>
      </c>
      <c r="W884">
        <v>2.8000000000000001E-2</v>
      </c>
      <c r="X884" t="s">
        <v>81</v>
      </c>
      <c r="Y884">
        <v>0</v>
      </c>
      <c r="Z884" t="s">
        <v>90</v>
      </c>
      <c r="AA884" t="s">
        <v>101</v>
      </c>
      <c r="AB884">
        <v>7.1</v>
      </c>
      <c r="AC884" t="s">
        <v>78</v>
      </c>
      <c r="AD884" t="s">
        <v>121</v>
      </c>
      <c r="AE884" t="s">
        <v>83</v>
      </c>
      <c r="AF884" t="s">
        <v>81</v>
      </c>
      <c r="AG884" s="1">
        <v>44848</v>
      </c>
      <c r="AH884" t="s">
        <v>27</v>
      </c>
      <c r="AI884" t="s">
        <v>81</v>
      </c>
    </row>
    <row r="885" spans="1:35" x14ac:dyDescent="0.3">
      <c r="A885" t="s">
        <v>1017</v>
      </c>
      <c r="B885">
        <v>35</v>
      </c>
      <c r="C885" t="s">
        <v>85</v>
      </c>
      <c r="D885" t="s">
        <v>153</v>
      </c>
      <c r="E885" t="s">
        <v>19</v>
      </c>
      <c r="F885" t="s">
        <v>110</v>
      </c>
      <c r="G885">
        <v>5</v>
      </c>
      <c r="H885">
        <v>2.6</v>
      </c>
      <c r="I885">
        <v>8</v>
      </c>
      <c r="J885" s="4">
        <f>Table2[[#This Row],[avg_session_duration_min]]/60</f>
        <v>0.32500000000000001</v>
      </c>
      <c r="K885">
        <v>19.5</v>
      </c>
      <c r="L885" t="s">
        <v>118</v>
      </c>
      <c r="M885" t="s">
        <v>106</v>
      </c>
      <c r="N885">
        <v>1839</v>
      </c>
      <c r="O885">
        <v>843</v>
      </c>
      <c r="P885">
        <v>3</v>
      </c>
      <c r="Q885">
        <v>19</v>
      </c>
      <c r="R885">
        <v>0</v>
      </c>
      <c r="S885">
        <v>4</v>
      </c>
      <c r="T885">
        <v>7</v>
      </c>
      <c r="U885" t="s">
        <v>154</v>
      </c>
      <c r="V885" t="s">
        <v>77</v>
      </c>
      <c r="W885">
        <v>0.127</v>
      </c>
      <c r="X885" t="s">
        <v>81</v>
      </c>
      <c r="Y885">
        <v>0</v>
      </c>
      <c r="Z885" t="s">
        <v>139</v>
      </c>
      <c r="AA885" t="s">
        <v>101</v>
      </c>
      <c r="AB885">
        <v>5.7</v>
      </c>
      <c r="AC885" t="s">
        <v>108</v>
      </c>
      <c r="AD885" t="s">
        <v>102</v>
      </c>
      <c r="AE885" t="s">
        <v>93</v>
      </c>
      <c r="AF885" t="s">
        <v>81</v>
      </c>
      <c r="AG885" s="1">
        <v>44810</v>
      </c>
      <c r="AH885" t="s">
        <v>31</v>
      </c>
      <c r="AI885" t="s">
        <v>78</v>
      </c>
    </row>
    <row r="886" spans="1:35" x14ac:dyDescent="0.3">
      <c r="A886" t="s">
        <v>1018</v>
      </c>
      <c r="B886">
        <v>32</v>
      </c>
      <c r="C886" t="s">
        <v>104</v>
      </c>
      <c r="D886" t="s">
        <v>86</v>
      </c>
      <c r="E886" t="s">
        <v>14</v>
      </c>
      <c r="F886" t="s">
        <v>156</v>
      </c>
      <c r="G886">
        <v>3</v>
      </c>
      <c r="H886">
        <v>1.5</v>
      </c>
      <c r="I886">
        <v>10</v>
      </c>
      <c r="J886" s="4">
        <f>Table2[[#This Row],[avg_session_duration_min]]/60</f>
        <v>0.15</v>
      </c>
      <c r="K886">
        <v>9</v>
      </c>
      <c r="L886" t="s">
        <v>118</v>
      </c>
      <c r="M886" t="s">
        <v>120</v>
      </c>
      <c r="N886">
        <v>3238</v>
      </c>
      <c r="O886">
        <v>360</v>
      </c>
      <c r="P886">
        <v>0</v>
      </c>
      <c r="Q886">
        <v>14</v>
      </c>
      <c r="R886">
        <v>7</v>
      </c>
      <c r="S886">
        <v>2</v>
      </c>
      <c r="T886">
        <v>10</v>
      </c>
      <c r="U886" t="s">
        <v>79</v>
      </c>
      <c r="V886" t="s">
        <v>99</v>
      </c>
      <c r="W886">
        <v>2.7E-2</v>
      </c>
      <c r="X886" t="s">
        <v>78</v>
      </c>
      <c r="Y886">
        <v>5.86</v>
      </c>
      <c r="Z886" t="s">
        <v>90</v>
      </c>
      <c r="AA886" t="s">
        <v>101</v>
      </c>
      <c r="AB886">
        <v>3.4</v>
      </c>
      <c r="AC886" t="s">
        <v>78</v>
      </c>
      <c r="AD886" t="s">
        <v>92</v>
      </c>
      <c r="AE886" t="s">
        <v>93</v>
      </c>
      <c r="AF886" t="s">
        <v>81</v>
      </c>
      <c r="AG886" s="1">
        <v>44586</v>
      </c>
      <c r="AH886" t="s">
        <v>30</v>
      </c>
      <c r="AI886" t="s">
        <v>125</v>
      </c>
    </row>
    <row r="887" spans="1:35" x14ac:dyDescent="0.3">
      <c r="A887" t="s">
        <v>1019</v>
      </c>
      <c r="B887">
        <v>41</v>
      </c>
      <c r="C887" t="s">
        <v>187</v>
      </c>
      <c r="D887" t="s">
        <v>149</v>
      </c>
      <c r="E887" t="s">
        <v>19</v>
      </c>
      <c r="F887" t="s">
        <v>73</v>
      </c>
      <c r="G887">
        <v>4</v>
      </c>
      <c r="H887">
        <v>5</v>
      </c>
      <c r="I887">
        <v>5</v>
      </c>
      <c r="J887" s="4">
        <f>Table2[[#This Row],[avg_session_duration_min]]/60</f>
        <v>1</v>
      </c>
      <c r="K887">
        <v>60</v>
      </c>
      <c r="L887" t="s">
        <v>74</v>
      </c>
      <c r="M887" t="s">
        <v>97</v>
      </c>
      <c r="N887">
        <v>713</v>
      </c>
      <c r="O887">
        <v>95</v>
      </c>
      <c r="P887">
        <v>1</v>
      </c>
      <c r="Q887">
        <v>22</v>
      </c>
      <c r="R887">
        <v>2</v>
      </c>
      <c r="S887">
        <v>2</v>
      </c>
      <c r="T887">
        <v>2</v>
      </c>
      <c r="U887" t="s">
        <v>79</v>
      </c>
      <c r="V887" t="s">
        <v>99</v>
      </c>
      <c r="W887">
        <v>0.126</v>
      </c>
      <c r="X887" t="s">
        <v>114</v>
      </c>
      <c r="Y887">
        <v>25.92</v>
      </c>
      <c r="Z887" t="s">
        <v>145</v>
      </c>
      <c r="AA887" t="s">
        <v>101</v>
      </c>
      <c r="AB887">
        <v>4.3</v>
      </c>
      <c r="AC887" t="s">
        <v>108</v>
      </c>
      <c r="AD887" t="s">
        <v>121</v>
      </c>
      <c r="AE887" t="s">
        <v>93</v>
      </c>
      <c r="AF887" t="s">
        <v>81</v>
      </c>
      <c r="AG887" s="1">
        <v>44688</v>
      </c>
      <c r="AH887" t="s">
        <v>31</v>
      </c>
      <c r="AI887" t="s">
        <v>125</v>
      </c>
    </row>
    <row r="888" spans="1:35" x14ac:dyDescent="0.3">
      <c r="A888" t="s">
        <v>1020</v>
      </c>
      <c r="B888">
        <v>31</v>
      </c>
      <c r="C888" t="s">
        <v>85</v>
      </c>
      <c r="D888" t="s">
        <v>72</v>
      </c>
      <c r="E888" t="s">
        <v>22</v>
      </c>
      <c r="F888" t="s">
        <v>87</v>
      </c>
      <c r="G888">
        <v>5</v>
      </c>
      <c r="H888">
        <v>2.7</v>
      </c>
      <c r="I888">
        <v>3</v>
      </c>
      <c r="J888" s="4">
        <f>Table2[[#This Row],[avg_session_duration_min]]/60</f>
        <v>0.9</v>
      </c>
      <c r="K888">
        <v>54</v>
      </c>
      <c r="L888" t="s">
        <v>74</v>
      </c>
      <c r="M888" t="s">
        <v>106</v>
      </c>
      <c r="N888">
        <v>128</v>
      </c>
      <c r="O888">
        <v>560</v>
      </c>
      <c r="P888">
        <v>4</v>
      </c>
      <c r="Q888">
        <v>15</v>
      </c>
      <c r="R888">
        <v>5</v>
      </c>
      <c r="S888">
        <v>1</v>
      </c>
      <c r="T888">
        <v>11</v>
      </c>
      <c r="U888" t="s">
        <v>89</v>
      </c>
      <c r="V888" t="s">
        <v>77</v>
      </c>
      <c r="W888">
        <v>4.2000000000000003E-2</v>
      </c>
      <c r="X888" t="s">
        <v>81</v>
      </c>
      <c r="Y888">
        <v>0</v>
      </c>
      <c r="Z888" t="s">
        <v>79</v>
      </c>
      <c r="AA888" t="s">
        <v>101</v>
      </c>
      <c r="AB888">
        <v>3.1</v>
      </c>
      <c r="AC888" t="s">
        <v>81</v>
      </c>
      <c r="AD888" t="s">
        <v>102</v>
      </c>
      <c r="AE888" t="s">
        <v>83</v>
      </c>
      <c r="AF888" t="s">
        <v>81</v>
      </c>
      <c r="AG888" s="1">
        <v>45017</v>
      </c>
      <c r="AH888" t="s">
        <v>31</v>
      </c>
      <c r="AI888" t="s">
        <v>81</v>
      </c>
    </row>
    <row r="889" spans="1:35" x14ac:dyDescent="0.3">
      <c r="A889" t="s">
        <v>1021</v>
      </c>
      <c r="B889">
        <v>24</v>
      </c>
      <c r="C889" t="s">
        <v>71</v>
      </c>
      <c r="D889" t="s">
        <v>86</v>
      </c>
      <c r="E889" t="s">
        <v>21</v>
      </c>
      <c r="F889" t="s">
        <v>124</v>
      </c>
      <c r="G889">
        <v>5</v>
      </c>
      <c r="H889">
        <v>2.8</v>
      </c>
      <c r="I889">
        <v>7</v>
      </c>
      <c r="J889" s="4">
        <f>Table2[[#This Row],[avg_session_duration_min]]/60</f>
        <v>0.4</v>
      </c>
      <c r="K889">
        <v>24</v>
      </c>
      <c r="L889" t="s">
        <v>111</v>
      </c>
      <c r="M889" t="s">
        <v>120</v>
      </c>
      <c r="N889">
        <v>289</v>
      </c>
      <c r="O889">
        <v>120</v>
      </c>
      <c r="P889">
        <v>3</v>
      </c>
      <c r="Q889">
        <v>18</v>
      </c>
      <c r="R889">
        <v>2</v>
      </c>
      <c r="S889">
        <v>0</v>
      </c>
      <c r="T889">
        <v>14</v>
      </c>
      <c r="U889" t="s">
        <v>89</v>
      </c>
      <c r="V889" t="s">
        <v>107</v>
      </c>
      <c r="W889">
        <v>0.123</v>
      </c>
      <c r="X889" t="s">
        <v>114</v>
      </c>
      <c r="Y889">
        <v>0.44</v>
      </c>
      <c r="Z889" t="s">
        <v>139</v>
      </c>
      <c r="AA889" t="s">
        <v>91</v>
      </c>
      <c r="AB889">
        <v>6.8</v>
      </c>
      <c r="AC889" t="s">
        <v>108</v>
      </c>
      <c r="AD889" t="s">
        <v>121</v>
      </c>
      <c r="AE889" t="s">
        <v>83</v>
      </c>
      <c r="AF889" t="s">
        <v>81</v>
      </c>
      <c r="AG889" s="1">
        <v>44829</v>
      </c>
      <c r="AH889" t="s">
        <v>26</v>
      </c>
      <c r="AI889" t="s">
        <v>125</v>
      </c>
    </row>
    <row r="890" spans="1:35" x14ac:dyDescent="0.3">
      <c r="A890" t="s">
        <v>1022</v>
      </c>
      <c r="B890">
        <v>31</v>
      </c>
      <c r="C890" t="s">
        <v>71</v>
      </c>
      <c r="D890" t="s">
        <v>113</v>
      </c>
      <c r="E890" t="s">
        <v>14</v>
      </c>
      <c r="F890" t="s">
        <v>96</v>
      </c>
      <c r="G890">
        <v>4</v>
      </c>
      <c r="H890">
        <v>4</v>
      </c>
      <c r="I890">
        <v>2</v>
      </c>
      <c r="J890" s="4">
        <f>Table2[[#This Row],[avg_session_duration_min]]/60</f>
        <v>2</v>
      </c>
      <c r="K890">
        <v>120</v>
      </c>
      <c r="L890" t="s">
        <v>74</v>
      </c>
      <c r="M890" t="s">
        <v>120</v>
      </c>
      <c r="N890">
        <v>1232</v>
      </c>
      <c r="O890">
        <v>601</v>
      </c>
      <c r="P890">
        <v>1</v>
      </c>
      <c r="Q890">
        <v>19</v>
      </c>
      <c r="R890">
        <v>3</v>
      </c>
      <c r="S890">
        <v>4</v>
      </c>
      <c r="T890">
        <v>6</v>
      </c>
      <c r="U890" t="s">
        <v>128</v>
      </c>
      <c r="V890" t="s">
        <v>77</v>
      </c>
      <c r="W890">
        <v>7.0999999999999994E-2</v>
      </c>
      <c r="X890" t="s">
        <v>81</v>
      </c>
      <c r="Y890">
        <v>0</v>
      </c>
      <c r="Z890" t="s">
        <v>90</v>
      </c>
      <c r="AA890" t="s">
        <v>101</v>
      </c>
      <c r="AB890">
        <v>5.6</v>
      </c>
      <c r="AC890" t="s">
        <v>78</v>
      </c>
      <c r="AD890" t="s">
        <v>92</v>
      </c>
      <c r="AE890" t="s">
        <v>140</v>
      </c>
      <c r="AF890" t="s">
        <v>81</v>
      </c>
      <c r="AG890" s="1">
        <v>44967</v>
      </c>
      <c r="AH890" t="s">
        <v>30</v>
      </c>
      <c r="AI890" t="s">
        <v>81</v>
      </c>
    </row>
    <row r="891" spans="1:35" x14ac:dyDescent="0.3">
      <c r="A891" t="s">
        <v>1023</v>
      </c>
      <c r="B891">
        <v>35</v>
      </c>
      <c r="C891" t="s">
        <v>85</v>
      </c>
      <c r="D891" t="s">
        <v>105</v>
      </c>
      <c r="E891" t="s">
        <v>19</v>
      </c>
      <c r="F891" t="s">
        <v>73</v>
      </c>
      <c r="G891">
        <v>5</v>
      </c>
      <c r="H891">
        <v>4.0999999999999996</v>
      </c>
      <c r="I891">
        <v>6</v>
      </c>
      <c r="J891" s="4">
        <f>Table2[[#This Row],[avg_session_duration_min]]/60</f>
        <v>0.68333333333333335</v>
      </c>
      <c r="K891">
        <v>41</v>
      </c>
      <c r="L891" t="s">
        <v>118</v>
      </c>
      <c r="M891" t="s">
        <v>88</v>
      </c>
      <c r="N891">
        <v>17557</v>
      </c>
      <c r="O891">
        <v>176</v>
      </c>
      <c r="P891">
        <v>1</v>
      </c>
      <c r="Q891">
        <v>21</v>
      </c>
      <c r="R891">
        <v>4</v>
      </c>
      <c r="S891">
        <v>0</v>
      </c>
      <c r="T891">
        <v>13</v>
      </c>
      <c r="U891" t="s">
        <v>76</v>
      </c>
      <c r="V891" t="s">
        <v>107</v>
      </c>
      <c r="W891">
        <v>0.153</v>
      </c>
      <c r="X891" t="s">
        <v>78</v>
      </c>
      <c r="Y891">
        <v>19.03</v>
      </c>
      <c r="Z891" t="s">
        <v>145</v>
      </c>
      <c r="AA891" t="s">
        <v>132</v>
      </c>
      <c r="AB891">
        <v>5.9</v>
      </c>
      <c r="AC891" t="s">
        <v>81</v>
      </c>
      <c r="AD891" t="s">
        <v>121</v>
      </c>
      <c r="AE891" t="s">
        <v>83</v>
      </c>
      <c r="AF891" t="s">
        <v>78</v>
      </c>
      <c r="AG891" s="1">
        <v>45382</v>
      </c>
      <c r="AH891" t="s">
        <v>28</v>
      </c>
      <c r="AI891" t="s">
        <v>78</v>
      </c>
    </row>
    <row r="892" spans="1:35" x14ac:dyDescent="0.3">
      <c r="A892" t="s">
        <v>1024</v>
      </c>
      <c r="B892">
        <v>33</v>
      </c>
      <c r="C892" t="s">
        <v>71</v>
      </c>
      <c r="D892" t="s">
        <v>134</v>
      </c>
      <c r="E892" t="s">
        <v>18</v>
      </c>
      <c r="F892" t="s">
        <v>73</v>
      </c>
      <c r="G892">
        <v>1</v>
      </c>
      <c r="H892">
        <v>1.2</v>
      </c>
      <c r="I892">
        <v>6</v>
      </c>
      <c r="J892" s="4">
        <f>Table2[[#This Row],[avg_session_duration_min]]/60</f>
        <v>0.2</v>
      </c>
      <c r="K892">
        <v>12</v>
      </c>
      <c r="L892" t="s">
        <v>111</v>
      </c>
      <c r="M892" t="s">
        <v>75</v>
      </c>
      <c r="N892">
        <v>278</v>
      </c>
      <c r="O892">
        <v>31</v>
      </c>
      <c r="P892">
        <v>4</v>
      </c>
      <c r="Q892">
        <v>17</v>
      </c>
      <c r="R892">
        <v>3</v>
      </c>
      <c r="S892">
        <v>3</v>
      </c>
      <c r="T892">
        <v>7</v>
      </c>
      <c r="U892" t="s">
        <v>135</v>
      </c>
      <c r="V892" t="s">
        <v>99</v>
      </c>
      <c r="W892">
        <v>7.4999999999999997E-2</v>
      </c>
      <c r="X892" t="s">
        <v>114</v>
      </c>
      <c r="Y892">
        <v>57.57</v>
      </c>
      <c r="Z892" t="s">
        <v>79</v>
      </c>
      <c r="AA892" t="s">
        <v>101</v>
      </c>
      <c r="AB892">
        <v>7.4</v>
      </c>
      <c r="AC892" t="s">
        <v>108</v>
      </c>
      <c r="AD892" t="s">
        <v>102</v>
      </c>
      <c r="AE892" t="s">
        <v>83</v>
      </c>
      <c r="AF892" t="s">
        <v>81</v>
      </c>
      <c r="AG892" s="1">
        <v>45324</v>
      </c>
      <c r="AH892" t="s">
        <v>26</v>
      </c>
      <c r="AI892" t="s">
        <v>78</v>
      </c>
    </row>
    <row r="893" spans="1:35" x14ac:dyDescent="0.3">
      <c r="A893" t="s">
        <v>1025</v>
      </c>
      <c r="B893">
        <v>31</v>
      </c>
      <c r="C893" t="s">
        <v>187</v>
      </c>
      <c r="D893" t="s">
        <v>86</v>
      </c>
      <c r="E893" t="s">
        <v>16</v>
      </c>
      <c r="F893" t="s">
        <v>124</v>
      </c>
      <c r="G893">
        <v>2</v>
      </c>
      <c r="H893">
        <v>2.1</v>
      </c>
      <c r="I893">
        <v>6</v>
      </c>
      <c r="J893" s="4">
        <f>Table2[[#This Row],[avg_session_duration_min]]/60</f>
        <v>0.35</v>
      </c>
      <c r="K893">
        <v>21</v>
      </c>
      <c r="L893" t="s">
        <v>74</v>
      </c>
      <c r="M893" t="s">
        <v>106</v>
      </c>
      <c r="N893">
        <v>2831</v>
      </c>
      <c r="O893">
        <v>75</v>
      </c>
      <c r="P893">
        <v>3</v>
      </c>
      <c r="Q893">
        <v>17</v>
      </c>
      <c r="R893">
        <v>4</v>
      </c>
      <c r="S893">
        <v>1</v>
      </c>
      <c r="T893">
        <v>7</v>
      </c>
      <c r="U893" t="s">
        <v>135</v>
      </c>
      <c r="V893" t="s">
        <v>107</v>
      </c>
      <c r="W893">
        <v>0.21099999999999999</v>
      </c>
      <c r="X893" t="s">
        <v>114</v>
      </c>
      <c r="Y893">
        <v>27.26</v>
      </c>
      <c r="Z893" t="s">
        <v>115</v>
      </c>
      <c r="AA893" t="s">
        <v>91</v>
      </c>
      <c r="AB893">
        <v>6.6</v>
      </c>
      <c r="AC893" t="s">
        <v>108</v>
      </c>
      <c r="AD893" t="s">
        <v>92</v>
      </c>
      <c r="AE893" t="s">
        <v>93</v>
      </c>
      <c r="AF893" t="s">
        <v>81</v>
      </c>
      <c r="AG893" s="1">
        <v>44734</v>
      </c>
      <c r="AH893" t="s">
        <v>29</v>
      </c>
      <c r="AI893" t="s">
        <v>81</v>
      </c>
    </row>
    <row r="894" spans="1:35" x14ac:dyDescent="0.3">
      <c r="A894" t="s">
        <v>1026</v>
      </c>
      <c r="B894">
        <v>35</v>
      </c>
      <c r="C894" t="s">
        <v>85</v>
      </c>
      <c r="D894" t="s">
        <v>86</v>
      </c>
      <c r="E894" t="s">
        <v>17</v>
      </c>
      <c r="F894" t="s">
        <v>96</v>
      </c>
      <c r="G894">
        <v>2</v>
      </c>
      <c r="H894">
        <v>0.9</v>
      </c>
      <c r="I894">
        <v>5</v>
      </c>
      <c r="J894" s="4">
        <f>Table2[[#This Row],[avg_session_duration_min]]/60</f>
        <v>0.18000000000000002</v>
      </c>
      <c r="K894">
        <v>10.8</v>
      </c>
      <c r="L894" t="s">
        <v>74</v>
      </c>
      <c r="M894" t="s">
        <v>106</v>
      </c>
      <c r="N894">
        <v>368</v>
      </c>
      <c r="O894">
        <v>145</v>
      </c>
      <c r="P894">
        <v>6</v>
      </c>
      <c r="Q894">
        <v>18</v>
      </c>
      <c r="R894">
        <v>5</v>
      </c>
      <c r="S894">
        <v>1</v>
      </c>
      <c r="T894">
        <v>8</v>
      </c>
      <c r="U894" t="s">
        <v>89</v>
      </c>
      <c r="V894" t="s">
        <v>77</v>
      </c>
      <c r="W894">
        <v>0.219</v>
      </c>
      <c r="X894" t="s">
        <v>114</v>
      </c>
      <c r="Y894">
        <v>40.75</v>
      </c>
      <c r="Z894" t="s">
        <v>145</v>
      </c>
      <c r="AA894" t="s">
        <v>91</v>
      </c>
      <c r="AB894">
        <v>7.4</v>
      </c>
      <c r="AC894" t="s">
        <v>78</v>
      </c>
      <c r="AD894" t="s">
        <v>121</v>
      </c>
      <c r="AE894" t="s">
        <v>93</v>
      </c>
      <c r="AF894" t="s">
        <v>81</v>
      </c>
      <c r="AG894" s="1">
        <v>45092</v>
      </c>
      <c r="AH894" t="s">
        <v>29</v>
      </c>
      <c r="AI894" t="s">
        <v>78</v>
      </c>
    </row>
    <row r="895" spans="1:35" x14ac:dyDescent="0.3">
      <c r="A895" t="s">
        <v>1027</v>
      </c>
      <c r="B895">
        <v>36</v>
      </c>
      <c r="C895" t="s">
        <v>85</v>
      </c>
      <c r="D895" t="s">
        <v>72</v>
      </c>
      <c r="E895" t="s">
        <v>19</v>
      </c>
      <c r="F895" t="s">
        <v>117</v>
      </c>
      <c r="G895">
        <v>3</v>
      </c>
      <c r="H895">
        <v>3.3</v>
      </c>
      <c r="I895">
        <v>1</v>
      </c>
      <c r="J895" s="4">
        <f>Table2[[#This Row],[avg_session_duration_min]]/60</f>
        <v>3.3</v>
      </c>
      <c r="K895">
        <v>198</v>
      </c>
      <c r="L895" t="s">
        <v>111</v>
      </c>
      <c r="M895" t="s">
        <v>120</v>
      </c>
      <c r="N895">
        <v>811</v>
      </c>
      <c r="O895">
        <v>1263</v>
      </c>
      <c r="P895">
        <v>5</v>
      </c>
      <c r="Q895">
        <v>16</v>
      </c>
      <c r="R895">
        <v>2</v>
      </c>
      <c r="S895">
        <v>1</v>
      </c>
      <c r="T895">
        <v>7</v>
      </c>
      <c r="U895" t="s">
        <v>135</v>
      </c>
      <c r="V895" t="s">
        <v>77</v>
      </c>
      <c r="W895">
        <v>0.182</v>
      </c>
      <c r="X895" t="s">
        <v>114</v>
      </c>
      <c r="Y895">
        <v>21.24</v>
      </c>
      <c r="Z895" t="s">
        <v>100</v>
      </c>
      <c r="AA895" t="s">
        <v>101</v>
      </c>
      <c r="AB895">
        <v>9.5</v>
      </c>
      <c r="AC895" t="s">
        <v>78</v>
      </c>
      <c r="AD895" t="s">
        <v>102</v>
      </c>
      <c r="AE895" t="s">
        <v>93</v>
      </c>
      <c r="AF895" t="s">
        <v>81</v>
      </c>
      <c r="AG895" s="1">
        <v>44715</v>
      </c>
      <c r="AH895" t="s">
        <v>31</v>
      </c>
      <c r="AI895" t="s">
        <v>125</v>
      </c>
    </row>
    <row r="896" spans="1:35" x14ac:dyDescent="0.3">
      <c r="A896" t="s">
        <v>1028</v>
      </c>
      <c r="B896">
        <v>38</v>
      </c>
      <c r="C896" t="s">
        <v>71</v>
      </c>
      <c r="D896" t="s">
        <v>123</v>
      </c>
      <c r="E896" t="s">
        <v>15</v>
      </c>
      <c r="F896" t="s">
        <v>87</v>
      </c>
      <c r="G896">
        <v>1</v>
      </c>
      <c r="H896">
        <v>7.6</v>
      </c>
      <c r="I896">
        <v>6</v>
      </c>
      <c r="J896" s="4">
        <f>Table2[[#This Row],[avg_session_duration_min]]/60</f>
        <v>1.2666666666666666</v>
      </c>
      <c r="K896">
        <v>76</v>
      </c>
      <c r="L896" t="s">
        <v>74</v>
      </c>
      <c r="M896" t="s">
        <v>97</v>
      </c>
      <c r="N896">
        <v>10175</v>
      </c>
      <c r="O896">
        <v>721</v>
      </c>
      <c r="P896">
        <v>3</v>
      </c>
      <c r="Q896">
        <v>23</v>
      </c>
      <c r="R896">
        <v>5</v>
      </c>
      <c r="S896">
        <v>1</v>
      </c>
      <c r="T896">
        <v>10</v>
      </c>
      <c r="U896" t="s">
        <v>89</v>
      </c>
      <c r="V896" t="s">
        <v>77</v>
      </c>
      <c r="W896">
        <v>0.11</v>
      </c>
      <c r="X896" t="s">
        <v>81</v>
      </c>
      <c r="Y896">
        <v>0</v>
      </c>
      <c r="Z896" t="s">
        <v>100</v>
      </c>
      <c r="AA896" t="s">
        <v>91</v>
      </c>
      <c r="AB896">
        <v>4.8</v>
      </c>
      <c r="AC896" t="s">
        <v>81</v>
      </c>
      <c r="AD896" t="s">
        <v>102</v>
      </c>
      <c r="AE896" t="s">
        <v>93</v>
      </c>
      <c r="AF896" t="s">
        <v>78</v>
      </c>
      <c r="AG896" s="1">
        <v>44606</v>
      </c>
      <c r="AH896" t="s">
        <v>28</v>
      </c>
      <c r="AI896" t="s">
        <v>81</v>
      </c>
    </row>
    <row r="897" spans="1:35" x14ac:dyDescent="0.3">
      <c r="A897" t="s">
        <v>1029</v>
      </c>
      <c r="B897">
        <v>32</v>
      </c>
      <c r="C897" t="s">
        <v>71</v>
      </c>
      <c r="D897" t="s">
        <v>86</v>
      </c>
      <c r="E897" t="s">
        <v>22</v>
      </c>
      <c r="F897" t="s">
        <v>96</v>
      </c>
      <c r="G897">
        <v>4</v>
      </c>
      <c r="H897">
        <v>1.3</v>
      </c>
      <c r="I897">
        <v>4</v>
      </c>
      <c r="J897" s="4">
        <f>Table2[[#This Row],[avg_session_duration_min]]/60</f>
        <v>0.32500000000000001</v>
      </c>
      <c r="K897">
        <v>19.5</v>
      </c>
      <c r="L897" t="s">
        <v>74</v>
      </c>
      <c r="M897" t="s">
        <v>97</v>
      </c>
      <c r="N897">
        <v>2632</v>
      </c>
      <c r="O897">
        <v>1717</v>
      </c>
      <c r="P897">
        <v>3</v>
      </c>
      <c r="Q897">
        <v>26</v>
      </c>
      <c r="R897">
        <v>8</v>
      </c>
      <c r="S897">
        <v>0</v>
      </c>
      <c r="T897">
        <v>12</v>
      </c>
      <c r="U897" t="s">
        <v>128</v>
      </c>
      <c r="V897" t="s">
        <v>107</v>
      </c>
      <c r="W897">
        <v>3.6999999999999998E-2</v>
      </c>
      <c r="X897" t="s">
        <v>81</v>
      </c>
      <c r="Y897">
        <v>0</v>
      </c>
      <c r="Z897" t="s">
        <v>79</v>
      </c>
      <c r="AA897" t="s">
        <v>80</v>
      </c>
      <c r="AB897">
        <v>2.8</v>
      </c>
      <c r="AC897" t="s">
        <v>78</v>
      </c>
      <c r="AD897" t="s">
        <v>102</v>
      </c>
      <c r="AE897" t="s">
        <v>83</v>
      </c>
      <c r="AF897" t="s">
        <v>81</v>
      </c>
      <c r="AG897" s="1">
        <v>44694</v>
      </c>
      <c r="AH897" t="s">
        <v>28</v>
      </c>
      <c r="AI897" t="s">
        <v>78</v>
      </c>
    </row>
    <row r="898" spans="1:35" x14ac:dyDescent="0.3">
      <c r="A898" t="s">
        <v>1030</v>
      </c>
      <c r="B898">
        <v>25</v>
      </c>
      <c r="C898" t="s">
        <v>71</v>
      </c>
      <c r="D898" t="s">
        <v>149</v>
      </c>
      <c r="E898" t="s">
        <v>14</v>
      </c>
      <c r="F898" t="s">
        <v>124</v>
      </c>
      <c r="G898">
        <v>4</v>
      </c>
      <c r="H898">
        <v>0.7</v>
      </c>
      <c r="I898">
        <v>6</v>
      </c>
      <c r="J898" s="4">
        <f>Table2[[#This Row],[avg_session_duration_min]]/60</f>
        <v>0.11666666666666667</v>
      </c>
      <c r="K898">
        <v>7</v>
      </c>
      <c r="L898" t="s">
        <v>74</v>
      </c>
      <c r="M898" t="s">
        <v>88</v>
      </c>
      <c r="N898">
        <v>71</v>
      </c>
      <c r="O898">
        <v>1779</v>
      </c>
      <c r="P898">
        <v>2</v>
      </c>
      <c r="Q898">
        <v>20</v>
      </c>
      <c r="R898">
        <v>4</v>
      </c>
      <c r="S898">
        <v>3</v>
      </c>
      <c r="T898">
        <v>12</v>
      </c>
      <c r="U898" t="s">
        <v>79</v>
      </c>
      <c r="V898" t="s">
        <v>77</v>
      </c>
      <c r="W898">
        <v>0.08</v>
      </c>
      <c r="X898" t="s">
        <v>81</v>
      </c>
      <c r="Y898">
        <v>0</v>
      </c>
      <c r="Z898" t="s">
        <v>79</v>
      </c>
      <c r="AA898" t="s">
        <v>80</v>
      </c>
      <c r="AB898">
        <v>5.2</v>
      </c>
      <c r="AC898" t="s">
        <v>78</v>
      </c>
      <c r="AD898" t="s">
        <v>121</v>
      </c>
      <c r="AE898" t="s">
        <v>140</v>
      </c>
      <c r="AF898" t="s">
        <v>81</v>
      </c>
      <c r="AG898" s="1">
        <v>44966</v>
      </c>
      <c r="AH898" t="s">
        <v>27</v>
      </c>
      <c r="AI898" t="s">
        <v>81</v>
      </c>
    </row>
    <row r="899" spans="1:35" x14ac:dyDescent="0.3">
      <c r="A899" t="s">
        <v>1031</v>
      </c>
      <c r="B899">
        <v>28</v>
      </c>
      <c r="C899" t="s">
        <v>71</v>
      </c>
      <c r="D899" t="s">
        <v>105</v>
      </c>
      <c r="E899" t="s">
        <v>23</v>
      </c>
      <c r="F899" t="s">
        <v>96</v>
      </c>
      <c r="G899">
        <v>2</v>
      </c>
      <c r="H899">
        <v>1.6</v>
      </c>
      <c r="I899">
        <v>3</v>
      </c>
      <c r="J899" s="4">
        <f>Table2[[#This Row],[avg_session_duration_min]]/60</f>
        <v>0.53333333333333333</v>
      </c>
      <c r="K899">
        <v>32</v>
      </c>
      <c r="L899" t="s">
        <v>74</v>
      </c>
      <c r="M899" t="s">
        <v>106</v>
      </c>
      <c r="N899">
        <v>237</v>
      </c>
      <c r="O899">
        <v>128</v>
      </c>
      <c r="P899">
        <v>2</v>
      </c>
      <c r="Q899">
        <v>14</v>
      </c>
      <c r="R899">
        <v>5</v>
      </c>
      <c r="S899">
        <v>0</v>
      </c>
      <c r="T899">
        <v>9</v>
      </c>
      <c r="U899" t="s">
        <v>98</v>
      </c>
      <c r="V899" t="s">
        <v>77</v>
      </c>
      <c r="W899">
        <v>0.13700000000000001</v>
      </c>
      <c r="X899" t="s">
        <v>81</v>
      </c>
      <c r="Y899">
        <v>0</v>
      </c>
      <c r="Z899" t="s">
        <v>115</v>
      </c>
      <c r="AA899" t="s">
        <v>101</v>
      </c>
      <c r="AB899">
        <v>5.8</v>
      </c>
      <c r="AC899" t="s">
        <v>81</v>
      </c>
      <c r="AD899" t="s">
        <v>102</v>
      </c>
      <c r="AE899" t="s">
        <v>83</v>
      </c>
      <c r="AF899" t="s">
        <v>81</v>
      </c>
      <c r="AG899" s="1">
        <v>45470</v>
      </c>
      <c r="AH899" t="s">
        <v>28</v>
      </c>
      <c r="AI899" t="s">
        <v>125</v>
      </c>
    </row>
    <row r="900" spans="1:35" x14ac:dyDescent="0.3">
      <c r="A900" t="s">
        <v>1032</v>
      </c>
      <c r="B900">
        <v>36</v>
      </c>
      <c r="C900" t="s">
        <v>85</v>
      </c>
      <c r="D900" t="s">
        <v>113</v>
      </c>
      <c r="E900" t="s">
        <v>14</v>
      </c>
      <c r="F900" t="s">
        <v>73</v>
      </c>
      <c r="G900">
        <v>4</v>
      </c>
      <c r="H900">
        <v>2.2000000000000002</v>
      </c>
      <c r="I900">
        <v>6</v>
      </c>
      <c r="J900" s="4">
        <f>Table2[[#This Row],[avg_session_duration_min]]/60</f>
        <v>0.36666666666666664</v>
      </c>
      <c r="K900">
        <v>22</v>
      </c>
      <c r="L900" t="s">
        <v>74</v>
      </c>
      <c r="M900" t="s">
        <v>88</v>
      </c>
      <c r="N900">
        <v>6381</v>
      </c>
      <c r="O900">
        <v>195</v>
      </c>
      <c r="P900">
        <v>1</v>
      </c>
      <c r="Q900">
        <v>20</v>
      </c>
      <c r="R900">
        <v>4</v>
      </c>
      <c r="S900">
        <v>3</v>
      </c>
      <c r="T900">
        <v>8</v>
      </c>
      <c r="U900" t="s">
        <v>130</v>
      </c>
      <c r="V900" t="s">
        <v>77</v>
      </c>
      <c r="W900">
        <v>0.12</v>
      </c>
      <c r="X900" t="s">
        <v>78</v>
      </c>
      <c r="Y900">
        <v>58.94</v>
      </c>
      <c r="Z900" t="s">
        <v>139</v>
      </c>
      <c r="AA900" t="s">
        <v>91</v>
      </c>
      <c r="AB900">
        <v>7</v>
      </c>
      <c r="AC900" t="s">
        <v>81</v>
      </c>
      <c r="AD900" t="s">
        <v>102</v>
      </c>
      <c r="AE900" t="s">
        <v>83</v>
      </c>
      <c r="AF900" t="s">
        <v>81</v>
      </c>
      <c r="AG900" s="1">
        <v>44825</v>
      </c>
      <c r="AH900" t="s">
        <v>31</v>
      </c>
      <c r="AI900" t="s">
        <v>78</v>
      </c>
    </row>
    <row r="901" spans="1:35" x14ac:dyDescent="0.3">
      <c r="A901" t="s">
        <v>1033</v>
      </c>
      <c r="B901">
        <v>20</v>
      </c>
      <c r="C901" t="s">
        <v>85</v>
      </c>
      <c r="D901" t="s">
        <v>113</v>
      </c>
      <c r="E901" t="s">
        <v>14</v>
      </c>
      <c r="F901" t="s">
        <v>73</v>
      </c>
      <c r="G901">
        <v>2</v>
      </c>
      <c r="H901">
        <v>4.0999999999999996</v>
      </c>
      <c r="I901">
        <v>3</v>
      </c>
      <c r="J901" s="4">
        <f>Table2[[#This Row],[avg_session_duration_min]]/60</f>
        <v>1.3666666666666667</v>
      </c>
      <c r="K901">
        <v>82</v>
      </c>
      <c r="L901" t="s">
        <v>137</v>
      </c>
      <c r="M901" t="s">
        <v>120</v>
      </c>
      <c r="N901">
        <v>858</v>
      </c>
      <c r="O901">
        <v>149</v>
      </c>
      <c r="P901">
        <v>0</v>
      </c>
      <c r="Q901">
        <v>21</v>
      </c>
      <c r="R901">
        <v>3</v>
      </c>
      <c r="S901">
        <v>5</v>
      </c>
      <c r="T901">
        <v>7</v>
      </c>
      <c r="U901" t="s">
        <v>128</v>
      </c>
      <c r="V901" t="s">
        <v>77</v>
      </c>
      <c r="W901">
        <v>8.6999999999999994E-2</v>
      </c>
      <c r="X901" t="s">
        <v>78</v>
      </c>
      <c r="Y901">
        <v>10.16</v>
      </c>
      <c r="Z901" t="s">
        <v>100</v>
      </c>
      <c r="AA901" t="s">
        <v>101</v>
      </c>
      <c r="AB901">
        <v>7.5</v>
      </c>
      <c r="AC901" t="s">
        <v>81</v>
      </c>
      <c r="AD901" t="s">
        <v>82</v>
      </c>
      <c r="AE901" t="s">
        <v>83</v>
      </c>
      <c r="AF901" t="s">
        <v>81</v>
      </c>
      <c r="AG901" s="1">
        <v>44750</v>
      </c>
      <c r="AH901" t="s">
        <v>27</v>
      </c>
      <c r="AI901" t="s">
        <v>78</v>
      </c>
    </row>
    <row r="902" spans="1:35" x14ac:dyDescent="0.3">
      <c r="A902" t="s">
        <v>1034</v>
      </c>
      <c r="B902">
        <v>29</v>
      </c>
      <c r="C902" t="s">
        <v>85</v>
      </c>
      <c r="D902" t="s">
        <v>86</v>
      </c>
      <c r="E902" t="s">
        <v>19</v>
      </c>
      <c r="F902" t="s">
        <v>166</v>
      </c>
      <c r="G902">
        <v>1</v>
      </c>
      <c r="H902">
        <v>2</v>
      </c>
      <c r="I902">
        <v>5</v>
      </c>
      <c r="J902" s="4">
        <f>Table2[[#This Row],[avg_session_duration_min]]/60</f>
        <v>0.4</v>
      </c>
      <c r="K902">
        <v>24</v>
      </c>
      <c r="L902" t="s">
        <v>74</v>
      </c>
      <c r="M902" t="s">
        <v>106</v>
      </c>
      <c r="N902">
        <v>84</v>
      </c>
      <c r="O902">
        <v>109</v>
      </c>
      <c r="P902">
        <v>6</v>
      </c>
      <c r="Q902">
        <v>22</v>
      </c>
      <c r="R902">
        <v>5</v>
      </c>
      <c r="S902">
        <v>1</v>
      </c>
      <c r="T902">
        <v>9</v>
      </c>
      <c r="U902" t="s">
        <v>79</v>
      </c>
      <c r="V902" t="s">
        <v>99</v>
      </c>
      <c r="W902">
        <v>0.13700000000000001</v>
      </c>
      <c r="X902" t="s">
        <v>81</v>
      </c>
      <c r="Y902">
        <v>0</v>
      </c>
      <c r="Z902" t="s">
        <v>145</v>
      </c>
      <c r="AA902" t="s">
        <v>101</v>
      </c>
      <c r="AB902">
        <v>4.3</v>
      </c>
      <c r="AC902" t="s">
        <v>78</v>
      </c>
      <c r="AD902" t="s">
        <v>92</v>
      </c>
      <c r="AE902" t="s">
        <v>93</v>
      </c>
      <c r="AF902" t="s">
        <v>81</v>
      </c>
      <c r="AG902" s="1">
        <v>45241</v>
      </c>
      <c r="AH902" t="s">
        <v>31</v>
      </c>
      <c r="AI902" t="s">
        <v>81</v>
      </c>
    </row>
    <row r="903" spans="1:35" x14ac:dyDescent="0.3">
      <c r="A903" t="s">
        <v>1035</v>
      </c>
      <c r="B903">
        <v>23</v>
      </c>
      <c r="C903" t="s">
        <v>71</v>
      </c>
      <c r="D903" t="s">
        <v>113</v>
      </c>
      <c r="E903" t="s">
        <v>19</v>
      </c>
      <c r="F903" t="s">
        <v>96</v>
      </c>
      <c r="G903">
        <v>1</v>
      </c>
      <c r="H903">
        <v>3.3</v>
      </c>
      <c r="I903">
        <v>2</v>
      </c>
      <c r="J903" s="4">
        <f>Table2[[#This Row],[avg_session_duration_min]]/60</f>
        <v>1.65</v>
      </c>
      <c r="K903">
        <v>99</v>
      </c>
      <c r="L903" t="s">
        <v>74</v>
      </c>
      <c r="M903" t="s">
        <v>120</v>
      </c>
      <c r="N903">
        <v>152</v>
      </c>
      <c r="O903">
        <v>26</v>
      </c>
      <c r="P903">
        <v>1</v>
      </c>
      <c r="Q903">
        <v>26</v>
      </c>
      <c r="R903">
        <v>5</v>
      </c>
      <c r="S903">
        <v>3</v>
      </c>
      <c r="T903">
        <v>10</v>
      </c>
      <c r="U903" t="s">
        <v>98</v>
      </c>
      <c r="V903" t="s">
        <v>77</v>
      </c>
      <c r="W903">
        <v>6.4000000000000001E-2</v>
      </c>
      <c r="X903" t="s">
        <v>114</v>
      </c>
      <c r="Y903">
        <v>54.18</v>
      </c>
      <c r="Z903" t="s">
        <v>100</v>
      </c>
      <c r="AA903" t="s">
        <v>80</v>
      </c>
      <c r="AB903">
        <v>4</v>
      </c>
      <c r="AC903" t="s">
        <v>81</v>
      </c>
      <c r="AD903" t="s">
        <v>92</v>
      </c>
      <c r="AE903" t="s">
        <v>93</v>
      </c>
      <c r="AF903" t="s">
        <v>81</v>
      </c>
      <c r="AG903" s="1">
        <v>44812</v>
      </c>
      <c r="AH903" t="s">
        <v>28</v>
      </c>
      <c r="AI903" t="s">
        <v>81</v>
      </c>
    </row>
    <row r="904" spans="1:35" x14ac:dyDescent="0.3">
      <c r="A904" t="s">
        <v>1036</v>
      </c>
      <c r="B904">
        <v>27</v>
      </c>
      <c r="C904" t="s">
        <v>71</v>
      </c>
      <c r="D904" t="s">
        <v>113</v>
      </c>
      <c r="E904" t="s">
        <v>19</v>
      </c>
      <c r="F904" t="s">
        <v>166</v>
      </c>
      <c r="G904">
        <v>1</v>
      </c>
      <c r="H904">
        <v>1.8</v>
      </c>
      <c r="I904">
        <v>4</v>
      </c>
      <c r="J904" s="4">
        <f>Table2[[#This Row],[avg_session_duration_min]]/60</f>
        <v>0.45</v>
      </c>
      <c r="K904">
        <v>27</v>
      </c>
      <c r="L904" t="s">
        <v>74</v>
      </c>
      <c r="M904" t="s">
        <v>88</v>
      </c>
      <c r="N904">
        <v>2359</v>
      </c>
      <c r="O904">
        <v>240</v>
      </c>
      <c r="P904">
        <v>4</v>
      </c>
      <c r="Q904">
        <v>14</v>
      </c>
      <c r="R904">
        <v>3</v>
      </c>
      <c r="S904">
        <v>2</v>
      </c>
      <c r="T904">
        <v>13</v>
      </c>
      <c r="U904" t="s">
        <v>98</v>
      </c>
      <c r="V904" t="s">
        <v>99</v>
      </c>
      <c r="W904">
        <v>0.318</v>
      </c>
      <c r="X904" t="s">
        <v>78</v>
      </c>
      <c r="Y904">
        <v>5.84</v>
      </c>
      <c r="Z904" t="s">
        <v>100</v>
      </c>
      <c r="AA904" t="s">
        <v>101</v>
      </c>
      <c r="AB904">
        <v>8.6999999999999993</v>
      </c>
      <c r="AC904" t="s">
        <v>78</v>
      </c>
      <c r="AD904" t="s">
        <v>92</v>
      </c>
      <c r="AE904" t="s">
        <v>93</v>
      </c>
      <c r="AF904" t="s">
        <v>81</v>
      </c>
      <c r="AG904" s="1">
        <v>44649</v>
      </c>
      <c r="AH904" t="s">
        <v>28</v>
      </c>
      <c r="AI904" t="s">
        <v>81</v>
      </c>
    </row>
    <row r="905" spans="1:35" x14ac:dyDescent="0.3">
      <c r="A905" t="s">
        <v>1037</v>
      </c>
      <c r="B905">
        <v>37</v>
      </c>
      <c r="C905" t="s">
        <v>71</v>
      </c>
      <c r="D905" t="s">
        <v>123</v>
      </c>
      <c r="E905" t="s">
        <v>19</v>
      </c>
      <c r="F905" t="s">
        <v>73</v>
      </c>
      <c r="G905">
        <v>3</v>
      </c>
      <c r="H905">
        <v>2.2999999999999998</v>
      </c>
      <c r="I905">
        <v>7</v>
      </c>
      <c r="J905" s="4">
        <f>Table2[[#This Row],[avg_session_duration_min]]/60</f>
        <v>0.32833333333333331</v>
      </c>
      <c r="K905">
        <v>19.7</v>
      </c>
      <c r="L905" t="s">
        <v>111</v>
      </c>
      <c r="M905" t="s">
        <v>120</v>
      </c>
      <c r="N905">
        <v>3983</v>
      </c>
      <c r="O905">
        <v>52</v>
      </c>
      <c r="P905">
        <v>4</v>
      </c>
      <c r="Q905">
        <v>26</v>
      </c>
      <c r="R905">
        <v>3</v>
      </c>
      <c r="S905">
        <v>0</v>
      </c>
      <c r="T905">
        <v>6</v>
      </c>
      <c r="U905" t="s">
        <v>128</v>
      </c>
      <c r="V905" t="s">
        <v>77</v>
      </c>
      <c r="W905">
        <v>0.05</v>
      </c>
      <c r="X905" t="s">
        <v>78</v>
      </c>
      <c r="Y905">
        <v>11.63</v>
      </c>
      <c r="Z905" t="s">
        <v>145</v>
      </c>
      <c r="AA905" t="s">
        <v>101</v>
      </c>
      <c r="AB905">
        <v>6.8</v>
      </c>
      <c r="AC905" t="s">
        <v>108</v>
      </c>
      <c r="AD905" t="s">
        <v>92</v>
      </c>
      <c r="AE905" t="s">
        <v>93</v>
      </c>
      <c r="AF905" t="s">
        <v>81</v>
      </c>
      <c r="AG905" s="1">
        <v>45506</v>
      </c>
      <c r="AH905" t="s">
        <v>30</v>
      </c>
      <c r="AI905" t="s">
        <v>125</v>
      </c>
    </row>
    <row r="906" spans="1:35" x14ac:dyDescent="0.3">
      <c r="A906" t="s">
        <v>1038</v>
      </c>
      <c r="B906">
        <v>28</v>
      </c>
      <c r="C906" t="s">
        <v>85</v>
      </c>
      <c r="D906" t="s">
        <v>113</v>
      </c>
      <c r="E906" t="s">
        <v>18</v>
      </c>
      <c r="F906" t="s">
        <v>96</v>
      </c>
      <c r="G906">
        <v>4</v>
      </c>
      <c r="H906">
        <v>1.4</v>
      </c>
      <c r="I906">
        <v>6</v>
      </c>
      <c r="J906" s="4">
        <f>Table2[[#This Row],[avg_session_duration_min]]/60</f>
        <v>0.23333333333333334</v>
      </c>
      <c r="K906">
        <v>14</v>
      </c>
      <c r="L906" t="s">
        <v>111</v>
      </c>
      <c r="M906" t="s">
        <v>106</v>
      </c>
      <c r="N906">
        <v>686</v>
      </c>
      <c r="O906">
        <v>234</v>
      </c>
      <c r="P906">
        <v>1</v>
      </c>
      <c r="Q906">
        <v>21</v>
      </c>
      <c r="R906">
        <v>7</v>
      </c>
      <c r="S906">
        <v>4</v>
      </c>
      <c r="T906">
        <v>9</v>
      </c>
      <c r="U906" t="s">
        <v>98</v>
      </c>
      <c r="V906" t="s">
        <v>77</v>
      </c>
      <c r="W906">
        <v>0.128</v>
      </c>
      <c r="X906" t="s">
        <v>114</v>
      </c>
      <c r="Y906">
        <v>50.93</v>
      </c>
      <c r="Z906" t="s">
        <v>79</v>
      </c>
      <c r="AA906" t="s">
        <v>80</v>
      </c>
      <c r="AB906">
        <v>6.8</v>
      </c>
      <c r="AC906" t="s">
        <v>78</v>
      </c>
      <c r="AD906" t="s">
        <v>92</v>
      </c>
      <c r="AE906" t="s">
        <v>93</v>
      </c>
      <c r="AF906" t="s">
        <v>81</v>
      </c>
      <c r="AG906" s="1">
        <v>44665</v>
      </c>
      <c r="AH906" t="s">
        <v>30</v>
      </c>
      <c r="AI906" t="s">
        <v>81</v>
      </c>
    </row>
    <row r="907" spans="1:35" x14ac:dyDescent="0.3">
      <c r="A907" t="s">
        <v>1039</v>
      </c>
      <c r="B907">
        <v>27</v>
      </c>
      <c r="C907" t="s">
        <v>71</v>
      </c>
      <c r="D907" t="s">
        <v>95</v>
      </c>
      <c r="E907" t="s">
        <v>23</v>
      </c>
      <c r="F907" t="s">
        <v>124</v>
      </c>
      <c r="G907">
        <v>3</v>
      </c>
      <c r="H907">
        <v>1.1000000000000001</v>
      </c>
      <c r="I907">
        <v>7</v>
      </c>
      <c r="J907" s="4">
        <f>Table2[[#This Row],[avg_session_duration_min]]/60</f>
        <v>0.15666666666666668</v>
      </c>
      <c r="K907">
        <v>9.4</v>
      </c>
      <c r="L907" t="s">
        <v>74</v>
      </c>
      <c r="M907" t="s">
        <v>88</v>
      </c>
      <c r="N907">
        <v>57271</v>
      </c>
      <c r="O907">
        <v>3099</v>
      </c>
      <c r="P907">
        <v>5</v>
      </c>
      <c r="Q907">
        <v>22</v>
      </c>
      <c r="R907">
        <v>3</v>
      </c>
      <c r="S907">
        <v>0</v>
      </c>
      <c r="T907">
        <v>5</v>
      </c>
      <c r="U907" t="s">
        <v>130</v>
      </c>
      <c r="V907" t="s">
        <v>77</v>
      </c>
      <c r="W907">
        <v>1.4999999999999999E-2</v>
      </c>
      <c r="X907" t="s">
        <v>114</v>
      </c>
      <c r="Y907">
        <v>23.23</v>
      </c>
      <c r="Z907" t="s">
        <v>90</v>
      </c>
      <c r="AA907" t="s">
        <v>101</v>
      </c>
      <c r="AB907">
        <v>6.7</v>
      </c>
      <c r="AC907" t="s">
        <v>78</v>
      </c>
      <c r="AD907" t="s">
        <v>121</v>
      </c>
      <c r="AE907" t="s">
        <v>83</v>
      </c>
      <c r="AF907" t="s">
        <v>78</v>
      </c>
      <c r="AG907" s="1">
        <v>44906</v>
      </c>
      <c r="AH907" t="s">
        <v>26</v>
      </c>
      <c r="AI907" t="s">
        <v>78</v>
      </c>
    </row>
    <row r="908" spans="1:35" x14ac:dyDescent="0.3">
      <c r="A908" t="s">
        <v>1040</v>
      </c>
      <c r="B908">
        <v>16</v>
      </c>
      <c r="C908" t="s">
        <v>85</v>
      </c>
      <c r="D908" t="s">
        <v>134</v>
      </c>
      <c r="E908" t="s">
        <v>15</v>
      </c>
      <c r="F908" t="s">
        <v>73</v>
      </c>
      <c r="G908">
        <v>5</v>
      </c>
      <c r="H908">
        <v>4.2</v>
      </c>
      <c r="I908">
        <v>6</v>
      </c>
      <c r="J908" s="4">
        <f>Table2[[#This Row],[avg_session_duration_min]]/60</f>
        <v>0.7</v>
      </c>
      <c r="K908">
        <v>42</v>
      </c>
      <c r="L908" t="s">
        <v>118</v>
      </c>
      <c r="M908" t="s">
        <v>75</v>
      </c>
      <c r="N908">
        <v>2932</v>
      </c>
      <c r="O908">
        <v>132</v>
      </c>
      <c r="P908">
        <v>2</v>
      </c>
      <c r="Q908">
        <v>26</v>
      </c>
      <c r="R908">
        <v>6</v>
      </c>
      <c r="S908">
        <v>3</v>
      </c>
      <c r="T908">
        <v>7</v>
      </c>
      <c r="U908" t="s">
        <v>89</v>
      </c>
      <c r="V908" t="s">
        <v>77</v>
      </c>
      <c r="W908">
        <v>0.12</v>
      </c>
      <c r="X908" t="s">
        <v>81</v>
      </c>
      <c r="Y908">
        <v>0</v>
      </c>
      <c r="Z908" t="s">
        <v>90</v>
      </c>
      <c r="AA908" t="s">
        <v>80</v>
      </c>
      <c r="AB908">
        <v>6.5</v>
      </c>
      <c r="AC908" t="s">
        <v>81</v>
      </c>
      <c r="AD908" t="s">
        <v>102</v>
      </c>
      <c r="AE908" t="s">
        <v>140</v>
      </c>
      <c r="AF908" t="s">
        <v>81</v>
      </c>
      <c r="AG908" s="1">
        <v>45449</v>
      </c>
      <c r="AH908" t="s">
        <v>28</v>
      </c>
      <c r="AI908" t="s">
        <v>125</v>
      </c>
    </row>
    <row r="909" spans="1:35" x14ac:dyDescent="0.3">
      <c r="A909" t="s">
        <v>1041</v>
      </c>
      <c r="B909">
        <v>32</v>
      </c>
      <c r="C909" t="s">
        <v>85</v>
      </c>
      <c r="D909" t="s">
        <v>95</v>
      </c>
      <c r="E909" t="s">
        <v>19</v>
      </c>
      <c r="F909" t="s">
        <v>110</v>
      </c>
      <c r="G909">
        <v>4</v>
      </c>
      <c r="H909">
        <v>1.9</v>
      </c>
      <c r="I909">
        <v>2</v>
      </c>
      <c r="J909" s="4">
        <f>Table2[[#This Row],[avg_session_duration_min]]/60</f>
        <v>0.95</v>
      </c>
      <c r="K909">
        <v>57</v>
      </c>
      <c r="L909" t="s">
        <v>111</v>
      </c>
      <c r="M909" t="s">
        <v>106</v>
      </c>
      <c r="N909">
        <v>429</v>
      </c>
      <c r="O909">
        <v>309</v>
      </c>
      <c r="P909">
        <v>4</v>
      </c>
      <c r="Q909">
        <v>20</v>
      </c>
      <c r="R909">
        <v>2</v>
      </c>
      <c r="S909">
        <v>2</v>
      </c>
      <c r="T909">
        <v>7</v>
      </c>
      <c r="U909" t="s">
        <v>79</v>
      </c>
      <c r="V909" t="s">
        <v>99</v>
      </c>
      <c r="W909">
        <v>5.5E-2</v>
      </c>
      <c r="X909" t="s">
        <v>78</v>
      </c>
      <c r="Y909">
        <v>1.04</v>
      </c>
      <c r="Z909" t="s">
        <v>139</v>
      </c>
      <c r="AA909" t="s">
        <v>80</v>
      </c>
      <c r="AB909">
        <v>5.8</v>
      </c>
      <c r="AC909" t="s">
        <v>81</v>
      </c>
      <c r="AD909" t="s">
        <v>121</v>
      </c>
      <c r="AE909" t="s">
        <v>93</v>
      </c>
      <c r="AF909" t="s">
        <v>81</v>
      </c>
      <c r="AG909" s="1">
        <v>45370</v>
      </c>
      <c r="AH909" t="s">
        <v>28</v>
      </c>
      <c r="AI909" t="s">
        <v>125</v>
      </c>
    </row>
    <row r="910" spans="1:35" x14ac:dyDescent="0.3">
      <c r="A910" t="s">
        <v>1042</v>
      </c>
      <c r="B910">
        <v>32</v>
      </c>
      <c r="C910" t="s">
        <v>71</v>
      </c>
      <c r="D910" t="s">
        <v>105</v>
      </c>
      <c r="E910" t="s">
        <v>18</v>
      </c>
      <c r="F910" t="s">
        <v>87</v>
      </c>
      <c r="G910">
        <v>5</v>
      </c>
      <c r="H910">
        <v>3.5</v>
      </c>
      <c r="I910">
        <v>1</v>
      </c>
      <c r="J910" s="4">
        <f>Table2[[#This Row],[avg_session_duration_min]]/60</f>
        <v>3.5</v>
      </c>
      <c r="K910">
        <v>210</v>
      </c>
      <c r="L910" t="s">
        <v>74</v>
      </c>
      <c r="M910" t="s">
        <v>88</v>
      </c>
      <c r="N910">
        <v>153</v>
      </c>
      <c r="O910">
        <v>726</v>
      </c>
      <c r="P910">
        <v>1</v>
      </c>
      <c r="Q910">
        <v>17</v>
      </c>
      <c r="R910">
        <v>4</v>
      </c>
      <c r="S910">
        <v>1</v>
      </c>
      <c r="T910">
        <v>5</v>
      </c>
      <c r="U910" t="s">
        <v>130</v>
      </c>
      <c r="V910" t="s">
        <v>107</v>
      </c>
      <c r="W910">
        <v>0.158</v>
      </c>
      <c r="X910" t="s">
        <v>81</v>
      </c>
      <c r="Y910">
        <v>0</v>
      </c>
      <c r="Z910" t="s">
        <v>139</v>
      </c>
      <c r="AA910" t="s">
        <v>101</v>
      </c>
      <c r="AB910">
        <v>4.9000000000000004</v>
      </c>
      <c r="AC910" t="s">
        <v>78</v>
      </c>
      <c r="AD910" t="s">
        <v>102</v>
      </c>
      <c r="AE910" t="s">
        <v>140</v>
      </c>
      <c r="AF910" t="s">
        <v>81</v>
      </c>
      <c r="AG910" s="1">
        <v>45578</v>
      </c>
      <c r="AH910" t="s">
        <v>31</v>
      </c>
      <c r="AI910" t="s">
        <v>125</v>
      </c>
    </row>
    <row r="911" spans="1:35" x14ac:dyDescent="0.3">
      <c r="A911" t="s">
        <v>1043</v>
      </c>
      <c r="B911">
        <v>44</v>
      </c>
      <c r="C911" t="s">
        <v>71</v>
      </c>
      <c r="D911" t="s">
        <v>113</v>
      </c>
      <c r="E911" t="s">
        <v>18</v>
      </c>
      <c r="F911" t="s">
        <v>73</v>
      </c>
      <c r="G911">
        <v>1</v>
      </c>
      <c r="H911">
        <v>1.4</v>
      </c>
      <c r="I911">
        <v>4</v>
      </c>
      <c r="J911" s="4">
        <f>Table2[[#This Row],[avg_session_duration_min]]/60</f>
        <v>0.35</v>
      </c>
      <c r="K911">
        <v>21</v>
      </c>
      <c r="L911" t="s">
        <v>127</v>
      </c>
      <c r="M911" t="s">
        <v>106</v>
      </c>
      <c r="N911">
        <v>115</v>
      </c>
      <c r="O911">
        <v>342</v>
      </c>
      <c r="P911">
        <v>3</v>
      </c>
      <c r="Q911">
        <v>26</v>
      </c>
      <c r="R911">
        <v>3</v>
      </c>
      <c r="S911">
        <v>1</v>
      </c>
      <c r="T911">
        <v>4</v>
      </c>
      <c r="U911" t="s">
        <v>135</v>
      </c>
      <c r="V911" t="s">
        <v>107</v>
      </c>
      <c r="W911">
        <v>0.35499999999999998</v>
      </c>
      <c r="X911" t="s">
        <v>114</v>
      </c>
      <c r="Y911">
        <v>15.34</v>
      </c>
      <c r="Z911" t="s">
        <v>100</v>
      </c>
      <c r="AA911" t="s">
        <v>80</v>
      </c>
      <c r="AB911">
        <v>5.2</v>
      </c>
      <c r="AC911" t="s">
        <v>81</v>
      </c>
      <c r="AD911" t="s">
        <v>102</v>
      </c>
      <c r="AE911" t="s">
        <v>93</v>
      </c>
      <c r="AF911" t="s">
        <v>81</v>
      </c>
      <c r="AG911" s="1">
        <v>44622</v>
      </c>
      <c r="AH911" t="s">
        <v>28</v>
      </c>
      <c r="AI911" t="s">
        <v>81</v>
      </c>
    </row>
    <row r="912" spans="1:35" x14ac:dyDescent="0.3">
      <c r="A912" t="s">
        <v>1044</v>
      </c>
      <c r="B912">
        <v>24</v>
      </c>
      <c r="C912" t="s">
        <v>85</v>
      </c>
      <c r="D912" t="s">
        <v>149</v>
      </c>
      <c r="E912" t="s">
        <v>14</v>
      </c>
      <c r="F912" t="s">
        <v>124</v>
      </c>
      <c r="G912">
        <v>3</v>
      </c>
      <c r="H912">
        <v>2.6</v>
      </c>
      <c r="I912">
        <v>5</v>
      </c>
      <c r="J912" s="4">
        <f>Table2[[#This Row],[avg_session_duration_min]]/60</f>
        <v>0.52</v>
      </c>
      <c r="K912">
        <v>31.2</v>
      </c>
      <c r="L912" t="s">
        <v>74</v>
      </c>
      <c r="M912" t="s">
        <v>97</v>
      </c>
      <c r="N912">
        <v>1216</v>
      </c>
      <c r="O912">
        <v>347</v>
      </c>
      <c r="P912">
        <v>8</v>
      </c>
      <c r="Q912">
        <v>16</v>
      </c>
      <c r="R912">
        <v>2</v>
      </c>
      <c r="S912">
        <v>3</v>
      </c>
      <c r="T912">
        <v>9</v>
      </c>
      <c r="U912" t="s">
        <v>135</v>
      </c>
      <c r="V912" t="s">
        <v>77</v>
      </c>
      <c r="W912">
        <v>6.0999999999999999E-2</v>
      </c>
      <c r="X912" t="s">
        <v>78</v>
      </c>
      <c r="Y912">
        <v>9.82</v>
      </c>
      <c r="Z912" t="s">
        <v>90</v>
      </c>
      <c r="AA912" t="s">
        <v>91</v>
      </c>
      <c r="AB912">
        <v>10</v>
      </c>
      <c r="AC912" t="s">
        <v>81</v>
      </c>
      <c r="AD912" t="s">
        <v>92</v>
      </c>
      <c r="AE912" t="s">
        <v>83</v>
      </c>
      <c r="AF912" t="s">
        <v>81</v>
      </c>
      <c r="AG912" s="1">
        <v>45345</v>
      </c>
      <c r="AH912" t="s">
        <v>28</v>
      </c>
      <c r="AI912" t="s">
        <v>81</v>
      </c>
    </row>
    <row r="913" spans="1:35" x14ac:dyDescent="0.3">
      <c r="A913" t="s">
        <v>1045</v>
      </c>
      <c r="B913">
        <v>28</v>
      </c>
      <c r="C913" t="s">
        <v>71</v>
      </c>
      <c r="D913" t="s">
        <v>144</v>
      </c>
      <c r="E913" t="s">
        <v>15</v>
      </c>
      <c r="F913" t="s">
        <v>156</v>
      </c>
      <c r="G913">
        <v>3</v>
      </c>
      <c r="H913">
        <v>0.5</v>
      </c>
      <c r="I913">
        <v>2</v>
      </c>
      <c r="J913" s="4">
        <f>Table2[[#This Row],[avg_session_duration_min]]/60</f>
        <v>0.25</v>
      </c>
      <c r="K913">
        <v>15</v>
      </c>
      <c r="L913" t="s">
        <v>127</v>
      </c>
      <c r="M913" t="s">
        <v>106</v>
      </c>
      <c r="N913">
        <v>275</v>
      </c>
      <c r="O913">
        <v>158</v>
      </c>
      <c r="P913">
        <v>4</v>
      </c>
      <c r="Q913">
        <v>22</v>
      </c>
      <c r="R913">
        <v>5</v>
      </c>
      <c r="S913">
        <v>2</v>
      </c>
      <c r="T913">
        <v>12</v>
      </c>
      <c r="U913" t="s">
        <v>154</v>
      </c>
      <c r="V913" t="s">
        <v>107</v>
      </c>
      <c r="W913">
        <v>1.7999999999999999E-2</v>
      </c>
      <c r="X913" t="s">
        <v>78</v>
      </c>
      <c r="Y913">
        <v>16.47</v>
      </c>
      <c r="Z913" t="s">
        <v>90</v>
      </c>
      <c r="AA913" t="s">
        <v>101</v>
      </c>
      <c r="AB913">
        <v>9.4</v>
      </c>
      <c r="AC913" t="s">
        <v>81</v>
      </c>
      <c r="AD913" t="s">
        <v>82</v>
      </c>
      <c r="AE913" t="s">
        <v>93</v>
      </c>
      <c r="AF913" t="s">
        <v>81</v>
      </c>
      <c r="AG913" s="1">
        <v>45435</v>
      </c>
      <c r="AH913" t="s">
        <v>29</v>
      </c>
      <c r="AI913" t="s">
        <v>78</v>
      </c>
    </row>
    <row r="914" spans="1:35" x14ac:dyDescent="0.3">
      <c r="A914" t="s">
        <v>1046</v>
      </c>
      <c r="B914">
        <v>28</v>
      </c>
      <c r="C914" t="s">
        <v>85</v>
      </c>
      <c r="D914" t="s">
        <v>134</v>
      </c>
      <c r="E914" t="s">
        <v>19</v>
      </c>
      <c r="F914" t="s">
        <v>96</v>
      </c>
      <c r="G914">
        <v>2</v>
      </c>
      <c r="H914">
        <v>2</v>
      </c>
      <c r="I914">
        <v>3</v>
      </c>
      <c r="J914" s="4">
        <f>Table2[[#This Row],[avg_session_duration_min]]/60</f>
        <v>0.66666666666666663</v>
      </c>
      <c r="K914">
        <v>40</v>
      </c>
      <c r="L914" t="s">
        <v>74</v>
      </c>
      <c r="M914" t="s">
        <v>75</v>
      </c>
      <c r="N914">
        <v>13531</v>
      </c>
      <c r="O914">
        <v>185</v>
      </c>
      <c r="P914">
        <v>0</v>
      </c>
      <c r="Q914">
        <v>22</v>
      </c>
      <c r="R914">
        <v>3</v>
      </c>
      <c r="S914">
        <v>2</v>
      </c>
      <c r="T914">
        <v>10</v>
      </c>
      <c r="U914" t="s">
        <v>76</v>
      </c>
      <c r="V914" t="s">
        <v>107</v>
      </c>
      <c r="W914">
        <v>0.123</v>
      </c>
      <c r="X914" t="s">
        <v>114</v>
      </c>
      <c r="Y914">
        <v>15.89</v>
      </c>
      <c r="Z914" t="s">
        <v>79</v>
      </c>
      <c r="AA914" t="s">
        <v>80</v>
      </c>
      <c r="AB914">
        <v>7.9</v>
      </c>
      <c r="AC914" t="s">
        <v>108</v>
      </c>
      <c r="AD914" t="s">
        <v>92</v>
      </c>
      <c r="AE914" t="s">
        <v>93</v>
      </c>
      <c r="AF914" t="s">
        <v>78</v>
      </c>
      <c r="AG914" s="1">
        <v>44915</v>
      </c>
      <c r="AH914" t="s">
        <v>27</v>
      </c>
      <c r="AI914" t="s">
        <v>125</v>
      </c>
    </row>
    <row r="915" spans="1:35" x14ac:dyDescent="0.3">
      <c r="A915" t="s">
        <v>1047</v>
      </c>
      <c r="B915">
        <v>39</v>
      </c>
      <c r="C915" t="s">
        <v>85</v>
      </c>
      <c r="D915" t="s">
        <v>95</v>
      </c>
      <c r="E915" t="s">
        <v>21</v>
      </c>
      <c r="F915" t="s">
        <v>110</v>
      </c>
      <c r="G915">
        <v>1</v>
      </c>
      <c r="H915">
        <v>1.5</v>
      </c>
      <c r="I915">
        <v>6</v>
      </c>
      <c r="J915" s="4">
        <f>Table2[[#This Row],[avg_session_duration_min]]/60</f>
        <v>0.25</v>
      </c>
      <c r="K915">
        <v>15</v>
      </c>
      <c r="L915" t="s">
        <v>111</v>
      </c>
      <c r="M915" t="s">
        <v>88</v>
      </c>
      <c r="N915">
        <v>9314</v>
      </c>
      <c r="O915">
        <v>77</v>
      </c>
      <c r="P915">
        <v>4</v>
      </c>
      <c r="Q915">
        <v>17</v>
      </c>
      <c r="R915">
        <v>1</v>
      </c>
      <c r="S915">
        <v>1</v>
      </c>
      <c r="T915">
        <v>9</v>
      </c>
      <c r="U915" t="s">
        <v>76</v>
      </c>
      <c r="V915" t="s">
        <v>77</v>
      </c>
      <c r="W915">
        <v>7.2999999999999995E-2</v>
      </c>
      <c r="X915" t="s">
        <v>81</v>
      </c>
      <c r="Y915">
        <v>0</v>
      </c>
      <c r="Z915" t="s">
        <v>90</v>
      </c>
      <c r="AA915" t="s">
        <v>91</v>
      </c>
      <c r="AB915">
        <v>6.1</v>
      </c>
      <c r="AC915" t="s">
        <v>78</v>
      </c>
      <c r="AD915" t="s">
        <v>102</v>
      </c>
      <c r="AE915" t="s">
        <v>93</v>
      </c>
      <c r="AF915" t="s">
        <v>81</v>
      </c>
      <c r="AG915" s="1">
        <v>45286</v>
      </c>
      <c r="AH915" t="s">
        <v>30</v>
      </c>
      <c r="AI915" t="s">
        <v>81</v>
      </c>
    </row>
    <row r="916" spans="1:35" x14ac:dyDescent="0.3">
      <c r="A916" t="s">
        <v>1048</v>
      </c>
      <c r="B916">
        <v>26</v>
      </c>
      <c r="C916" t="s">
        <v>71</v>
      </c>
      <c r="D916" t="s">
        <v>149</v>
      </c>
      <c r="E916" t="s">
        <v>21</v>
      </c>
      <c r="F916" t="s">
        <v>73</v>
      </c>
      <c r="G916">
        <v>2</v>
      </c>
      <c r="H916">
        <v>5.3</v>
      </c>
      <c r="I916">
        <v>9</v>
      </c>
      <c r="J916" s="4">
        <f>Table2[[#This Row],[avg_session_duration_min]]/60</f>
        <v>0.58833333333333326</v>
      </c>
      <c r="K916">
        <v>35.299999999999997</v>
      </c>
      <c r="L916" t="s">
        <v>118</v>
      </c>
      <c r="M916" t="s">
        <v>75</v>
      </c>
      <c r="N916">
        <v>2078</v>
      </c>
      <c r="O916">
        <v>675</v>
      </c>
      <c r="P916">
        <v>6</v>
      </c>
      <c r="Q916">
        <v>14</v>
      </c>
      <c r="R916">
        <v>3</v>
      </c>
      <c r="S916">
        <v>3</v>
      </c>
      <c r="T916">
        <v>5</v>
      </c>
      <c r="U916" t="s">
        <v>79</v>
      </c>
      <c r="V916" t="s">
        <v>99</v>
      </c>
      <c r="W916">
        <v>2.1000000000000001E-2</v>
      </c>
      <c r="X916" t="s">
        <v>114</v>
      </c>
      <c r="Y916">
        <v>66.19</v>
      </c>
      <c r="Z916" t="s">
        <v>115</v>
      </c>
      <c r="AA916" t="s">
        <v>80</v>
      </c>
      <c r="AB916">
        <v>7.2</v>
      </c>
      <c r="AC916" t="s">
        <v>108</v>
      </c>
      <c r="AD916" t="s">
        <v>92</v>
      </c>
      <c r="AE916" t="s">
        <v>93</v>
      </c>
      <c r="AF916" t="s">
        <v>81</v>
      </c>
      <c r="AG916" s="1">
        <v>45001</v>
      </c>
      <c r="AH916" t="s">
        <v>26</v>
      </c>
      <c r="AI916" t="s">
        <v>78</v>
      </c>
    </row>
    <row r="917" spans="1:35" x14ac:dyDescent="0.3">
      <c r="A917" t="s">
        <v>1049</v>
      </c>
      <c r="B917">
        <v>29</v>
      </c>
      <c r="C917" t="s">
        <v>85</v>
      </c>
      <c r="D917" t="s">
        <v>153</v>
      </c>
      <c r="E917" t="s">
        <v>15</v>
      </c>
      <c r="F917" t="s">
        <v>96</v>
      </c>
      <c r="G917">
        <v>1</v>
      </c>
      <c r="H917">
        <v>1</v>
      </c>
      <c r="I917">
        <v>6</v>
      </c>
      <c r="J917" s="4">
        <f>Table2[[#This Row],[avg_session_duration_min]]/60</f>
        <v>0.16666666666666666</v>
      </c>
      <c r="K917">
        <v>10</v>
      </c>
      <c r="L917" t="s">
        <v>74</v>
      </c>
      <c r="M917" t="s">
        <v>120</v>
      </c>
      <c r="N917">
        <v>79</v>
      </c>
      <c r="O917">
        <v>30</v>
      </c>
      <c r="P917">
        <v>2</v>
      </c>
      <c r="Q917">
        <v>26</v>
      </c>
      <c r="R917">
        <v>3</v>
      </c>
      <c r="S917">
        <v>2</v>
      </c>
      <c r="T917">
        <v>4</v>
      </c>
      <c r="U917" t="s">
        <v>98</v>
      </c>
      <c r="V917" t="s">
        <v>77</v>
      </c>
      <c r="W917">
        <v>0.29099999999999998</v>
      </c>
      <c r="X917" t="s">
        <v>114</v>
      </c>
      <c r="Y917">
        <v>60.26</v>
      </c>
      <c r="Z917" t="s">
        <v>100</v>
      </c>
      <c r="AA917" t="s">
        <v>101</v>
      </c>
      <c r="AB917">
        <v>3.6</v>
      </c>
      <c r="AC917" t="s">
        <v>78</v>
      </c>
      <c r="AD917" t="s">
        <v>121</v>
      </c>
      <c r="AE917" t="s">
        <v>140</v>
      </c>
      <c r="AF917" t="s">
        <v>81</v>
      </c>
      <c r="AG917" s="1">
        <v>44945</v>
      </c>
      <c r="AH917" t="s">
        <v>30</v>
      </c>
      <c r="AI917" t="s">
        <v>78</v>
      </c>
    </row>
    <row r="918" spans="1:35" x14ac:dyDescent="0.3">
      <c r="A918" t="s">
        <v>1050</v>
      </c>
      <c r="B918">
        <v>31</v>
      </c>
      <c r="C918" t="s">
        <v>71</v>
      </c>
      <c r="D918" t="s">
        <v>153</v>
      </c>
      <c r="E918" t="s">
        <v>19</v>
      </c>
      <c r="F918" t="s">
        <v>73</v>
      </c>
      <c r="G918">
        <v>2</v>
      </c>
      <c r="H918">
        <v>2.4</v>
      </c>
      <c r="I918">
        <v>4</v>
      </c>
      <c r="J918" s="4">
        <f>Table2[[#This Row],[avg_session_duration_min]]/60</f>
        <v>0.6</v>
      </c>
      <c r="K918">
        <v>36</v>
      </c>
      <c r="L918" t="s">
        <v>118</v>
      </c>
      <c r="M918" t="s">
        <v>75</v>
      </c>
      <c r="N918">
        <v>198</v>
      </c>
      <c r="O918">
        <v>784</v>
      </c>
      <c r="P918">
        <v>4</v>
      </c>
      <c r="Q918">
        <v>20</v>
      </c>
      <c r="R918">
        <v>2</v>
      </c>
      <c r="S918">
        <v>0</v>
      </c>
      <c r="T918">
        <v>6</v>
      </c>
      <c r="U918" t="s">
        <v>154</v>
      </c>
      <c r="V918" t="s">
        <v>77</v>
      </c>
      <c r="W918">
        <v>0.128</v>
      </c>
      <c r="X918" t="s">
        <v>81</v>
      </c>
      <c r="Y918">
        <v>0</v>
      </c>
      <c r="Z918" t="s">
        <v>139</v>
      </c>
      <c r="AA918" t="s">
        <v>101</v>
      </c>
      <c r="AB918">
        <v>8</v>
      </c>
      <c r="AC918" t="s">
        <v>81</v>
      </c>
      <c r="AD918" t="s">
        <v>92</v>
      </c>
      <c r="AE918" t="s">
        <v>83</v>
      </c>
      <c r="AF918" t="s">
        <v>81</v>
      </c>
      <c r="AG918" s="1">
        <v>45125</v>
      </c>
      <c r="AH918" t="s">
        <v>28</v>
      </c>
      <c r="AI918" t="s">
        <v>78</v>
      </c>
    </row>
    <row r="919" spans="1:35" x14ac:dyDescent="0.3">
      <c r="A919" t="s">
        <v>1051</v>
      </c>
      <c r="B919">
        <v>28</v>
      </c>
      <c r="C919" t="s">
        <v>71</v>
      </c>
      <c r="D919" t="s">
        <v>134</v>
      </c>
      <c r="E919" t="s">
        <v>15</v>
      </c>
      <c r="F919" t="s">
        <v>73</v>
      </c>
      <c r="G919">
        <v>3</v>
      </c>
      <c r="H919">
        <v>3.2</v>
      </c>
      <c r="I919">
        <v>2</v>
      </c>
      <c r="J919" s="4">
        <f>Table2[[#This Row],[avg_session_duration_min]]/60</f>
        <v>1.6</v>
      </c>
      <c r="K919">
        <v>96</v>
      </c>
      <c r="L919" t="s">
        <v>74</v>
      </c>
      <c r="M919" t="s">
        <v>120</v>
      </c>
      <c r="N919">
        <v>6375</v>
      </c>
      <c r="O919">
        <v>45</v>
      </c>
      <c r="P919">
        <v>1</v>
      </c>
      <c r="Q919">
        <v>18</v>
      </c>
      <c r="R919">
        <v>5</v>
      </c>
      <c r="S919">
        <v>0</v>
      </c>
      <c r="T919">
        <v>7</v>
      </c>
      <c r="U919" t="s">
        <v>135</v>
      </c>
      <c r="V919" t="s">
        <v>107</v>
      </c>
      <c r="W919">
        <v>2.5000000000000001E-2</v>
      </c>
      <c r="X919" t="s">
        <v>81</v>
      </c>
      <c r="Y919">
        <v>0</v>
      </c>
      <c r="Z919" t="s">
        <v>79</v>
      </c>
      <c r="AA919" t="s">
        <v>132</v>
      </c>
      <c r="AB919">
        <v>5.8</v>
      </c>
      <c r="AC919" t="s">
        <v>78</v>
      </c>
      <c r="AD919" t="s">
        <v>102</v>
      </c>
      <c r="AE919" t="s">
        <v>93</v>
      </c>
      <c r="AF919" t="s">
        <v>81</v>
      </c>
      <c r="AG919" s="1">
        <v>45135</v>
      </c>
      <c r="AH919" t="s">
        <v>31</v>
      </c>
      <c r="AI919" t="s">
        <v>81</v>
      </c>
    </row>
    <row r="920" spans="1:35" x14ac:dyDescent="0.3">
      <c r="A920" t="s">
        <v>1052</v>
      </c>
      <c r="B920">
        <v>23</v>
      </c>
      <c r="C920" t="s">
        <v>71</v>
      </c>
      <c r="D920" t="s">
        <v>95</v>
      </c>
      <c r="E920" t="s">
        <v>23</v>
      </c>
      <c r="F920" t="s">
        <v>73</v>
      </c>
      <c r="G920">
        <v>3</v>
      </c>
      <c r="H920">
        <v>4.9000000000000004</v>
      </c>
      <c r="I920">
        <v>6</v>
      </c>
      <c r="J920" s="4">
        <f>Table2[[#This Row],[avg_session_duration_min]]/60</f>
        <v>0.81666666666666665</v>
      </c>
      <c r="K920">
        <v>49</v>
      </c>
      <c r="L920" t="s">
        <v>118</v>
      </c>
      <c r="M920" t="s">
        <v>88</v>
      </c>
      <c r="N920">
        <v>241</v>
      </c>
      <c r="O920">
        <v>776</v>
      </c>
      <c r="P920">
        <v>1</v>
      </c>
      <c r="Q920">
        <v>15</v>
      </c>
      <c r="R920">
        <v>1</v>
      </c>
      <c r="S920">
        <v>0</v>
      </c>
      <c r="T920">
        <v>9</v>
      </c>
      <c r="U920" t="s">
        <v>98</v>
      </c>
      <c r="V920" t="s">
        <v>77</v>
      </c>
      <c r="W920">
        <v>0.12</v>
      </c>
      <c r="X920" t="s">
        <v>81</v>
      </c>
      <c r="Y920">
        <v>0</v>
      </c>
      <c r="Z920" t="s">
        <v>115</v>
      </c>
      <c r="AA920" t="s">
        <v>80</v>
      </c>
      <c r="AB920">
        <v>6.2</v>
      </c>
      <c r="AC920" t="s">
        <v>81</v>
      </c>
      <c r="AD920" t="s">
        <v>92</v>
      </c>
      <c r="AE920" t="s">
        <v>93</v>
      </c>
      <c r="AF920" t="s">
        <v>81</v>
      </c>
      <c r="AG920" s="1">
        <v>45475</v>
      </c>
      <c r="AH920" t="s">
        <v>28</v>
      </c>
      <c r="AI920" t="s">
        <v>125</v>
      </c>
    </row>
    <row r="921" spans="1:35" x14ac:dyDescent="0.3">
      <c r="A921" t="s">
        <v>1053</v>
      </c>
      <c r="B921">
        <v>28</v>
      </c>
      <c r="C921" t="s">
        <v>71</v>
      </c>
      <c r="D921" t="s">
        <v>113</v>
      </c>
      <c r="E921" t="s">
        <v>14</v>
      </c>
      <c r="F921" t="s">
        <v>110</v>
      </c>
      <c r="G921">
        <v>2</v>
      </c>
      <c r="H921">
        <v>4.5</v>
      </c>
      <c r="I921">
        <v>7</v>
      </c>
      <c r="J921" s="4">
        <f>Table2[[#This Row],[avg_session_duration_min]]/60</f>
        <v>0.64333333333333331</v>
      </c>
      <c r="K921">
        <v>38.6</v>
      </c>
      <c r="L921" t="s">
        <v>74</v>
      </c>
      <c r="M921" t="s">
        <v>106</v>
      </c>
      <c r="N921">
        <v>5013</v>
      </c>
      <c r="O921">
        <v>160</v>
      </c>
      <c r="P921">
        <v>2</v>
      </c>
      <c r="Q921">
        <v>19</v>
      </c>
      <c r="R921">
        <v>5</v>
      </c>
      <c r="S921">
        <v>1</v>
      </c>
      <c r="T921">
        <v>10</v>
      </c>
      <c r="U921" t="s">
        <v>89</v>
      </c>
      <c r="V921" t="s">
        <v>107</v>
      </c>
      <c r="W921">
        <v>0.127</v>
      </c>
      <c r="X921" t="s">
        <v>78</v>
      </c>
      <c r="Y921">
        <v>12.8</v>
      </c>
      <c r="Z921" t="s">
        <v>139</v>
      </c>
      <c r="AA921" t="s">
        <v>80</v>
      </c>
      <c r="AB921">
        <v>6.4</v>
      </c>
      <c r="AC921" t="s">
        <v>81</v>
      </c>
      <c r="AD921" t="s">
        <v>92</v>
      </c>
      <c r="AE921" t="s">
        <v>83</v>
      </c>
      <c r="AF921" t="s">
        <v>81</v>
      </c>
      <c r="AG921" s="1">
        <v>44866</v>
      </c>
      <c r="AH921" t="s">
        <v>27</v>
      </c>
      <c r="AI921" t="s">
        <v>78</v>
      </c>
    </row>
    <row r="922" spans="1:35" x14ac:dyDescent="0.3">
      <c r="A922" t="s">
        <v>1054</v>
      </c>
      <c r="B922">
        <v>35</v>
      </c>
      <c r="C922" t="s">
        <v>71</v>
      </c>
      <c r="D922" t="s">
        <v>149</v>
      </c>
      <c r="E922" t="s">
        <v>23</v>
      </c>
      <c r="F922" t="s">
        <v>73</v>
      </c>
      <c r="G922">
        <v>2</v>
      </c>
      <c r="H922">
        <v>2.5</v>
      </c>
      <c r="I922">
        <v>2</v>
      </c>
      <c r="J922" s="4">
        <f>Table2[[#This Row],[avg_session_duration_min]]/60</f>
        <v>1.25</v>
      </c>
      <c r="K922">
        <v>75</v>
      </c>
      <c r="L922" t="s">
        <v>74</v>
      </c>
      <c r="M922" t="s">
        <v>88</v>
      </c>
      <c r="N922">
        <v>1562</v>
      </c>
      <c r="O922">
        <v>55</v>
      </c>
      <c r="P922">
        <v>2</v>
      </c>
      <c r="Q922">
        <v>13</v>
      </c>
      <c r="R922">
        <v>3</v>
      </c>
      <c r="S922">
        <v>0</v>
      </c>
      <c r="T922">
        <v>8</v>
      </c>
      <c r="U922" t="s">
        <v>130</v>
      </c>
      <c r="V922" t="s">
        <v>77</v>
      </c>
      <c r="W922">
        <v>0.187</v>
      </c>
      <c r="X922" t="s">
        <v>81</v>
      </c>
      <c r="Y922">
        <v>0</v>
      </c>
      <c r="Z922" t="s">
        <v>115</v>
      </c>
      <c r="AA922" t="s">
        <v>80</v>
      </c>
      <c r="AB922">
        <v>5.9</v>
      </c>
      <c r="AC922" t="s">
        <v>108</v>
      </c>
      <c r="AD922" t="s">
        <v>102</v>
      </c>
      <c r="AE922" t="s">
        <v>83</v>
      </c>
      <c r="AF922" t="s">
        <v>81</v>
      </c>
      <c r="AG922" s="1">
        <v>44632</v>
      </c>
      <c r="AH922" t="s">
        <v>29</v>
      </c>
      <c r="AI922" t="s">
        <v>78</v>
      </c>
    </row>
    <row r="923" spans="1:35" x14ac:dyDescent="0.3">
      <c r="A923" t="s">
        <v>1055</v>
      </c>
      <c r="B923">
        <v>18</v>
      </c>
      <c r="C923" t="s">
        <v>85</v>
      </c>
      <c r="D923" t="s">
        <v>95</v>
      </c>
      <c r="E923" t="s">
        <v>19</v>
      </c>
      <c r="F923" t="s">
        <v>117</v>
      </c>
      <c r="G923">
        <v>4</v>
      </c>
      <c r="H923">
        <v>2.7</v>
      </c>
      <c r="I923">
        <v>6</v>
      </c>
      <c r="J923" s="4">
        <f>Table2[[#This Row],[avg_session_duration_min]]/60</f>
        <v>0.45</v>
      </c>
      <c r="K923">
        <v>27</v>
      </c>
      <c r="L923" t="s">
        <v>74</v>
      </c>
      <c r="M923" t="s">
        <v>88</v>
      </c>
      <c r="N923">
        <v>730</v>
      </c>
      <c r="O923">
        <v>490</v>
      </c>
      <c r="P923">
        <v>4</v>
      </c>
      <c r="Q923">
        <v>19</v>
      </c>
      <c r="R923">
        <v>3</v>
      </c>
      <c r="S923">
        <v>2</v>
      </c>
      <c r="T923">
        <v>4</v>
      </c>
      <c r="U923" t="s">
        <v>76</v>
      </c>
      <c r="V923" t="s">
        <v>107</v>
      </c>
      <c r="W923">
        <v>9.1999999999999998E-2</v>
      </c>
      <c r="X923" t="s">
        <v>114</v>
      </c>
      <c r="Y923">
        <v>2.66</v>
      </c>
      <c r="Z923" t="s">
        <v>139</v>
      </c>
      <c r="AA923" t="s">
        <v>101</v>
      </c>
      <c r="AB923">
        <v>7.6</v>
      </c>
      <c r="AC923" t="s">
        <v>81</v>
      </c>
      <c r="AD923" t="s">
        <v>82</v>
      </c>
      <c r="AE923" t="s">
        <v>140</v>
      </c>
      <c r="AF923" t="s">
        <v>81</v>
      </c>
      <c r="AG923" s="1">
        <v>45065</v>
      </c>
      <c r="AH923" t="s">
        <v>29</v>
      </c>
      <c r="AI923" t="s">
        <v>125</v>
      </c>
    </row>
    <row r="924" spans="1:35" x14ac:dyDescent="0.3">
      <c r="A924" t="s">
        <v>1056</v>
      </c>
      <c r="B924">
        <v>28</v>
      </c>
      <c r="C924" t="s">
        <v>71</v>
      </c>
      <c r="D924" t="s">
        <v>105</v>
      </c>
      <c r="E924" t="s">
        <v>18</v>
      </c>
      <c r="F924" t="s">
        <v>73</v>
      </c>
      <c r="G924">
        <v>3</v>
      </c>
      <c r="H924">
        <v>5.3</v>
      </c>
      <c r="I924">
        <v>8</v>
      </c>
      <c r="J924" s="4">
        <f>Table2[[#This Row],[avg_session_duration_min]]/60</f>
        <v>0.66333333333333333</v>
      </c>
      <c r="K924">
        <v>39.799999999999997</v>
      </c>
      <c r="L924" t="s">
        <v>74</v>
      </c>
      <c r="M924" t="s">
        <v>75</v>
      </c>
      <c r="N924">
        <v>187</v>
      </c>
      <c r="O924">
        <v>745</v>
      </c>
      <c r="P924">
        <v>3</v>
      </c>
      <c r="Q924">
        <v>22</v>
      </c>
      <c r="R924">
        <v>5</v>
      </c>
      <c r="S924">
        <v>2</v>
      </c>
      <c r="T924">
        <v>7</v>
      </c>
      <c r="U924" t="s">
        <v>128</v>
      </c>
      <c r="V924" t="s">
        <v>77</v>
      </c>
      <c r="W924">
        <v>0.27600000000000002</v>
      </c>
      <c r="X924" t="s">
        <v>78</v>
      </c>
      <c r="Y924">
        <v>28.2</v>
      </c>
      <c r="Z924" t="s">
        <v>139</v>
      </c>
      <c r="AA924" t="s">
        <v>80</v>
      </c>
      <c r="AB924">
        <v>9.1</v>
      </c>
      <c r="AC924" t="s">
        <v>81</v>
      </c>
      <c r="AD924" t="s">
        <v>92</v>
      </c>
      <c r="AE924" t="s">
        <v>83</v>
      </c>
      <c r="AF924" t="s">
        <v>81</v>
      </c>
      <c r="AG924" s="1">
        <v>45166</v>
      </c>
      <c r="AH924" t="s">
        <v>29</v>
      </c>
      <c r="AI924" t="s">
        <v>125</v>
      </c>
    </row>
    <row r="925" spans="1:35" x14ac:dyDescent="0.3">
      <c r="A925" t="s">
        <v>1057</v>
      </c>
      <c r="B925">
        <v>21</v>
      </c>
      <c r="C925" t="s">
        <v>71</v>
      </c>
      <c r="D925" t="s">
        <v>113</v>
      </c>
      <c r="E925" t="s">
        <v>15</v>
      </c>
      <c r="F925" t="s">
        <v>156</v>
      </c>
      <c r="G925">
        <v>5</v>
      </c>
      <c r="H925">
        <v>2.5</v>
      </c>
      <c r="I925">
        <v>4</v>
      </c>
      <c r="J925" s="4">
        <f>Table2[[#This Row],[avg_session_duration_min]]/60</f>
        <v>0.625</v>
      </c>
      <c r="K925">
        <v>37.5</v>
      </c>
      <c r="L925" t="s">
        <v>74</v>
      </c>
      <c r="M925" t="s">
        <v>97</v>
      </c>
      <c r="N925">
        <v>561</v>
      </c>
      <c r="O925">
        <v>144</v>
      </c>
      <c r="P925">
        <v>1</v>
      </c>
      <c r="Q925">
        <v>17</v>
      </c>
      <c r="R925">
        <v>2</v>
      </c>
      <c r="S925">
        <v>1</v>
      </c>
      <c r="T925">
        <v>10</v>
      </c>
      <c r="U925" t="s">
        <v>130</v>
      </c>
      <c r="V925" t="s">
        <v>77</v>
      </c>
      <c r="W925">
        <v>0.10299999999999999</v>
      </c>
      <c r="X925" t="s">
        <v>78</v>
      </c>
      <c r="Y925">
        <v>49.92</v>
      </c>
      <c r="Z925" t="s">
        <v>79</v>
      </c>
      <c r="AA925" t="s">
        <v>101</v>
      </c>
      <c r="AB925">
        <v>7.7</v>
      </c>
      <c r="AC925" t="s">
        <v>78</v>
      </c>
      <c r="AD925" t="s">
        <v>102</v>
      </c>
      <c r="AE925" t="s">
        <v>83</v>
      </c>
      <c r="AF925" t="s">
        <v>81</v>
      </c>
      <c r="AG925" s="1">
        <v>45583</v>
      </c>
      <c r="AH925" t="s">
        <v>27</v>
      </c>
      <c r="AI925" t="s">
        <v>78</v>
      </c>
    </row>
    <row r="926" spans="1:35" x14ac:dyDescent="0.3">
      <c r="A926" t="s">
        <v>1058</v>
      </c>
      <c r="B926">
        <v>36</v>
      </c>
      <c r="C926" t="s">
        <v>85</v>
      </c>
      <c r="D926" t="s">
        <v>95</v>
      </c>
      <c r="E926" t="s">
        <v>18</v>
      </c>
      <c r="F926" t="s">
        <v>73</v>
      </c>
      <c r="G926">
        <v>5</v>
      </c>
      <c r="H926">
        <v>2.9</v>
      </c>
      <c r="I926">
        <v>6</v>
      </c>
      <c r="J926" s="4">
        <f>Table2[[#This Row],[avg_session_duration_min]]/60</f>
        <v>0.48333333333333334</v>
      </c>
      <c r="K926">
        <v>29</v>
      </c>
      <c r="L926" t="s">
        <v>74</v>
      </c>
      <c r="M926" t="s">
        <v>106</v>
      </c>
      <c r="N926">
        <v>935</v>
      </c>
      <c r="O926">
        <v>580</v>
      </c>
      <c r="P926">
        <v>5</v>
      </c>
      <c r="Q926">
        <v>21</v>
      </c>
      <c r="R926">
        <v>6</v>
      </c>
      <c r="S926">
        <v>4</v>
      </c>
      <c r="T926">
        <v>9</v>
      </c>
      <c r="U926" t="s">
        <v>98</v>
      </c>
      <c r="V926" t="s">
        <v>77</v>
      </c>
      <c r="W926">
        <v>0.51300000000000001</v>
      </c>
      <c r="X926" t="s">
        <v>81</v>
      </c>
      <c r="Y926">
        <v>0</v>
      </c>
      <c r="Z926" t="s">
        <v>100</v>
      </c>
      <c r="AA926" t="s">
        <v>91</v>
      </c>
      <c r="AB926">
        <v>6.3</v>
      </c>
      <c r="AC926" t="s">
        <v>78</v>
      </c>
      <c r="AD926" t="s">
        <v>121</v>
      </c>
      <c r="AE926" t="s">
        <v>93</v>
      </c>
      <c r="AF926" t="s">
        <v>81</v>
      </c>
      <c r="AG926" s="1">
        <v>45405</v>
      </c>
      <c r="AH926" t="s">
        <v>30</v>
      </c>
      <c r="AI926" t="s">
        <v>78</v>
      </c>
    </row>
    <row r="927" spans="1:35" x14ac:dyDescent="0.3">
      <c r="A927" t="s">
        <v>1059</v>
      </c>
      <c r="B927">
        <v>14</v>
      </c>
      <c r="C927" t="s">
        <v>85</v>
      </c>
      <c r="D927" t="s">
        <v>105</v>
      </c>
      <c r="E927" t="s">
        <v>14</v>
      </c>
      <c r="F927" t="s">
        <v>96</v>
      </c>
      <c r="G927">
        <v>1</v>
      </c>
      <c r="H927">
        <v>5.4</v>
      </c>
      <c r="I927">
        <v>6</v>
      </c>
      <c r="J927" s="4">
        <f>Table2[[#This Row],[avg_session_duration_min]]/60</f>
        <v>0.9</v>
      </c>
      <c r="K927">
        <v>54</v>
      </c>
      <c r="L927" t="s">
        <v>118</v>
      </c>
      <c r="M927" t="s">
        <v>120</v>
      </c>
      <c r="N927">
        <v>4266</v>
      </c>
      <c r="O927">
        <v>15</v>
      </c>
      <c r="P927">
        <v>6</v>
      </c>
      <c r="Q927">
        <v>24</v>
      </c>
      <c r="R927">
        <v>4</v>
      </c>
      <c r="S927">
        <v>2</v>
      </c>
      <c r="T927">
        <v>7</v>
      </c>
      <c r="U927" t="s">
        <v>76</v>
      </c>
      <c r="V927" t="s">
        <v>107</v>
      </c>
      <c r="W927">
        <v>0.04</v>
      </c>
      <c r="X927" t="s">
        <v>78</v>
      </c>
      <c r="Y927">
        <v>11.84</v>
      </c>
      <c r="Z927" t="s">
        <v>79</v>
      </c>
      <c r="AA927" t="s">
        <v>80</v>
      </c>
      <c r="AB927">
        <v>4.3</v>
      </c>
      <c r="AC927" t="s">
        <v>108</v>
      </c>
      <c r="AD927" t="s">
        <v>92</v>
      </c>
      <c r="AE927" t="s">
        <v>93</v>
      </c>
      <c r="AF927" t="s">
        <v>81</v>
      </c>
      <c r="AG927" s="1">
        <v>45543</v>
      </c>
      <c r="AH927" t="s">
        <v>29</v>
      </c>
      <c r="AI927" t="s">
        <v>78</v>
      </c>
    </row>
    <row r="928" spans="1:35" x14ac:dyDescent="0.3">
      <c r="A928" t="s">
        <v>1060</v>
      </c>
      <c r="B928">
        <v>22</v>
      </c>
      <c r="C928" t="s">
        <v>85</v>
      </c>
      <c r="D928" t="s">
        <v>86</v>
      </c>
      <c r="E928" t="s">
        <v>20</v>
      </c>
      <c r="F928" t="s">
        <v>124</v>
      </c>
      <c r="G928">
        <v>4</v>
      </c>
      <c r="H928">
        <v>9.9</v>
      </c>
      <c r="I928">
        <v>1</v>
      </c>
      <c r="J928" s="4">
        <f>Table2[[#This Row],[avg_session_duration_min]]/60</f>
        <v>9.9</v>
      </c>
      <c r="K928">
        <v>594</v>
      </c>
      <c r="L928" t="s">
        <v>111</v>
      </c>
      <c r="M928" t="s">
        <v>88</v>
      </c>
      <c r="N928">
        <v>135</v>
      </c>
      <c r="O928">
        <v>50</v>
      </c>
      <c r="P928">
        <v>3</v>
      </c>
      <c r="Q928">
        <v>16</v>
      </c>
      <c r="R928">
        <v>6</v>
      </c>
      <c r="S928">
        <v>1</v>
      </c>
      <c r="T928">
        <v>8</v>
      </c>
      <c r="U928" t="s">
        <v>98</v>
      </c>
      <c r="V928" t="s">
        <v>107</v>
      </c>
      <c r="W928">
        <v>0.13900000000000001</v>
      </c>
      <c r="X928" t="s">
        <v>78</v>
      </c>
      <c r="Y928">
        <v>3.73</v>
      </c>
      <c r="Z928" t="s">
        <v>145</v>
      </c>
      <c r="AA928" t="s">
        <v>132</v>
      </c>
      <c r="AB928">
        <v>6.3</v>
      </c>
      <c r="AC928" t="s">
        <v>78</v>
      </c>
      <c r="AD928" t="s">
        <v>92</v>
      </c>
      <c r="AE928" t="s">
        <v>140</v>
      </c>
      <c r="AF928" t="s">
        <v>81</v>
      </c>
      <c r="AG928" s="1">
        <v>44686</v>
      </c>
      <c r="AH928" t="s">
        <v>30</v>
      </c>
      <c r="AI928" t="s">
        <v>81</v>
      </c>
    </row>
    <row r="929" spans="1:35" x14ac:dyDescent="0.3">
      <c r="A929" t="s">
        <v>1061</v>
      </c>
      <c r="B929">
        <v>30</v>
      </c>
      <c r="C929" t="s">
        <v>71</v>
      </c>
      <c r="D929" t="s">
        <v>144</v>
      </c>
      <c r="E929" t="s">
        <v>16</v>
      </c>
      <c r="F929" t="s">
        <v>73</v>
      </c>
      <c r="G929">
        <v>2</v>
      </c>
      <c r="H929">
        <v>3.1</v>
      </c>
      <c r="I929">
        <v>7</v>
      </c>
      <c r="J929" s="4">
        <f>Table2[[#This Row],[avg_session_duration_min]]/60</f>
        <v>0.44333333333333336</v>
      </c>
      <c r="K929">
        <v>26.6</v>
      </c>
      <c r="L929" t="s">
        <v>74</v>
      </c>
      <c r="M929" t="s">
        <v>88</v>
      </c>
      <c r="N929">
        <v>414</v>
      </c>
      <c r="O929">
        <v>1153</v>
      </c>
      <c r="P929">
        <v>3</v>
      </c>
      <c r="Q929">
        <v>23</v>
      </c>
      <c r="R929">
        <v>2</v>
      </c>
      <c r="S929">
        <v>1</v>
      </c>
      <c r="T929">
        <v>5</v>
      </c>
      <c r="U929" t="s">
        <v>98</v>
      </c>
      <c r="V929" t="s">
        <v>77</v>
      </c>
      <c r="W929">
        <v>0.125</v>
      </c>
      <c r="X929" t="s">
        <v>78</v>
      </c>
      <c r="Y929">
        <v>68.97</v>
      </c>
      <c r="Z929" t="s">
        <v>79</v>
      </c>
      <c r="AA929" t="s">
        <v>101</v>
      </c>
      <c r="AB929">
        <v>6.1</v>
      </c>
      <c r="AC929" t="s">
        <v>108</v>
      </c>
      <c r="AD929" t="s">
        <v>92</v>
      </c>
      <c r="AE929" t="s">
        <v>140</v>
      </c>
      <c r="AF929" t="s">
        <v>81</v>
      </c>
      <c r="AG929" s="1">
        <v>44741</v>
      </c>
      <c r="AH929" t="s">
        <v>27</v>
      </c>
      <c r="AI929" t="s">
        <v>78</v>
      </c>
    </row>
    <row r="930" spans="1:35" x14ac:dyDescent="0.3">
      <c r="A930" t="s">
        <v>1062</v>
      </c>
      <c r="B930">
        <v>39</v>
      </c>
      <c r="C930" t="s">
        <v>85</v>
      </c>
      <c r="D930" t="s">
        <v>113</v>
      </c>
      <c r="E930" t="s">
        <v>16</v>
      </c>
      <c r="F930" t="s">
        <v>110</v>
      </c>
      <c r="G930">
        <v>5</v>
      </c>
      <c r="H930">
        <v>3.7</v>
      </c>
      <c r="I930">
        <v>6</v>
      </c>
      <c r="J930" s="4">
        <f>Table2[[#This Row],[avg_session_duration_min]]/60</f>
        <v>0.6166666666666667</v>
      </c>
      <c r="K930">
        <v>37</v>
      </c>
      <c r="L930" t="s">
        <v>74</v>
      </c>
      <c r="M930" t="s">
        <v>106</v>
      </c>
      <c r="N930">
        <v>721</v>
      </c>
      <c r="O930">
        <v>187</v>
      </c>
      <c r="P930">
        <v>3</v>
      </c>
      <c r="Q930">
        <v>21</v>
      </c>
      <c r="R930">
        <v>6</v>
      </c>
      <c r="S930">
        <v>2</v>
      </c>
      <c r="T930">
        <v>4</v>
      </c>
      <c r="U930" t="s">
        <v>89</v>
      </c>
      <c r="V930" t="s">
        <v>77</v>
      </c>
      <c r="W930">
        <v>6.7000000000000004E-2</v>
      </c>
      <c r="X930" t="s">
        <v>81</v>
      </c>
      <c r="Y930">
        <v>0</v>
      </c>
      <c r="Z930" t="s">
        <v>139</v>
      </c>
      <c r="AA930" t="s">
        <v>101</v>
      </c>
      <c r="AB930">
        <v>7.7</v>
      </c>
      <c r="AC930" t="s">
        <v>78</v>
      </c>
      <c r="AD930" t="s">
        <v>121</v>
      </c>
      <c r="AE930" t="s">
        <v>140</v>
      </c>
      <c r="AF930" t="s">
        <v>81</v>
      </c>
      <c r="AG930" s="1">
        <v>45134</v>
      </c>
      <c r="AH930" t="s">
        <v>30</v>
      </c>
      <c r="AI930" t="s">
        <v>125</v>
      </c>
    </row>
    <row r="931" spans="1:35" x14ac:dyDescent="0.3">
      <c r="A931" t="s">
        <v>1063</v>
      </c>
      <c r="B931">
        <v>26</v>
      </c>
      <c r="C931" t="s">
        <v>85</v>
      </c>
      <c r="D931" t="s">
        <v>113</v>
      </c>
      <c r="E931" t="s">
        <v>18</v>
      </c>
      <c r="F931" t="s">
        <v>87</v>
      </c>
      <c r="G931">
        <v>1</v>
      </c>
      <c r="H931">
        <v>4.4000000000000004</v>
      </c>
      <c r="I931">
        <v>5</v>
      </c>
      <c r="J931" s="4">
        <f>Table2[[#This Row],[avg_session_duration_min]]/60</f>
        <v>0.88</v>
      </c>
      <c r="K931">
        <v>52.8</v>
      </c>
      <c r="L931" t="s">
        <v>74</v>
      </c>
      <c r="M931" t="s">
        <v>97</v>
      </c>
      <c r="N931">
        <v>2192</v>
      </c>
      <c r="O931">
        <v>26</v>
      </c>
      <c r="P931">
        <v>5</v>
      </c>
      <c r="Q931">
        <v>25</v>
      </c>
      <c r="R931">
        <v>4</v>
      </c>
      <c r="S931">
        <v>3</v>
      </c>
      <c r="T931">
        <v>14</v>
      </c>
      <c r="U931" t="s">
        <v>128</v>
      </c>
      <c r="V931" t="s">
        <v>77</v>
      </c>
      <c r="W931">
        <v>0.13</v>
      </c>
      <c r="X931" t="s">
        <v>81</v>
      </c>
      <c r="Y931">
        <v>0</v>
      </c>
      <c r="Z931" t="s">
        <v>100</v>
      </c>
      <c r="AA931" t="s">
        <v>101</v>
      </c>
      <c r="AB931">
        <v>5</v>
      </c>
      <c r="AC931" t="s">
        <v>81</v>
      </c>
      <c r="AD931" t="s">
        <v>82</v>
      </c>
      <c r="AE931" t="s">
        <v>93</v>
      </c>
      <c r="AF931" t="s">
        <v>81</v>
      </c>
      <c r="AG931" s="1">
        <v>45346</v>
      </c>
      <c r="AH931" t="s">
        <v>30</v>
      </c>
      <c r="AI931" t="s">
        <v>81</v>
      </c>
    </row>
    <row r="932" spans="1:35" x14ac:dyDescent="0.3">
      <c r="A932" t="s">
        <v>1064</v>
      </c>
      <c r="B932">
        <v>22</v>
      </c>
      <c r="C932" t="s">
        <v>85</v>
      </c>
      <c r="D932" t="s">
        <v>105</v>
      </c>
      <c r="E932" t="s">
        <v>19</v>
      </c>
      <c r="F932" t="s">
        <v>96</v>
      </c>
      <c r="G932">
        <v>3</v>
      </c>
      <c r="H932">
        <v>5.4</v>
      </c>
      <c r="I932">
        <v>3</v>
      </c>
      <c r="J932" s="4">
        <f>Table2[[#This Row],[avg_session_duration_min]]/60</f>
        <v>1.8</v>
      </c>
      <c r="K932">
        <v>108</v>
      </c>
      <c r="L932" t="s">
        <v>74</v>
      </c>
      <c r="M932" t="s">
        <v>106</v>
      </c>
      <c r="N932">
        <v>129</v>
      </c>
      <c r="O932">
        <v>105</v>
      </c>
      <c r="P932">
        <v>2</v>
      </c>
      <c r="Q932">
        <v>23</v>
      </c>
      <c r="R932">
        <v>11</v>
      </c>
      <c r="S932">
        <v>3</v>
      </c>
      <c r="T932">
        <v>8</v>
      </c>
      <c r="U932" t="s">
        <v>76</v>
      </c>
      <c r="V932" t="s">
        <v>107</v>
      </c>
      <c r="W932">
        <v>0.255</v>
      </c>
      <c r="X932" t="s">
        <v>78</v>
      </c>
      <c r="Y932">
        <v>12.33</v>
      </c>
      <c r="Z932" t="s">
        <v>145</v>
      </c>
      <c r="AA932" t="s">
        <v>80</v>
      </c>
      <c r="AB932">
        <v>4.5999999999999996</v>
      </c>
      <c r="AC932" t="s">
        <v>81</v>
      </c>
      <c r="AD932" t="s">
        <v>102</v>
      </c>
      <c r="AE932" t="s">
        <v>83</v>
      </c>
      <c r="AF932" t="s">
        <v>81</v>
      </c>
      <c r="AG932" s="1">
        <v>44843</v>
      </c>
      <c r="AH932" t="s">
        <v>28</v>
      </c>
      <c r="AI932" t="s">
        <v>125</v>
      </c>
    </row>
    <row r="933" spans="1:35" x14ac:dyDescent="0.3">
      <c r="A933" t="s">
        <v>1065</v>
      </c>
      <c r="B933">
        <v>42</v>
      </c>
      <c r="C933" t="s">
        <v>71</v>
      </c>
      <c r="D933" t="s">
        <v>105</v>
      </c>
      <c r="E933" t="s">
        <v>15</v>
      </c>
      <c r="F933" t="s">
        <v>110</v>
      </c>
      <c r="G933">
        <v>3</v>
      </c>
      <c r="H933">
        <v>5</v>
      </c>
      <c r="I933">
        <v>7</v>
      </c>
      <c r="J933" s="4">
        <f>Table2[[#This Row],[avg_session_duration_min]]/60</f>
        <v>0.71499999999999997</v>
      </c>
      <c r="K933">
        <v>42.9</v>
      </c>
      <c r="L933" t="s">
        <v>74</v>
      </c>
      <c r="M933" t="s">
        <v>120</v>
      </c>
      <c r="N933">
        <v>62</v>
      </c>
      <c r="O933">
        <v>80</v>
      </c>
      <c r="P933">
        <v>3</v>
      </c>
      <c r="Q933">
        <v>26</v>
      </c>
      <c r="R933">
        <v>8</v>
      </c>
      <c r="S933">
        <v>1</v>
      </c>
      <c r="T933">
        <v>10</v>
      </c>
      <c r="U933" t="s">
        <v>89</v>
      </c>
      <c r="V933" t="s">
        <v>77</v>
      </c>
      <c r="W933">
        <v>0.123</v>
      </c>
      <c r="X933" t="s">
        <v>81</v>
      </c>
      <c r="Y933">
        <v>0</v>
      </c>
      <c r="Z933" t="s">
        <v>100</v>
      </c>
      <c r="AA933" t="s">
        <v>101</v>
      </c>
      <c r="AB933">
        <v>6.7</v>
      </c>
      <c r="AC933" t="s">
        <v>108</v>
      </c>
      <c r="AD933" t="s">
        <v>102</v>
      </c>
      <c r="AE933" t="s">
        <v>140</v>
      </c>
      <c r="AF933" t="s">
        <v>81</v>
      </c>
      <c r="AG933" s="1">
        <v>45420</v>
      </c>
      <c r="AH933" t="s">
        <v>31</v>
      </c>
      <c r="AI933" t="s">
        <v>81</v>
      </c>
    </row>
    <row r="934" spans="1:35" x14ac:dyDescent="0.3">
      <c r="A934" t="s">
        <v>1066</v>
      </c>
      <c r="B934">
        <v>15</v>
      </c>
      <c r="C934" t="s">
        <v>104</v>
      </c>
      <c r="D934" t="s">
        <v>134</v>
      </c>
      <c r="E934" t="s">
        <v>23</v>
      </c>
      <c r="F934" t="s">
        <v>87</v>
      </c>
      <c r="G934">
        <v>5</v>
      </c>
      <c r="H934">
        <v>1.7</v>
      </c>
      <c r="I934">
        <v>4</v>
      </c>
      <c r="J934" s="4">
        <f>Table2[[#This Row],[avg_session_duration_min]]/60</f>
        <v>0.42499999999999999</v>
      </c>
      <c r="K934">
        <v>25.5</v>
      </c>
      <c r="L934" t="s">
        <v>118</v>
      </c>
      <c r="M934" t="s">
        <v>120</v>
      </c>
      <c r="N934">
        <v>2237</v>
      </c>
      <c r="O934">
        <v>200</v>
      </c>
      <c r="P934">
        <v>4</v>
      </c>
      <c r="Q934">
        <v>22</v>
      </c>
      <c r="R934">
        <v>4</v>
      </c>
      <c r="S934">
        <v>0</v>
      </c>
      <c r="T934">
        <v>8</v>
      </c>
      <c r="U934" t="s">
        <v>130</v>
      </c>
      <c r="V934" t="s">
        <v>77</v>
      </c>
      <c r="W934">
        <v>0.28599999999999998</v>
      </c>
      <c r="X934" t="s">
        <v>78</v>
      </c>
      <c r="Y934">
        <v>50.02</v>
      </c>
      <c r="Z934" t="s">
        <v>100</v>
      </c>
      <c r="AA934" t="s">
        <v>101</v>
      </c>
      <c r="AB934">
        <v>7.9</v>
      </c>
      <c r="AC934" t="s">
        <v>81</v>
      </c>
      <c r="AD934" t="s">
        <v>92</v>
      </c>
      <c r="AE934" t="s">
        <v>83</v>
      </c>
      <c r="AF934" t="s">
        <v>81</v>
      </c>
      <c r="AG934" s="1">
        <v>44970</v>
      </c>
      <c r="AH934" t="s">
        <v>28</v>
      </c>
      <c r="AI934" t="s">
        <v>81</v>
      </c>
    </row>
    <row r="935" spans="1:35" x14ac:dyDescent="0.3">
      <c r="A935" t="s">
        <v>1067</v>
      </c>
      <c r="B935">
        <v>13</v>
      </c>
      <c r="C935" t="s">
        <v>71</v>
      </c>
      <c r="D935" t="s">
        <v>86</v>
      </c>
      <c r="E935" t="s">
        <v>23</v>
      </c>
      <c r="F935" t="s">
        <v>87</v>
      </c>
      <c r="G935">
        <v>1</v>
      </c>
      <c r="H935">
        <v>3.2</v>
      </c>
      <c r="I935">
        <v>2</v>
      </c>
      <c r="J935" s="4">
        <f>Table2[[#This Row],[avg_session_duration_min]]/60</f>
        <v>1.6</v>
      </c>
      <c r="K935">
        <v>96</v>
      </c>
      <c r="L935" t="s">
        <v>74</v>
      </c>
      <c r="M935" t="s">
        <v>88</v>
      </c>
      <c r="N935">
        <v>43</v>
      </c>
      <c r="O935">
        <v>156</v>
      </c>
      <c r="P935">
        <v>3</v>
      </c>
      <c r="Q935">
        <v>15</v>
      </c>
      <c r="R935">
        <v>3</v>
      </c>
      <c r="S935">
        <v>2</v>
      </c>
      <c r="T935">
        <v>6</v>
      </c>
      <c r="U935" t="s">
        <v>135</v>
      </c>
      <c r="V935" t="s">
        <v>107</v>
      </c>
      <c r="W935">
        <v>0.122</v>
      </c>
      <c r="X935" t="s">
        <v>81</v>
      </c>
      <c r="Y935">
        <v>0</v>
      </c>
      <c r="Z935" t="s">
        <v>79</v>
      </c>
      <c r="AA935" t="s">
        <v>80</v>
      </c>
      <c r="AB935">
        <v>6.5</v>
      </c>
      <c r="AC935" t="s">
        <v>78</v>
      </c>
      <c r="AD935" t="s">
        <v>92</v>
      </c>
      <c r="AE935" t="s">
        <v>83</v>
      </c>
      <c r="AF935" t="s">
        <v>81</v>
      </c>
      <c r="AG935" s="1">
        <v>45638</v>
      </c>
      <c r="AH935" t="s">
        <v>27</v>
      </c>
      <c r="AI935" t="s">
        <v>125</v>
      </c>
    </row>
    <row r="936" spans="1:35" x14ac:dyDescent="0.3">
      <c r="A936" t="s">
        <v>1068</v>
      </c>
      <c r="B936">
        <v>30</v>
      </c>
      <c r="C936" t="s">
        <v>85</v>
      </c>
      <c r="D936" t="s">
        <v>105</v>
      </c>
      <c r="E936" t="s">
        <v>20</v>
      </c>
      <c r="F936" t="s">
        <v>124</v>
      </c>
      <c r="G936">
        <v>3</v>
      </c>
      <c r="H936">
        <v>5</v>
      </c>
      <c r="I936">
        <v>7</v>
      </c>
      <c r="J936" s="4">
        <f>Table2[[#This Row],[avg_session_duration_min]]/60</f>
        <v>0.71499999999999997</v>
      </c>
      <c r="K936">
        <v>42.9</v>
      </c>
      <c r="L936" t="s">
        <v>74</v>
      </c>
      <c r="M936" t="s">
        <v>97</v>
      </c>
      <c r="N936">
        <v>6720</v>
      </c>
      <c r="O936">
        <v>303</v>
      </c>
      <c r="P936">
        <v>3</v>
      </c>
      <c r="Q936">
        <v>27</v>
      </c>
      <c r="R936">
        <v>3</v>
      </c>
      <c r="S936">
        <v>2</v>
      </c>
      <c r="T936">
        <v>11</v>
      </c>
      <c r="U936" t="s">
        <v>135</v>
      </c>
      <c r="V936" t="s">
        <v>77</v>
      </c>
      <c r="W936">
        <v>0.13</v>
      </c>
      <c r="X936" t="s">
        <v>78</v>
      </c>
      <c r="Y936">
        <v>3.42</v>
      </c>
      <c r="Z936" t="s">
        <v>115</v>
      </c>
      <c r="AA936" t="s">
        <v>91</v>
      </c>
      <c r="AB936">
        <v>7.9</v>
      </c>
      <c r="AC936" t="s">
        <v>81</v>
      </c>
      <c r="AD936" t="s">
        <v>92</v>
      </c>
      <c r="AE936" t="s">
        <v>83</v>
      </c>
      <c r="AF936" t="s">
        <v>81</v>
      </c>
      <c r="AG936" s="1">
        <v>45072</v>
      </c>
      <c r="AH936" t="s">
        <v>30</v>
      </c>
      <c r="AI936" t="s">
        <v>81</v>
      </c>
    </row>
    <row r="937" spans="1:35" x14ac:dyDescent="0.3">
      <c r="A937" t="s">
        <v>1069</v>
      </c>
      <c r="B937">
        <v>22</v>
      </c>
      <c r="C937" t="s">
        <v>71</v>
      </c>
      <c r="D937" t="s">
        <v>153</v>
      </c>
      <c r="E937" t="s">
        <v>20</v>
      </c>
      <c r="F937" t="s">
        <v>166</v>
      </c>
      <c r="G937">
        <v>1</v>
      </c>
      <c r="H937">
        <v>6.1</v>
      </c>
      <c r="I937">
        <v>5</v>
      </c>
      <c r="J937" s="4">
        <f>Table2[[#This Row],[avg_session_duration_min]]/60</f>
        <v>1.22</v>
      </c>
      <c r="K937">
        <v>73.2</v>
      </c>
      <c r="L937" t="s">
        <v>74</v>
      </c>
      <c r="M937" t="s">
        <v>97</v>
      </c>
      <c r="N937">
        <v>502</v>
      </c>
      <c r="O937">
        <v>225</v>
      </c>
      <c r="P937">
        <v>3</v>
      </c>
      <c r="Q937">
        <v>15</v>
      </c>
      <c r="R937">
        <v>4</v>
      </c>
      <c r="S937">
        <v>0</v>
      </c>
      <c r="T937">
        <v>5</v>
      </c>
      <c r="U937" t="s">
        <v>128</v>
      </c>
      <c r="V937" t="s">
        <v>77</v>
      </c>
      <c r="W937">
        <v>9.9000000000000005E-2</v>
      </c>
      <c r="X937" t="s">
        <v>81</v>
      </c>
      <c r="Y937">
        <v>0</v>
      </c>
      <c r="Z937" t="s">
        <v>145</v>
      </c>
      <c r="AA937" t="s">
        <v>91</v>
      </c>
      <c r="AB937">
        <v>3.9</v>
      </c>
      <c r="AC937" t="s">
        <v>108</v>
      </c>
      <c r="AD937" t="s">
        <v>92</v>
      </c>
      <c r="AE937" t="s">
        <v>83</v>
      </c>
      <c r="AF937" t="s">
        <v>81</v>
      </c>
      <c r="AG937" s="1">
        <v>44601</v>
      </c>
      <c r="AH937" t="s">
        <v>27</v>
      </c>
      <c r="AI937" t="s">
        <v>78</v>
      </c>
    </row>
    <row r="938" spans="1:35" x14ac:dyDescent="0.3">
      <c r="A938" t="s">
        <v>1070</v>
      </c>
      <c r="B938">
        <v>18</v>
      </c>
      <c r="C938" t="s">
        <v>104</v>
      </c>
      <c r="D938" t="s">
        <v>134</v>
      </c>
      <c r="E938" t="s">
        <v>17</v>
      </c>
      <c r="F938" t="s">
        <v>124</v>
      </c>
      <c r="G938">
        <v>3</v>
      </c>
      <c r="H938">
        <v>2.4</v>
      </c>
      <c r="I938">
        <v>8</v>
      </c>
      <c r="J938" s="4">
        <f>Table2[[#This Row],[avg_session_duration_min]]/60</f>
        <v>0.3</v>
      </c>
      <c r="K938">
        <v>18</v>
      </c>
      <c r="L938" t="s">
        <v>74</v>
      </c>
      <c r="M938" t="s">
        <v>97</v>
      </c>
      <c r="N938">
        <v>41</v>
      </c>
      <c r="O938">
        <v>1250</v>
      </c>
      <c r="P938">
        <v>0</v>
      </c>
      <c r="Q938">
        <v>13</v>
      </c>
      <c r="R938">
        <v>2</v>
      </c>
      <c r="S938">
        <v>0</v>
      </c>
      <c r="T938">
        <v>10</v>
      </c>
      <c r="U938" t="s">
        <v>89</v>
      </c>
      <c r="V938" t="s">
        <v>107</v>
      </c>
      <c r="W938">
        <v>9.2999999999999999E-2</v>
      </c>
      <c r="X938" t="s">
        <v>81</v>
      </c>
      <c r="Y938">
        <v>0</v>
      </c>
      <c r="Z938" t="s">
        <v>79</v>
      </c>
      <c r="AA938" t="s">
        <v>101</v>
      </c>
      <c r="AB938">
        <v>7.1</v>
      </c>
      <c r="AC938" t="s">
        <v>78</v>
      </c>
      <c r="AD938" t="s">
        <v>82</v>
      </c>
      <c r="AE938" t="s">
        <v>83</v>
      </c>
      <c r="AF938" t="s">
        <v>81</v>
      </c>
      <c r="AG938" s="1">
        <v>45345</v>
      </c>
      <c r="AH938" t="s">
        <v>29</v>
      </c>
      <c r="AI938" t="s">
        <v>81</v>
      </c>
    </row>
    <row r="939" spans="1:35" x14ac:dyDescent="0.3">
      <c r="A939" t="s">
        <v>1071</v>
      </c>
      <c r="B939">
        <v>32</v>
      </c>
      <c r="C939" t="s">
        <v>71</v>
      </c>
      <c r="D939" t="s">
        <v>105</v>
      </c>
      <c r="E939" t="s">
        <v>16</v>
      </c>
      <c r="F939" t="s">
        <v>156</v>
      </c>
      <c r="G939">
        <v>3</v>
      </c>
      <c r="H939">
        <v>3.2</v>
      </c>
      <c r="I939">
        <v>7</v>
      </c>
      <c r="J939" s="4">
        <f>Table2[[#This Row],[avg_session_duration_min]]/60</f>
        <v>0.45666666666666667</v>
      </c>
      <c r="K939">
        <v>27.4</v>
      </c>
      <c r="L939" t="s">
        <v>118</v>
      </c>
      <c r="M939" t="s">
        <v>106</v>
      </c>
      <c r="N939">
        <v>280</v>
      </c>
      <c r="O939">
        <v>407</v>
      </c>
      <c r="P939">
        <v>0</v>
      </c>
      <c r="Q939">
        <v>18</v>
      </c>
      <c r="R939">
        <v>3</v>
      </c>
      <c r="S939">
        <v>3</v>
      </c>
      <c r="T939">
        <v>9</v>
      </c>
      <c r="U939" t="s">
        <v>128</v>
      </c>
      <c r="V939" t="s">
        <v>107</v>
      </c>
      <c r="W939">
        <v>0.153</v>
      </c>
      <c r="X939" t="s">
        <v>78</v>
      </c>
      <c r="Y939">
        <v>32.950000000000003</v>
      </c>
      <c r="Z939" t="s">
        <v>79</v>
      </c>
      <c r="AA939" t="s">
        <v>101</v>
      </c>
      <c r="AB939">
        <v>3.9</v>
      </c>
      <c r="AC939" t="s">
        <v>78</v>
      </c>
      <c r="AD939" t="s">
        <v>102</v>
      </c>
      <c r="AE939" t="s">
        <v>83</v>
      </c>
      <c r="AF939" t="s">
        <v>81</v>
      </c>
      <c r="AG939" s="1">
        <v>45297</v>
      </c>
      <c r="AH939" t="s">
        <v>30</v>
      </c>
      <c r="AI939" t="s">
        <v>125</v>
      </c>
    </row>
    <row r="940" spans="1:35" x14ac:dyDescent="0.3">
      <c r="A940" t="s">
        <v>1072</v>
      </c>
      <c r="B940">
        <v>28</v>
      </c>
      <c r="C940" t="s">
        <v>71</v>
      </c>
      <c r="D940" t="s">
        <v>105</v>
      </c>
      <c r="E940" t="s">
        <v>21</v>
      </c>
      <c r="F940" t="s">
        <v>117</v>
      </c>
      <c r="G940">
        <v>3</v>
      </c>
      <c r="H940">
        <v>3.4</v>
      </c>
      <c r="I940">
        <v>5</v>
      </c>
      <c r="J940" s="4">
        <f>Table2[[#This Row],[avg_session_duration_min]]/60</f>
        <v>0.67999999999999994</v>
      </c>
      <c r="K940">
        <v>40.799999999999997</v>
      </c>
      <c r="L940" t="s">
        <v>74</v>
      </c>
      <c r="M940" t="s">
        <v>75</v>
      </c>
      <c r="N940">
        <v>1316</v>
      </c>
      <c r="O940">
        <v>423</v>
      </c>
      <c r="P940">
        <v>3</v>
      </c>
      <c r="Q940">
        <v>21</v>
      </c>
      <c r="R940">
        <v>3</v>
      </c>
      <c r="S940">
        <v>2</v>
      </c>
      <c r="T940">
        <v>8</v>
      </c>
      <c r="U940" t="s">
        <v>135</v>
      </c>
      <c r="V940" t="s">
        <v>99</v>
      </c>
      <c r="W940">
        <v>3.9E-2</v>
      </c>
      <c r="X940" t="s">
        <v>78</v>
      </c>
      <c r="Y940">
        <v>60.56</v>
      </c>
      <c r="Z940" t="s">
        <v>90</v>
      </c>
      <c r="AA940" t="s">
        <v>101</v>
      </c>
      <c r="AB940">
        <v>10</v>
      </c>
      <c r="AC940" t="s">
        <v>108</v>
      </c>
      <c r="AD940" t="s">
        <v>102</v>
      </c>
      <c r="AE940" t="s">
        <v>83</v>
      </c>
      <c r="AF940" t="s">
        <v>81</v>
      </c>
      <c r="AG940" s="1">
        <v>45544</v>
      </c>
      <c r="AH940" t="s">
        <v>31</v>
      </c>
      <c r="AI940" t="s">
        <v>81</v>
      </c>
    </row>
    <row r="941" spans="1:35" x14ac:dyDescent="0.3">
      <c r="A941" t="s">
        <v>1073</v>
      </c>
      <c r="B941">
        <v>22</v>
      </c>
      <c r="C941" t="s">
        <v>85</v>
      </c>
      <c r="D941" t="s">
        <v>86</v>
      </c>
      <c r="E941" t="s">
        <v>18</v>
      </c>
      <c r="F941" t="s">
        <v>96</v>
      </c>
      <c r="G941">
        <v>2</v>
      </c>
      <c r="H941">
        <v>2.7</v>
      </c>
      <c r="I941">
        <v>4</v>
      </c>
      <c r="J941" s="4">
        <f>Table2[[#This Row],[avg_session_duration_min]]/60</f>
        <v>0.67500000000000004</v>
      </c>
      <c r="K941">
        <v>40.5</v>
      </c>
      <c r="L941" t="s">
        <v>74</v>
      </c>
      <c r="M941" t="s">
        <v>120</v>
      </c>
      <c r="N941">
        <v>254</v>
      </c>
      <c r="O941">
        <v>990</v>
      </c>
      <c r="P941">
        <v>6</v>
      </c>
      <c r="Q941">
        <v>23</v>
      </c>
      <c r="R941">
        <v>3</v>
      </c>
      <c r="S941">
        <v>4</v>
      </c>
      <c r="T941">
        <v>11</v>
      </c>
      <c r="U941" t="s">
        <v>130</v>
      </c>
      <c r="V941" t="s">
        <v>107</v>
      </c>
      <c r="W941">
        <v>5.5E-2</v>
      </c>
      <c r="X941" t="s">
        <v>78</v>
      </c>
      <c r="Y941">
        <v>4.42</v>
      </c>
      <c r="Z941" t="s">
        <v>145</v>
      </c>
      <c r="AA941" t="s">
        <v>80</v>
      </c>
      <c r="AB941">
        <v>8.6</v>
      </c>
      <c r="AC941" t="s">
        <v>108</v>
      </c>
      <c r="AD941" t="s">
        <v>92</v>
      </c>
      <c r="AE941" t="s">
        <v>93</v>
      </c>
      <c r="AF941" t="s">
        <v>81</v>
      </c>
      <c r="AG941" s="1">
        <v>45554</v>
      </c>
      <c r="AH941" t="s">
        <v>28</v>
      </c>
      <c r="AI941" t="s">
        <v>81</v>
      </c>
    </row>
    <row r="942" spans="1:35" x14ac:dyDescent="0.3">
      <c r="A942" t="s">
        <v>1074</v>
      </c>
      <c r="B942">
        <v>16</v>
      </c>
      <c r="C942" t="s">
        <v>85</v>
      </c>
      <c r="D942" t="s">
        <v>95</v>
      </c>
      <c r="E942" t="s">
        <v>22</v>
      </c>
      <c r="F942" t="s">
        <v>117</v>
      </c>
      <c r="G942">
        <v>2</v>
      </c>
      <c r="H942">
        <v>3.1</v>
      </c>
      <c r="I942">
        <v>3</v>
      </c>
      <c r="J942" s="4">
        <f>Table2[[#This Row],[avg_session_duration_min]]/60</f>
        <v>1.0333333333333334</v>
      </c>
      <c r="K942">
        <v>62</v>
      </c>
      <c r="L942" t="s">
        <v>127</v>
      </c>
      <c r="M942" t="s">
        <v>106</v>
      </c>
      <c r="N942">
        <v>689</v>
      </c>
      <c r="O942">
        <v>153</v>
      </c>
      <c r="P942">
        <v>6</v>
      </c>
      <c r="Q942">
        <v>7</v>
      </c>
      <c r="R942">
        <v>1</v>
      </c>
      <c r="S942">
        <v>2</v>
      </c>
      <c r="T942">
        <v>7</v>
      </c>
      <c r="U942" t="s">
        <v>154</v>
      </c>
      <c r="V942" t="s">
        <v>99</v>
      </c>
      <c r="W942">
        <v>2.1000000000000001E-2</v>
      </c>
      <c r="X942" t="s">
        <v>81</v>
      </c>
      <c r="Y942">
        <v>0</v>
      </c>
      <c r="Z942" t="s">
        <v>79</v>
      </c>
      <c r="AA942" t="s">
        <v>80</v>
      </c>
      <c r="AB942">
        <v>6.9</v>
      </c>
      <c r="AC942" t="s">
        <v>78</v>
      </c>
      <c r="AD942" t="s">
        <v>102</v>
      </c>
      <c r="AE942" t="s">
        <v>83</v>
      </c>
      <c r="AF942" t="s">
        <v>81</v>
      </c>
      <c r="AG942" s="1">
        <v>45266</v>
      </c>
      <c r="AH942" t="s">
        <v>27</v>
      </c>
      <c r="AI942" t="s">
        <v>125</v>
      </c>
    </row>
    <row r="943" spans="1:35" x14ac:dyDescent="0.3">
      <c r="A943" t="s">
        <v>1075</v>
      </c>
      <c r="B943">
        <v>33</v>
      </c>
      <c r="C943" t="s">
        <v>85</v>
      </c>
      <c r="D943" t="s">
        <v>105</v>
      </c>
      <c r="E943" t="s">
        <v>16</v>
      </c>
      <c r="F943" t="s">
        <v>124</v>
      </c>
      <c r="G943">
        <v>1</v>
      </c>
      <c r="H943">
        <v>12</v>
      </c>
      <c r="I943">
        <v>9</v>
      </c>
      <c r="J943" s="4">
        <f>Table2[[#This Row],[avg_session_duration_min]]/60</f>
        <v>1.3333333333333333</v>
      </c>
      <c r="K943">
        <v>80</v>
      </c>
      <c r="L943" t="s">
        <v>118</v>
      </c>
      <c r="M943" t="s">
        <v>106</v>
      </c>
      <c r="N943">
        <v>2520</v>
      </c>
      <c r="O943">
        <v>53</v>
      </c>
      <c r="P943">
        <v>2</v>
      </c>
      <c r="Q943">
        <v>17</v>
      </c>
      <c r="R943">
        <v>7</v>
      </c>
      <c r="S943">
        <v>1</v>
      </c>
      <c r="T943">
        <v>10</v>
      </c>
      <c r="U943" t="s">
        <v>79</v>
      </c>
      <c r="V943" t="s">
        <v>77</v>
      </c>
      <c r="W943">
        <v>0.16800000000000001</v>
      </c>
      <c r="X943" t="s">
        <v>114</v>
      </c>
      <c r="Y943">
        <v>9.1999999999999993</v>
      </c>
      <c r="Z943" t="s">
        <v>139</v>
      </c>
      <c r="AA943" t="s">
        <v>101</v>
      </c>
      <c r="AB943">
        <v>3.3</v>
      </c>
      <c r="AC943" t="s">
        <v>81</v>
      </c>
      <c r="AD943" t="s">
        <v>92</v>
      </c>
      <c r="AE943" t="s">
        <v>83</v>
      </c>
      <c r="AF943" t="s">
        <v>81</v>
      </c>
      <c r="AG943" s="1">
        <v>45590</v>
      </c>
      <c r="AH943" t="s">
        <v>30</v>
      </c>
      <c r="AI943" t="s">
        <v>125</v>
      </c>
    </row>
    <row r="944" spans="1:35" x14ac:dyDescent="0.3">
      <c r="A944" t="s">
        <v>1076</v>
      </c>
      <c r="B944">
        <v>32</v>
      </c>
      <c r="C944" t="s">
        <v>85</v>
      </c>
      <c r="D944" t="s">
        <v>113</v>
      </c>
      <c r="E944" t="s">
        <v>18</v>
      </c>
      <c r="F944" t="s">
        <v>110</v>
      </c>
      <c r="G944">
        <v>3</v>
      </c>
      <c r="H944">
        <v>2.2999999999999998</v>
      </c>
      <c r="I944">
        <v>4</v>
      </c>
      <c r="J944" s="4">
        <f>Table2[[#This Row],[avg_session_duration_min]]/60</f>
        <v>0.57499999999999996</v>
      </c>
      <c r="K944">
        <v>34.5</v>
      </c>
      <c r="L944" t="s">
        <v>118</v>
      </c>
      <c r="M944" t="s">
        <v>88</v>
      </c>
      <c r="N944">
        <v>462</v>
      </c>
      <c r="O944">
        <v>1041</v>
      </c>
      <c r="P944">
        <v>5</v>
      </c>
      <c r="Q944">
        <v>18</v>
      </c>
      <c r="R944">
        <v>7</v>
      </c>
      <c r="S944">
        <v>3</v>
      </c>
      <c r="T944">
        <v>11</v>
      </c>
      <c r="U944" t="s">
        <v>89</v>
      </c>
      <c r="V944" t="s">
        <v>77</v>
      </c>
      <c r="W944">
        <v>4.8000000000000001E-2</v>
      </c>
      <c r="X944" t="s">
        <v>114</v>
      </c>
      <c r="Y944">
        <v>4.08</v>
      </c>
      <c r="Z944" t="s">
        <v>145</v>
      </c>
      <c r="AA944" t="s">
        <v>80</v>
      </c>
      <c r="AB944">
        <v>3.7</v>
      </c>
      <c r="AC944" t="s">
        <v>78</v>
      </c>
      <c r="AD944" t="s">
        <v>92</v>
      </c>
      <c r="AE944" t="s">
        <v>140</v>
      </c>
      <c r="AF944" t="s">
        <v>81</v>
      </c>
      <c r="AG944" s="1">
        <v>45220</v>
      </c>
      <c r="AH944" t="s">
        <v>27</v>
      </c>
      <c r="AI944" t="s">
        <v>81</v>
      </c>
    </row>
    <row r="945" spans="1:35" x14ac:dyDescent="0.3">
      <c r="A945" t="s">
        <v>1077</v>
      </c>
      <c r="B945">
        <v>26</v>
      </c>
      <c r="C945" t="s">
        <v>85</v>
      </c>
      <c r="D945" t="s">
        <v>113</v>
      </c>
      <c r="E945" t="s">
        <v>19</v>
      </c>
      <c r="F945" t="s">
        <v>110</v>
      </c>
      <c r="G945">
        <v>1</v>
      </c>
      <c r="H945">
        <v>2.4</v>
      </c>
      <c r="I945">
        <v>8</v>
      </c>
      <c r="J945" s="4">
        <f>Table2[[#This Row],[avg_session_duration_min]]/60</f>
        <v>0.3</v>
      </c>
      <c r="K945">
        <v>18</v>
      </c>
      <c r="L945" t="s">
        <v>74</v>
      </c>
      <c r="M945" t="s">
        <v>88</v>
      </c>
      <c r="N945">
        <v>123</v>
      </c>
      <c r="O945">
        <v>288</v>
      </c>
      <c r="P945">
        <v>2</v>
      </c>
      <c r="Q945">
        <v>23</v>
      </c>
      <c r="R945">
        <v>5</v>
      </c>
      <c r="S945">
        <v>1</v>
      </c>
      <c r="T945">
        <v>9</v>
      </c>
      <c r="U945" t="s">
        <v>89</v>
      </c>
      <c r="V945" t="s">
        <v>107</v>
      </c>
      <c r="W945">
        <v>0.26</v>
      </c>
      <c r="X945" t="s">
        <v>81</v>
      </c>
      <c r="Y945">
        <v>0</v>
      </c>
      <c r="Z945" t="s">
        <v>100</v>
      </c>
      <c r="AA945" t="s">
        <v>80</v>
      </c>
      <c r="AB945">
        <v>9.6</v>
      </c>
      <c r="AC945" t="s">
        <v>108</v>
      </c>
      <c r="AD945" t="s">
        <v>82</v>
      </c>
      <c r="AE945" t="s">
        <v>83</v>
      </c>
      <c r="AF945" t="s">
        <v>81</v>
      </c>
      <c r="AG945" s="1">
        <v>45357</v>
      </c>
      <c r="AH945" t="s">
        <v>26</v>
      </c>
      <c r="AI945" t="s">
        <v>81</v>
      </c>
    </row>
    <row r="946" spans="1:35" x14ac:dyDescent="0.3">
      <c r="A946" t="s">
        <v>1078</v>
      </c>
      <c r="B946">
        <v>41</v>
      </c>
      <c r="C946" t="s">
        <v>71</v>
      </c>
      <c r="D946" t="s">
        <v>86</v>
      </c>
      <c r="E946" t="s">
        <v>23</v>
      </c>
      <c r="F946" t="s">
        <v>96</v>
      </c>
      <c r="G946">
        <v>5</v>
      </c>
      <c r="H946">
        <v>0.6</v>
      </c>
      <c r="I946">
        <v>4</v>
      </c>
      <c r="J946" s="4">
        <f>Table2[[#This Row],[avg_session_duration_min]]/60</f>
        <v>0.15</v>
      </c>
      <c r="K946">
        <v>9</v>
      </c>
      <c r="L946" t="s">
        <v>74</v>
      </c>
      <c r="M946" t="s">
        <v>88</v>
      </c>
      <c r="N946">
        <v>388</v>
      </c>
      <c r="O946">
        <v>289</v>
      </c>
      <c r="P946">
        <v>3</v>
      </c>
      <c r="Q946">
        <v>24</v>
      </c>
      <c r="R946">
        <v>4</v>
      </c>
      <c r="S946">
        <v>2</v>
      </c>
      <c r="T946">
        <v>10</v>
      </c>
      <c r="U946" t="s">
        <v>98</v>
      </c>
      <c r="V946" t="s">
        <v>107</v>
      </c>
      <c r="W946">
        <v>7.2999999999999995E-2</v>
      </c>
      <c r="X946" t="s">
        <v>114</v>
      </c>
      <c r="Y946">
        <v>2.86</v>
      </c>
      <c r="Z946" t="s">
        <v>139</v>
      </c>
      <c r="AA946" t="s">
        <v>80</v>
      </c>
      <c r="AB946">
        <v>4.0999999999999996</v>
      </c>
      <c r="AC946" t="s">
        <v>78</v>
      </c>
      <c r="AD946" t="s">
        <v>102</v>
      </c>
      <c r="AE946" t="s">
        <v>83</v>
      </c>
      <c r="AF946" t="s">
        <v>81</v>
      </c>
      <c r="AG946" s="1">
        <v>45115</v>
      </c>
      <c r="AH946" t="s">
        <v>26</v>
      </c>
      <c r="AI946" t="s">
        <v>78</v>
      </c>
    </row>
    <row r="947" spans="1:35" x14ac:dyDescent="0.3">
      <c r="A947" t="s">
        <v>1079</v>
      </c>
      <c r="B947">
        <v>18</v>
      </c>
      <c r="C947" t="s">
        <v>85</v>
      </c>
      <c r="D947" t="s">
        <v>86</v>
      </c>
      <c r="E947" t="s">
        <v>23</v>
      </c>
      <c r="F947" t="s">
        <v>87</v>
      </c>
      <c r="G947">
        <v>3</v>
      </c>
      <c r="H947">
        <v>0.5</v>
      </c>
      <c r="I947">
        <v>2</v>
      </c>
      <c r="J947" s="4">
        <f>Table2[[#This Row],[avg_session_duration_min]]/60</f>
        <v>0.25</v>
      </c>
      <c r="K947">
        <v>15</v>
      </c>
      <c r="L947" t="s">
        <v>74</v>
      </c>
      <c r="M947" t="s">
        <v>97</v>
      </c>
      <c r="N947">
        <v>8490</v>
      </c>
      <c r="O947">
        <v>114</v>
      </c>
      <c r="P947">
        <v>0</v>
      </c>
      <c r="Q947">
        <v>20</v>
      </c>
      <c r="R947">
        <v>1</v>
      </c>
      <c r="S947">
        <v>3</v>
      </c>
      <c r="T947">
        <v>15</v>
      </c>
      <c r="U947" t="s">
        <v>135</v>
      </c>
      <c r="V947" t="s">
        <v>99</v>
      </c>
      <c r="W947">
        <v>0.11899999999999999</v>
      </c>
      <c r="X947" t="s">
        <v>114</v>
      </c>
      <c r="Y947">
        <v>15.8</v>
      </c>
      <c r="Z947" t="s">
        <v>79</v>
      </c>
      <c r="AA947" t="s">
        <v>91</v>
      </c>
      <c r="AB947">
        <v>7.1</v>
      </c>
      <c r="AC947" t="s">
        <v>78</v>
      </c>
      <c r="AD947" t="s">
        <v>82</v>
      </c>
      <c r="AE947" t="s">
        <v>93</v>
      </c>
      <c r="AF947" t="s">
        <v>81</v>
      </c>
      <c r="AG947" s="1">
        <v>44930</v>
      </c>
      <c r="AH947" t="s">
        <v>31</v>
      </c>
      <c r="AI947" t="s">
        <v>125</v>
      </c>
    </row>
    <row r="948" spans="1:35" x14ac:dyDescent="0.3">
      <c r="A948" t="s">
        <v>1080</v>
      </c>
      <c r="B948">
        <v>14</v>
      </c>
      <c r="C948" t="s">
        <v>85</v>
      </c>
      <c r="D948" t="s">
        <v>105</v>
      </c>
      <c r="E948" t="s">
        <v>17</v>
      </c>
      <c r="F948" t="s">
        <v>166</v>
      </c>
      <c r="G948">
        <v>3</v>
      </c>
      <c r="H948">
        <v>3.6</v>
      </c>
      <c r="I948">
        <v>2</v>
      </c>
      <c r="J948" s="4">
        <f>Table2[[#This Row],[avg_session_duration_min]]/60</f>
        <v>1.8</v>
      </c>
      <c r="K948">
        <v>108</v>
      </c>
      <c r="L948" t="s">
        <v>118</v>
      </c>
      <c r="M948" t="s">
        <v>88</v>
      </c>
      <c r="N948">
        <v>13809</v>
      </c>
      <c r="O948">
        <v>116</v>
      </c>
      <c r="P948">
        <v>2</v>
      </c>
      <c r="Q948">
        <v>17</v>
      </c>
      <c r="R948">
        <v>3</v>
      </c>
      <c r="S948">
        <v>0</v>
      </c>
      <c r="T948">
        <v>8</v>
      </c>
      <c r="U948" t="s">
        <v>76</v>
      </c>
      <c r="V948" t="s">
        <v>107</v>
      </c>
      <c r="W948">
        <v>0.23400000000000001</v>
      </c>
      <c r="X948" t="s">
        <v>114</v>
      </c>
      <c r="Y948">
        <v>80.06</v>
      </c>
      <c r="Z948" t="s">
        <v>115</v>
      </c>
      <c r="AA948" t="s">
        <v>80</v>
      </c>
      <c r="AB948">
        <v>9.5</v>
      </c>
      <c r="AC948" t="s">
        <v>81</v>
      </c>
      <c r="AD948" t="s">
        <v>102</v>
      </c>
      <c r="AE948" t="s">
        <v>83</v>
      </c>
      <c r="AF948" t="s">
        <v>78</v>
      </c>
      <c r="AG948" s="1">
        <v>44615</v>
      </c>
      <c r="AH948" t="s">
        <v>28</v>
      </c>
      <c r="AI948" t="s">
        <v>125</v>
      </c>
    </row>
    <row r="949" spans="1:35" x14ac:dyDescent="0.3">
      <c r="A949" t="s">
        <v>1081</v>
      </c>
      <c r="B949">
        <v>21</v>
      </c>
      <c r="C949" t="s">
        <v>71</v>
      </c>
      <c r="D949" t="s">
        <v>134</v>
      </c>
      <c r="E949" t="s">
        <v>15</v>
      </c>
      <c r="F949" t="s">
        <v>87</v>
      </c>
      <c r="G949">
        <v>1</v>
      </c>
      <c r="H949">
        <v>5</v>
      </c>
      <c r="I949">
        <v>5</v>
      </c>
      <c r="J949" s="4">
        <f>Table2[[#This Row],[avg_session_duration_min]]/60</f>
        <v>1</v>
      </c>
      <c r="K949">
        <v>60</v>
      </c>
      <c r="L949" t="s">
        <v>74</v>
      </c>
      <c r="M949" t="s">
        <v>75</v>
      </c>
      <c r="N949">
        <v>17</v>
      </c>
      <c r="O949">
        <v>675</v>
      </c>
      <c r="P949">
        <v>4</v>
      </c>
      <c r="Q949">
        <v>31</v>
      </c>
      <c r="R949">
        <v>3</v>
      </c>
      <c r="S949">
        <v>3</v>
      </c>
      <c r="T949">
        <v>5</v>
      </c>
      <c r="U949" t="s">
        <v>135</v>
      </c>
      <c r="V949" t="s">
        <v>77</v>
      </c>
      <c r="W949">
        <v>0.28299999999999997</v>
      </c>
      <c r="X949" t="s">
        <v>81</v>
      </c>
      <c r="Y949">
        <v>0</v>
      </c>
      <c r="Z949" t="s">
        <v>100</v>
      </c>
      <c r="AA949" t="s">
        <v>80</v>
      </c>
      <c r="AB949">
        <v>6.4</v>
      </c>
      <c r="AC949" t="s">
        <v>108</v>
      </c>
      <c r="AD949" t="s">
        <v>92</v>
      </c>
      <c r="AE949" t="s">
        <v>140</v>
      </c>
      <c r="AF949" t="s">
        <v>81</v>
      </c>
      <c r="AG949" s="1">
        <v>45215</v>
      </c>
      <c r="AH949" t="s">
        <v>30</v>
      </c>
      <c r="AI949" t="s">
        <v>78</v>
      </c>
    </row>
    <row r="950" spans="1:35" x14ac:dyDescent="0.3">
      <c r="A950" t="s">
        <v>1082</v>
      </c>
      <c r="B950">
        <v>26</v>
      </c>
      <c r="C950" t="s">
        <v>71</v>
      </c>
      <c r="D950" t="s">
        <v>113</v>
      </c>
      <c r="E950" t="s">
        <v>17</v>
      </c>
      <c r="F950" t="s">
        <v>166</v>
      </c>
      <c r="G950">
        <v>1</v>
      </c>
      <c r="H950">
        <v>4.4000000000000004</v>
      </c>
      <c r="I950">
        <v>8</v>
      </c>
      <c r="J950" s="4">
        <f>Table2[[#This Row],[avg_session_duration_min]]/60</f>
        <v>0.55000000000000004</v>
      </c>
      <c r="K950">
        <v>33</v>
      </c>
      <c r="L950" t="s">
        <v>111</v>
      </c>
      <c r="M950" t="s">
        <v>75</v>
      </c>
      <c r="N950">
        <v>4740</v>
      </c>
      <c r="O950">
        <v>797</v>
      </c>
      <c r="P950">
        <v>3</v>
      </c>
      <c r="Q950">
        <v>27</v>
      </c>
      <c r="R950">
        <v>4</v>
      </c>
      <c r="S950">
        <v>2</v>
      </c>
      <c r="T950">
        <v>12</v>
      </c>
      <c r="U950" t="s">
        <v>98</v>
      </c>
      <c r="V950" t="s">
        <v>107</v>
      </c>
      <c r="W950">
        <v>9.4E-2</v>
      </c>
      <c r="X950" t="s">
        <v>114</v>
      </c>
      <c r="Y950">
        <v>15.52</v>
      </c>
      <c r="Z950" t="s">
        <v>115</v>
      </c>
      <c r="AA950" t="s">
        <v>101</v>
      </c>
      <c r="AB950">
        <v>4</v>
      </c>
      <c r="AC950" t="s">
        <v>78</v>
      </c>
      <c r="AD950" t="s">
        <v>102</v>
      </c>
      <c r="AE950" t="s">
        <v>140</v>
      </c>
      <c r="AF950" t="s">
        <v>81</v>
      </c>
      <c r="AG950" s="1">
        <v>45010</v>
      </c>
      <c r="AH950" t="s">
        <v>28</v>
      </c>
      <c r="AI950" t="s">
        <v>78</v>
      </c>
    </row>
    <row r="951" spans="1:35" x14ac:dyDescent="0.3">
      <c r="A951" t="s">
        <v>1083</v>
      </c>
      <c r="B951">
        <v>28</v>
      </c>
      <c r="C951" t="s">
        <v>71</v>
      </c>
      <c r="D951" t="s">
        <v>105</v>
      </c>
      <c r="E951" t="s">
        <v>20</v>
      </c>
      <c r="F951" t="s">
        <v>117</v>
      </c>
      <c r="G951">
        <v>5</v>
      </c>
      <c r="H951">
        <v>1.4</v>
      </c>
      <c r="I951">
        <v>5</v>
      </c>
      <c r="J951" s="4">
        <f>Table2[[#This Row],[avg_session_duration_min]]/60</f>
        <v>0.28000000000000003</v>
      </c>
      <c r="K951">
        <v>16.8</v>
      </c>
      <c r="L951" t="s">
        <v>74</v>
      </c>
      <c r="M951" t="s">
        <v>97</v>
      </c>
      <c r="N951">
        <v>1043</v>
      </c>
      <c r="O951">
        <v>626</v>
      </c>
      <c r="P951">
        <v>6</v>
      </c>
      <c r="Q951">
        <v>21</v>
      </c>
      <c r="R951">
        <v>3</v>
      </c>
      <c r="S951">
        <v>3</v>
      </c>
      <c r="T951">
        <v>6</v>
      </c>
      <c r="U951" t="s">
        <v>79</v>
      </c>
      <c r="V951" t="s">
        <v>77</v>
      </c>
      <c r="W951">
        <v>8.2000000000000003E-2</v>
      </c>
      <c r="X951" t="s">
        <v>81</v>
      </c>
      <c r="Y951">
        <v>0</v>
      </c>
      <c r="Z951" t="s">
        <v>145</v>
      </c>
      <c r="AA951" t="s">
        <v>101</v>
      </c>
      <c r="AB951">
        <v>3</v>
      </c>
      <c r="AC951" t="s">
        <v>78</v>
      </c>
      <c r="AD951" t="s">
        <v>82</v>
      </c>
      <c r="AE951" t="s">
        <v>83</v>
      </c>
      <c r="AF951" t="s">
        <v>81</v>
      </c>
      <c r="AG951" s="1">
        <v>44622</v>
      </c>
      <c r="AH951" t="s">
        <v>27</v>
      </c>
      <c r="AI951" t="s">
        <v>78</v>
      </c>
    </row>
    <row r="952" spans="1:35" x14ac:dyDescent="0.3">
      <c r="A952" t="s">
        <v>1084</v>
      </c>
      <c r="B952">
        <v>25</v>
      </c>
      <c r="C952" t="s">
        <v>71</v>
      </c>
      <c r="D952" t="s">
        <v>149</v>
      </c>
      <c r="E952" t="s">
        <v>23</v>
      </c>
      <c r="F952" t="s">
        <v>110</v>
      </c>
      <c r="G952">
        <v>5</v>
      </c>
      <c r="H952">
        <v>4.3</v>
      </c>
      <c r="I952">
        <v>6</v>
      </c>
      <c r="J952" s="4">
        <f>Table2[[#This Row],[avg_session_duration_min]]/60</f>
        <v>0.71666666666666667</v>
      </c>
      <c r="K952">
        <v>43</v>
      </c>
      <c r="L952" t="s">
        <v>111</v>
      </c>
      <c r="M952" t="s">
        <v>106</v>
      </c>
      <c r="N952">
        <v>3509</v>
      </c>
      <c r="O952">
        <v>633</v>
      </c>
      <c r="P952">
        <v>4</v>
      </c>
      <c r="Q952">
        <v>16</v>
      </c>
      <c r="R952">
        <v>3</v>
      </c>
      <c r="S952">
        <v>0</v>
      </c>
      <c r="T952">
        <v>7</v>
      </c>
      <c r="U952" t="s">
        <v>154</v>
      </c>
      <c r="V952" t="s">
        <v>107</v>
      </c>
      <c r="W952">
        <v>1.7999999999999999E-2</v>
      </c>
      <c r="X952" t="s">
        <v>81</v>
      </c>
      <c r="Y952">
        <v>0</v>
      </c>
      <c r="Z952" t="s">
        <v>145</v>
      </c>
      <c r="AA952" t="s">
        <v>80</v>
      </c>
      <c r="AB952">
        <v>6.9</v>
      </c>
      <c r="AC952" t="s">
        <v>78</v>
      </c>
      <c r="AD952" t="s">
        <v>82</v>
      </c>
      <c r="AE952" t="s">
        <v>83</v>
      </c>
      <c r="AF952" t="s">
        <v>81</v>
      </c>
      <c r="AG952" s="1">
        <v>45137</v>
      </c>
      <c r="AH952" t="s">
        <v>27</v>
      </c>
      <c r="AI952" t="s">
        <v>125</v>
      </c>
    </row>
    <row r="953" spans="1:35" x14ac:dyDescent="0.3">
      <c r="A953" t="s">
        <v>1085</v>
      </c>
      <c r="B953">
        <v>29</v>
      </c>
      <c r="C953" t="s">
        <v>71</v>
      </c>
      <c r="D953" t="s">
        <v>72</v>
      </c>
      <c r="E953" t="s">
        <v>14</v>
      </c>
      <c r="F953" t="s">
        <v>166</v>
      </c>
      <c r="G953">
        <v>1</v>
      </c>
      <c r="H953">
        <v>2.4</v>
      </c>
      <c r="I953">
        <v>3</v>
      </c>
      <c r="J953" s="4">
        <f>Table2[[#This Row],[avg_session_duration_min]]/60</f>
        <v>0.8</v>
      </c>
      <c r="K953">
        <v>48</v>
      </c>
      <c r="L953" t="s">
        <v>74</v>
      </c>
      <c r="M953" t="s">
        <v>106</v>
      </c>
      <c r="N953">
        <v>246</v>
      </c>
      <c r="O953">
        <v>484</v>
      </c>
      <c r="P953">
        <v>4</v>
      </c>
      <c r="Q953">
        <v>27</v>
      </c>
      <c r="R953">
        <v>3</v>
      </c>
      <c r="S953">
        <v>1</v>
      </c>
      <c r="T953">
        <v>11</v>
      </c>
      <c r="U953" t="s">
        <v>128</v>
      </c>
      <c r="V953" t="s">
        <v>99</v>
      </c>
      <c r="W953">
        <v>0.20699999999999999</v>
      </c>
      <c r="X953" t="s">
        <v>114</v>
      </c>
      <c r="Y953">
        <v>2.82</v>
      </c>
      <c r="Z953" t="s">
        <v>100</v>
      </c>
      <c r="AA953" t="s">
        <v>132</v>
      </c>
      <c r="AB953">
        <v>4.2</v>
      </c>
      <c r="AC953" t="s">
        <v>108</v>
      </c>
      <c r="AD953" t="s">
        <v>92</v>
      </c>
      <c r="AE953" t="s">
        <v>93</v>
      </c>
      <c r="AF953" t="s">
        <v>81</v>
      </c>
      <c r="AG953" s="1">
        <v>44681</v>
      </c>
      <c r="AH953" t="s">
        <v>27</v>
      </c>
      <c r="AI953" t="s">
        <v>78</v>
      </c>
    </row>
    <row r="954" spans="1:35" x14ac:dyDescent="0.3">
      <c r="A954" t="s">
        <v>1086</v>
      </c>
      <c r="B954">
        <v>16</v>
      </c>
      <c r="C954" t="s">
        <v>71</v>
      </c>
      <c r="D954" t="s">
        <v>95</v>
      </c>
      <c r="E954" t="s">
        <v>15</v>
      </c>
      <c r="F954" t="s">
        <v>166</v>
      </c>
      <c r="G954">
        <v>2</v>
      </c>
      <c r="H954">
        <v>2</v>
      </c>
      <c r="I954">
        <v>5</v>
      </c>
      <c r="J954" s="4">
        <f>Table2[[#This Row],[avg_session_duration_min]]/60</f>
        <v>0.4</v>
      </c>
      <c r="K954">
        <v>24</v>
      </c>
      <c r="L954" t="s">
        <v>118</v>
      </c>
      <c r="M954" t="s">
        <v>88</v>
      </c>
      <c r="N954">
        <v>27</v>
      </c>
      <c r="O954">
        <v>286</v>
      </c>
      <c r="P954">
        <v>5</v>
      </c>
      <c r="Q954">
        <v>21</v>
      </c>
      <c r="R954">
        <v>1</v>
      </c>
      <c r="S954">
        <v>4</v>
      </c>
      <c r="T954">
        <v>8</v>
      </c>
      <c r="U954" t="s">
        <v>76</v>
      </c>
      <c r="V954" t="s">
        <v>107</v>
      </c>
      <c r="W954">
        <v>0.08</v>
      </c>
      <c r="X954" t="s">
        <v>114</v>
      </c>
      <c r="Y954">
        <v>50.63</v>
      </c>
      <c r="Z954" t="s">
        <v>79</v>
      </c>
      <c r="AA954" t="s">
        <v>80</v>
      </c>
      <c r="AB954">
        <v>6.2</v>
      </c>
      <c r="AC954" t="s">
        <v>108</v>
      </c>
      <c r="AD954" t="s">
        <v>121</v>
      </c>
      <c r="AE954" t="s">
        <v>83</v>
      </c>
      <c r="AF954" t="s">
        <v>81</v>
      </c>
      <c r="AG954" s="1">
        <v>45528</v>
      </c>
      <c r="AH954" t="s">
        <v>30</v>
      </c>
      <c r="AI954" t="s">
        <v>81</v>
      </c>
    </row>
    <row r="955" spans="1:35" x14ac:dyDescent="0.3">
      <c r="A955" t="s">
        <v>1087</v>
      </c>
      <c r="B955">
        <v>38</v>
      </c>
      <c r="C955" t="s">
        <v>71</v>
      </c>
      <c r="D955" t="s">
        <v>149</v>
      </c>
      <c r="E955" t="s">
        <v>22</v>
      </c>
      <c r="F955" t="s">
        <v>110</v>
      </c>
      <c r="G955">
        <v>4</v>
      </c>
      <c r="H955">
        <v>0.9</v>
      </c>
      <c r="I955">
        <v>8</v>
      </c>
      <c r="J955" s="4">
        <f>Table2[[#This Row],[avg_session_duration_min]]/60</f>
        <v>0.11333333333333333</v>
      </c>
      <c r="K955">
        <v>6.8</v>
      </c>
      <c r="L955" t="s">
        <v>74</v>
      </c>
      <c r="M955" t="s">
        <v>88</v>
      </c>
      <c r="N955">
        <v>1904</v>
      </c>
      <c r="O955">
        <v>198</v>
      </c>
      <c r="P955">
        <v>5</v>
      </c>
      <c r="Q955">
        <v>14</v>
      </c>
      <c r="R955">
        <v>8</v>
      </c>
      <c r="S955">
        <v>0</v>
      </c>
      <c r="T955">
        <v>9</v>
      </c>
      <c r="U955" t="s">
        <v>89</v>
      </c>
      <c r="V955" t="s">
        <v>99</v>
      </c>
      <c r="W955">
        <v>0.126</v>
      </c>
      <c r="X955" t="s">
        <v>81</v>
      </c>
      <c r="Y955">
        <v>0</v>
      </c>
      <c r="Z955" t="s">
        <v>115</v>
      </c>
      <c r="AA955" t="s">
        <v>132</v>
      </c>
      <c r="AB955">
        <v>4.3</v>
      </c>
      <c r="AC955" t="s">
        <v>108</v>
      </c>
      <c r="AD955" t="s">
        <v>92</v>
      </c>
      <c r="AE955" t="s">
        <v>83</v>
      </c>
      <c r="AF955" t="s">
        <v>81</v>
      </c>
      <c r="AG955" s="1">
        <v>45646</v>
      </c>
      <c r="AH955" t="s">
        <v>29</v>
      </c>
      <c r="AI955" t="s">
        <v>125</v>
      </c>
    </row>
    <row r="956" spans="1:35" x14ac:dyDescent="0.3">
      <c r="A956" t="s">
        <v>1088</v>
      </c>
      <c r="B956">
        <v>26</v>
      </c>
      <c r="C956" t="s">
        <v>85</v>
      </c>
      <c r="D956" t="s">
        <v>123</v>
      </c>
      <c r="E956" t="s">
        <v>17</v>
      </c>
      <c r="F956" t="s">
        <v>96</v>
      </c>
      <c r="G956">
        <v>5</v>
      </c>
      <c r="H956">
        <v>1.5</v>
      </c>
      <c r="I956">
        <v>4</v>
      </c>
      <c r="J956" s="4">
        <f>Table2[[#This Row],[avg_session_duration_min]]/60</f>
        <v>0.375</v>
      </c>
      <c r="K956">
        <v>22.5</v>
      </c>
      <c r="L956" t="s">
        <v>74</v>
      </c>
      <c r="M956" t="s">
        <v>120</v>
      </c>
      <c r="N956">
        <v>122</v>
      </c>
      <c r="O956">
        <v>1045</v>
      </c>
      <c r="P956">
        <v>0</v>
      </c>
      <c r="Q956">
        <v>18</v>
      </c>
      <c r="R956">
        <v>5</v>
      </c>
      <c r="S956">
        <v>4</v>
      </c>
      <c r="T956">
        <v>9</v>
      </c>
      <c r="U956" t="s">
        <v>135</v>
      </c>
      <c r="V956" t="s">
        <v>77</v>
      </c>
      <c r="W956">
        <v>0.152</v>
      </c>
      <c r="X956" t="s">
        <v>78</v>
      </c>
      <c r="Y956">
        <v>61.78</v>
      </c>
      <c r="Z956" t="s">
        <v>90</v>
      </c>
      <c r="AA956" t="s">
        <v>80</v>
      </c>
      <c r="AB956">
        <v>5.0999999999999996</v>
      </c>
      <c r="AC956" t="s">
        <v>78</v>
      </c>
      <c r="AD956" t="s">
        <v>82</v>
      </c>
      <c r="AE956" t="s">
        <v>93</v>
      </c>
      <c r="AF956" t="s">
        <v>81</v>
      </c>
      <c r="AG956" s="1">
        <v>45294</v>
      </c>
      <c r="AH956" t="s">
        <v>28</v>
      </c>
      <c r="AI956" t="s">
        <v>125</v>
      </c>
    </row>
    <row r="957" spans="1:35" x14ac:dyDescent="0.3">
      <c r="A957" t="s">
        <v>1089</v>
      </c>
      <c r="B957">
        <v>35</v>
      </c>
      <c r="C957" t="s">
        <v>71</v>
      </c>
      <c r="D957" t="s">
        <v>86</v>
      </c>
      <c r="E957" t="s">
        <v>17</v>
      </c>
      <c r="F957" t="s">
        <v>110</v>
      </c>
      <c r="G957">
        <v>4</v>
      </c>
      <c r="H957">
        <v>3.6</v>
      </c>
      <c r="I957">
        <v>5</v>
      </c>
      <c r="J957" s="4">
        <f>Table2[[#This Row],[avg_session_duration_min]]/60</f>
        <v>0.72000000000000008</v>
      </c>
      <c r="K957">
        <v>43.2</v>
      </c>
      <c r="L957" t="s">
        <v>118</v>
      </c>
      <c r="M957" t="s">
        <v>88</v>
      </c>
      <c r="N957">
        <v>54</v>
      </c>
      <c r="O957">
        <v>156</v>
      </c>
      <c r="P957">
        <v>4</v>
      </c>
      <c r="Q957">
        <v>15</v>
      </c>
      <c r="R957">
        <v>6</v>
      </c>
      <c r="S957">
        <v>1</v>
      </c>
      <c r="T957">
        <v>10</v>
      </c>
      <c r="U957" t="s">
        <v>154</v>
      </c>
      <c r="V957" t="s">
        <v>107</v>
      </c>
      <c r="W957">
        <v>0.245</v>
      </c>
      <c r="X957" t="s">
        <v>78</v>
      </c>
      <c r="Y957">
        <v>14.37</v>
      </c>
      <c r="Z957" t="s">
        <v>115</v>
      </c>
      <c r="AA957" t="s">
        <v>80</v>
      </c>
      <c r="AB957">
        <v>5.2</v>
      </c>
      <c r="AC957" t="s">
        <v>78</v>
      </c>
      <c r="AD957" t="s">
        <v>102</v>
      </c>
      <c r="AE957" t="s">
        <v>140</v>
      </c>
      <c r="AF957" t="s">
        <v>81</v>
      </c>
      <c r="AG957" s="1">
        <v>45038</v>
      </c>
      <c r="AH957" t="s">
        <v>28</v>
      </c>
      <c r="AI957" t="s">
        <v>78</v>
      </c>
    </row>
    <row r="958" spans="1:35" x14ac:dyDescent="0.3">
      <c r="A958" t="s">
        <v>1090</v>
      </c>
      <c r="B958">
        <v>29</v>
      </c>
      <c r="C958" t="s">
        <v>85</v>
      </c>
      <c r="D958" t="s">
        <v>86</v>
      </c>
      <c r="E958" t="s">
        <v>21</v>
      </c>
      <c r="F958" t="s">
        <v>87</v>
      </c>
      <c r="G958">
        <v>5</v>
      </c>
      <c r="H958">
        <v>3.2</v>
      </c>
      <c r="I958">
        <v>1</v>
      </c>
      <c r="J958" s="4">
        <f>Table2[[#This Row],[avg_session_duration_min]]/60</f>
        <v>3.2</v>
      </c>
      <c r="K958">
        <v>192</v>
      </c>
      <c r="L958" t="s">
        <v>74</v>
      </c>
      <c r="M958" t="s">
        <v>106</v>
      </c>
      <c r="N958">
        <v>61</v>
      </c>
      <c r="O958">
        <v>381</v>
      </c>
      <c r="P958">
        <v>2</v>
      </c>
      <c r="Q958">
        <v>14</v>
      </c>
      <c r="R958">
        <v>8</v>
      </c>
      <c r="S958">
        <v>3</v>
      </c>
      <c r="T958">
        <v>9</v>
      </c>
      <c r="U958" t="s">
        <v>128</v>
      </c>
      <c r="V958" t="s">
        <v>107</v>
      </c>
      <c r="W958">
        <v>0.26400000000000001</v>
      </c>
      <c r="X958" t="s">
        <v>81</v>
      </c>
      <c r="Y958">
        <v>0</v>
      </c>
      <c r="Z958" t="s">
        <v>115</v>
      </c>
      <c r="AA958" t="s">
        <v>132</v>
      </c>
      <c r="AB958">
        <v>5.7</v>
      </c>
      <c r="AC958" t="s">
        <v>78</v>
      </c>
      <c r="AD958" t="s">
        <v>102</v>
      </c>
      <c r="AE958" t="s">
        <v>93</v>
      </c>
      <c r="AF958" t="s">
        <v>81</v>
      </c>
      <c r="AG958" s="1">
        <v>44888</v>
      </c>
      <c r="AH958" t="s">
        <v>27</v>
      </c>
      <c r="AI958" t="s">
        <v>78</v>
      </c>
    </row>
    <row r="959" spans="1:35" x14ac:dyDescent="0.3">
      <c r="A959" t="s">
        <v>1091</v>
      </c>
      <c r="B959">
        <v>30</v>
      </c>
      <c r="C959" t="s">
        <v>104</v>
      </c>
      <c r="D959" t="s">
        <v>134</v>
      </c>
      <c r="E959" t="s">
        <v>21</v>
      </c>
      <c r="F959" t="s">
        <v>124</v>
      </c>
      <c r="G959">
        <v>5</v>
      </c>
      <c r="H959">
        <v>2.9</v>
      </c>
      <c r="I959">
        <v>5</v>
      </c>
      <c r="J959" s="4">
        <f>Table2[[#This Row],[avg_session_duration_min]]/60</f>
        <v>0.57999999999999996</v>
      </c>
      <c r="K959">
        <v>34.799999999999997</v>
      </c>
      <c r="L959" t="s">
        <v>74</v>
      </c>
      <c r="M959" t="s">
        <v>75</v>
      </c>
      <c r="N959">
        <v>1961</v>
      </c>
      <c r="O959">
        <v>93</v>
      </c>
      <c r="P959">
        <v>3</v>
      </c>
      <c r="Q959">
        <v>23</v>
      </c>
      <c r="R959">
        <v>2</v>
      </c>
      <c r="S959">
        <v>1</v>
      </c>
      <c r="T959">
        <v>10</v>
      </c>
      <c r="U959" t="s">
        <v>154</v>
      </c>
      <c r="V959" t="s">
        <v>107</v>
      </c>
      <c r="W959">
        <v>8.4000000000000005E-2</v>
      </c>
      <c r="X959" t="s">
        <v>81</v>
      </c>
      <c r="Y959">
        <v>0</v>
      </c>
      <c r="Z959" t="s">
        <v>139</v>
      </c>
      <c r="AA959" t="s">
        <v>101</v>
      </c>
      <c r="AB959">
        <v>4.9000000000000004</v>
      </c>
      <c r="AC959" t="s">
        <v>108</v>
      </c>
      <c r="AD959" t="s">
        <v>82</v>
      </c>
      <c r="AE959" t="s">
        <v>140</v>
      </c>
      <c r="AF959" t="s">
        <v>81</v>
      </c>
      <c r="AG959" s="1">
        <v>44767</v>
      </c>
      <c r="AH959" t="s">
        <v>31</v>
      </c>
      <c r="AI959" t="s">
        <v>125</v>
      </c>
    </row>
    <row r="960" spans="1:35" x14ac:dyDescent="0.3">
      <c r="A960" t="s">
        <v>1092</v>
      </c>
      <c r="B960">
        <v>31</v>
      </c>
      <c r="C960" t="s">
        <v>71</v>
      </c>
      <c r="D960" t="s">
        <v>105</v>
      </c>
      <c r="E960" t="s">
        <v>14</v>
      </c>
      <c r="F960" t="s">
        <v>124</v>
      </c>
      <c r="G960">
        <v>5</v>
      </c>
      <c r="H960">
        <v>0.5</v>
      </c>
      <c r="I960">
        <v>6</v>
      </c>
      <c r="J960" s="4">
        <f>Table2[[#This Row],[avg_session_duration_min]]/60</f>
        <v>8.3333333333333329E-2</v>
      </c>
      <c r="K960">
        <v>5</v>
      </c>
      <c r="L960" t="s">
        <v>74</v>
      </c>
      <c r="M960" t="s">
        <v>88</v>
      </c>
      <c r="N960">
        <v>854</v>
      </c>
      <c r="O960">
        <v>110</v>
      </c>
      <c r="P960">
        <v>5</v>
      </c>
      <c r="Q960">
        <v>18</v>
      </c>
      <c r="R960">
        <v>5</v>
      </c>
      <c r="S960">
        <v>2</v>
      </c>
      <c r="T960">
        <v>9</v>
      </c>
      <c r="U960" t="s">
        <v>128</v>
      </c>
      <c r="V960" t="s">
        <v>99</v>
      </c>
      <c r="W960">
        <v>0.14599999999999999</v>
      </c>
      <c r="X960" t="s">
        <v>81</v>
      </c>
      <c r="Y960">
        <v>0</v>
      </c>
      <c r="Z960" t="s">
        <v>90</v>
      </c>
      <c r="AA960" t="s">
        <v>91</v>
      </c>
      <c r="AB960">
        <v>6.7</v>
      </c>
      <c r="AC960" t="s">
        <v>78</v>
      </c>
      <c r="AD960" t="s">
        <v>102</v>
      </c>
      <c r="AE960" t="s">
        <v>83</v>
      </c>
      <c r="AF960" t="s">
        <v>81</v>
      </c>
      <c r="AG960" s="1">
        <v>45069</v>
      </c>
      <c r="AH960" t="s">
        <v>26</v>
      </c>
      <c r="AI960" t="s">
        <v>78</v>
      </c>
    </row>
    <row r="961" spans="1:35" x14ac:dyDescent="0.3">
      <c r="A961" t="s">
        <v>1093</v>
      </c>
      <c r="B961">
        <v>30</v>
      </c>
      <c r="C961" t="s">
        <v>85</v>
      </c>
      <c r="D961" t="s">
        <v>105</v>
      </c>
      <c r="E961" t="s">
        <v>23</v>
      </c>
      <c r="F961" t="s">
        <v>73</v>
      </c>
      <c r="G961">
        <v>5</v>
      </c>
      <c r="H961">
        <v>2.9</v>
      </c>
      <c r="I961">
        <v>3</v>
      </c>
      <c r="J961" s="4">
        <f>Table2[[#This Row],[avg_session_duration_min]]/60</f>
        <v>0.96666666666666667</v>
      </c>
      <c r="K961">
        <v>58</v>
      </c>
      <c r="L961" t="s">
        <v>74</v>
      </c>
      <c r="M961" t="s">
        <v>106</v>
      </c>
      <c r="N961">
        <v>2720</v>
      </c>
      <c r="O961">
        <v>184</v>
      </c>
      <c r="P961">
        <v>2</v>
      </c>
      <c r="Q961">
        <v>24</v>
      </c>
      <c r="R961">
        <v>5</v>
      </c>
      <c r="S961">
        <v>4</v>
      </c>
      <c r="T961">
        <v>9</v>
      </c>
      <c r="U961" t="s">
        <v>76</v>
      </c>
      <c r="V961" t="s">
        <v>77</v>
      </c>
      <c r="W961">
        <v>0.14499999999999999</v>
      </c>
      <c r="X961" t="s">
        <v>114</v>
      </c>
      <c r="Y961">
        <v>46.58</v>
      </c>
      <c r="Z961" t="s">
        <v>79</v>
      </c>
      <c r="AA961" t="s">
        <v>91</v>
      </c>
      <c r="AB961">
        <v>8</v>
      </c>
      <c r="AC961" t="s">
        <v>81</v>
      </c>
      <c r="AD961" t="s">
        <v>82</v>
      </c>
      <c r="AE961" t="s">
        <v>83</v>
      </c>
      <c r="AF961" t="s">
        <v>81</v>
      </c>
      <c r="AG961" s="1">
        <v>45055</v>
      </c>
      <c r="AH961" t="s">
        <v>26</v>
      </c>
      <c r="AI961" t="s">
        <v>78</v>
      </c>
    </row>
    <row r="962" spans="1:35" x14ac:dyDescent="0.3">
      <c r="A962" t="s">
        <v>1094</v>
      </c>
      <c r="B962">
        <v>32</v>
      </c>
      <c r="C962" t="s">
        <v>71</v>
      </c>
      <c r="D962" t="s">
        <v>95</v>
      </c>
      <c r="E962" t="s">
        <v>21</v>
      </c>
      <c r="F962" t="s">
        <v>73</v>
      </c>
      <c r="G962">
        <v>2</v>
      </c>
      <c r="H962">
        <v>1.7</v>
      </c>
      <c r="I962">
        <v>6</v>
      </c>
      <c r="J962" s="4">
        <f>Table2[[#This Row],[avg_session_duration_min]]/60</f>
        <v>0.28333333333333333</v>
      </c>
      <c r="K962">
        <v>17</v>
      </c>
      <c r="L962" t="s">
        <v>74</v>
      </c>
      <c r="M962" t="s">
        <v>88</v>
      </c>
      <c r="N962">
        <v>2217</v>
      </c>
      <c r="O962">
        <v>93</v>
      </c>
      <c r="P962">
        <v>3</v>
      </c>
      <c r="Q962">
        <v>13</v>
      </c>
      <c r="R962">
        <v>1</v>
      </c>
      <c r="S962">
        <v>3</v>
      </c>
      <c r="T962">
        <v>7</v>
      </c>
      <c r="U962" t="s">
        <v>135</v>
      </c>
      <c r="V962" t="s">
        <v>107</v>
      </c>
      <c r="W962">
        <v>4.1000000000000002E-2</v>
      </c>
      <c r="X962" t="s">
        <v>81</v>
      </c>
      <c r="Y962">
        <v>0</v>
      </c>
      <c r="Z962" t="s">
        <v>145</v>
      </c>
      <c r="AA962" t="s">
        <v>80</v>
      </c>
      <c r="AB962">
        <v>5.6</v>
      </c>
      <c r="AC962" t="s">
        <v>78</v>
      </c>
      <c r="AD962" t="s">
        <v>92</v>
      </c>
      <c r="AE962" t="s">
        <v>140</v>
      </c>
      <c r="AF962" t="s">
        <v>81</v>
      </c>
      <c r="AG962" s="1">
        <v>45107</v>
      </c>
      <c r="AH962" t="s">
        <v>29</v>
      </c>
      <c r="AI962" t="s">
        <v>125</v>
      </c>
    </row>
    <row r="963" spans="1:35" x14ac:dyDescent="0.3">
      <c r="A963" t="s">
        <v>1095</v>
      </c>
      <c r="B963">
        <v>37</v>
      </c>
      <c r="C963" t="s">
        <v>71</v>
      </c>
      <c r="D963" t="s">
        <v>153</v>
      </c>
      <c r="E963" t="s">
        <v>17</v>
      </c>
      <c r="F963" t="s">
        <v>73</v>
      </c>
      <c r="G963">
        <v>2</v>
      </c>
      <c r="H963">
        <v>3.2</v>
      </c>
      <c r="I963">
        <v>5</v>
      </c>
      <c r="J963" s="4">
        <f>Table2[[#This Row],[avg_session_duration_min]]/60</f>
        <v>0.64</v>
      </c>
      <c r="K963">
        <v>38.4</v>
      </c>
      <c r="L963" t="s">
        <v>111</v>
      </c>
      <c r="M963" t="s">
        <v>97</v>
      </c>
      <c r="N963">
        <v>311</v>
      </c>
      <c r="O963">
        <v>637</v>
      </c>
      <c r="P963">
        <v>2</v>
      </c>
      <c r="Q963">
        <v>14</v>
      </c>
      <c r="R963">
        <v>4</v>
      </c>
      <c r="S963">
        <v>2</v>
      </c>
      <c r="T963">
        <v>7</v>
      </c>
      <c r="U963" t="s">
        <v>135</v>
      </c>
      <c r="V963" t="s">
        <v>99</v>
      </c>
      <c r="W963">
        <v>4.2000000000000003E-2</v>
      </c>
      <c r="X963" t="s">
        <v>81</v>
      </c>
      <c r="Y963">
        <v>0</v>
      </c>
      <c r="Z963" t="s">
        <v>139</v>
      </c>
      <c r="AA963" t="s">
        <v>91</v>
      </c>
      <c r="AB963">
        <v>6.7</v>
      </c>
      <c r="AC963" t="s">
        <v>81</v>
      </c>
      <c r="AD963" t="s">
        <v>121</v>
      </c>
      <c r="AE963" t="s">
        <v>93</v>
      </c>
      <c r="AF963" t="s">
        <v>81</v>
      </c>
      <c r="AG963" s="1">
        <v>45654</v>
      </c>
      <c r="AH963" t="s">
        <v>28</v>
      </c>
      <c r="AI963" t="s">
        <v>125</v>
      </c>
    </row>
    <row r="964" spans="1:35" x14ac:dyDescent="0.3">
      <c r="A964" t="s">
        <v>1096</v>
      </c>
      <c r="B964">
        <v>28</v>
      </c>
      <c r="C964" t="s">
        <v>71</v>
      </c>
      <c r="D964" t="s">
        <v>123</v>
      </c>
      <c r="E964" t="s">
        <v>21</v>
      </c>
      <c r="F964" t="s">
        <v>117</v>
      </c>
      <c r="G964">
        <v>4</v>
      </c>
      <c r="H964">
        <v>5.5</v>
      </c>
      <c r="I964">
        <v>5</v>
      </c>
      <c r="J964" s="4">
        <f>Table2[[#This Row],[avg_session_duration_min]]/60</f>
        <v>1.1000000000000001</v>
      </c>
      <c r="K964">
        <v>66</v>
      </c>
      <c r="L964" t="s">
        <v>74</v>
      </c>
      <c r="M964" t="s">
        <v>106</v>
      </c>
      <c r="N964">
        <v>585</v>
      </c>
      <c r="O964">
        <v>48</v>
      </c>
      <c r="P964">
        <v>6</v>
      </c>
      <c r="Q964">
        <v>20</v>
      </c>
      <c r="R964">
        <v>7</v>
      </c>
      <c r="S964">
        <v>4</v>
      </c>
      <c r="T964">
        <v>4</v>
      </c>
      <c r="U964" t="s">
        <v>135</v>
      </c>
      <c r="V964" t="s">
        <v>107</v>
      </c>
      <c r="W964">
        <v>0.218</v>
      </c>
      <c r="X964" t="s">
        <v>78</v>
      </c>
      <c r="Y964">
        <v>20.93</v>
      </c>
      <c r="Z964" t="s">
        <v>100</v>
      </c>
      <c r="AA964" t="s">
        <v>80</v>
      </c>
      <c r="AB964">
        <v>4.5</v>
      </c>
      <c r="AC964" t="s">
        <v>78</v>
      </c>
      <c r="AD964" t="s">
        <v>121</v>
      </c>
      <c r="AE964" t="s">
        <v>83</v>
      </c>
      <c r="AF964" t="s">
        <v>81</v>
      </c>
      <c r="AG964" s="1">
        <v>44676</v>
      </c>
      <c r="AH964" t="s">
        <v>29</v>
      </c>
      <c r="AI964" t="s">
        <v>81</v>
      </c>
    </row>
    <row r="965" spans="1:35" x14ac:dyDescent="0.3">
      <c r="A965" t="s">
        <v>1097</v>
      </c>
      <c r="B965">
        <v>32</v>
      </c>
      <c r="C965" t="s">
        <v>71</v>
      </c>
      <c r="D965" t="s">
        <v>153</v>
      </c>
      <c r="E965" t="s">
        <v>15</v>
      </c>
      <c r="F965" t="s">
        <v>156</v>
      </c>
      <c r="G965">
        <v>1</v>
      </c>
      <c r="H965">
        <v>1.9</v>
      </c>
      <c r="I965">
        <v>6</v>
      </c>
      <c r="J965" s="4">
        <f>Table2[[#This Row],[avg_session_duration_min]]/60</f>
        <v>0.31666666666666665</v>
      </c>
      <c r="K965">
        <v>19</v>
      </c>
      <c r="L965" t="s">
        <v>74</v>
      </c>
      <c r="M965" t="s">
        <v>106</v>
      </c>
      <c r="N965">
        <v>264</v>
      </c>
      <c r="O965">
        <v>275</v>
      </c>
      <c r="P965">
        <v>1</v>
      </c>
      <c r="Q965">
        <v>28</v>
      </c>
      <c r="R965">
        <v>5</v>
      </c>
      <c r="S965">
        <v>3</v>
      </c>
      <c r="T965">
        <v>3</v>
      </c>
      <c r="U965" t="s">
        <v>128</v>
      </c>
      <c r="V965" t="s">
        <v>77</v>
      </c>
      <c r="W965">
        <v>3.6999999999999998E-2</v>
      </c>
      <c r="X965" t="s">
        <v>81</v>
      </c>
      <c r="Y965">
        <v>0</v>
      </c>
      <c r="Z965" t="s">
        <v>90</v>
      </c>
      <c r="AA965" t="s">
        <v>101</v>
      </c>
      <c r="AB965">
        <v>3.4</v>
      </c>
      <c r="AC965" t="s">
        <v>78</v>
      </c>
      <c r="AD965" t="s">
        <v>92</v>
      </c>
      <c r="AE965" t="s">
        <v>140</v>
      </c>
      <c r="AF965" t="s">
        <v>81</v>
      </c>
      <c r="AG965" s="1">
        <v>45011</v>
      </c>
      <c r="AH965" t="s">
        <v>27</v>
      </c>
      <c r="AI965" t="s">
        <v>81</v>
      </c>
    </row>
    <row r="966" spans="1:35" x14ac:dyDescent="0.3">
      <c r="A966" t="s">
        <v>1098</v>
      </c>
      <c r="B966">
        <v>26</v>
      </c>
      <c r="C966" t="s">
        <v>85</v>
      </c>
      <c r="D966" t="s">
        <v>105</v>
      </c>
      <c r="E966" t="s">
        <v>20</v>
      </c>
      <c r="F966" t="s">
        <v>87</v>
      </c>
      <c r="G966">
        <v>4</v>
      </c>
      <c r="H966">
        <v>2.8</v>
      </c>
      <c r="I966">
        <v>6</v>
      </c>
      <c r="J966" s="4">
        <f>Table2[[#This Row],[avg_session_duration_min]]/60</f>
        <v>0.46666666666666667</v>
      </c>
      <c r="K966">
        <v>28</v>
      </c>
      <c r="L966" t="s">
        <v>118</v>
      </c>
      <c r="M966" t="s">
        <v>120</v>
      </c>
      <c r="N966">
        <v>455</v>
      </c>
      <c r="O966">
        <v>286</v>
      </c>
      <c r="P966">
        <v>2</v>
      </c>
      <c r="Q966">
        <v>22</v>
      </c>
      <c r="R966">
        <v>3</v>
      </c>
      <c r="S966">
        <v>1</v>
      </c>
      <c r="T966">
        <v>9</v>
      </c>
      <c r="U966" t="s">
        <v>98</v>
      </c>
      <c r="V966" t="s">
        <v>107</v>
      </c>
      <c r="W966">
        <v>6.0999999999999999E-2</v>
      </c>
      <c r="X966" t="s">
        <v>114</v>
      </c>
      <c r="Y966">
        <v>3.07</v>
      </c>
      <c r="Z966" t="s">
        <v>100</v>
      </c>
      <c r="AA966" t="s">
        <v>80</v>
      </c>
      <c r="AB966">
        <v>6.9</v>
      </c>
      <c r="AC966" t="s">
        <v>81</v>
      </c>
      <c r="AD966" t="s">
        <v>92</v>
      </c>
      <c r="AE966" t="s">
        <v>140</v>
      </c>
      <c r="AF966" t="s">
        <v>81</v>
      </c>
      <c r="AG966" s="1">
        <v>45357</v>
      </c>
      <c r="AH966" t="s">
        <v>27</v>
      </c>
      <c r="AI966" t="s">
        <v>81</v>
      </c>
    </row>
    <row r="967" spans="1:35" x14ac:dyDescent="0.3">
      <c r="A967" t="s">
        <v>1099</v>
      </c>
      <c r="B967">
        <v>38</v>
      </c>
      <c r="C967" t="s">
        <v>85</v>
      </c>
      <c r="D967" t="s">
        <v>105</v>
      </c>
      <c r="E967" t="s">
        <v>20</v>
      </c>
      <c r="F967" t="s">
        <v>96</v>
      </c>
      <c r="G967">
        <v>2</v>
      </c>
      <c r="H967">
        <v>8.1</v>
      </c>
      <c r="I967">
        <v>7</v>
      </c>
      <c r="J967" s="4">
        <f>Table2[[#This Row],[avg_session_duration_min]]/60</f>
        <v>1.1566666666666667</v>
      </c>
      <c r="K967">
        <v>69.400000000000006</v>
      </c>
      <c r="L967" t="s">
        <v>74</v>
      </c>
      <c r="M967" t="s">
        <v>106</v>
      </c>
      <c r="N967">
        <v>116</v>
      </c>
      <c r="O967">
        <v>27</v>
      </c>
      <c r="P967">
        <v>3</v>
      </c>
      <c r="Q967">
        <v>23</v>
      </c>
      <c r="R967">
        <v>5</v>
      </c>
      <c r="S967">
        <v>3</v>
      </c>
      <c r="T967">
        <v>10</v>
      </c>
      <c r="U967" t="s">
        <v>154</v>
      </c>
      <c r="V967" t="s">
        <v>77</v>
      </c>
      <c r="W967">
        <v>1.7000000000000001E-2</v>
      </c>
      <c r="X967" t="s">
        <v>114</v>
      </c>
      <c r="Y967">
        <v>1.97</v>
      </c>
      <c r="Z967" t="s">
        <v>139</v>
      </c>
      <c r="AA967" t="s">
        <v>101</v>
      </c>
      <c r="AB967">
        <v>7.8</v>
      </c>
      <c r="AC967" t="s">
        <v>78</v>
      </c>
      <c r="AD967" t="s">
        <v>102</v>
      </c>
      <c r="AE967" t="s">
        <v>83</v>
      </c>
      <c r="AF967" t="s">
        <v>81</v>
      </c>
      <c r="AG967" s="1">
        <v>45288</v>
      </c>
      <c r="AH967" t="s">
        <v>30</v>
      </c>
      <c r="AI967" t="s">
        <v>125</v>
      </c>
    </row>
    <row r="968" spans="1:35" x14ac:dyDescent="0.3">
      <c r="A968" t="s">
        <v>1100</v>
      </c>
      <c r="B968">
        <v>21</v>
      </c>
      <c r="C968" t="s">
        <v>85</v>
      </c>
      <c r="D968" t="s">
        <v>95</v>
      </c>
      <c r="E968" t="s">
        <v>22</v>
      </c>
      <c r="F968" t="s">
        <v>87</v>
      </c>
      <c r="G968">
        <v>2</v>
      </c>
      <c r="H968">
        <v>3.1</v>
      </c>
      <c r="I968">
        <v>6</v>
      </c>
      <c r="J968" s="4">
        <f>Table2[[#This Row],[avg_session_duration_min]]/60</f>
        <v>0.51666666666666672</v>
      </c>
      <c r="K968">
        <v>31</v>
      </c>
      <c r="L968" t="s">
        <v>74</v>
      </c>
      <c r="M968" t="s">
        <v>120</v>
      </c>
      <c r="N968">
        <v>1343</v>
      </c>
      <c r="O968">
        <v>144</v>
      </c>
      <c r="P968">
        <v>4</v>
      </c>
      <c r="Q968">
        <v>26</v>
      </c>
      <c r="R968">
        <v>2</v>
      </c>
      <c r="S968">
        <v>3</v>
      </c>
      <c r="T968">
        <v>4</v>
      </c>
      <c r="U968" t="s">
        <v>98</v>
      </c>
      <c r="V968" t="s">
        <v>77</v>
      </c>
      <c r="W968">
        <v>0.27800000000000002</v>
      </c>
      <c r="X968" t="s">
        <v>114</v>
      </c>
      <c r="Y968">
        <v>40.909999999999997</v>
      </c>
      <c r="Z968" t="s">
        <v>100</v>
      </c>
      <c r="AA968" t="s">
        <v>91</v>
      </c>
      <c r="AB968">
        <v>2.8</v>
      </c>
      <c r="AC968" t="s">
        <v>108</v>
      </c>
      <c r="AD968" t="s">
        <v>102</v>
      </c>
      <c r="AE968" t="s">
        <v>83</v>
      </c>
      <c r="AF968" t="s">
        <v>81</v>
      </c>
      <c r="AG968" s="1">
        <v>44917</v>
      </c>
      <c r="AH968" t="s">
        <v>30</v>
      </c>
      <c r="AI968" t="s">
        <v>125</v>
      </c>
    </row>
    <row r="969" spans="1:35" x14ac:dyDescent="0.3">
      <c r="A969" t="s">
        <v>1101</v>
      </c>
      <c r="B969">
        <v>41</v>
      </c>
      <c r="C969" t="s">
        <v>85</v>
      </c>
      <c r="D969" t="s">
        <v>134</v>
      </c>
      <c r="E969" t="s">
        <v>16</v>
      </c>
      <c r="F969" t="s">
        <v>117</v>
      </c>
      <c r="G969">
        <v>3</v>
      </c>
      <c r="H969">
        <v>2.6</v>
      </c>
      <c r="I969">
        <v>5</v>
      </c>
      <c r="J969" s="4">
        <f>Table2[[#This Row],[avg_session_duration_min]]/60</f>
        <v>0.52</v>
      </c>
      <c r="K969">
        <v>31.2</v>
      </c>
      <c r="L969" t="s">
        <v>74</v>
      </c>
      <c r="M969" t="s">
        <v>97</v>
      </c>
      <c r="N969">
        <v>4606</v>
      </c>
      <c r="O969">
        <v>332</v>
      </c>
      <c r="P969">
        <v>1</v>
      </c>
      <c r="Q969">
        <v>20</v>
      </c>
      <c r="R969">
        <v>2</v>
      </c>
      <c r="S969">
        <v>2</v>
      </c>
      <c r="T969">
        <v>4</v>
      </c>
      <c r="U969" t="s">
        <v>130</v>
      </c>
      <c r="V969" t="s">
        <v>107</v>
      </c>
      <c r="W969">
        <v>0.115</v>
      </c>
      <c r="X969" t="s">
        <v>78</v>
      </c>
      <c r="Y969">
        <v>11.14</v>
      </c>
      <c r="Z969" t="s">
        <v>115</v>
      </c>
      <c r="AA969" t="s">
        <v>91</v>
      </c>
      <c r="AB969">
        <v>6</v>
      </c>
      <c r="AC969" t="s">
        <v>81</v>
      </c>
      <c r="AD969" t="s">
        <v>92</v>
      </c>
      <c r="AE969" t="s">
        <v>93</v>
      </c>
      <c r="AF969" t="s">
        <v>81</v>
      </c>
      <c r="AG969" s="1">
        <v>44922</v>
      </c>
      <c r="AH969" t="s">
        <v>30</v>
      </c>
      <c r="AI969" t="s">
        <v>81</v>
      </c>
    </row>
    <row r="970" spans="1:35" x14ac:dyDescent="0.3">
      <c r="A970" t="s">
        <v>1102</v>
      </c>
      <c r="B970">
        <v>26</v>
      </c>
      <c r="C970" t="s">
        <v>71</v>
      </c>
      <c r="D970" t="s">
        <v>123</v>
      </c>
      <c r="E970" t="s">
        <v>18</v>
      </c>
      <c r="F970" t="s">
        <v>124</v>
      </c>
      <c r="G970">
        <v>3</v>
      </c>
      <c r="H970">
        <v>1.4</v>
      </c>
      <c r="I970">
        <v>6</v>
      </c>
      <c r="J970" s="4">
        <f>Table2[[#This Row],[avg_session_duration_min]]/60</f>
        <v>0.23333333333333334</v>
      </c>
      <c r="K970">
        <v>14</v>
      </c>
      <c r="L970" t="s">
        <v>74</v>
      </c>
      <c r="M970" t="s">
        <v>106</v>
      </c>
      <c r="N970">
        <v>152</v>
      </c>
      <c r="O970">
        <v>409</v>
      </c>
      <c r="P970">
        <v>2</v>
      </c>
      <c r="Q970">
        <v>18</v>
      </c>
      <c r="R970">
        <v>5</v>
      </c>
      <c r="S970">
        <v>4</v>
      </c>
      <c r="T970">
        <v>11</v>
      </c>
      <c r="U970" t="s">
        <v>128</v>
      </c>
      <c r="V970" t="s">
        <v>77</v>
      </c>
      <c r="W970">
        <v>5.6000000000000001E-2</v>
      </c>
      <c r="X970" t="s">
        <v>78</v>
      </c>
      <c r="Y970">
        <v>254.77</v>
      </c>
      <c r="Z970" t="s">
        <v>79</v>
      </c>
      <c r="AA970" t="s">
        <v>101</v>
      </c>
      <c r="AB970">
        <v>7</v>
      </c>
      <c r="AC970" t="s">
        <v>78</v>
      </c>
      <c r="AD970" t="s">
        <v>102</v>
      </c>
      <c r="AE970" t="s">
        <v>93</v>
      </c>
      <c r="AF970" t="s">
        <v>81</v>
      </c>
      <c r="AG970" s="1">
        <v>45046</v>
      </c>
      <c r="AH970" t="s">
        <v>29</v>
      </c>
      <c r="AI970" t="s">
        <v>81</v>
      </c>
    </row>
    <row r="971" spans="1:35" x14ac:dyDescent="0.3">
      <c r="A971" t="s">
        <v>1103</v>
      </c>
      <c r="B971">
        <v>15</v>
      </c>
      <c r="C971" t="s">
        <v>71</v>
      </c>
      <c r="D971" t="s">
        <v>105</v>
      </c>
      <c r="E971" t="s">
        <v>16</v>
      </c>
      <c r="F971" t="s">
        <v>156</v>
      </c>
      <c r="G971">
        <v>5</v>
      </c>
      <c r="H971">
        <v>4.3</v>
      </c>
      <c r="I971">
        <v>6</v>
      </c>
      <c r="J971" s="4">
        <f>Table2[[#This Row],[avg_session_duration_min]]/60</f>
        <v>0.71666666666666667</v>
      </c>
      <c r="K971">
        <v>43</v>
      </c>
      <c r="L971" t="s">
        <v>74</v>
      </c>
      <c r="M971" t="s">
        <v>120</v>
      </c>
      <c r="N971">
        <v>6676</v>
      </c>
      <c r="O971">
        <v>191</v>
      </c>
      <c r="P971">
        <v>2</v>
      </c>
      <c r="Q971">
        <v>20</v>
      </c>
      <c r="R971">
        <v>4</v>
      </c>
      <c r="S971">
        <v>2</v>
      </c>
      <c r="T971">
        <v>7</v>
      </c>
      <c r="U971" t="s">
        <v>98</v>
      </c>
      <c r="V971" t="s">
        <v>107</v>
      </c>
      <c r="W971">
        <v>4.9000000000000002E-2</v>
      </c>
      <c r="X971" t="s">
        <v>81</v>
      </c>
      <c r="Y971">
        <v>0</v>
      </c>
      <c r="Z971" t="s">
        <v>90</v>
      </c>
      <c r="AA971" t="s">
        <v>80</v>
      </c>
      <c r="AB971">
        <v>6.7</v>
      </c>
      <c r="AC971" t="s">
        <v>78</v>
      </c>
      <c r="AD971" t="s">
        <v>102</v>
      </c>
      <c r="AE971" t="s">
        <v>93</v>
      </c>
      <c r="AF971" t="s">
        <v>81</v>
      </c>
      <c r="AG971" s="1">
        <v>45213</v>
      </c>
      <c r="AH971" t="s">
        <v>31</v>
      </c>
      <c r="AI971" t="s">
        <v>125</v>
      </c>
    </row>
    <row r="972" spans="1:35" x14ac:dyDescent="0.3">
      <c r="A972" t="s">
        <v>1104</v>
      </c>
      <c r="B972">
        <v>28</v>
      </c>
      <c r="C972" t="s">
        <v>85</v>
      </c>
      <c r="D972" t="s">
        <v>113</v>
      </c>
      <c r="E972" t="s">
        <v>21</v>
      </c>
      <c r="F972" t="s">
        <v>96</v>
      </c>
      <c r="G972">
        <v>3</v>
      </c>
      <c r="H972">
        <v>1.2</v>
      </c>
      <c r="I972">
        <v>5</v>
      </c>
      <c r="J972" s="4">
        <f>Table2[[#This Row],[avg_session_duration_min]]/60</f>
        <v>0.24000000000000002</v>
      </c>
      <c r="K972">
        <v>14.4</v>
      </c>
      <c r="L972" t="s">
        <v>74</v>
      </c>
      <c r="M972" t="s">
        <v>106</v>
      </c>
      <c r="N972">
        <v>815</v>
      </c>
      <c r="O972">
        <v>551</v>
      </c>
      <c r="P972">
        <v>2</v>
      </c>
      <c r="Q972">
        <v>18</v>
      </c>
      <c r="R972">
        <v>4</v>
      </c>
      <c r="S972">
        <v>2</v>
      </c>
      <c r="T972">
        <v>9</v>
      </c>
      <c r="U972" t="s">
        <v>98</v>
      </c>
      <c r="V972" t="s">
        <v>77</v>
      </c>
      <c r="W972">
        <v>8.8999999999999996E-2</v>
      </c>
      <c r="X972" t="s">
        <v>114</v>
      </c>
      <c r="Y972">
        <v>36.03</v>
      </c>
      <c r="Z972" t="s">
        <v>100</v>
      </c>
      <c r="AA972" t="s">
        <v>80</v>
      </c>
      <c r="AB972">
        <v>5.0999999999999996</v>
      </c>
      <c r="AC972" t="s">
        <v>78</v>
      </c>
      <c r="AD972" t="s">
        <v>102</v>
      </c>
      <c r="AE972" t="s">
        <v>83</v>
      </c>
      <c r="AF972" t="s">
        <v>81</v>
      </c>
      <c r="AG972" s="1">
        <v>45296</v>
      </c>
      <c r="AH972" t="s">
        <v>27</v>
      </c>
      <c r="AI972" t="s">
        <v>125</v>
      </c>
    </row>
    <row r="973" spans="1:35" x14ac:dyDescent="0.3">
      <c r="A973" t="s">
        <v>1105</v>
      </c>
      <c r="B973">
        <v>21</v>
      </c>
      <c r="C973" t="s">
        <v>71</v>
      </c>
      <c r="D973" t="s">
        <v>86</v>
      </c>
      <c r="E973" t="s">
        <v>18</v>
      </c>
      <c r="F973" t="s">
        <v>87</v>
      </c>
      <c r="G973">
        <v>1</v>
      </c>
      <c r="H973">
        <v>5.6</v>
      </c>
      <c r="I973">
        <v>10</v>
      </c>
      <c r="J973" s="4">
        <f>Table2[[#This Row],[avg_session_duration_min]]/60</f>
        <v>0.56000000000000005</v>
      </c>
      <c r="K973">
        <v>33.6</v>
      </c>
      <c r="L973" t="s">
        <v>74</v>
      </c>
      <c r="M973" t="s">
        <v>106</v>
      </c>
      <c r="N973">
        <v>1026</v>
      </c>
      <c r="O973">
        <v>214</v>
      </c>
      <c r="P973">
        <v>3</v>
      </c>
      <c r="Q973">
        <v>19</v>
      </c>
      <c r="R973">
        <v>4</v>
      </c>
      <c r="S973">
        <v>3</v>
      </c>
      <c r="T973">
        <v>6</v>
      </c>
      <c r="U973" t="s">
        <v>130</v>
      </c>
      <c r="V973" t="s">
        <v>107</v>
      </c>
      <c r="W973">
        <v>7.5999999999999998E-2</v>
      </c>
      <c r="X973" t="s">
        <v>78</v>
      </c>
      <c r="Y973">
        <v>21.75</v>
      </c>
      <c r="Z973" t="s">
        <v>100</v>
      </c>
      <c r="AA973" t="s">
        <v>91</v>
      </c>
      <c r="AB973">
        <v>6.3</v>
      </c>
      <c r="AC973" t="s">
        <v>78</v>
      </c>
      <c r="AD973" t="s">
        <v>102</v>
      </c>
      <c r="AE973" t="s">
        <v>83</v>
      </c>
      <c r="AF973" t="s">
        <v>81</v>
      </c>
      <c r="AG973" s="1">
        <v>44619</v>
      </c>
      <c r="AH973" t="s">
        <v>28</v>
      </c>
      <c r="AI973" t="s">
        <v>78</v>
      </c>
    </row>
    <row r="974" spans="1:35" x14ac:dyDescent="0.3">
      <c r="A974" t="s">
        <v>1106</v>
      </c>
      <c r="B974">
        <v>33</v>
      </c>
      <c r="C974" t="s">
        <v>85</v>
      </c>
      <c r="D974" t="s">
        <v>72</v>
      </c>
      <c r="E974" t="s">
        <v>18</v>
      </c>
      <c r="F974" t="s">
        <v>117</v>
      </c>
      <c r="G974">
        <v>4</v>
      </c>
      <c r="H974">
        <v>4</v>
      </c>
      <c r="I974">
        <v>4</v>
      </c>
      <c r="J974" s="4">
        <f>Table2[[#This Row],[avg_session_duration_min]]/60</f>
        <v>1</v>
      </c>
      <c r="K974">
        <v>60</v>
      </c>
      <c r="L974" t="s">
        <v>111</v>
      </c>
      <c r="M974" t="s">
        <v>97</v>
      </c>
      <c r="N974">
        <v>31</v>
      </c>
      <c r="O974">
        <v>248</v>
      </c>
      <c r="P974">
        <v>3</v>
      </c>
      <c r="Q974">
        <v>22</v>
      </c>
      <c r="R974">
        <v>1</v>
      </c>
      <c r="S974">
        <v>3</v>
      </c>
      <c r="T974">
        <v>9</v>
      </c>
      <c r="U974" t="s">
        <v>79</v>
      </c>
      <c r="V974" t="s">
        <v>107</v>
      </c>
      <c r="W974">
        <v>4.1000000000000002E-2</v>
      </c>
      <c r="X974" t="s">
        <v>114</v>
      </c>
      <c r="Y974">
        <v>0.27</v>
      </c>
      <c r="Z974" t="s">
        <v>79</v>
      </c>
      <c r="AA974" t="s">
        <v>132</v>
      </c>
      <c r="AB974">
        <v>7.9</v>
      </c>
      <c r="AC974" t="s">
        <v>81</v>
      </c>
      <c r="AD974" t="s">
        <v>82</v>
      </c>
      <c r="AE974" t="s">
        <v>93</v>
      </c>
      <c r="AF974" t="s">
        <v>81</v>
      </c>
      <c r="AG974" s="1">
        <v>45282</v>
      </c>
      <c r="AH974" t="s">
        <v>31</v>
      </c>
      <c r="AI974" t="s">
        <v>78</v>
      </c>
    </row>
    <row r="975" spans="1:35" x14ac:dyDescent="0.3">
      <c r="A975" t="s">
        <v>1107</v>
      </c>
      <c r="B975">
        <v>21</v>
      </c>
      <c r="C975" t="s">
        <v>71</v>
      </c>
      <c r="D975" t="s">
        <v>149</v>
      </c>
      <c r="E975" t="s">
        <v>16</v>
      </c>
      <c r="F975" t="s">
        <v>156</v>
      </c>
      <c r="G975">
        <v>4</v>
      </c>
      <c r="H975">
        <v>1.7</v>
      </c>
      <c r="I975">
        <v>8</v>
      </c>
      <c r="J975" s="4">
        <f>Table2[[#This Row],[avg_session_duration_min]]/60</f>
        <v>0.21333333333333335</v>
      </c>
      <c r="K975">
        <v>12.8</v>
      </c>
      <c r="L975" t="s">
        <v>74</v>
      </c>
      <c r="M975" t="s">
        <v>75</v>
      </c>
      <c r="N975">
        <v>25</v>
      </c>
      <c r="O975">
        <v>330</v>
      </c>
      <c r="P975">
        <v>0</v>
      </c>
      <c r="Q975">
        <v>16</v>
      </c>
      <c r="R975">
        <v>9</v>
      </c>
      <c r="S975">
        <v>3</v>
      </c>
      <c r="T975">
        <v>12</v>
      </c>
      <c r="U975" t="s">
        <v>89</v>
      </c>
      <c r="V975" t="s">
        <v>107</v>
      </c>
      <c r="W975">
        <v>6.2E-2</v>
      </c>
      <c r="X975" t="s">
        <v>81</v>
      </c>
      <c r="Y975">
        <v>0</v>
      </c>
      <c r="Z975" t="s">
        <v>139</v>
      </c>
      <c r="AA975" t="s">
        <v>91</v>
      </c>
      <c r="AB975">
        <v>4.7</v>
      </c>
      <c r="AC975" t="s">
        <v>78</v>
      </c>
      <c r="AD975" t="s">
        <v>102</v>
      </c>
      <c r="AE975" t="s">
        <v>83</v>
      </c>
      <c r="AF975" t="s">
        <v>81</v>
      </c>
      <c r="AG975" s="1">
        <v>44853</v>
      </c>
      <c r="AH975" t="s">
        <v>28</v>
      </c>
      <c r="AI975" t="s">
        <v>81</v>
      </c>
    </row>
    <row r="976" spans="1:35" x14ac:dyDescent="0.3">
      <c r="A976" t="s">
        <v>1108</v>
      </c>
      <c r="B976">
        <v>23</v>
      </c>
      <c r="C976" t="s">
        <v>85</v>
      </c>
      <c r="D976" t="s">
        <v>105</v>
      </c>
      <c r="E976" t="s">
        <v>23</v>
      </c>
      <c r="F976" t="s">
        <v>96</v>
      </c>
      <c r="G976">
        <v>2</v>
      </c>
      <c r="H976">
        <v>1.4</v>
      </c>
      <c r="I976">
        <v>6</v>
      </c>
      <c r="J976" s="4">
        <f>Table2[[#This Row],[avg_session_duration_min]]/60</f>
        <v>0.23333333333333334</v>
      </c>
      <c r="K976">
        <v>14</v>
      </c>
      <c r="L976" t="s">
        <v>111</v>
      </c>
      <c r="M976" t="s">
        <v>88</v>
      </c>
      <c r="N976">
        <v>862</v>
      </c>
      <c r="O976">
        <v>744</v>
      </c>
      <c r="P976">
        <v>5</v>
      </c>
      <c r="Q976">
        <v>20</v>
      </c>
      <c r="R976">
        <v>2</v>
      </c>
      <c r="S976">
        <v>2</v>
      </c>
      <c r="T976">
        <v>8</v>
      </c>
      <c r="U976" t="s">
        <v>130</v>
      </c>
      <c r="V976" t="s">
        <v>107</v>
      </c>
      <c r="W976">
        <v>0.1</v>
      </c>
      <c r="X976" t="s">
        <v>81</v>
      </c>
      <c r="Y976">
        <v>0</v>
      </c>
      <c r="Z976" t="s">
        <v>100</v>
      </c>
      <c r="AA976" t="s">
        <v>80</v>
      </c>
      <c r="AB976">
        <v>9</v>
      </c>
      <c r="AC976" t="s">
        <v>78</v>
      </c>
      <c r="AD976" t="s">
        <v>82</v>
      </c>
      <c r="AE976" t="s">
        <v>83</v>
      </c>
      <c r="AF976" t="s">
        <v>81</v>
      </c>
      <c r="AG976" s="1">
        <v>44947</v>
      </c>
      <c r="AH976" t="s">
        <v>26</v>
      </c>
      <c r="AI976" t="s">
        <v>81</v>
      </c>
    </row>
    <row r="977" spans="1:35" x14ac:dyDescent="0.3">
      <c r="A977" t="s">
        <v>1109</v>
      </c>
      <c r="B977">
        <v>13</v>
      </c>
      <c r="C977" t="s">
        <v>71</v>
      </c>
      <c r="D977" t="s">
        <v>95</v>
      </c>
      <c r="E977" t="s">
        <v>14</v>
      </c>
      <c r="F977" t="s">
        <v>96</v>
      </c>
      <c r="G977">
        <v>4</v>
      </c>
      <c r="H977">
        <v>1.5</v>
      </c>
      <c r="I977">
        <v>4</v>
      </c>
      <c r="J977" s="4">
        <f>Table2[[#This Row],[avg_session_duration_min]]/60</f>
        <v>0.375</v>
      </c>
      <c r="K977">
        <v>22.5</v>
      </c>
      <c r="L977" t="s">
        <v>74</v>
      </c>
      <c r="M977" t="s">
        <v>106</v>
      </c>
      <c r="N977">
        <v>2755</v>
      </c>
      <c r="O977">
        <v>108</v>
      </c>
      <c r="P977">
        <v>4</v>
      </c>
      <c r="Q977">
        <v>29</v>
      </c>
      <c r="R977">
        <v>5</v>
      </c>
      <c r="S977">
        <v>2</v>
      </c>
      <c r="T977">
        <v>8</v>
      </c>
      <c r="U977" t="s">
        <v>135</v>
      </c>
      <c r="V977" t="s">
        <v>77</v>
      </c>
      <c r="W977">
        <v>0.09</v>
      </c>
      <c r="X977" t="s">
        <v>114</v>
      </c>
      <c r="Y977">
        <v>82.04</v>
      </c>
      <c r="Z977" t="s">
        <v>79</v>
      </c>
      <c r="AA977" t="s">
        <v>80</v>
      </c>
      <c r="AB977">
        <v>3.7</v>
      </c>
      <c r="AC977" t="s">
        <v>78</v>
      </c>
      <c r="AD977" t="s">
        <v>102</v>
      </c>
      <c r="AE977" t="s">
        <v>83</v>
      </c>
      <c r="AF977" t="s">
        <v>81</v>
      </c>
      <c r="AG977" s="1">
        <v>45570</v>
      </c>
      <c r="AH977" t="s">
        <v>30</v>
      </c>
      <c r="AI977" t="s">
        <v>78</v>
      </c>
    </row>
    <row r="978" spans="1:35" x14ac:dyDescent="0.3">
      <c r="A978" t="s">
        <v>1110</v>
      </c>
      <c r="B978">
        <v>23</v>
      </c>
      <c r="C978" t="s">
        <v>85</v>
      </c>
      <c r="D978" t="s">
        <v>113</v>
      </c>
      <c r="E978" t="s">
        <v>14</v>
      </c>
      <c r="F978" t="s">
        <v>87</v>
      </c>
      <c r="G978">
        <v>1</v>
      </c>
      <c r="H978">
        <v>0.6</v>
      </c>
      <c r="I978">
        <v>5</v>
      </c>
      <c r="J978" s="4">
        <f>Table2[[#This Row],[avg_session_duration_min]]/60</f>
        <v>0.12000000000000001</v>
      </c>
      <c r="K978">
        <v>7.2</v>
      </c>
      <c r="L978" t="s">
        <v>74</v>
      </c>
      <c r="M978" t="s">
        <v>97</v>
      </c>
      <c r="N978">
        <v>198</v>
      </c>
      <c r="O978">
        <v>136</v>
      </c>
      <c r="P978">
        <v>4</v>
      </c>
      <c r="Q978">
        <v>24</v>
      </c>
      <c r="R978">
        <v>5</v>
      </c>
      <c r="S978">
        <v>2</v>
      </c>
      <c r="T978">
        <v>6</v>
      </c>
      <c r="U978" t="s">
        <v>79</v>
      </c>
      <c r="V978" t="s">
        <v>107</v>
      </c>
      <c r="W978">
        <v>0.17</v>
      </c>
      <c r="X978" t="s">
        <v>81</v>
      </c>
      <c r="Y978">
        <v>0</v>
      </c>
      <c r="Z978" t="s">
        <v>145</v>
      </c>
      <c r="AA978" t="s">
        <v>101</v>
      </c>
      <c r="AB978">
        <v>7.8</v>
      </c>
      <c r="AC978" t="s">
        <v>81</v>
      </c>
      <c r="AD978" t="s">
        <v>102</v>
      </c>
      <c r="AE978" t="s">
        <v>93</v>
      </c>
      <c r="AF978" t="s">
        <v>81</v>
      </c>
      <c r="AG978" s="1">
        <v>45194</v>
      </c>
      <c r="AH978" t="s">
        <v>28</v>
      </c>
      <c r="AI978" t="s">
        <v>78</v>
      </c>
    </row>
    <row r="979" spans="1:35" x14ac:dyDescent="0.3">
      <c r="A979" t="s">
        <v>1111</v>
      </c>
      <c r="B979">
        <v>13</v>
      </c>
      <c r="C979" t="s">
        <v>71</v>
      </c>
      <c r="D979" t="s">
        <v>105</v>
      </c>
      <c r="E979" t="s">
        <v>14</v>
      </c>
      <c r="F979" t="s">
        <v>156</v>
      </c>
      <c r="G979">
        <v>3</v>
      </c>
      <c r="H979">
        <v>3.5</v>
      </c>
      <c r="I979">
        <v>4</v>
      </c>
      <c r="J979" s="4">
        <f>Table2[[#This Row],[avg_session_duration_min]]/60</f>
        <v>0.875</v>
      </c>
      <c r="K979">
        <v>52.5</v>
      </c>
      <c r="L979" t="s">
        <v>74</v>
      </c>
      <c r="M979" t="s">
        <v>97</v>
      </c>
      <c r="N979">
        <v>13442</v>
      </c>
      <c r="O979">
        <v>109</v>
      </c>
      <c r="P979">
        <v>0</v>
      </c>
      <c r="Q979">
        <v>26</v>
      </c>
      <c r="R979">
        <v>2</v>
      </c>
      <c r="S979">
        <v>4</v>
      </c>
      <c r="T979">
        <v>5</v>
      </c>
      <c r="U979" t="s">
        <v>98</v>
      </c>
      <c r="V979" t="s">
        <v>107</v>
      </c>
      <c r="W979">
        <v>0.188</v>
      </c>
      <c r="X979" t="s">
        <v>114</v>
      </c>
      <c r="Y979">
        <v>3.66</v>
      </c>
      <c r="Z979" t="s">
        <v>79</v>
      </c>
      <c r="AA979" t="s">
        <v>91</v>
      </c>
      <c r="AB979">
        <v>6.3</v>
      </c>
      <c r="AC979" t="s">
        <v>81</v>
      </c>
      <c r="AD979" t="s">
        <v>92</v>
      </c>
      <c r="AE979" t="s">
        <v>140</v>
      </c>
      <c r="AF979" t="s">
        <v>78</v>
      </c>
      <c r="AG979" s="1">
        <v>44921</v>
      </c>
      <c r="AH979" t="s">
        <v>29</v>
      </c>
      <c r="AI979" t="s">
        <v>81</v>
      </c>
    </row>
    <row r="980" spans="1:35" x14ac:dyDescent="0.3">
      <c r="A980" t="s">
        <v>1112</v>
      </c>
      <c r="B980">
        <v>14</v>
      </c>
      <c r="C980" t="s">
        <v>85</v>
      </c>
      <c r="D980" t="s">
        <v>134</v>
      </c>
      <c r="E980" t="s">
        <v>22</v>
      </c>
      <c r="F980" t="s">
        <v>96</v>
      </c>
      <c r="G980">
        <v>3</v>
      </c>
      <c r="H980">
        <v>0.5</v>
      </c>
      <c r="I980">
        <v>6</v>
      </c>
      <c r="J980" s="4">
        <f>Table2[[#This Row],[avg_session_duration_min]]/60</f>
        <v>8.3333333333333329E-2</v>
      </c>
      <c r="K980">
        <v>5</v>
      </c>
      <c r="L980" t="s">
        <v>118</v>
      </c>
      <c r="M980" t="s">
        <v>88</v>
      </c>
      <c r="N980">
        <v>2497</v>
      </c>
      <c r="O980">
        <v>164</v>
      </c>
      <c r="P980">
        <v>3</v>
      </c>
      <c r="Q980">
        <v>15</v>
      </c>
      <c r="R980">
        <v>2</v>
      </c>
      <c r="S980">
        <v>2</v>
      </c>
      <c r="T980">
        <v>8</v>
      </c>
      <c r="U980" t="s">
        <v>128</v>
      </c>
      <c r="V980" t="s">
        <v>77</v>
      </c>
      <c r="W980">
        <v>0.245</v>
      </c>
      <c r="X980" t="s">
        <v>81</v>
      </c>
      <c r="Y980">
        <v>0</v>
      </c>
      <c r="Z980" t="s">
        <v>90</v>
      </c>
      <c r="AA980" t="s">
        <v>101</v>
      </c>
      <c r="AB980">
        <v>5.3</v>
      </c>
      <c r="AC980" t="s">
        <v>78</v>
      </c>
      <c r="AD980" t="s">
        <v>82</v>
      </c>
      <c r="AE980" t="s">
        <v>83</v>
      </c>
      <c r="AF980" t="s">
        <v>81</v>
      </c>
      <c r="AG980" s="1">
        <v>45566</v>
      </c>
      <c r="AH980" t="s">
        <v>28</v>
      </c>
      <c r="AI980" t="s">
        <v>125</v>
      </c>
    </row>
    <row r="981" spans="1:35" x14ac:dyDescent="0.3">
      <c r="A981" t="s">
        <v>1113</v>
      </c>
      <c r="B981">
        <v>33</v>
      </c>
      <c r="C981" t="s">
        <v>71</v>
      </c>
      <c r="D981" t="s">
        <v>86</v>
      </c>
      <c r="E981" t="s">
        <v>19</v>
      </c>
      <c r="F981" t="s">
        <v>124</v>
      </c>
      <c r="G981">
        <v>1</v>
      </c>
      <c r="H981">
        <v>2.5</v>
      </c>
      <c r="I981">
        <v>2</v>
      </c>
      <c r="J981" s="4">
        <f>Table2[[#This Row],[avg_session_duration_min]]/60</f>
        <v>1.25</v>
      </c>
      <c r="K981">
        <v>75</v>
      </c>
      <c r="L981" t="s">
        <v>74</v>
      </c>
      <c r="M981" t="s">
        <v>120</v>
      </c>
      <c r="N981">
        <v>129</v>
      </c>
      <c r="O981">
        <v>1354</v>
      </c>
      <c r="P981">
        <v>4</v>
      </c>
      <c r="Q981">
        <v>15</v>
      </c>
      <c r="R981">
        <v>3</v>
      </c>
      <c r="S981">
        <v>1</v>
      </c>
      <c r="T981">
        <v>12</v>
      </c>
      <c r="U981" t="s">
        <v>98</v>
      </c>
      <c r="V981" t="s">
        <v>107</v>
      </c>
      <c r="W981">
        <v>0.14099999999999999</v>
      </c>
      <c r="X981" t="s">
        <v>114</v>
      </c>
      <c r="Y981">
        <v>5.81</v>
      </c>
      <c r="Z981" t="s">
        <v>115</v>
      </c>
      <c r="AA981" t="s">
        <v>91</v>
      </c>
      <c r="AB981">
        <v>2.9</v>
      </c>
      <c r="AC981" t="s">
        <v>108</v>
      </c>
      <c r="AD981" t="s">
        <v>82</v>
      </c>
      <c r="AE981" t="s">
        <v>83</v>
      </c>
      <c r="AF981" t="s">
        <v>81</v>
      </c>
      <c r="AG981" s="1">
        <v>44639</v>
      </c>
      <c r="AH981" t="s">
        <v>30</v>
      </c>
      <c r="AI981" t="s">
        <v>81</v>
      </c>
    </row>
    <row r="982" spans="1:35" x14ac:dyDescent="0.3">
      <c r="A982" t="s">
        <v>1114</v>
      </c>
      <c r="B982">
        <v>33</v>
      </c>
      <c r="C982" t="s">
        <v>71</v>
      </c>
      <c r="D982" t="s">
        <v>86</v>
      </c>
      <c r="E982" t="s">
        <v>14</v>
      </c>
      <c r="F982" t="s">
        <v>87</v>
      </c>
      <c r="G982">
        <v>3</v>
      </c>
      <c r="H982">
        <v>2.2999999999999998</v>
      </c>
      <c r="I982">
        <v>2</v>
      </c>
      <c r="J982" s="4">
        <f>Table2[[#This Row],[avg_session_duration_min]]/60</f>
        <v>1.1499999999999999</v>
      </c>
      <c r="K982">
        <v>69</v>
      </c>
      <c r="L982" t="s">
        <v>118</v>
      </c>
      <c r="M982" t="s">
        <v>97</v>
      </c>
      <c r="N982">
        <v>703</v>
      </c>
      <c r="O982">
        <v>486</v>
      </c>
      <c r="P982">
        <v>2</v>
      </c>
      <c r="Q982">
        <v>21</v>
      </c>
      <c r="R982">
        <v>5</v>
      </c>
      <c r="S982">
        <v>1</v>
      </c>
      <c r="T982">
        <v>7</v>
      </c>
      <c r="U982" t="s">
        <v>130</v>
      </c>
      <c r="V982" t="s">
        <v>77</v>
      </c>
      <c r="W982">
        <v>0.09</v>
      </c>
      <c r="X982" t="s">
        <v>81</v>
      </c>
      <c r="Y982">
        <v>0</v>
      </c>
      <c r="Z982" t="s">
        <v>115</v>
      </c>
      <c r="AA982" t="s">
        <v>80</v>
      </c>
      <c r="AB982">
        <v>8.3000000000000007</v>
      </c>
      <c r="AC982" t="s">
        <v>81</v>
      </c>
      <c r="AD982" t="s">
        <v>102</v>
      </c>
      <c r="AE982" t="s">
        <v>93</v>
      </c>
      <c r="AF982" t="s">
        <v>81</v>
      </c>
      <c r="AG982" s="1">
        <v>44746</v>
      </c>
      <c r="AH982" t="s">
        <v>27</v>
      </c>
      <c r="AI982" t="s">
        <v>78</v>
      </c>
    </row>
    <row r="983" spans="1:35" x14ac:dyDescent="0.3">
      <c r="A983" t="s">
        <v>1115</v>
      </c>
      <c r="B983">
        <v>30</v>
      </c>
      <c r="C983" t="s">
        <v>71</v>
      </c>
      <c r="D983" t="s">
        <v>153</v>
      </c>
      <c r="E983" t="s">
        <v>18</v>
      </c>
      <c r="F983" t="s">
        <v>117</v>
      </c>
      <c r="G983">
        <v>5</v>
      </c>
      <c r="H983">
        <v>2.1</v>
      </c>
      <c r="I983">
        <v>9</v>
      </c>
      <c r="J983" s="4">
        <f>Table2[[#This Row],[avg_session_duration_min]]/60</f>
        <v>0.23333333333333334</v>
      </c>
      <c r="K983">
        <v>14</v>
      </c>
      <c r="L983" t="s">
        <v>118</v>
      </c>
      <c r="M983" t="s">
        <v>120</v>
      </c>
      <c r="N983">
        <v>57438</v>
      </c>
      <c r="O983">
        <v>62</v>
      </c>
      <c r="P983">
        <v>1</v>
      </c>
      <c r="Q983">
        <v>17</v>
      </c>
      <c r="R983">
        <v>11</v>
      </c>
      <c r="S983">
        <v>0</v>
      </c>
      <c r="T983">
        <v>9</v>
      </c>
      <c r="U983" t="s">
        <v>135</v>
      </c>
      <c r="V983" t="s">
        <v>99</v>
      </c>
      <c r="W983">
        <v>0.122</v>
      </c>
      <c r="X983" t="s">
        <v>114</v>
      </c>
      <c r="Y983">
        <v>55.58</v>
      </c>
      <c r="Z983" t="s">
        <v>145</v>
      </c>
      <c r="AA983" t="s">
        <v>80</v>
      </c>
      <c r="AB983">
        <v>4.5</v>
      </c>
      <c r="AC983" t="s">
        <v>81</v>
      </c>
      <c r="AD983" t="s">
        <v>92</v>
      </c>
      <c r="AE983" t="s">
        <v>140</v>
      </c>
      <c r="AF983" t="s">
        <v>78</v>
      </c>
      <c r="AG983" s="1">
        <v>44677</v>
      </c>
      <c r="AH983" t="s">
        <v>26</v>
      </c>
      <c r="AI983" t="s">
        <v>125</v>
      </c>
    </row>
    <row r="984" spans="1:35" x14ac:dyDescent="0.3">
      <c r="A984" t="s">
        <v>1116</v>
      </c>
      <c r="B984">
        <v>19</v>
      </c>
      <c r="C984" t="s">
        <v>85</v>
      </c>
      <c r="D984" t="s">
        <v>113</v>
      </c>
      <c r="E984" t="s">
        <v>18</v>
      </c>
      <c r="F984" t="s">
        <v>87</v>
      </c>
      <c r="G984">
        <v>4</v>
      </c>
      <c r="H984">
        <v>3.5</v>
      </c>
      <c r="I984">
        <v>1</v>
      </c>
      <c r="J984" s="4">
        <f>Table2[[#This Row],[avg_session_duration_min]]/60</f>
        <v>3.5</v>
      </c>
      <c r="K984">
        <v>210</v>
      </c>
      <c r="L984" t="s">
        <v>74</v>
      </c>
      <c r="M984" t="s">
        <v>88</v>
      </c>
      <c r="N984">
        <v>71</v>
      </c>
      <c r="O984">
        <v>119</v>
      </c>
      <c r="P984">
        <v>2</v>
      </c>
      <c r="Q984">
        <v>24</v>
      </c>
      <c r="R984">
        <v>6</v>
      </c>
      <c r="S984">
        <v>3</v>
      </c>
      <c r="T984">
        <v>5</v>
      </c>
      <c r="U984" t="s">
        <v>76</v>
      </c>
      <c r="V984" t="s">
        <v>77</v>
      </c>
      <c r="W984">
        <v>0.11799999999999999</v>
      </c>
      <c r="X984" t="s">
        <v>81</v>
      </c>
      <c r="Y984">
        <v>0</v>
      </c>
      <c r="Z984" t="s">
        <v>145</v>
      </c>
      <c r="AA984" t="s">
        <v>132</v>
      </c>
      <c r="AB984">
        <v>6.1</v>
      </c>
      <c r="AC984" t="s">
        <v>78</v>
      </c>
      <c r="AD984" t="s">
        <v>82</v>
      </c>
      <c r="AE984" t="s">
        <v>83</v>
      </c>
      <c r="AF984" t="s">
        <v>81</v>
      </c>
      <c r="AG984" s="1">
        <v>45038</v>
      </c>
      <c r="AH984" t="s">
        <v>26</v>
      </c>
      <c r="AI984" t="s">
        <v>78</v>
      </c>
    </row>
    <row r="985" spans="1:35" x14ac:dyDescent="0.3">
      <c r="A985" t="s">
        <v>1117</v>
      </c>
      <c r="B985">
        <v>26</v>
      </c>
      <c r="C985" t="s">
        <v>85</v>
      </c>
      <c r="D985" t="s">
        <v>153</v>
      </c>
      <c r="E985" t="s">
        <v>22</v>
      </c>
      <c r="F985" t="s">
        <v>124</v>
      </c>
      <c r="G985">
        <v>3</v>
      </c>
      <c r="H985">
        <v>1.7</v>
      </c>
      <c r="I985">
        <v>3</v>
      </c>
      <c r="J985" s="4">
        <f>Table2[[#This Row],[avg_session_duration_min]]/60</f>
        <v>0.56666666666666665</v>
      </c>
      <c r="K985">
        <v>34</v>
      </c>
      <c r="L985" t="s">
        <v>118</v>
      </c>
      <c r="M985" t="s">
        <v>106</v>
      </c>
      <c r="N985">
        <v>1721</v>
      </c>
      <c r="O985">
        <v>382</v>
      </c>
      <c r="P985">
        <v>4</v>
      </c>
      <c r="Q985">
        <v>22</v>
      </c>
      <c r="R985">
        <v>3</v>
      </c>
      <c r="S985">
        <v>2</v>
      </c>
      <c r="T985">
        <v>7</v>
      </c>
      <c r="U985" t="s">
        <v>154</v>
      </c>
      <c r="V985" t="s">
        <v>107</v>
      </c>
      <c r="W985">
        <v>0.26700000000000002</v>
      </c>
      <c r="X985" t="s">
        <v>81</v>
      </c>
      <c r="Y985">
        <v>0</v>
      </c>
      <c r="Z985" t="s">
        <v>90</v>
      </c>
      <c r="AA985" t="s">
        <v>91</v>
      </c>
      <c r="AB985">
        <v>7</v>
      </c>
      <c r="AC985" t="s">
        <v>81</v>
      </c>
      <c r="AD985" t="s">
        <v>92</v>
      </c>
      <c r="AE985" t="s">
        <v>93</v>
      </c>
      <c r="AF985" t="s">
        <v>81</v>
      </c>
      <c r="AG985" s="1">
        <v>45010</v>
      </c>
      <c r="AH985" t="s">
        <v>29</v>
      </c>
      <c r="AI985" t="s">
        <v>81</v>
      </c>
    </row>
    <row r="986" spans="1:35" x14ac:dyDescent="0.3">
      <c r="A986" t="s">
        <v>1118</v>
      </c>
      <c r="B986">
        <v>26</v>
      </c>
      <c r="C986" t="s">
        <v>85</v>
      </c>
      <c r="D986" t="s">
        <v>86</v>
      </c>
      <c r="E986" t="s">
        <v>14</v>
      </c>
      <c r="F986" t="s">
        <v>73</v>
      </c>
      <c r="G986">
        <v>4</v>
      </c>
      <c r="H986">
        <v>2.9</v>
      </c>
      <c r="I986">
        <v>4</v>
      </c>
      <c r="J986" s="4">
        <f>Table2[[#This Row],[avg_session_duration_min]]/60</f>
        <v>0.72499999999999998</v>
      </c>
      <c r="K986">
        <v>43.5</v>
      </c>
      <c r="L986" t="s">
        <v>74</v>
      </c>
      <c r="M986" t="s">
        <v>88</v>
      </c>
      <c r="N986">
        <v>372</v>
      </c>
      <c r="O986">
        <v>82</v>
      </c>
      <c r="P986">
        <v>3</v>
      </c>
      <c r="Q986">
        <v>18</v>
      </c>
      <c r="R986">
        <v>4</v>
      </c>
      <c r="S986">
        <v>7</v>
      </c>
      <c r="T986">
        <v>8</v>
      </c>
      <c r="U986" t="s">
        <v>98</v>
      </c>
      <c r="V986" t="s">
        <v>77</v>
      </c>
      <c r="W986">
        <v>8.8999999999999996E-2</v>
      </c>
      <c r="X986" t="s">
        <v>78</v>
      </c>
      <c r="Y986">
        <v>6.86</v>
      </c>
      <c r="Z986" t="s">
        <v>145</v>
      </c>
      <c r="AA986" t="s">
        <v>91</v>
      </c>
      <c r="AB986">
        <v>10</v>
      </c>
      <c r="AC986" t="s">
        <v>81</v>
      </c>
      <c r="AD986" t="s">
        <v>92</v>
      </c>
      <c r="AE986" t="s">
        <v>140</v>
      </c>
      <c r="AF986" t="s">
        <v>81</v>
      </c>
      <c r="AG986" s="1">
        <v>44602</v>
      </c>
      <c r="AH986" t="s">
        <v>27</v>
      </c>
      <c r="AI986" t="s">
        <v>81</v>
      </c>
    </row>
    <row r="987" spans="1:35" x14ac:dyDescent="0.3">
      <c r="A987" t="s">
        <v>1119</v>
      </c>
      <c r="B987">
        <v>17</v>
      </c>
      <c r="C987" t="s">
        <v>85</v>
      </c>
      <c r="D987" t="s">
        <v>72</v>
      </c>
      <c r="E987" t="s">
        <v>16</v>
      </c>
      <c r="F987" t="s">
        <v>110</v>
      </c>
      <c r="G987">
        <v>1</v>
      </c>
      <c r="H987">
        <v>5.6</v>
      </c>
      <c r="I987">
        <v>3</v>
      </c>
      <c r="J987" s="4">
        <f>Table2[[#This Row],[avg_session_duration_min]]/60</f>
        <v>1.8666666666666667</v>
      </c>
      <c r="K987">
        <v>112</v>
      </c>
      <c r="L987" t="s">
        <v>118</v>
      </c>
      <c r="M987" t="s">
        <v>97</v>
      </c>
      <c r="N987">
        <v>2374</v>
      </c>
      <c r="O987">
        <v>102</v>
      </c>
      <c r="P987">
        <v>2</v>
      </c>
      <c r="Q987">
        <v>15</v>
      </c>
      <c r="R987">
        <v>3</v>
      </c>
      <c r="S987">
        <v>2</v>
      </c>
      <c r="T987">
        <v>8</v>
      </c>
      <c r="U987" t="s">
        <v>130</v>
      </c>
      <c r="V987" t="s">
        <v>77</v>
      </c>
      <c r="W987">
        <v>0.17100000000000001</v>
      </c>
      <c r="X987" t="s">
        <v>78</v>
      </c>
      <c r="Y987">
        <v>28.27</v>
      </c>
      <c r="Z987" t="s">
        <v>139</v>
      </c>
      <c r="AA987" t="s">
        <v>101</v>
      </c>
      <c r="AB987">
        <v>5.6</v>
      </c>
      <c r="AC987" t="s">
        <v>78</v>
      </c>
      <c r="AD987" t="s">
        <v>92</v>
      </c>
      <c r="AE987" t="s">
        <v>140</v>
      </c>
      <c r="AF987" t="s">
        <v>81</v>
      </c>
      <c r="AG987" s="1">
        <v>45640</v>
      </c>
      <c r="AH987" t="s">
        <v>31</v>
      </c>
      <c r="AI987" t="s">
        <v>125</v>
      </c>
    </row>
    <row r="988" spans="1:35" x14ac:dyDescent="0.3">
      <c r="A988" t="s">
        <v>1120</v>
      </c>
      <c r="B988">
        <v>39</v>
      </c>
      <c r="C988" t="s">
        <v>71</v>
      </c>
      <c r="D988" t="s">
        <v>105</v>
      </c>
      <c r="E988" t="s">
        <v>19</v>
      </c>
      <c r="F988" t="s">
        <v>156</v>
      </c>
      <c r="G988">
        <v>3</v>
      </c>
      <c r="H988">
        <v>3.8</v>
      </c>
      <c r="I988">
        <v>2</v>
      </c>
      <c r="J988" s="4">
        <f>Table2[[#This Row],[avg_session_duration_min]]/60</f>
        <v>1.9</v>
      </c>
      <c r="K988">
        <v>114</v>
      </c>
      <c r="L988" t="s">
        <v>118</v>
      </c>
      <c r="M988" t="s">
        <v>106</v>
      </c>
      <c r="N988">
        <v>6509</v>
      </c>
      <c r="O988">
        <v>1228</v>
      </c>
      <c r="P988">
        <v>2</v>
      </c>
      <c r="Q988">
        <v>18</v>
      </c>
      <c r="R988">
        <v>4</v>
      </c>
      <c r="S988">
        <v>1</v>
      </c>
      <c r="T988">
        <v>11</v>
      </c>
      <c r="U988" t="s">
        <v>130</v>
      </c>
      <c r="V988" t="s">
        <v>77</v>
      </c>
      <c r="W988">
        <v>0.32</v>
      </c>
      <c r="X988" t="s">
        <v>81</v>
      </c>
      <c r="Y988">
        <v>0</v>
      </c>
      <c r="Z988" t="s">
        <v>100</v>
      </c>
      <c r="AA988" t="s">
        <v>101</v>
      </c>
      <c r="AB988">
        <v>6.3</v>
      </c>
      <c r="AC988" t="s">
        <v>78</v>
      </c>
      <c r="AD988" t="s">
        <v>92</v>
      </c>
      <c r="AE988" t="s">
        <v>93</v>
      </c>
      <c r="AF988" t="s">
        <v>81</v>
      </c>
      <c r="AG988" s="1">
        <v>45540</v>
      </c>
      <c r="AH988" t="s">
        <v>28</v>
      </c>
      <c r="AI988" t="s">
        <v>125</v>
      </c>
    </row>
    <row r="989" spans="1:35" x14ac:dyDescent="0.3">
      <c r="A989" t="s">
        <v>1121</v>
      </c>
      <c r="B989">
        <v>34</v>
      </c>
      <c r="C989" t="s">
        <v>71</v>
      </c>
      <c r="D989" t="s">
        <v>86</v>
      </c>
      <c r="E989" t="s">
        <v>18</v>
      </c>
      <c r="F989" t="s">
        <v>96</v>
      </c>
      <c r="G989">
        <v>5</v>
      </c>
      <c r="H989">
        <v>1.9</v>
      </c>
      <c r="I989">
        <v>6</v>
      </c>
      <c r="J989" s="4">
        <f>Table2[[#This Row],[avg_session_duration_min]]/60</f>
        <v>0.31666666666666665</v>
      </c>
      <c r="K989">
        <v>19</v>
      </c>
      <c r="L989" t="s">
        <v>74</v>
      </c>
      <c r="M989" t="s">
        <v>120</v>
      </c>
      <c r="N989">
        <v>331</v>
      </c>
      <c r="O989">
        <v>117</v>
      </c>
      <c r="P989">
        <v>3</v>
      </c>
      <c r="Q989">
        <v>21</v>
      </c>
      <c r="R989">
        <v>1</v>
      </c>
      <c r="S989">
        <v>1</v>
      </c>
      <c r="T989">
        <v>13</v>
      </c>
      <c r="U989" t="s">
        <v>79</v>
      </c>
      <c r="V989" t="s">
        <v>77</v>
      </c>
      <c r="W989">
        <v>8.8999999999999996E-2</v>
      </c>
      <c r="X989" t="s">
        <v>78</v>
      </c>
      <c r="Y989">
        <v>68.900000000000006</v>
      </c>
      <c r="Z989" t="s">
        <v>100</v>
      </c>
      <c r="AA989" t="s">
        <v>91</v>
      </c>
      <c r="AB989">
        <v>6.9</v>
      </c>
      <c r="AC989" t="s">
        <v>78</v>
      </c>
      <c r="AD989" t="s">
        <v>92</v>
      </c>
      <c r="AE989" t="s">
        <v>83</v>
      </c>
      <c r="AF989" t="s">
        <v>81</v>
      </c>
      <c r="AG989" s="1">
        <v>44563</v>
      </c>
      <c r="AH989" t="s">
        <v>29</v>
      </c>
      <c r="AI989" t="s">
        <v>125</v>
      </c>
    </row>
    <row r="990" spans="1:35" x14ac:dyDescent="0.3">
      <c r="A990" t="s">
        <v>1122</v>
      </c>
      <c r="B990">
        <v>25</v>
      </c>
      <c r="C990" t="s">
        <v>85</v>
      </c>
      <c r="D990" t="s">
        <v>149</v>
      </c>
      <c r="E990" t="s">
        <v>20</v>
      </c>
      <c r="F990" t="s">
        <v>110</v>
      </c>
      <c r="G990">
        <v>5</v>
      </c>
      <c r="H990">
        <v>2.6</v>
      </c>
      <c r="I990">
        <v>2</v>
      </c>
      <c r="J990" s="4">
        <f>Table2[[#This Row],[avg_session_duration_min]]/60</f>
        <v>1.3</v>
      </c>
      <c r="K990">
        <v>78</v>
      </c>
      <c r="L990" t="s">
        <v>118</v>
      </c>
      <c r="M990" t="s">
        <v>88</v>
      </c>
      <c r="N990">
        <v>4984</v>
      </c>
      <c r="O990">
        <v>769</v>
      </c>
      <c r="P990">
        <v>2</v>
      </c>
      <c r="Q990">
        <v>14</v>
      </c>
      <c r="R990">
        <v>3</v>
      </c>
      <c r="S990">
        <v>2</v>
      </c>
      <c r="T990">
        <v>2</v>
      </c>
      <c r="U990" t="s">
        <v>76</v>
      </c>
      <c r="V990" t="s">
        <v>77</v>
      </c>
      <c r="W990">
        <v>0.21299999999999999</v>
      </c>
      <c r="X990" t="s">
        <v>78</v>
      </c>
      <c r="Y990">
        <v>2.27</v>
      </c>
      <c r="Z990" t="s">
        <v>90</v>
      </c>
      <c r="AA990" t="s">
        <v>101</v>
      </c>
      <c r="AB990">
        <v>6.4</v>
      </c>
      <c r="AC990" t="s">
        <v>78</v>
      </c>
      <c r="AD990" t="s">
        <v>82</v>
      </c>
      <c r="AE990" t="s">
        <v>140</v>
      </c>
      <c r="AF990" t="s">
        <v>81</v>
      </c>
      <c r="AG990" s="1">
        <v>45241</v>
      </c>
      <c r="AH990" t="s">
        <v>27</v>
      </c>
      <c r="AI990" t="s">
        <v>125</v>
      </c>
    </row>
    <row r="991" spans="1:35" x14ac:dyDescent="0.3">
      <c r="A991" t="s">
        <v>1123</v>
      </c>
      <c r="B991">
        <v>27</v>
      </c>
      <c r="C991" t="s">
        <v>85</v>
      </c>
      <c r="D991" t="s">
        <v>86</v>
      </c>
      <c r="E991" t="s">
        <v>23</v>
      </c>
      <c r="F991" t="s">
        <v>87</v>
      </c>
      <c r="G991">
        <v>1</v>
      </c>
      <c r="H991">
        <v>2.1</v>
      </c>
      <c r="I991">
        <v>7</v>
      </c>
      <c r="J991" s="4">
        <f>Table2[[#This Row],[avg_session_duration_min]]/60</f>
        <v>0.3</v>
      </c>
      <c r="K991">
        <v>18</v>
      </c>
      <c r="L991" t="s">
        <v>74</v>
      </c>
      <c r="M991" t="s">
        <v>88</v>
      </c>
      <c r="N991">
        <v>36248</v>
      </c>
      <c r="O991">
        <v>1103</v>
      </c>
      <c r="P991">
        <v>3</v>
      </c>
      <c r="Q991">
        <v>20</v>
      </c>
      <c r="R991">
        <v>3</v>
      </c>
      <c r="S991">
        <v>1</v>
      </c>
      <c r="T991">
        <v>5</v>
      </c>
      <c r="U991" t="s">
        <v>128</v>
      </c>
      <c r="V991" t="s">
        <v>77</v>
      </c>
      <c r="W991">
        <v>0.09</v>
      </c>
      <c r="X991" t="s">
        <v>81</v>
      </c>
      <c r="Y991">
        <v>0</v>
      </c>
      <c r="Z991" t="s">
        <v>115</v>
      </c>
      <c r="AA991" t="s">
        <v>91</v>
      </c>
      <c r="AB991">
        <v>4.8</v>
      </c>
      <c r="AC991" t="s">
        <v>81</v>
      </c>
      <c r="AD991" t="s">
        <v>121</v>
      </c>
      <c r="AE991" t="s">
        <v>93</v>
      </c>
      <c r="AF991" t="s">
        <v>78</v>
      </c>
      <c r="AG991" s="1">
        <v>44974</v>
      </c>
      <c r="AH991" t="s">
        <v>28</v>
      </c>
      <c r="AI991" t="s">
        <v>81</v>
      </c>
    </row>
    <row r="992" spans="1:35" x14ac:dyDescent="0.3">
      <c r="A992" t="s">
        <v>1124</v>
      </c>
      <c r="B992">
        <v>28</v>
      </c>
      <c r="C992" t="s">
        <v>85</v>
      </c>
      <c r="D992" t="s">
        <v>95</v>
      </c>
      <c r="E992" t="s">
        <v>16</v>
      </c>
      <c r="F992" t="s">
        <v>96</v>
      </c>
      <c r="G992">
        <v>5</v>
      </c>
      <c r="H992">
        <v>2.2999999999999998</v>
      </c>
      <c r="I992">
        <v>10</v>
      </c>
      <c r="J992" s="4">
        <f>Table2[[#This Row],[avg_session_duration_min]]/60</f>
        <v>0.23</v>
      </c>
      <c r="K992">
        <v>13.8</v>
      </c>
      <c r="L992" t="s">
        <v>74</v>
      </c>
      <c r="M992" t="s">
        <v>75</v>
      </c>
      <c r="N992">
        <v>749</v>
      </c>
      <c r="O992">
        <v>101</v>
      </c>
      <c r="P992">
        <v>1</v>
      </c>
      <c r="Q992">
        <v>24</v>
      </c>
      <c r="R992">
        <v>2</v>
      </c>
      <c r="S992">
        <v>2</v>
      </c>
      <c r="T992">
        <v>5</v>
      </c>
      <c r="U992" t="s">
        <v>89</v>
      </c>
      <c r="V992" t="s">
        <v>107</v>
      </c>
      <c r="W992">
        <v>9.0999999999999998E-2</v>
      </c>
      <c r="X992" t="s">
        <v>114</v>
      </c>
      <c r="Y992">
        <v>71.31</v>
      </c>
      <c r="Z992" t="s">
        <v>139</v>
      </c>
      <c r="AA992" t="s">
        <v>101</v>
      </c>
      <c r="AB992">
        <v>8.9</v>
      </c>
      <c r="AC992" t="s">
        <v>78</v>
      </c>
      <c r="AD992" t="s">
        <v>92</v>
      </c>
      <c r="AE992" t="s">
        <v>140</v>
      </c>
      <c r="AF992" t="s">
        <v>81</v>
      </c>
      <c r="AG992" s="1">
        <v>44829</v>
      </c>
      <c r="AH992" t="s">
        <v>27</v>
      </c>
      <c r="AI992" t="s">
        <v>81</v>
      </c>
    </row>
    <row r="993" spans="1:35" x14ac:dyDescent="0.3">
      <c r="A993" t="s">
        <v>1125</v>
      </c>
      <c r="B993">
        <v>13</v>
      </c>
      <c r="C993" t="s">
        <v>71</v>
      </c>
      <c r="D993" t="s">
        <v>105</v>
      </c>
      <c r="E993" t="s">
        <v>18</v>
      </c>
      <c r="F993" t="s">
        <v>87</v>
      </c>
      <c r="G993">
        <v>1</v>
      </c>
      <c r="H993">
        <v>3</v>
      </c>
      <c r="I993">
        <v>1</v>
      </c>
      <c r="J993" s="4">
        <f>Table2[[#This Row],[avg_session_duration_min]]/60</f>
        <v>3</v>
      </c>
      <c r="K993">
        <v>180</v>
      </c>
      <c r="L993" t="s">
        <v>74</v>
      </c>
      <c r="M993" t="s">
        <v>106</v>
      </c>
      <c r="N993">
        <v>2732</v>
      </c>
      <c r="O993">
        <v>84</v>
      </c>
      <c r="P993">
        <v>5</v>
      </c>
      <c r="Q993">
        <v>20</v>
      </c>
      <c r="R993">
        <v>3</v>
      </c>
      <c r="S993">
        <v>3</v>
      </c>
      <c r="T993">
        <v>10</v>
      </c>
      <c r="U993" t="s">
        <v>130</v>
      </c>
      <c r="V993" t="s">
        <v>77</v>
      </c>
      <c r="W993">
        <v>8.5000000000000006E-2</v>
      </c>
      <c r="X993" t="s">
        <v>81</v>
      </c>
      <c r="Y993">
        <v>0</v>
      </c>
      <c r="Z993" t="s">
        <v>145</v>
      </c>
      <c r="AA993" t="s">
        <v>132</v>
      </c>
      <c r="AB993">
        <v>5.4</v>
      </c>
      <c r="AC993" t="s">
        <v>78</v>
      </c>
      <c r="AD993" t="s">
        <v>102</v>
      </c>
      <c r="AE993" t="s">
        <v>93</v>
      </c>
      <c r="AF993" t="s">
        <v>81</v>
      </c>
      <c r="AG993" s="1">
        <v>45259</v>
      </c>
      <c r="AH993" t="s">
        <v>26</v>
      </c>
      <c r="AI993" t="s">
        <v>81</v>
      </c>
    </row>
    <row r="994" spans="1:35" x14ac:dyDescent="0.3">
      <c r="A994" t="s">
        <v>1126</v>
      </c>
      <c r="B994">
        <v>25</v>
      </c>
      <c r="C994" t="s">
        <v>71</v>
      </c>
      <c r="D994" t="s">
        <v>149</v>
      </c>
      <c r="E994" t="s">
        <v>23</v>
      </c>
      <c r="F994" t="s">
        <v>124</v>
      </c>
      <c r="G994">
        <v>5</v>
      </c>
      <c r="H994">
        <v>0.8</v>
      </c>
      <c r="I994">
        <v>2</v>
      </c>
      <c r="J994" s="4">
        <f>Table2[[#This Row],[avg_session_duration_min]]/60</f>
        <v>0.4</v>
      </c>
      <c r="K994">
        <v>24</v>
      </c>
      <c r="L994" t="s">
        <v>74</v>
      </c>
      <c r="M994" t="s">
        <v>106</v>
      </c>
      <c r="N994">
        <v>229</v>
      </c>
      <c r="O994">
        <v>175</v>
      </c>
      <c r="P994">
        <v>1</v>
      </c>
      <c r="Q994">
        <v>18</v>
      </c>
      <c r="R994">
        <v>5</v>
      </c>
      <c r="S994">
        <v>1</v>
      </c>
      <c r="T994">
        <v>9</v>
      </c>
      <c r="U994" t="s">
        <v>89</v>
      </c>
      <c r="V994" t="s">
        <v>77</v>
      </c>
      <c r="W994">
        <v>0.05</v>
      </c>
      <c r="X994" t="s">
        <v>81</v>
      </c>
      <c r="Y994">
        <v>0</v>
      </c>
      <c r="Z994" t="s">
        <v>139</v>
      </c>
      <c r="AA994" t="s">
        <v>101</v>
      </c>
      <c r="AB994">
        <v>7</v>
      </c>
      <c r="AC994" t="s">
        <v>78</v>
      </c>
      <c r="AD994" t="s">
        <v>121</v>
      </c>
      <c r="AE994" t="s">
        <v>140</v>
      </c>
      <c r="AF994" t="s">
        <v>81</v>
      </c>
      <c r="AG994" s="1">
        <v>44925</v>
      </c>
      <c r="AH994" t="s">
        <v>30</v>
      </c>
      <c r="AI994" t="s">
        <v>125</v>
      </c>
    </row>
    <row r="995" spans="1:35" x14ac:dyDescent="0.3">
      <c r="A995" t="s">
        <v>1127</v>
      </c>
      <c r="B995">
        <v>21</v>
      </c>
      <c r="C995" t="s">
        <v>71</v>
      </c>
      <c r="D995" t="s">
        <v>86</v>
      </c>
      <c r="E995" t="s">
        <v>20</v>
      </c>
      <c r="F995" t="s">
        <v>96</v>
      </c>
      <c r="G995">
        <v>3</v>
      </c>
      <c r="H995">
        <v>0.7</v>
      </c>
      <c r="I995">
        <v>4</v>
      </c>
      <c r="J995" s="4">
        <f>Table2[[#This Row],[avg_session_duration_min]]/60</f>
        <v>0.17499999999999999</v>
      </c>
      <c r="K995">
        <v>10.5</v>
      </c>
      <c r="L995" t="s">
        <v>118</v>
      </c>
      <c r="M995" t="s">
        <v>97</v>
      </c>
      <c r="N995">
        <v>688</v>
      </c>
      <c r="O995">
        <v>66</v>
      </c>
      <c r="P995">
        <v>3</v>
      </c>
      <c r="Q995">
        <v>20</v>
      </c>
      <c r="R995">
        <v>2</v>
      </c>
      <c r="S995">
        <v>2</v>
      </c>
      <c r="T995">
        <v>7</v>
      </c>
      <c r="U995" t="s">
        <v>135</v>
      </c>
      <c r="V995" t="s">
        <v>77</v>
      </c>
      <c r="W995">
        <v>7.5999999999999998E-2</v>
      </c>
      <c r="X995" t="s">
        <v>78</v>
      </c>
      <c r="Y995">
        <v>1.69</v>
      </c>
      <c r="Z995" t="s">
        <v>79</v>
      </c>
      <c r="AA995" t="s">
        <v>80</v>
      </c>
      <c r="AB995">
        <v>5.8</v>
      </c>
      <c r="AC995" t="s">
        <v>81</v>
      </c>
      <c r="AD995" t="s">
        <v>82</v>
      </c>
      <c r="AE995" t="s">
        <v>83</v>
      </c>
      <c r="AF995" t="s">
        <v>81</v>
      </c>
      <c r="AG995" s="1">
        <v>45224</v>
      </c>
      <c r="AH995" t="s">
        <v>28</v>
      </c>
      <c r="AI995" t="s">
        <v>81</v>
      </c>
    </row>
    <row r="996" spans="1:35" x14ac:dyDescent="0.3">
      <c r="A996" t="s">
        <v>1128</v>
      </c>
      <c r="B996">
        <v>18</v>
      </c>
      <c r="C996" t="s">
        <v>71</v>
      </c>
      <c r="D996" t="s">
        <v>113</v>
      </c>
      <c r="E996" t="s">
        <v>15</v>
      </c>
      <c r="F996" t="s">
        <v>156</v>
      </c>
      <c r="G996">
        <v>4</v>
      </c>
      <c r="H996">
        <v>1.3</v>
      </c>
      <c r="I996">
        <v>4</v>
      </c>
      <c r="J996" s="4">
        <f>Table2[[#This Row],[avg_session_duration_min]]/60</f>
        <v>0.32500000000000001</v>
      </c>
      <c r="K996">
        <v>19.5</v>
      </c>
      <c r="L996" t="s">
        <v>74</v>
      </c>
      <c r="M996" t="s">
        <v>106</v>
      </c>
      <c r="N996">
        <v>483</v>
      </c>
      <c r="O996">
        <v>282</v>
      </c>
      <c r="P996">
        <v>3</v>
      </c>
      <c r="Q996">
        <v>24</v>
      </c>
      <c r="R996">
        <v>3</v>
      </c>
      <c r="S996">
        <v>2</v>
      </c>
      <c r="T996">
        <v>7</v>
      </c>
      <c r="U996" t="s">
        <v>128</v>
      </c>
      <c r="V996" t="s">
        <v>107</v>
      </c>
      <c r="W996">
        <v>0.33400000000000002</v>
      </c>
      <c r="X996" t="s">
        <v>78</v>
      </c>
      <c r="Y996">
        <v>93.8</v>
      </c>
      <c r="Z996" t="s">
        <v>115</v>
      </c>
      <c r="AA996" t="s">
        <v>80</v>
      </c>
      <c r="AB996">
        <v>5.0999999999999996</v>
      </c>
      <c r="AC996" t="s">
        <v>81</v>
      </c>
      <c r="AD996" t="s">
        <v>92</v>
      </c>
      <c r="AE996" t="s">
        <v>83</v>
      </c>
      <c r="AF996" t="s">
        <v>81</v>
      </c>
      <c r="AG996" s="1">
        <v>44683</v>
      </c>
      <c r="AH996" t="s">
        <v>27</v>
      </c>
      <c r="AI996" t="s">
        <v>81</v>
      </c>
    </row>
    <row r="997" spans="1:35" x14ac:dyDescent="0.3">
      <c r="A997" t="s">
        <v>1129</v>
      </c>
      <c r="B997">
        <v>24</v>
      </c>
      <c r="C997" t="s">
        <v>85</v>
      </c>
      <c r="D997" t="s">
        <v>153</v>
      </c>
      <c r="E997" t="s">
        <v>16</v>
      </c>
      <c r="F997" t="s">
        <v>87</v>
      </c>
      <c r="G997">
        <v>4</v>
      </c>
      <c r="H997">
        <v>3.6</v>
      </c>
      <c r="I997">
        <v>8</v>
      </c>
      <c r="J997" s="4">
        <f>Table2[[#This Row],[avg_session_duration_min]]/60</f>
        <v>0.45</v>
      </c>
      <c r="K997">
        <v>27</v>
      </c>
      <c r="L997" t="s">
        <v>74</v>
      </c>
      <c r="M997" t="s">
        <v>75</v>
      </c>
      <c r="N997">
        <v>2791</v>
      </c>
      <c r="O997">
        <v>191</v>
      </c>
      <c r="P997">
        <v>2</v>
      </c>
      <c r="Q997">
        <v>13</v>
      </c>
      <c r="R997">
        <v>7</v>
      </c>
      <c r="S997">
        <v>2</v>
      </c>
      <c r="T997">
        <v>9</v>
      </c>
      <c r="U997" t="s">
        <v>135</v>
      </c>
      <c r="V997" t="s">
        <v>77</v>
      </c>
      <c r="W997">
        <v>0.107</v>
      </c>
      <c r="X997" t="s">
        <v>81</v>
      </c>
      <c r="Y997">
        <v>0</v>
      </c>
      <c r="Z997" t="s">
        <v>90</v>
      </c>
      <c r="AA997" t="s">
        <v>132</v>
      </c>
      <c r="AB997">
        <v>8.1</v>
      </c>
      <c r="AC997" t="s">
        <v>81</v>
      </c>
      <c r="AD997" t="s">
        <v>92</v>
      </c>
      <c r="AE997" t="s">
        <v>140</v>
      </c>
      <c r="AF997" t="s">
        <v>81</v>
      </c>
      <c r="AG997" s="1">
        <v>44606</v>
      </c>
      <c r="AH997" t="s">
        <v>27</v>
      </c>
      <c r="AI997" t="s">
        <v>81</v>
      </c>
    </row>
    <row r="998" spans="1:35" x14ac:dyDescent="0.3">
      <c r="A998" t="s">
        <v>1130</v>
      </c>
      <c r="B998">
        <v>41</v>
      </c>
      <c r="C998" t="s">
        <v>85</v>
      </c>
      <c r="D998" t="s">
        <v>86</v>
      </c>
      <c r="E998" t="s">
        <v>14</v>
      </c>
      <c r="F998" t="s">
        <v>96</v>
      </c>
      <c r="G998">
        <v>2</v>
      </c>
      <c r="H998">
        <v>3.9</v>
      </c>
      <c r="I998">
        <v>6</v>
      </c>
      <c r="J998" s="4">
        <f>Table2[[#This Row],[avg_session_duration_min]]/60</f>
        <v>0.65</v>
      </c>
      <c r="K998">
        <v>39</v>
      </c>
      <c r="L998" t="s">
        <v>74</v>
      </c>
      <c r="M998" t="s">
        <v>106</v>
      </c>
      <c r="N998">
        <v>5816</v>
      </c>
      <c r="O998">
        <v>377</v>
      </c>
      <c r="P998">
        <v>2</v>
      </c>
      <c r="Q998">
        <v>18</v>
      </c>
      <c r="R998">
        <v>3</v>
      </c>
      <c r="S998">
        <v>2</v>
      </c>
      <c r="T998">
        <v>10</v>
      </c>
      <c r="U998" t="s">
        <v>89</v>
      </c>
      <c r="V998" t="s">
        <v>77</v>
      </c>
      <c r="W998">
        <v>5.0999999999999997E-2</v>
      </c>
      <c r="X998" t="s">
        <v>114</v>
      </c>
      <c r="Y998">
        <v>2.17</v>
      </c>
      <c r="Z998" t="s">
        <v>145</v>
      </c>
      <c r="AA998" t="s">
        <v>101</v>
      </c>
      <c r="AB998">
        <v>6.7</v>
      </c>
      <c r="AC998" t="s">
        <v>78</v>
      </c>
      <c r="AD998" t="s">
        <v>82</v>
      </c>
      <c r="AE998" t="s">
        <v>83</v>
      </c>
      <c r="AF998" t="s">
        <v>81</v>
      </c>
      <c r="AG998" s="1">
        <v>44864</v>
      </c>
      <c r="AH998" t="s">
        <v>28</v>
      </c>
      <c r="AI998" t="s">
        <v>78</v>
      </c>
    </row>
    <row r="999" spans="1:35" x14ac:dyDescent="0.3">
      <c r="A999" t="s">
        <v>1131</v>
      </c>
      <c r="B999">
        <v>32</v>
      </c>
      <c r="C999" t="s">
        <v>85</v>
      </c>
      <c r="D999" t="s">
        <v>86</v>
      </c>
      <c r="E999" t="s">
        <v>14</v>
      </c>
      <c r="F999" t="s">
        <v>124</v>
      </c>
      <c r="G999">
        <v>4</v>
      </c>
      <c r="H999">
        <v>4.3</v>
      </c>
      <c r="I999">
        <v>2</v>
      </c>
      <c r="J999" s="4">
        <f>Table2[[#This Row],[avg_session_duration_min]]/60</f>
        <v>2.15</v>
      </c>
      <c r="K999">
        <v>129</v>
      </c>
      <c r="L999" t="s">
        <v>74</v>
      </c>
      <c r="M999" t="s">
        <v>120</v>
      </c>
      <c r="N999">
        <v>546</v>
      </c>
      <c r="O999">
        <v>1308</v>
      </c>
      <c r="P999">
        <v>3</v>
      </c>
      <c r="Q999">
        <v>14</v>
      </c>
      <c r="R999">
        <v>5</v>
      </c>
      <c r="S999">
        <v>2</v>
      </c>
      <c r="T999">
        <v>10</v>
      </c>
      <c r="U999" t="s">
        <v>79</v>
      </c>
      <c r="V999" t="s">
        <v>107</v>
      </c>
      <c r="W999">
        <v>1.2E-2</v>
      </c>
      <c r="X999" t="s">
        <v>114</v>
      </c>
      <c r="Y999">
        <v>193.49</v>
      </c>
      <c r="Z999" t="s">
        <v>115</v>
      </c>
      <c r="AA999" t="s">
        <v>80</v>
      </c>
      <c r="AB999">
        <v>2.2999999999999998</v>
      </c>
      <c r="AC999" t="s">
        <v>81</v>
      </c>
      <c r="AD999" t="s">
        <v>82</v>
      </c>
      <c r="AE999" t="s">
        <v>83</v>
      </c>
      <c r="AF999" t="s">
        <v>81</v>
      </c>
      <c r="AG999" s="1">
        <v>44852</v>
      </c>
      <c r="AH999" t="s">
        <v>27</v>
      </c>
      <c r="AI999" t="s">
        <v>81</v>
      </c>
    </row>
    <row r="1000" spans="1:35" x14ac:dyDescent="0.3">
      <c r="A1000" t="s">
        <v>1132</v>
      </c>
      <c r="B1000">
        <v>22</v>
      </c>
      <c r="C1000" t="s">
        <v>85</v>
      </c>
      <c r="D1000" t="s">
        <v>86</v>
      </c>
      <c r="E1000" t="s">
        <v>16</v>
      </c>
      <c r="F1000" t="s">
        <v>156</v>
      </c>
      <c r="G1000">
        <v>5</v>
      </c>
      <c r="H1000">
        <v>1.4</v>
      </c>
      <c r="I1000">
        <v>6</v>
      </c>
      <c r="J1000" s="4">
        <f>Table2[[#This Row],[avg_session_duration_min]]/60</f>
        <v>0.23333333333333334</v>
      </c>
      <c r="K1000">
        <v>14</v>
      </c>
      <c r="L1000" t="s">
        <v>74</v>
      </c>
      <c r="M1000" t="s">
        <v>97</v>
      </c>
      <c r="N1000">
        <v>10514</v>
      </c>
      <c r="O1000">
        <v>652</v>
      </c>
      <c r="P1000">
        <v>4</v>
      </c>
      <c r="Q1000">
        <v>17</v>
      </c>
      <c r="R1000">
        <v>2</v>
      </c>
      <c r="S1000">
        <v>3</v>
      </c>
      <c r="T1000">
        <v>5</v>
      </c>
      <c r="U1000" t="s">
        <v>89</v>
      </c>
      <c r="V1000" t="s">
        <v>99</v>
      </c>
      <c r="W1000">
        <v>6.0000000000000001E-3</v>
      </c>
      <c r="X1000" t="s">
        <v>114</v>
      </c>
      <c r="Y1000">
        <v>108.02</v>
      </c>
      <c r="Z1000" t="s">
        <v>79</v>
      </c>
      <c r="AA1000" t="s">
        <v>80</v>
      </c>
      <c r="AB1000">
        <v>6.7</v>
      </c>
      <c r="AC1000" t="s">
        <v>78</v>
      </c>
      <c r="AD1000" t="s">
        <v>82</v>
      </c>
      <c r="AE1000" t="s">
        <v>140</v>
      </c>
      <c r="AF1000" t="s">
        <v>78</v>
      </c>
      <c r="AG1000" s="1">
        <v>44789</v>
      </c>
      <c r="AH1000" t="s">
        <v>27</v>
      </c>
      <c r="AI1000" t="s">
        <v>78</v>
      </c>
    </row>
    <row r="1001" spans="1:35" x14ac:dyDescent="0.3">
      <c r="A1001" t="s">
        <v>1133</v>
      </c>
      <c r="B1001">
        <v>31</v>
      </c>
      <c r="C1001" t="s">
        <v>71</v>
      </c>
      <c r="D1001" t="s">
        <v>134</v>
      </c>
      <c r="E1001" t="s">
        <v>23</v>
      </c>
      <c r="F1001" t="s">
        <v>117</v>
      </c>
      <c r="G1001">
        <v>2</v>
      </c>
      <c r="H1001">
        <v>2.8</v>
      </c>
      <c r="I1001">
        <v>8</v>
      </c>
      <c r="J1001" s="4">
        <f>Table2[[#This Row],[avg_session_duration_min]]/60</f>
        <v>0.35</v>
      </c>
      <c r="K1001">
        <v>21</v>
      </c>
      <c r="L1001" t="s">
        <v>74</v>
      </c>
      <c r="M1001" t="s">
        <v>97</v>
      </c>
      <c r="N1001">
        <v>10447</v>
      </c>
      <c r="O1001">
        <v>440</v>
      </c>
      <c r="P1001">
        <v>3</v>
      </c>
      <c r="Q1001">
        <v>25</v>
      </c>
      <c r="R1001">
        <v>2</v>
      </c>
      <c r="S1001">
        <v>2</v>
      </c>
      <c r="T1001">
        <v>11</v>
      </c>
      <c r="U1001" t="s">
        <v>79</v>
      </c>
      <c r="V1001" t="s">
        <v>99</v>
      </c>
      <c r="W1001">
        <v>0.18</v>
      </c>
      <c r="X1001" t="s">
        <v>78</v>
      </c>
      <c r="Y1001">
        <v>18.940000000000001</v>
      </c>
      <c r="Z1001" t="s">
        <v>90</v>
      </c>
      <c r="AA1001" t="s">
        <v>80</v>
      </c>
      <c r="AB1001">
        <v>5.0999999999999996</v>
      </c>
      <c r="AC1001" t="s">
        <v>108</v>
      </c>
      <c r="AD1001" t="s">
        <v>121</v>
      </c>
      <c r="AE1001" t="s">
        <v>83</v>
      </c>
      <c r="AF1001" t="s">
        <v>78</v>
      </c>
      <c r="AG1001" s="1">
        <v>45639</v>
      </c>
      <c r="AH1001" t="s">
        <v>31</v>
      </c>
      <c r="AI1001" t="s">
        <v>81</v>
      </c>
    </row>
    <row r="1002" spans="1:35" x14ac:dyDescent="0.3">
      <c r="A1002" t="s">
        <v>1134</v>
      </c>
      <c r="B1002">
        <v>38</v>
      </c>
      <c r="C1002" t="s">
        <v>85</v>
      </c>
      <c r="D1002" t="s">
        <v>153</v>
      </c>
      <c r="E1002" t="s">
        <v>16</v>
      </c>
      <c r="F1002" t="s">
        <v>87</v>
      </c>
      <c r="G1002">
        <v>2</v>
      </c>
      <c r="H1002">
        <v>2</v>
      </c>
      <c r="I1002">
        <v>8</v>
      </c>
      <c r="J1002" s="4">
        <f>Table2[[#This Row],[avg_session_duration_min]]/60</f>
        <v>0.25</v>
      </c>
      <c r="K1002">
        <v>15</v>
      </c>
      <c r="L1002" t="s">
        <v>74</v>
      </c>
      <c r="M1002" t="s">
        <v>88</v>
      </c>
      <c r="N1002">
        <v>3054</v>
      </c>
      <c r="O1002">
        <v>23</v>
      </c>
      <c r="P1002">
        <v>0</v>
      </c>
      <c r="Q1002">
        <v>14</v>
      </c>
      <c r="R1002">
        <v>6</v>
      </c>
      <c r="S1002">
        <v>1</v>
      </c>
      <c r="T1002">
        <v>8</v>
      </c>
      <c r="U1002" t="s">
        <v>128</v>
      </c>
      <c r="V1002" t="s">
        <v>77</v>
      </c>
      <c r="W1002">
        <v>2.7E-2</v>
      </c>
      <c r="X1002" t="s">
        <v>81</v>
      </c>
      <c r="Y1002">
        <v>0</v>
      </c>
      <c r="Z1002" t="s">
        <v>145</v>
      </c>
      <c r="AA1002" t="s">
        <v>80</v>
      </c>
      <c r="AB1002">
        <v>3.3</v>
      </c>
      <c r="AC1002" t="s">
        <v>78</v>
      </c>
      <c r="AD1002" t="s">
        <v>92</v>
      </c>
      <c r="AE1002" t="s">
        <v>83</v>
      </c>
      <c r="AF1002" t="s">
        <v>81</v>
      </c>
      <c r="AG1002" s="1">
        <v>45309</v>
      </c>
      <c r="AH1002" t="s">
        <v>28</v>
      </c>
      <c r="AI1002" t="s">
        <v>125</v>
      </c>
    </row>
    <row r="1003" spans="1:35" x14ac:dyDescent="0.3">
      <c r="A1003" t="s">
        <v>1135</v>
      </c>
      <c r="B1003">
        <v>34</v>
      </c>
      <c r="C1003" t="s">
        <v>71</v>
      </c>
      <c r="D1003" t="s">
        <v>86</v>
      </c>
      <c r="E1003" t="s">
        <v>16</v>
      </c>
      <c r="F1003" t="s">
        <v>73</v>
      </c>
      <c r="G1003">
        <v>3</v>
      </c>
      <c r="H1003">
        <v>2.4</v>
      </c>
      <c r="I1003">
        <v>2</v>
      </c>
      <c r="J1003" s="4">
        <f>Table2[[#This Row],[avg_session_duration_min]]/60</f>
        <v>1.2</v>
      </c>
      <c r="K1003">
        <v>72</v>
      </c>
      <c r="L1003" t="s">
        <v>118</v>
      </c>
      <c r="M1003" t="s">
        <v>97</v>
      </c>
      <c r="N1003">
        <v>262</v>
      </c>
      <c r="O1003">
        <v>416</v>
      </c>
      <c r="P1003">
        <v>2</v>
      </c>
      <c r="Q1003">
        <v>23</v>
      </c>
      <c r="R1003">
        <v>3</v>
      </c>
      <c r="S1003">
        <v>1</v>
      </c>
      <c r="T1003">
        <v>5</v>
      </c>
      <c r="U1003" t="s">
        <v>76</v>
      </c>
      <c r="V1003" t="s">
        <v>77</v>
      </c>
      <c r="W1003">
        <v>0.09</v>
      </c>
      <c r="X1003" t="s">
        <v>81</v>
      </c>
      <c r="Y1003">
        <v>0</v>
      </c>
      <c r="Z1003" t="s">
        <v>115</v>
      </c>
      <c r="AA1003" t="s">
        <v>132</v>
      </c>
      <c r="AB1003">
        <v>7.9</v>
      </c>
      <c r="AC1003" t="s">
        <v>78</v>
      </c>
      <c r="AD1003" t="s">
        <v>102</v>
      </c>
      <c r="AE1003" t="s">
        <v>140</v>
      </c>
      <c r="AF1003" t="s">
        <v>81</v>
      </c>
      <c r="AG1003" s="1">
        <v>44710</v>
      </c>
      <c r="AH1003" t="s">
        <v>31</v>
      </c>
      <c r="AI1003" t="s">
        <v>78</v>
      </c>
    </row>
    <row r="1004" spans="1:35" x14ac:dyDescent="0.3">
      <c r="A1004" t="s">
        <v>1136</v>
      </c>
      <c r="B1004">
        <v>27</v>
      </c>
      <c r="C1004" t="s">
        <v>71</v>
      </c>
      <c r="D1004" t="s">
        <v>105</v>
      </c>
      <c r="E1004" t="s">
        <v>21</v>
      </c>
      <c r="F1004" t="s">
        <v>124</v>
      </c>
      <c r="G1004">
        <v>3</v>
      </c>
      <c r="H1004">
        <v>2</v>
      </c>
      <c r="I1004">
        <v>5</v>
      </c>
      <c r="J1004" s="4">
        <f>Table2[[#This Row],[avg_session_duration_min]]/60</f>
        <v>0.4</v>
      </c>
      <c r="K1004">
        <v>24</v>
      </c>
      <c r="L1004" t="s">
        <v>74</v>
      </c>
      <c r="M1004" t="s">
        <v>88</v>
      </c>
      <c r="N1004">
        <v>221</v>
      </c>
      <c r="O1004">
        <v>1933</v>
      </c>
      <c r="P1004">
        <v>1</v>
      </c>
      <c r="Q1004">
        <v>17</v>
      </c>
      <c r="R1004">
        <v>7</v>
      </c>
      <c r="S1004">
        <v>4</v>
      </c>
      <c r="T1004">
        <v>8</v>
      </c>
      <c r="U1004" t="s">
        <v>79</v>
      </c>
      <c r="V1004" t="s">
        <v>77</v>
      </c>
      <c r="W1004">
        <v>6.5000000000000002E-2</v>
      </c>
      <c r="X1004" t="s">
        <v>114</v>
      </c>
      <c r="Y1004">
        <v>2.16</v>
      </c>
      <c r="Z1004" t="s">
        <v>139</v>
      </c>
      <c r="AA1004" t="s">
        <v>101</v>
      </c>
      <c r="AB1004">
        <v>4.8</v>
      </c>
      <c r="AC1004" t="s">
        <v>81</v>
      </c>
      <c r="AD1004" t="s">
        <v>92</v>
      </c>
      <c r="AE1004" t="s">
        <v>140</v>
      </c>
      <c r="AF1004" t="s">
        <v>81</v>
      </c>
      <c r="AG1004" s="1">
        <v>45327</v>
      </c>
      <c r="AH1004" t="s">
        <v>26</v>
      </c>
      <c r="AI1004" t="s">
        <v>81</v>
      </c>
    </row>
    <row r="1005" spans="1:35" x14ac:dyDescent="0.3">
      <c r="A1005" t="s">
        <v>1137</v>
      </c>
      <c r="B1005">
        <v>21</v>
      </c>
      <c r="C1005" t="s">
        <v>187</v>
      </c>
      <c r="D1005" t="s">
        <v>105</v>
      </c>
      <c r="E1005" t="s">
        <v>14</v>
      </c>
      <c r="F1005" t="s">
        <v>166</v>
      </c>
      <c r="G1005">
        <v>3</v>
      </c>
      <c r="H1005">
        <v>3.1</v>
      </c>
      <c r="I1005">
        <v>4</v>
      </c>
      <c r="J1005" s="4">
        <f>Table2[[#This Row],[avg_session_duration_min]]/60</f>
        <v>0.77500000000000002</v>
      </c>
      <c r="K1005">
        <v>46.5</v>
      </c>
      <c r="L1005" t="s">
        <v>111</v>
      </c>
      <c r="M1005" t="s">
        <v>97</v>
      </c>
      <c r="N1005">
        <v>154</v>
      </c>
      <c r="O1005">
        <v>6</v>
      </c>
      <c r="P1005">
        <v>1</v>
      </c>
      <c r="Q1005">
        <v>20</v>
      </c>
      <c r="R1005">
        <v>2</v>
      </c>
      <c r="S1005">
        <v>2</v>
      </c>
      <c r="T1005">
        <v>8</v>
      </c>
      <c r="U1005" t="s">
        <v>98</v>
      </c>
      <c r="V1005" t="s">
        <v>77</v>
      </c>
      <c r="W1005">
        <v>0.19</v>
      </c>
      <c r="X1005" t="s">
        <v>114</v>
      </c>
      <c r="Y1005">
        <v>34.58</v>
      </c>
      <c r="Z1005" t="s">
        <v>139</v>
      </c>
      <c r="AA1005" t="s">
        <v>80</v>
      </c>
      <c r="AB1005">
        <v>6.7</v>
      </c>
      <c r="AC1005" t="s">
        <v>81</v>
      </c>
      <c r="AD1005" t="s">
        <v>82</v>
      </c>
      <c r="AE1005" t="s">
        <v>93</v>
      </c>
      <c r="AF1005" t="s">
        <v>81</v>
      </c>
      <c r="AG1005" s="1">
        <v>45372</v>
      </c>
      <c r="AH1005" t="s">
        <v>27</v>
      </c>
      <c r="AI1005" t="s">
        <v>78</v>
      </c>
    </row>
    <row r="1006" spans="1:35" x14ac:dyDescent="0.3">
      <c r="A1006" t="s">
        <v>1138</v>
      </c>
      <c r="B1006">
        <v>32</v>
      </c>
      <c r="C1006" t="s">
        <v>85</v>
      </c>
      <c r="D1006" t="s">
        <v>105</v>
      </c>
      <c r="E1006" t="s">
        <v>19</v>
      </c>
      <c r="F1006" t="s">
        <v>96</v>
      </c>
      <c r="G1006">
        <v>5</v>
      </c>
      <c r="H1006">
        <v>1.6</v>
      </c>
      <c r="I1006">
        <v>3</v>
      </c>
      <c r="J1006" s="4">
        <f>Table2[[#This Row],[avg_session_duration_min]]/60</f>
        <v>0.53333333333333333</v>
      </c>
      <c r="K1006">
        <v>32</v>
      </c>
      <c r="L1006" t="s">
        <v>74</v>
      </c>
      <c r="M1006" t="s">
        <v>106</v>
      </c>
      <c r="N1006">
        <v>3672</v>
      </c>
      <c r="O1006">
        <v>559</v>
      </c>
      <c r="P1006">
        <v>3</v>
      </c>
      <c r="Q1006">
        <v>23</v>
      </c>
      <c r="R1006">
        <v>5</v>
      </c>
      <c r="S1006">
        <v>2</v>
      </c>
      <c r="T1006">
        <v>6</v>
      </c>
      <c r="U1006" t="s">
        <v>76</v>
      </c>
      <c r="V1006" t="s">
        <v>77</v>
      </c>
      <c r="W1006">
        <v>0.186</v>
      </c>
      <c r="X1006" t="s">
        <v>114</v>
      </c>
      <c r="Y1006">
        <v>50.19</v>
      </c>
      <c r="Z1006" t="s">
        <v>139</v>
      </c>
      <c r="AA1006" t="s">
        <v>91</v>
      </c>
      <c r="AB1006">
        <v>7.9</v>
      </c>
      <c r="AC1006" t="s">
        <v>81</v>
      </c>
      <c r="AD1006" t="s">
        <v>92</v>
      </c>
      <c r="AE1006" t="s">
        <v>83</v>
      </c>
      <c r="AF1006" t="s">
        <v>81</v>
      </c>
      <c r="AG1006" s="1">
        <v>44768</v>
      </c>
      <c r="AH1006" t="s">
        <v>27</v>
      </c>
      <c r="AI1006" t="s">
        <v>78</v>
      </c>
    </row>
    <row r="1007" spans="1:35" x14ac:dyDescent="0.3">
      <c r="A1007" t="s">
        <v>1139</v>
      </c>
      <c r="B1007">
        <v>30</v>
      </c>
      <c r="C1007" t="s">
        <v>85</v>
      </c>
      <c r="D1007" t="s">
        <v>153</v>
      </c>
      <c r="E1007" t="s">
        <v>19</v>
      </c>
      <c r="F1007" t="s">
        <v>96</v>
      </c>
      <c r="G1007">
        <v>5</v>
      </c>
      <c r="H1007">
        <v>5.3</v>
      </c>
      <c r="I1007">
        <v>8</v>
      </c>
      <c r="J1007" s="4">
        <f>Table2[[#This Row],[avg_session_duration_min]]/60</f>
        <v>0.66333333333333333</v>
      </c>
      <c r="K1007">
        <v>39.799999999999997</v>
      </c>
      <c r="L1007" t="s">
        <v>74</v>
      </c>
      <c r="M1007" t="s">
        <v>97</v>
      </c>
      <c r="N1007">
        <v>75</v>
      </c>
      <c r="O1007">
        <v>202</v>
      </c>
      <c r="P1007">
        <v>2</v>
      </c>
      <c r="Q1007">
        <v>25</v>
      </c>
      <c r="R1007">
        <v>2</v>
      </c>
      <c r="S1007">
        <v>0</v>
      </c>
      <c r="T1007">
        <v>10</v>
      </c>
      <c r="U1007" t="s">
        <v>89</v>
      </c>
      <c r="V1007" t="s">
        <v>107</v>
      </c>
      <c r="W1007">
        <v>0.14000000000000001</v>
      </c>
      <c r="X1007" t="s">
        <v>81</v>
      </c>
      <c r="Y1007">
        <v>0</v>
      </c>
      <c r="Z1007" t="s">
        <v>139</v>
      </c>
      <c r="AA1007" t="s">
        <v>91</v>
      </c>
      <c r="AB1007">
        <v>5.8</v>
      </c>
      <c r="AC1007" t="s">
        <v>108</v>
      </c>
      <c r="AD1007" t="s">
        <v>82</v>
      </c>
      <c r="AE1007" t="s">
        <v>140</v>
      </c>
      <c r="AF1007" t="s">
        <v>81</v>
      </c>
      <c r="AG1007" s="1">
        <v>45251</v>
      </c>
      <c r="AH1007" t="s">
        <v>28</v>
      </c>
      <c r="AI1007" t="s">
        <v>78</v>
      </c>
    </row>
    <row r="1008" spans="1:35" x14ac:dyDescent="0.3">
      <c r="A1008" t="s">
        <v>1140</v>
      </c>
      <c r="B1008">
        <v>34</v>
      </c>
      <c r="C1008" t="s">
        <v>71</v>
      </c>
      <c r="D1008" t="s">
        <v>123</v>
      </c>
      <c r="E1008" t="s">
        <v>20</v>
      </c>
      <c r="F1008" t="s">
        <v>87</v>
      </c>
      <c r="G1008">
        <v>5</v>
      </c>
      <c r="H1008">
        <v>5.3</v>
      </c>
      <c r="I1008">
        <v>3</v>
      </c>
      <c r="J1008" s="4">
        <f>Table2[[#This Row],[avg_session_duration_min]]/60</f>
        <v>1.7666666666666666</v>
      </c>
      <c r="K1008">
        <v>106</v>
      </c>
      <c r="L1008" t="s">
        <v>74</v>
      </c>
      <c r="M1008" t="s">
        <v>120</v>
      </c>
      <c r="N1008">
        <v>2249</v>
      </c>
      <c r="O1008">
        <v>88</v>
      </c>
      <c r="P1008">
        <v>2</v>
      </c>
      <c r="Q1008">
        <v>20</v>
      </c>
      <c r="R1008">
        <v>7</v>
      </c>
      <c r="S1008">
        <v>2</v>
      </c>
      <c r="T1008">
        <v>8</v>
      </c>
      <c r="U1008" t="s">
        <v>128</v>
      </c>
      <c r="V1008" t="s">
        <v>77</v>
      </c>
      <c r="W1008">
        <v>8.5999999999999993E-2</v>
      </c>
      <c r="X1008" t="s">
        <v>81</v>
      </c>
      <c r="Y1008">
        <v>0</v>
      </c>
      <c r="Z1008" t="s">
        <v>115</v>
      </c>
      <c r="AA1008" t="s">
        <v>132</v>
      </c>
      <c r="AB1008">
        <v>6.7</v>
      </c>
      <c r="AC1008" t="s">
        <v>108</v>
      </c>
      <c r="AD1008" t="s">
        <v>102</v>
      </c>
      <c r="AE1008" t="s">
        <v>83</v>
      </c>
      <c r="AF1008" t="s">
        <v>81</v>
      </c>
      <c r="AG1008" s="1">
        <v>45180</v>
      </c>
      <c r="AH1008" t="s">
        <v>29</v>
      </c>
      <c r="AI1008" t="s">
        <v>78</v>
      </c>
    </row>
    <row r="1009" spans="1:35" x14ac:dyDescent="0.3">
      <c r="A1009" t="s">
        <v>1141</v>
      </c>
      <c r="B1009">
        <v>32</v>
      </c>
      <c r="C1009" t="s">
        <v>71</v>
      </c>
      <c r="D1009" t="s">
        <v>105</v>
      </c>
      <c r="E1009" t="s">
        <v>20</v>
      </c>
      <c r="F1009" t="s">
        <v>87</v>
      </c>
      <c r="G1009">
        <v>4</v>
      </c>
      <c r="H1009">
        <v>3.5</v>
      </c>
      <c r="I1009">
        <v>7</v>
      </c>
      <c r="J1009" s="4">
        <f>Table2[[#This Row],[avg_session_duration_min]]/60</f>
        <v>0.5</v>
      </c>
      <c r="K1009">
        <v>30</v>
      </c>
      <c r="L1009" t="s">
        <v>74</v>
      </c>
      <c r="M1009" t="s">
        <v>88</v>
      </c>
      <c r="N1009">
        <v>95</v>
      </c>
      <c r="O1009">
        <v>639</v>
      </c>
      <c r="P1009">
        <v>3</v>
      </c>
      <c r="Q1009">
        <v>18</v>
      </c>
      <c r="R1009">
        <v>4</v>
      </c>
      <c r="S1009">
        <v>0</v>
      </c>
      <c r="T1009">
        <v>10</v>
      </c>
      <c r="U1009" t="s">
        <v>79</v>
      </c>
      <c r="V1009" t="s">
        <v>77</v>
      </c>
      <c r="W1009">
        <v>0.11899999999999999</v>
      </c>
      <c r="X1009" t="s">
        <v>114</v>
      </c>
      <c r="Y1009">
        <v>191.44</v>
      </c>
      <c r="Z1009" t="s">
        <v>115</v>
      </c>
      <c r="AA1009" t="s">
        <v>91</v>
      </c>
      <c r="AB1009">
        <v>5</v>
      </c>
      <c r="AC1009" t="s">
        <v>78</v>
      </c>
      <c r="AD1009" t="s">
        <v>82</v>
      </c>
      <c r="AE1009" t="s">
        <v>83</v>
      </c>
      <c r="AF1009" t="s">
        <v>81</v>
      </c>
      <c r="AG1009" s="1">
        <v>45222</v>
      </c>
      <c r="AH1009" t="s">
        <v>30</v>
      </c>
      <c r="AI1009" t="s">
        <v>125</v>
      </c>
    </row>
    <row r="1010" spans="1:35" x14ac:dyDescent="0.3">
      <c r="A1010" t="s">
        <v>1142</v>
      </c>
      <c r="B1010">
        <v>35</v>
      </c>
      <c r="C1010" t="s">
        <v>71</v>
      </c>
      <c r="D1010" t="s">
        <v>113</v>
      </c>
      <c r="E1010" t="s">
        <v>15</v>
      </c>
      <c r="F1010" t="s">
        <v>117</v>
      </c>
      <c r="G1010">
        <v>1</v>
      </c>
      <c r="H1010">
        <v>4.9000000000000004</v>
      </c>
      <c r="I1010">
        <v>2</v>
      </c>
      <c r="J1010" s="4">
        <f>Table2[[#This Row],[avg_session_duration_min]]/60</f>
        <v>2.4500000000000002</v>
      </c>
      <c r="K1010">
        <v>147</v>
      </c>
      <c r="L1010" t="s">
        <v>74</v>
      </c>
      <c r="M1010" t="s">
        <v>120</v>
      </c>
      <c r="N1010">
        <v>2928</v>
      </c>
      <c r="O1010">
        <v>1903</v>
      </c>
      <c r="P1010">
        <v>2</v>
      </c>
      <c r="Q1010">
        <v>20</v>
      </c>
      <c r="R1010">
        <v>4</v>
      </c>
      <c r="S1010">
        <v>1</v>
      </c>
      <c r="T1010">
        <v>9</v>
      </c>
      <c r="U1010" t="s">
        <v>128</v>
      </c>
      <c r="V1010" t="s">
        <v>99</v>
      </c>
      <c r="W1010">
        <v>0.184</v>
      </c>
      <c r="X1010" t="s">
        <v>81</v>
      </c>
      <c r="Y1010">
        <v>0</v>
      </c>
      <c r="Z1010" t="s">
        <v>139</v>
      </c>
      <c r="AA1010" t="s">
        <v>80</v>
      </c>
      <c r="AB1010">
        <v>8.1999999999999993</v>
      </c>
      <c r="AC1010" t="s">
        <v>81</v>
      </c>
      <c r="AD1010" t="s">
        <v>102</v>
      </c>
      <c r="AE1010" t="s">
        <v>93</v>
      </c>
      <c r="AF1010" t="s">
        <v>81</v>
      </c>
      <c r="AG1010" s="1">
        <v>44841</v>
      </c>
      <c r="AH1010" t="s">
        <v>26</v>
      </c>
      <c r="AI1010" t="s">
        <v>81</v>
      </c>
    </row>
    <row r="1011" spans="1:35" x14ac:dyDescent="0.3">
      <c r="A1011" t="s">
        <v>1143</v>
      </c>
      <c r="B1011">
        <v>22</v>
      </c>
      <c r="C1011" t="s">
        <v>71</v>
      </c>
      <c r="D1011" t="s">
        <v>144</v>
      </c>
      <c r="E1011" t="s">
        <v>22</v>
      </c>
      <c r="F1011" t="s">
        <v>124</v>
      </c>
      <c r="G1011">
        <v>3</v>
      </c>
      <c r="H1011">
        <v>0.8</v>
      </c>
      <c r="I1011">
        <v>1</v>
      </c>
      <c r="J1011" s="4">
        <f>Table2[[#This Row],[avg_session_duration_min]]/60</f>
        <v>0.8</v>
      </c>
      <c r="K1011">
        <v>48</v>
      </c>
      <c r="L1011" t="s">
        <v>127</v>
      </c>
      <c r="M1011" t="s">
        <v>120</v>
      </c>
      <c r="N1011">
        <v>686</v>
      </c>
      <c r="O1011">
        <v>620</v>
      </c>
      <c r="P1011">
        <v>3</v>
      </c>
      <c r="Q1011">
        <v>22</v>
      </c>
      <c r="R1011">
        <v>4</v>
      </c>
      <c r="S1011">
        <v>2</v>
      </c>
      <c r="T1011">
        <v>4</v>
      </c>
      <c r="U1011" t="s">
        <v>76</v>
      </c>
      <c r="V1011" t="s">
        <v>77</v>
      </c>
      <c r="W1011">
        <v>0.14699999999999999</v>
      </c>
      <c r="X1011" t="s">
        <v>114</v>
      </c>
      <c r="Y1011">
        <v>116.03</v>
      </c>
      <c r="Z1011" t="s">
        <v>145</v>
      </c>
      <c r="AA1011" t="s">
        <v>132</v>
      </c>
      <c r="AB1011">
        <v>5.9</v>
      </c>
      <c r="AC1011" t="s">
        <v>81</v>
      </c>
      <c r="AD1011" t="s">
        <v>82</v>
      </c>
      <c r="AE1011" t="s">
        <v>140</v>
      </c>
      <c r="AF1011" t="s">
        <v>81</v>
      </c>
      <c r="AG1011" s="1">
        <v>44884</v>
      </c>
      <c r="AH1011" t="s">
        <v>30</v>
      </c>
      <c r="AI1011" t="s">
        <v>78</v>
      </c>
    </row>
    <row r="1012" spans="1:35" x14ac:dyDescent="0.3">
      <c r="A1012" t="s">
        <v>1144</v>
      </c>
      <c r="B1012">
        <v>37</v>
      </c>
      <c r="C1012" t="s">
        <v>85</v>
      </c>
      <c r="D1012" t="s">
        <v>105</v>
      </c>
      <c r="E1012" t="s">
        <v>17</v>
      </c>
      <c r="F1012" t="s">
        <v>73</v>
      </c>
      <c r="G1012">
        <v>2</v>
      </c>
      <c r="H1012">
        <v>5.5</v>
      </c>
      <c r="I1012">
        <v>5</v>
      </c>
      <c r="J1012" s="4">
        <f>Table2[[#This Row],[avg_session_duration_min]]/60</f>
        <v>1.1000000000000001</v>
      </c>
      <c r="K1012">
        <v>66</v>
      </c>
      <c r="L1012" t="s">
        <v>74</v>
      </c>
      <c r="M1012" t="s">
        <v>97</v>
      </c>
      <c r="N1012">
        <v>7336</v>
      </c>
      <c r="O1012">
        <v>156</v>
      </c>
      <c r="P1012">
        <v>3</v>
      </c>
      <c r="Q1012">
        <v>24</v>
      </c>
      <c r="R1012">
        <v>6</v>
      </c>
      <c r="S1012">
        <v>2</v>
      </c>
      <c r="T1012">
        <v>5</v>
      </c>
      <c r="U1012" t="s">
        <v>130</v>
      </c>
      <c r="V1012" t="s">
        <v>77</v>
      </c>
      <c r="W1012">
        <v>0.161</v>
      </c>
      <c r="X1012" t="s">
        <v>78</v>
      </c>
      <c r="Y1012">
        <v>9.2200000000000006</v>
      </c>
      <c r="Z1012" t="s">
        <v>145</v>
      </c>
      <c r="AA1012" t="s">
        <v>91</v>
      </c>
      <c r="AB1012">
        <v>7.2</v>
      </c>
      <c r="AC1012" t="s">
        <v>78</v>
      </c>
      <c r="AD1012" t="s">
        <v>92</v>
      </c>
      <c r="AE1012" t="s">
        <v>83</v>
      </c>
      <c r="AF1012" t="s">
        <v>81</v>
      </c>
      <c r="AG1012" s="1">
        <v>45456</v>
      </c>
      <c r="AH1012" t="s">
        <v>29</v>
      </c>
      <c r="AI1012" t="s">
        <v>81</v>
      </c>
    </row>
    <row r="1013" spans="1:35" x14ac:dyDescent="0.3">
      <c r="A1013" t="s">
        <v>1145</v>
      </c>
      <c r="B1013">
        <v>28</v>
      </c>
      <c r="C1013" t="s">
        <v>71</v>
      </c>
      <c r="D1013" t="s">
        <v>105</v>
      </c>
      <c r="E1013" t="s">
        <v>23</v>
      </c>
      <c r="F1013" t="s">
        <v>73</v>
      </c>
      <c r="G1013">
        <v>2</v>
      </c>
      <c r="H1013">
        <v>3.3</v>
      </c>
      <c r="I1013">
        <v>4</v>
      </c>
      <c r="J1013" s="4">
        <f>Table2[[#This Row],[avg_session_duration_min]]/60</f>
        <v>0.82499999999999996</v>
      </c>
      <c r="K1013">
        <v>49.5</v>
      </c>
      <c r="L1013" t="s">
        <v>74</v>
      </c>
      <c r="M1013" t="s">
        <v>97</v>
      </c>
      <c r="N1013">
        <v>5190</v>
      </c>
      <c r="O1013">
        <v>78</v>
      </c>
      <c r="P1013">
        <v>2</v>
      </c>
      <c r="Q1013">
        <v>13</v>
      </c>
      <c r="R1013">
        <v>6</v>
      </c>
      <c r="S1013">
        <v>3</v>
      </c>
      <c r="T1013">
        <v>7</v>
      </c>
      <c r="U1013" t="s">
        <v>128</v>
      </c>
      <c r="V1013" t="s">
        <v>77</v>
      </c>
      <c r="W1013">
        <v>7.0999999999999994E-2</v>
      </c>
      <c r="X1013" t="s">
        <v>114</v>
      </c>
      <c r="Y1013">
        <v>56.69</v>
      </c>
      <c r="Z1013" t="s">
        <v>139</v>
      </c>
      <c r="AA1013" t="s">
        <v>80</v>
      </c>
      <c r="AB1013">
        <v>8.9</v>
      </c>
      <c r="AC1013" t="s">
        <v>78</v>
      </c>
      <c r="AD1013" t="s">
        <v>121</v>
      </c>
      <c r="AE1013" t="s">
        <v>93</v>
      </c>
      <c r="AF1013" t="s">
        <v>81</v>
      </c>
      <c r="AG1013" s="1">
        <v>45559</v>
      </c>
      <c r="AH1013" t="s">
        <v>28</v>
      </c>
      <c r="AI1013" t="s">
        <v>125</v>
      </c>
    </row>
    <row r="1014" spans="1:35" x14ac:dyDescent="0.3">
      <c r="A1014" t="s">
        <v>1146</v>
      </c>
      <c r="B1014">
        <v>43</v>
      </c>
      <c r="C1014" t="s">
        <v>85</v>
      </c>
      <c r="D1014" t="s">
        <v>149</v>
      </c>
      <c r="E1014" t="s">
        <v>20</v>
      </c>
      <c r="F1014" t="s">
        <v>73</v>
      </c>
      <c r="G1014">
        <v>2</v>
      </c>
      <c r="H1014">
        <v>1.7</v>
      </c>
      <c r="I1014">
        <v>4</v>
      </c>
      <c r="J1014" s="4">
        <f>Table2[[#This Row],[avg_session_duration_min]]/60</f>
        <v>0.42499999999999999</v>
      </c>
      <c r="K1014">
        <v>25.5</v>
      </c>
      <c r="L1014" t="s">
        <v>74</v>
      </c>
      <c r="M1014" t="s">
        <v>120</v>
      </c>
      <c r="N1014">
        <v>8805</v>
      </c>
      <c r="O1014">
        <v>291</v>
      </c>
      <c r="P1014">
        <v>4</v>
      </c>
      <c r="Q1014">
        <v>23</v>
      </c>
      <c r="R1014">
        <v>6</v>
      </c>
      <c r="S1014">
        <v>3</v>
      </c>
      <c r="T1014">
        <v>6</v>
      </c>
      <c r="U1014" t="s">
        <v>79</v>
      </c>
      <c r="V1014" t="s">
        <v>107</v>
      </c>
      <c r="W1014">
        <v>1.6E-2</v>
      </c>
      <c r="X1014" t="s">
        <v>114</v>
      </c>
      <c r="Y1014">
        <v>47.26</v>
      </c>
      <c r="Z1014" t="s">
        <v>100</v>
      </c>
      <c r="AA1014" t="s">
        <v>80</v>
      </c>
      <c r="AB1014">
        <v>2.9</v>
      </c>
      <c r="AC1014" t="s">
        <v>108</v>
      </c>
      <c r="AD1014" t="s">
        <v>92</v>
      </c>
      <c r="AE1014" t="s">
        <v>140</v>
      </c>
      <c r="AF1014" t="s">
        <v>81</v>
      </c>
      <c r="AG1014" s="1">
        <v>45211</v>
      </c>
      <c r="AH1014" t="s">
        <v>30</v>
      </c>
      <c r="AI1014" t="s">
        <v>81</v>
      </c>
    </row>
    <row r="1015" spans="1:35" x14ac:dyDescent="0.3">
      <c r="A1015" t="s">
        <v>1147</v>
      </c>
      <c r="B1015">
        <v>21</v>
      </c>
      <c r="C1015" t="s">
        <v>71</v>
      </c>
      <c r="D1015" t="s">
        <v>95</v>
      </c>
      <c r="E1015" t="s">
        <v>15</v>
      </c>
      <c r="F1015" t="s">
        <v>87</v>
      </c>
      <c r="G1015">
        <v>1</v>
      </c>
      <c r="H1015">
        <v>1.5</v>
      </c>
      <c r="I1015">
        <v>4</v>
      </c>
      <c r="J1015" s="4">
        <f>Table2[[#This Row],[avg_session_duration_min]]/60</f>
        <v>0.375</v>
      </c>
      <c r="K1015">
        <v>22.5</v>
      </c>
      <c r="L1015" t="s">
        <v>74</v>
      </c>
      <c r="M1015" t="s">
        <v>106</v>
      </c>
      <c r="N1015">
        <v>9223</v>
      </c>
      <c r="O1015">
        <v>697</v>
      </c>
      <c r="P1015">
        <v>2</v>
      </c>
      <c r="Q1015">
        <v>24</v>
      </c>
      <c r="R1015">
        <v>8</v>
      </c>
      <c r="S1015">
        <v>1</v>
      </c>
      <c r="T1015">
        <v>14</v>
      </c>
      <c r="U1015" t="s">
        <v>154</v>
      </c>
      <c r="V1015" t="s">
        <v>107</v>
      </c>
      <c r="W1015">
        <v>7.6999999999999999E-2</v>
      </c>
      <c r="X1015" t="s">
        <v>81</v>
      </c>
      <c r="Y1015">
        <v>0</v>
      </c>
      <c r="Z1015" t="s">
        <v>115</v>
      </c>
      <c r="AA1015" t="s">
        <v>132</v>
      </c>
      <c r="AB1015">
        <v>5</v>
      </c>
      <c r="AC1015" t="s">
        <v>108</v>
      </c>
      <c r="AD1015" t="s">
        <v>82</v>
      </c>
      <c r="AE1015" t="s">
        <v>83</v>
      </c>
      <c r="AF1015" t="s">
        <v>81</v>
      </c>
      <c r="AG1015" s="1">
        <v>44918</v>
      </c>
      <c r="AH1015" t="s">
        <v>30</v>
      </c>
      <c r="AI1015" t="s">
        <v>125</v>
      </c>
    </row>
    <row r="1016" spans="1:35" x14ac:dyDescent="0.3">
      <c r="A1016" t="s">
        <v>1148</v>
      </c>
      <c r="B1016">
        <v>40</v>
      </c>
      <c r="C1016" t="s">
        <v>85</v>
      </c>
      <c r="D1016" t="s">
        <v>95</v>
      </c>
      <c r="E1016" t="s">
        <v>22</v>
      </c>
      <c r="F1016" t="s">
        <v>110</v>
      </c>
      <c r="G1016">
        <v>5</v>
      </c>
      <c r="H1016">
        <v>6.6</v>
      </c>
      <c r="I1016">
        <v>3</v>
      </c>
      <c r="J1016" s="4">
        <f>Table2[[#This Row],[avg_session_duration_min]]/60</f>
        <v>2.2000000000000002</v>
      </c>
      <c r="K1016">
        <v>132</v>
      </c>
      <c r="L1016" t="s">
        <v>118</v>
      </c>
      <c r="M1016" t="s">
        <v>75</v>
      </c>
      <c r="N1016">
        <v>861</v>
      </c>
      <c r="O1016">
        <v>153</v>
      </c>
      <c r="P1016">
        <v>3</v>
      </c>
      <c r="Q1016">
        <v>21</v>
      </c>
      <c r="R1016">
        <v>5</v>
      </c>
      <c r="S1016">
        <v>1</v>
      </c>
      <c r="T1016">
        <v>7</v>
      </c>
      <c r="U1016" t="s">
        <v>89</v>
      </c>
      <c r="V1016" t="s">
        <v>107</v>
      </c>
      <c r="W1016">
        <v>0.17399999999999999</v>
      </c>
      <c r="X1016" t="s">
        <v>114</v>
      </c>
      <c r="Y1016">
        <v>10.5</v>
      </c>
      <c r="Z1016" t="s">
        <v>139</v>
      </c>
      <c r="AA1016" t="s">
        <v>80</v>
      </c>
      <c r="AB1016">
        <v>5.9</v>
      </c>
      <c r="AC1016" t="s">
        <v>78</v>
      </c>
      <c r="AD1016" t="s">
        <v>102</v>
      </c>
      <c r="AE1016" t="s">
        <v>93</v>
      </c>
      <c r="AF1016" t="s">
        <v>81</v>
      </c>
      <c r="AG1016" s="1">
        <v>45292</v>
      </c>
      <c r="AH1016" t="s">
        <v>31</v>
      </c>
      <c r="AI1016" t="s">
        <v>125</v>
      </c>
    </row>
    <row r="1017" spans="1:35" x14ac:dyDescent="0.3">
      <c r="A1017" t="s">
        <v>1149</v>
      </c>
      <c r="B1017">
        <v>28</v>
      </c>
      <c r="C1017" t="s">
        <v>85</v>
      </c>
      <c r="D1017" t="s">
        <v>123</v>
      </c>
      <c r="E1017" t="s">
        <v>19</v>
      </c>
      <c r="F1017" t="s">
        <v>96</v>
      </c>
      <c r="G1017">
        <v>5</v>
      </c>
      <c r="H1017">
        <v>4.4000000000000004</v>
      </c>
      <c r="I1017">
        <v>1</v>
      </c>
      <c r="J1017" s="4">
        <f>Table2[[#This Row],[avg_session_duration_min]]/60</f>
        <v>4.4000000000000004</v>
      </c>
      <c r="K1017">
        <v>264</v>
      </c>
      <c r="L1017" t="s">
        <v>74</v>
      </c>
      <c r="M1017" t="s">
        <v>120</v>
      </c>
      <c r="N1017">
        <v>82</v>
      </c>
      <c r="O1017">
        <v>172</v>
      </c>
      <c r="P1017">
        <v>2</v>
      </c>
      <c r="Q1017">
        <v>21</v>
      </c>
      <c r="R1017">
        <v>5</v>
      </c>
      <c r="S1017">
        <v>2</v>
      </c>
      <c r="T1017">
        <v>4</v>
      </c>
      <c r="U1017" t="s">
        <v>135</v>
      </c>
      <c r="V1017" t="s">
        <v>77</v>
      </c>
      <c r="W1017">
        <v>6.3E-2</v>
      </c>
      <c r="X1017" t="s">
        <v>114</v>
      </c>
      <c r="Y1017">
        <v>17</v>
      </c>
      <c r="Z1017" t="s">
        <v>90</v>
      </c>
      <c r="AA1017" t="s">
        <v>80</v>
      </c>
      <c r="AB1017">
        <v>6.4</v>
      </c>
      <c r="AC1017" t="s">
        <v>78</v>
      </c>
      <c r="AD1017" t="s">
        <v>82</v>
      </c>
      <c r="AE1017" t="s">
        <v>93</v>
      </c>
      <c r="AF1017" t="s">
        <v>81</v>
      </c>
      <c r="AG1017" s="1">
        <v>45019</v>
      </c>
      <c r="AH1017" t="s">
        <v>30</v>
      </c>
      <c r="AI1017" t="s">
        <v>125</v>
      </c>
    </row>
    <row r="1018" spans="1:35" x14ac:dyDescent="0.3">
      <c r="A1018" t="s">
        <v>1150</v>
      </c>
      <c r="B1018">
        <v>21</v>
      </c>
      <c r="C1018" t="s">
        <v>71</v>
      </c>
      <c r="D1018" t="s">
        <v>105</v>
      </c>
      <c r="E1018" t="s">
        <v>14</v>
      </c>
      <c r="F1018" t="s">
        <v>87</v>
      </c>
      <c r="G1018">
        <v>5</v>
      </c>
      <c r="H1018">
        <v>2.2999999999999998</v>
      </c>
      <c r="I1018">
        <v>2</v>
      </c>
      <c r="J1018" s="4">
        <f>Table2[[#This Row],[avg_session_duration_min]]/60</f>
        <v>1.1499999999999999</v>
      </c>
      <c r="K1018">
        <v>69</v>
      </c>
      <c r="L1018" t="s">
        <v>74</v>
      </c>
      <c r="M1018" t="s">
        <v>106</v>
      </c>
      <c r="N1018">
        <v>100</v>
      </c>
      <c r="O1018">
        <v>7232</v>
      </c>
      <c r="P1018">
        <v>2</v>
      </c>
      <c r="Q1018">
        <v>18</v>
      </c>
      <c r="R1018">
        <v>6</v>
      </c>
      <c r="S1018">
        <v>5</v>
      </c>
      <c r="T1018">
        <v>7</v>
      </c>
      <c r="U1018" t="s">
        <v>130</v>
      </c>
      <c r="V1018" t="s">
        <v>77</v>
      </c>
      <c r="W1018">
        <v>7.1999999999999995E-2</v>
      </c>
      <c r="X1018" t="s">
        <v>81</v>
      </c>
      <c r="Y1018">
        <v>0</v>
      </c>
      <c r="Z1018" t="s">
        <v>79</v>
      </c>
      <c r="AA1018" t="s">
        <v>101</v>
      </c>
      <c r="AB1018">
        <v>7.3</v>
      </c>
      <c r="AC1018" t="s">
        <v>78</v>
      </c>
      <c r="AD1018" t="s">
        <v>92</v>
      </c>
      <c r="AE1018" t="s">
        <v>140</v>
      </c>
      <c r="AF1018" t="s">
        <v>81</v>
      </c>
      <c r="AG1018" s="1">
        <v>44921</v>
      </c>
      <c r="AH1018" t="s">
        <v>30</v>
      </c>
      <c r="AI1018" t="s">
        <v>78</v>
      </c>
    </row>
    <row r="1019" spans="1:35" x14ac:dyDescent="0.3">
      <c r="A1019" t="s">
        <v>1151</v>
      </c>
      <c r="B1019">
        <v>23</v>
      </c>
      <c r="C1019" t="s">
        <v>85</v>
      </c>
      <c r="D1019" t="s">
        <v>95</v>
      </c>
      <c r="E1019" t="s">
        <v>16</v>
      </c>
      <c r="F1019" t="s">
        <v>124</v>
      </c>
      <c r="G1019">
        <v>2</v>
      </c>
      <c r="H1019">
        <v>0.8</v>
      </c>
      <c r="I1019">
        <v>3</v>
      </c>
      <c r="J1019" s="4">
        <f>Table2[[#This Row],[avg_session_duration_min]]/60</f>
        <v>0.26666666666666666</v>
      </c>
      <c r="K1019">
        <v>16</v>
      </c>
      <c r="L1019" t="s">
        <v>74</v>
      </c>
      <c r="M1019" t="s">
        <v>106</v>
      </c>
      <c r="N1019">
        <v>15</v>
      </c>
      <c r="O1019">
        <v>892</v>
      </c>
      <c r="P1019">
        <v>2</v>
      </c>
      <c r="Q1019">
        <v>18</v>
      </c>
      <c r="R1019">
        <v>3</v>
      </c>
      <c r="S1019">
        <v>0</v>
      </c>
      <c r="T1019">
        <v>10</v>
      </c>
      <c r="U1019" t="s">
        <v>154</v>
      </c>
      <c r="V1019" t="s">
        <v>99</v>
      </c>
      <c r="W1019">
        <v>0.115</v>
      </c>
      <c r="X1019" t="s">
        <v>114</v>
      </c>
      <c r="Y1019">
        <v>103.18</v>
      </c>
      <c r="Z1019" t="s">
        <v>79</v>
      </c>
      <c r="AA1019" t="s">
        <v>91</v>
      </c>
      <c r="AB1019">
        <v>8.4</v>
      </c>
      <c r="AC1019" t="s">
        <v>81</v>
      </c>
      <c r="AD1019" t="s">
        <v>92</v>
      </c>
      <c r="AE1019" t="s">
        <v>83</v>
      </c>
      <c r="AF1019" t="s">
        <v>81</v>
      </c>
      <c r="AG1019" s="1">
        <v>45336</v>
      </c>
      <c r="AH1019" t="s">
        <v>30</v>
      </c>
      <c r="AI1019" t="s">
        <v>81</v>
      </c>
    </row>
    <row r="1020" spans="1:35" x14ac:dyDescent="0.3">
      <c r="A1020" t="s">
        <v>1152</v>
      </c>
      <c r="B1020">
        <v>24</v>
      </c>
      <c r="C1020" t="s">
        <v>71</v>
      </c>
      <c r="D1020" t="s">
        <v>149</v>
      </c>
      <c r="E1020" t="s">
        <v>20</v>
      </c>
      <c r="F1020" t="s">
        <v>87</v>
      </c>
      <c r="G1020">
        <v>1</v>
      </c>
      <c r="H1020">
        <v>5.6</v>
      </c>
      <c r="I1020">
        <v>4</v>
      </c>
      <c r="J1020" s="4">
        <f>Table2[[#This Row],[avg_session_duration_min]]/60</f>
        <v>1.4</v>
      </c>
      <c r="K1020">
        <v>84</v>
      </c>
      <c r="L1020" t="s">
        <v>74</v>
      </c>
      <c r="M1020" t="s">
        <v>106</v>
      </c>
      <c r="N1020">
        <v>94</v>
      </c>
      <c r="O1020">
        <v>972</v>
      </c>
      <c r="P1020">
        <v>3</v>
      </c>
      <c r="Q1020">
        <v>21</v>
      </c>
      <c r="R1020">
        <v>6</v>
      </c>
      <c r="S1020">
        <v>3</v>
      </c>
      <c r="T1020">
        <v>13</v>
      </c>
      <c r="U1020" t="s">
        <v>89</v>
      </c>
      <c r="V1020" t="s">
        <v>107</v>
      </c>
      <c r="W1020">
        <v>0.13300000000000001</v>
      </c>
      <c r="X1020" t="s">
        <v>78</v>
      </c>
      <c r="Y1020">
        <v>8.3699999999999992</v>
      </c>
      <c r="Z1020" t="s">
        <v>90</v>
      </c>
      <c r="AA1020" t="s">
        <v>101</v>
      </c>
      <c r="AB1020">
        <v>4.9000000000000004</v>
      </c>
      <c r="AC1020" t="s">
        <v>108</v>
      </c>
      <c r="AD1020" t="s">
        <v>82</v>
      </c>
      <c r="AE1020" t="s">
        <v>83</v>
      </c>
      <c r="AF1020" t="s">
        <v>81</v>
      </c>
      <c r="AG1020" s="1">
        <v>45190</v>
      </c>
      <c r="AH1020" t="s">
        <v>29</v>
      </c>
      <c r="AI1020" t="s">
        <v>78</v>
      </c>
    </row>
    <row r="1021" spans="1:35" x14ac:dyDescent="0.3">
      <c r="A1021" t="s">
        <v>1153</v>
      </c>
      <c r="B1021">
        <v>30</v>
      </c>
      <c r="C1021" t="s">
        <v>85</v>
      </c>
      <c r="D1021" t="s">
        <v>95</v>
      </c>
      <c r="E1021" t="s">
        <v>21</v>
      </c>
      <c r="F1021" t="s">
        <v>110</v>
      </c>
      <c r="G1021">
        <v>4</v>
      </c>
      <c r="H1021">
        <v>1.1000000000000001</v>
      </c>
      <c r="I1021">
        <v>2</v>
      </c>
      <c r="J1021" s="4">
        <f>Table2[[#This Row],[avg_session_duration_min]]/60</f>
        <v>0.55000000000000004</v>
      </c>
      <c r="K1021">
        <v>33</v>
      </c>
      <c r="L1021" t="s">
        <v>111</v>
      </c>
      <c r="M1021" t="s">
        <v>97</v>
      </c>
      <c r="N1021">
        <v>752</v>
      </c>
      <c r="O1021">
        <v>42</v>
      </c>
      <c r="P1021">
        <v>3</v>
      </c>
      <c r="Q1021">
        <v>20</v>
      </c>
      <c r="R1021">
        <v>4</v>
      </c>
      <c r="S1021">
        <v>1</v>
      </c>
      <c r="T1021">
        <v>8</v>
      </c>
      <c r="U1021" t="s">
        <v>98</v>
      </c>
      <c r="V1021" t="s">
        <v>107</v>
      </c>
      <c r="W1021">
        <v>7.8E-2</v>
      </c>
      <c r="X1021" t="s">
        <v>81</v>
      </c>
      <c r="Y1021">
        <v>0</v>
      </c>
      <c r="Z1021" t="s">
        <v>90</v>
      </c>
      <c r="AA1021" t="s">
        <v>101</v>
      </c>
      <c r="AB1021">
        <v>5.8</v>
      </c>
      <c r="AC1021" t="s">
        <v>81</v>
      </c>
      <c r="AD1021" t="s">
        <v>102</v>
      </c>
      <c r="AE1021" t="s">
        <v>83</v>
      </c>
      <c r="AF1021" t="s">
        <v>81</v>
      </c>
      <c r="AG1021" s="1">
        <v>45165</v>
      </c>
      <c r="AH1021" t="s">
        <v>30</v>
      </c>
      <c r="AI1021" t="s">
        <v>125</v>
      </c>
    </row>
    <row r="1022" spans="1:35" x14ac:dyDescent="0.3">
      <c r="A1022" t="s">
        <v>1154</v>
      </c>
      <c r="B1022">
        <v>31</v>
      </c>
      <c r="C1022" t="s">
        <v>85</v>
      </c>
      <c r="D1022" t="s">
        <v>72</v>
      </c>
      <c r="E1022" t="s">
        <v>16</v>
      </c>
      <c r="F1022" t="s">
        <v>87</v>
      </c>
      <c r="G1022">
        <v>1</v>
      </c>
      <c r="H1022">
        <v>2</v>
      </c>
      <c r="I1022">
        <v>6</v>
      </c>
      <c r="J1022" s="4">
        <f>Table2[[#This Row],[avg_session_duration_min]]/60</f>
        <v>0.33333333333333331</v>
      </c>
      <c r="K1022">
        <v>20</v>
      </c>
      <c r="L1022" t="s">
        <v>74</v>
      </c>
      <c r="M1022" t="s">
        <v>120</v>
      </c>
      <c r="N1022">
        <v>242</v>
      </c>
      <c r="O1022">
        <v>104</v>
      </c>
      <c r="P1022">
        <v>3</v>
      </c>
      <c r="Q1022">
        <v>27</v>
      </c>
      <c r="R1022">
        <v>4</v>
      </c>
      <c r="S1022">
        <v>4</v>
      </c>
      <c r="T1022">
        <v>8</v>
      </c>
      <c r="U1022" t="s">
        <v>98</v>
      </c>
      <c r="V1022" t="s">
        <v>99</v>
      </c>
      <c r="W1022">
        <v>4.3999999999999997E-2</v>
      </c>
      <c r="X1022" t="s">
        <v>78</v>
      </c>
      <c r="Y1022">
        <v>20.29</v>
      </c>
      <c r="Z1022" t="s">
        <v>90</v>
      </c>
      <c r="AA1022" t="s">
        <v>80</v>
      </c>
      <c r="AB1022">
        <v>8.1999999999999993</v>
      </c>
      <c r="AC1022" t="s">
        <v>78</v>
      </c>
      <c r="AD1022" t="s">
        <v>102</v>
      </c>
      <c r="AE1022" t="s">
        <v>83</v>
      </c>
      <c r="AF1022" t="s">
        <v>81</v>
      </c>
      <c r="AG1022" s="1">
        <v>44822</v>
      </c>
      <c r="AH1022" t="s">
        <v>26</v>
      </c>
      <c r="AI1022" t="s">
        <v>125</v>
      </c>
    </row>
    <row r="1023" spans="1:35" x14ac:dyDescent="0.3">
      <c r="A1023" t="s">
        <v>1155</v>
      </c>
      <c r="B1023">
        <v>22</v>
      </c>
      <c r="C1023" t="s">
        <v>85</v>
      </c>
      <c r="D1023" t="s">
        <v>113</v>
      </c>
      <c r="E1023" t="s">
        <v>14</v>
      </c>
      <c r="F1023" t="s">
        <v>87</v>
      </c>
      <c r="G1023">
        <v>1</v>
      </c>
      <c r="H1023">
        <v>2.2999999999999998</v>
      </c>
      <c r="I1023">
        <v>5</v>
      </c>
      <c r="J1023" s="4">
        <f>Table2[[#This Row],[avg_session_duration_min]]/60</f>
        <v>0.46</v>
      </c>
      <c r="K1023">
        <v>27.6</v>
      </c>
      <c r="L1023" t="s">
        <v>74</v>
      </c>
      <c r="M1023" t="s">
        <v>88</v>
      </c>
      <c r="N1023">
        <v>480</v>
      </c>
      <c r="O1023">
        <v>267</v>
      </c>
      <c r="P1023">
        <v>2</v>
      </c>
      <c r="Q1023">
        <v>20</v>
      </c>
      <c r="R1023">
        <v>5</v>
      </c>
      <c r="S1023">
        <v>0</v>
      </c>
      <c r="T1023">
        <v>6</v>
      </c>
      <c r="U1023" t="s">
        <v>76</v>
      </c>
      <c r="V1023" t="s">
        <v>77</v>
      </c>
      <c r="W1023">
        <v>0.23699999999999999</v>
      </c>
      <c r="X1023" t="s">
        <v>78</v>
      </c>
      <c r="Y1023">
        <v>4.7699999999999996</v>
      </c>
      <c r="Z1023" t="s">
        <v>145</v>
      </c>
      <c r="AA1023" t="s">
        <v>80</v>
      </c>
      <c r="AB1023">
        <v>6.8</v>
      </c>
      <c r="AC1023" t="s">
        <v>81</v>
      </c>
      <c r="AD1023" t="s">
        <v>92</v>
      </c>
      <c r="AE1023" t="s">
        <v>83</v>
      </c>
      <c r="AF1023" t="s">
        <v>81</v>
      </c>
      <c r="AG1023" s="1">
        <v>44925</v>
      </c>
      <c r="AH1023" t="s">
        <v>30</v>
      </c>
      <c r="AI1023" t="s">
        <v>78</v>
      </c>
    </row>
    <row r="1024" spans="1:35" x14ac:dyDescent="0.3">
      <c r="A1024" t="s">
        <v>1156</v>
      </c>
      <c r="B1024">
        <v>26</v>
      </c>
      <c r="C1024" t="s">
        <v>71</v>
      </c>
      <c r="D1024" t="s">
        <v>86</v>
      </c>
      <c r="E1024" t="s">
        <v>15</v>
      </c>
      <c r="F1024" t="s">
        <v>117</v>
      </c>
      <c r="G1024">
        <v>3</v>
      </c>
      <c r="H1024">
        <v>1.5</v>
      </c>
      <c r="I1024">
        <v>1</v>
      </c>
      <c r="J1024" s="4">
        <f>Table2[[#This Row],[avg_session_duration_min]]/60</f>
        <v>1.5</v>
      </c>
      <c r="K1024">
        <v>90</v>
      </c>
      <c r="L1024" t="s">
        <v>74</v>
      </c>
      <c r="M1024" t="s">
        <v>88</v>
      </c>
      <c r="N1024">
        <v>1614</v>
      </c>
      <c r="O1024">
        <v>73</v>
      </c>
      <c r="P1024">
        <v>3</v>
      </c>
      <c r="Q1024">
        <v>12</v>
      </c>
      <c r="R1024">
        <v>4</v>
      </c>
      <c r="S1024">
        <v>2</v>
      </c>
      <c r="T1024">
        <v>9</v>
      </c>
      <c r="U1024" t="s">
        <v>154</v>
      </c>
      <c r="V1024" t="s">
        <v>99</v>
      </c>
      <c r="W1024">
        <v>7.0000000000000007E-2</v>
      </c>
      <c r="X1024" t="s">
        <v>114</v>
      </c>
      <c r="Y1024">
        <v>19.57</v>
      </c>
      <c r="Z1024" t="s">
        <v>79</v>
      </c>
      <c r="AA1024" t="s">
        <v>101</v>
      </c>
      <c r="AB1024">
        <v>3.1</v>
      </c>
      <c r="AC1024" t="s">
        <v>81</v>
      </c>
      <c r="AD1024" t="s">
        <v>92</v>
      </c>
      <c r="AE1024" t="s">
        <v>83</v>
      </c>
      <c r="AF1024" t="s">
        <v>81</v>
      </c>
      <c r="AG1024" s="1">
        <v>44565</v>
      </c>
      <c r="AH1024" t="s">
        <v>26</v>
      </c>
      <c r="AI1024" t="s">
        <v>125</v>
      </c>
    </row>
    <row r="1025" spans="1:35" x14ac:dyDescent="0.3">
      <c r="A1025" t="s">
        <v>1157</v>
      </c>
      <c r="B1025">
        <v>44</v>
      </c>
      <c r="C1025" t="s">
        <v>85</v>
      </c>
      <c r="D1025" t="s">
        <v>149</v>
      </c>
      <c r="E1025" t="s">
        <v>14</v>
      </c>
      <c r="F1025" t="s">
        <v>96</v>
      </c>
      <c r="G1025">
        <v>4</v>
      </c>
      <c r="H1025">
        <v>2.2999999999999998</v>
      </c>
      <c r="I1025">
        <v>8</v>
      </c>
      <c r="J1025" s="4">
        <f>Table2[[#This Row],[avg_session_duration_min]]/60</f>
        <v>0.28666666666666668</v>
      </c>
      <c r="K1025">
        <v>17.2</v>
      </c>
      <c r="L1025" t="s">
        <v>118</v>
      </c>
      <c r="M1025" t="s">
        <v>97</v>
      </c>
      <c r="N1025">
        <v>384</v>
      </c>
      <c r="O1025">
        <v>1669</v>
      </c>
      <c r="P1025">
        <v>1</v>
      </c>
      <c r="Q1025">
        <v>20</v>
      </c>
      <c r="R1025">
        <v>5</v>
      </c>
      <c r="S1025">
        <v>0</v>
      </c>
      <c r="T1025">
        <v>5</v>
      </c>
      <c r="U1025" t="s">
        <v>98</v>
      </c>
      <c r="V1025" t="s">
        <v>107</v>
      </c>
      <c r="W1025">
        <v>0.19800000000000001</v>
      </c>
      <c r="X1025" t="s">
        <v>81</v>
      </c>
      <c r="Y1025">
        <v>0</v>
      </c>
      <c r="Z1025" t="s">
        <v>90</v>
      </c>
      <c r="AA1025" t="s">
        <v>80</v>
      </c>
      <c r="AB1025">
        <v>3</v>
      </c>
      <c r="AC1025" t="s">
        <v>81</v>
      </c>
      <c r="AD1025" t="s">
        <v>102</v>
      </c>
      <c r="AE1025" t="s">
        <v>83</v>
      </c>
      <c r="AF1025" t="s">
        <v>81</v>
      </c>
      <c r="AG1025" s="1">
        <v>45363</v>
      </c>
      <c r="AH1025" t="s">
        <v>29</v>
      </c>
      <c r="AI1025" t="s">
        <v>78</v>
      </c>
    </row>
    <row r="1026" spans="1:35" x14ac:dyDescent="0.3">
      <c r="A1026" t="s">
        <v>1158</v>
      </c>
      <c r="B1026">
        <v>40</v>
      </c>
      <c r="C1026" t="s">
        <v>85</v>
      </c>
      <c r="D1026" t="s">
        <v>72</v>
      </c>
      <c r="E1026" t="s">
        <v>21</v>
      </c>
      <c r="F1026" t="s">
        <v>87</v>
      </c>
      <c r="G1026">
        <v>1</v>
      </c>
      <c r="H1026">
        <v>2.6</v>
      </c>
      <c r="I1026">
        <v>6</v>
      </c>
      <c r="J1026" s="4">
        <f>Table2[[#This Row],[avg_session_duration_min]]/60</f>
        <v>0.43333333333333335</v>
      </c>
      <c r="K1026">
        <v>26</v>
      </c>
      <c r="L1026" t="s">
        <v>74</v>
      </c>
      <c r="M1026" t="s">
        <v>106</v>
      </c>
      <c r="N1026">
        <v>88</v>
      </c>
      <c r="O1026">
        <v>1329</v>
      </c>
      <c r="P1026">
        <v>4</v>
      </c>
      <c r="Q1026">
        <v>18</v>
      </c>
      <c r="R1026">
        <v>3</v>
      </c>
      <c r="S1026">
        <v>1</v>
      </c>
      <c r="T1026">
        <v>12</v>
      </c>
      <c r="U1026" t="s">
        <v>128</v>
      </c>
      <c r="V1026" t="s">
        <v>77</v>
      </c>
      <c r="W1026">
        <v>8.7999999999999995E-2</v>
      </c>
      <c r="X1026" t="s">
        <v>114</v>
      </c>
      <c r="Y1026">
        <v>22.53</v>
      </c>
      <c r="Z1026" t="s">
        <v>115</v>
      </c>
      <c r="AA1026" t="s">
        <v>101</v>
      </c>
      <c r="AB1026">
        <v>5.3</v>
      </c>
      <c r="AC1026" t="s">
        <v>81</v>
      </c>
      <c r="AD1026" t="s">
        <v>92</v>
      </c>
      <c r="AE1026" t="s">
        <v>83</v>
      </c>
      <c r="AF1026" t="s">
        <v>81</v>
      </c>
      <c r="AG1026" s="1">
        <v>44628</v>
      </c>
      <c r="AH1026" t="s">
        <v>28</v>
      </c>
      <c r="AI1026" t="s">
        <v>81</v>
      </c>
    </row>
    <row r="1027" spans="1:35" x14ac:dyDescent="0.3">
      <c r="A1027" t="s">
        <v>1159</v>
      </c>
      <c r="B1027">
        <v>30</v>
      </c>
      <c r="C1027" t="s">
        <v>71</v>
      </c>
      <c r="D1027" t="s">
        <v>113</v>
      </c>
      <c r="E1027" t="s">
        <v>14</v>
      </c>
      <c r="F1027" t="s">
        <v>156</v>
      </c>
      <c r="G1027">
        <v>4</v>
      </c>
      <c r="H1027">
        <v>2.2000000000000002</v>
      </c>
      <c r="I1027">
        <v>1</v>
      </c>
      <c r="J1027" s="4">
        <f>Table2[[#This Row],[avg_session_duration_min]]/60</f>
        <v>2.2000000000000002</v>
      </c>
      <c r="K1027">
        <v>132</v>
      </c>
      <c r="L1027" t="s">
        <v>137</v>
      </c>
      <c r="M1027" t="s">
        <v>88</v>
      </c>
      <c r="N1027">
        <v>604</v>
      </c>
      <c r="O1027">
        <v>128</v>
      </c>
      <c r="P1027">
        <v>4</v>
      </c>
      <c r="Q1027">
        <v>17</v>
      </c>
      <c r="R1027">
        <v>3</v>
      </c>
      <c r="S1027">
        <v>1</v>
      </c>
      <c r="T1027">
        <v>9</v>
      </c>
      <c r="U1027" t="s">
        <v>89</v>
      </c>
      <c r="V1027" t="s">
        <v>77</v>
      </c>
      <c r="W1027">
        <v>0.111</v>
      </c>
      <c r="X1027" t="s">
        <v>81</v>
      </c>
      <c r="Y1027">
        <v>0</v>
      </c>
      <c r="Z1027" t="s">
        <v>90</v>
      </c>
      <c r="AA1027" t="s">
        <v>80</v>
      </c>
      <c r="AB1027">
        <v>7.2</v>
      </c>
      <c r="AC1027" t="s">
        <v>78</v>
      </c>
      <c r="AD1027" t="s">
        <v>92</v>
      </c>
      <c r="AE1027" t="s">
        <v>83</v>
      </c>
      <c r="AF1027" t="s">
        <v>81</v>
      </c>
      <c r="AG1027" s="1">
        <v>44934</v>
      </c>
      <c r="AH1027" t="s">
        <v>26</v>
      </c>
      <c r="AI1027" t="s">
        <v>81</v>
      </c>
    </row>
    <row r="1028" spans="1:35" x14ac:dyDescent="0.3">
      <c r="A1028" t="s">
        <v>1160</v>
      </c>
      <c r="B1028">
        <v>27</v>
      </c>
      <c r="C1028" t="s">
        <v>71</v>
      </c>
      <c r="D1028" t="s">
        <v>149</v>
      </c>
      <c r="E1028" t="s">
        <v>18</v>
      </c>
      <c r="F1028" t="s">
        <v>87</v>
      </c>
      <c r="G1028">
        <v>1</v>
      </c>
      <c r="H1028">
        <v>3.2</v>
      </c>
      <c r="I1028">
        <v>9</v>
      </c>
      <c r="J1028" s="4">
        <f>Table2[[#This Row],[avg_session_duration_min]]/60</f>
        <v>0.35500000000000004</v>
      </c>
      <c r="K1028">
        <v>21.3</v>
      </c>
      <c r="L1028" t="s">
        <v>111</v>
      </c>
      <c r="M1028" t="s">
        <v>120</v>
      </c>
      <c r="N1028">
        <v>131</v>
      </c>
      <c r="O1028">
        <v>2081</v>
      </c>
      <c r="P1028">
        <v>2</v>
      </c>
      <c r="Q1028">
        <v>13</v>
      </c>
      <c r="R1028">
        <v>5</v>
      </c>
      <c r="S1028">
        <v>0</v>
      </c>
      <c r="T1028">
        <v>8</v>
      </c>
      <c r="U1028" t="s">
        <v>79</v>
      </c>
      <c r="V1028" t="s">
        <v>77</v>
      </c>
      <c r="W1028">
        <v>0.158</v>
      </c>
      <c r="X1028" t="s">
        <v>81</v>
      </c>
      <c r="Y1028">
        <v>0</v>
      </c>
      <c r="Z1028" t="s">
        <v>90</v>
      </c>
      <c r="AA1028" t="s">
        <v>101</v>
      </c>
      <c r="AB1028">
        <v>7.2</v>
      </c>
      <c r="AC1028" t="s">
        <v>81</v>
      </c>
      <c r="AD1028" t="s">
        <v>92</v>
      </c>
      <c r="AE1028" t="s">
        <v>140</v>
      </c>
      <c r="AF1028" t="s">
        <v>81</v>
      </c>
      <c r="AG1028" s="1">
        <v>45213</v>
      </c>
      <c r="AH1028" t="s">
        <v>27</v>
      </c>
      <c r="AI1028" t="s">
        <v>78</v>
      </c>
    </row>
    <row r="1029" spans="1:35" x14ac:dyDescent="0.3">
      <c r="A1029" t="s">
        <v>1161</v>
      </c>
      <c r="B1029">
        <v>27</v>
      </c>
      <c r="C1029" t="s">
        <v>85</v>
      </c>
      <c r="D1029" t="s">
        <v>123</v>
      </c>
      <c r="E1029" t="s">
        <v>21</v>
      </c>
      <c r="F1029" t="s">
        <v>117</v>
      </c>
      <c r="G1029">
        <v>4</v>
      </c>
      <c r="H1029">
        <v>6.8</v>
      </c>
      <c r="I1029">
        <v>3</v>
      </c>
      <c r="J1029" s="4">
        <f>Table2[[#This Row],[avg_session_duration_min]]/60</f>
        <v>2.2666666666666666</v>
      </c>
      <c r="K1029">
        <v>136</v>
      </c>
      <c r="L1029" t="s">
        <v>118</v>
      </c>
      <c r="M1029" t="s">
        <v>75</v>
      </c>
      <c r="N1029">
        <v>408</v>
      </c>
      <c r="O1029">
        <v>243</v>
      </c>
      <c r="P1029">
        <v>1</v>
      </c>
      <c r="Q1029">
        <v>13</v>
      </c>
      <c r="R1029">
        <v>3</v>
      </c>
      <c r="S1029">
        <v>2</v>
      </c>
      <c r="T1029">
        <v>6</v>
      </c>
      <c r="U1029" t="s">
        <v>89</v>
      </c>
      <c r="V1029" t="s">
        <v>77</v>
      </c>
      <c r="W1029">
        <v>7.3999999999999996E-2</v>
      </c>
      <c r="X1029" t="s">
        <v>81</v>
      </c>
      <c r="Y1029">
        <v>0</v>
      </c>
      <c r="Z1029" t="s">
        <v>90</v>
      </c>
      <c r="AA1029" t="s">
        <v>91</v>
      </c>
      <c r="AB1029">
        <v>4.5999999999999996</v>
      </c>
      <c r="AC1029" t="s">
        <v>78</v>
      </c>
      <c r="AD1029" t="s">
        <v>102</v>
      </c>
      <c r="AE1029" t="s">
        <v>140</v>
      </c>
      <c r="AF1029" t="s">
        <v>81</v>
      </c>
      <c r="AG1029" s="1">
        <v>45014</v>
      </c>
      <c r="AH1029" t="s">
        <v>28</v>
      </c>
      <c r="AI1029" t="s">
        <v>125</v>
      </c>
    </row>
    <row r="1030" spans="1:35" x14ac:dyDescent="0.3">
      <c r="A1030" t="s">
        <v>1162</v>
      </c>
      <c r="B1030">
        <v>31</v>
      </c>
      <c r="C1030" t="s">
        <v>71</v>
      </c>
      <c r="D1030" t="s">
        <v>105</v>
      </c>
      <c r="E1030" t="s">
        <v>20</v>
      </c>
      <c r="F1030" t="s">
        <v>87</v>
      </c>
      <c r="G1030">
        <v>4</v>
      </c>
      <c r="H1030">
        <v>0.8</v>
      </c>
      <c r="I1030">
        <v>9</v>
      </c>
      <c r="J1030" s="4">
        <f>Table2[[#This Row],[avg_session_duration_min]]/60</f>
        <v>8.8333333333333333E-2</v>
      </c>
      <c r="K1030">
        <v>5.3</v>
      </c>
      <c r="L1030" t="s">
        <v>111</v>
      </c>
      <c r="M1030" t="s">
        <v>120</v>
      </c>
      <c r="N1030">
        <v>7457</v>
      </c>
      <c r="O1030">
        <v>5471</v>
      </c>
      <c r="P1030">
        <v>3</v>
      </c>
      <c r="Q1030">
        <v>17</v>
      </c>
      <c r="R1030">
        <v>4</v>
      </c>
      <c r="S1030">
        <v>2</v>
      </c>
      <c r="T1030">
        <v>8</v>
      </c>
      <c r="U1030" t="s">
        <v>98</v>
      </c>
      <c r="V1030" t="s">
        <v>107</v>
      </c>
      <c r="W1030">
        <v>0.16600000000000001</v>
      </c>
      <c r="X1030" t="s">
        <v>114</v>
      </c>
      <c r="Y1030">
        <v>3.5</v>
      </c>
      <c r="Z1030" t="s">
        <v>145</v>
      </c>
      <c r="AA1030" t="s">
        <v>132</v>
      </c>
      <c r="AB1030">
        <v>7.4</v>
      </c>
      <c r="AC1030" t="s">
        <v>81</v>
      </c>
      <c r="AD1030" t="s">
        <v>92</v>
      </c>
      <c r="AE1030" t="s">
        <v>83</v>
      </c>
      <c r="AF1030" t="s">
        <v>81</v>
      </c>
      <c r="AG1030" s="1">
        <v>44775</v>
      </c>
      <c r="AH1030" t="s">
        <v>27</v>
      </c>
      <c r="AI1030" t="s">
        <v>125</v>
      </c>
    </row>
    <row r="1031" spans="1:35" x14ac:dyDescent="0.3">
      <c r="A1031" t="s">
        <v>1163</v>
      </c>
      <c r="B1031">
        <v>18</v>
      </c>
      <c r="C1031" t="s">
        <v>85</v>
      </c>
      <c r="D1031" t="s">
        <v>113</v>
      </c>
      <c r="E1031" t="s">
        <v>17</v>
      </c>
      <c r="F1031" t="s">
        <v>87</v>
      </c>
      <c r="G1031">
        <v>4</v>
      </c>
      <c r="H1031">
        <v>2.9</v>
      </c>
      <c r="I1031">
        <v>4</v>
      </c>
      <c r="J1031" s="4">
        <f>Table2[[#This Row],[avg_session_duration_min]]/60</f>
        <v>0.72499999999999998</v>
      </c>
      <c r="K1031">
        <v>43.5</v>
      </c>
      <c r="L1031" t="s">
        <v>74</v>
      </c>
      <c r="M1031" t="s">
        <v>97</v>
      </c>
      <c r="N1031">
        <v>408</v>
      </c>
      <c r="O1031">
        <v>291</v>
      </c>
      <c r="P1031">
        <v>3</v>
      </c>
      <c r="Q1031">
        <v>10</v>
      </c>
      <c r="R1031">
        <v>5</v>
      </c>
      <c r="S1031">
        <v>3</v>
      </c>
      <c r="T1031">
        <v>4</v>
      </c>
      <c r="U1031" t="s">
        <v>76</v>
      </c>
      <c r="V1031" t="s">
        <v>77</v>
      </c>
      <c r="W1031">
        <v>0.23100000000000001</v>
      </c>
      <c r="X1031" t="s">
        <v>114</v>
      </c>
      <c r="Y1031">
        <v>27.9</v>
      </c>
      <c r="Z1031" t="s">
        <v>145</v>
      </c>
      <c r="AA1031" t="s">
        <v>80</v>
      </c>
      <c r="AB1031">
        <v>6.7</v>
      </c>
      <c r="AC1031" t="s">
        <v>78</v>
      </c>
      <c r="AD1031" t="s">
        <v>102</v>
      </c>
      <c r="AE1031" t="s">
        <v>93</v>
      </c>
      <c r="AF1031" t="s">
        <v>81</v>
      </c>
      <c r="AG1031" s="1">
        <v>45578</v>
      </c>
      <c r="AH1031" t="s">
        <v>27</v>
      </c>
      <c r="AI1031" t="s">
        <v>125</v>
      </c>
    </row>
    <row r="1032" spans="1:35" x14ac:dyDescent="0.3">
      <c r="A1032" t="s">
        <v>1164</v>
      </c>
      <c r="B1032">
        <v>24</v>
      </c>
      <c r="C1032" t="s">
        <v>71</v>
      </c>
      <c r="D1032" t="s">
        <v>72</v>
      </c>
      <c r="E1032" t="s">
        <v>19</v>
      </c>
      <c r="F1032" t="s">
        <v>96</v>
      </c>
      <c r="G1032">
        <v>3</v>
      </c>
      <c r="H1032">
        <v>1.1000000000000001</v>
      </c>
      <c r="I1032">
        <v>3</v>
      </c>
      <c r="J1032" s="4">
        <f>Table2[[#This Row],[avg_session_duration_min]]/60</f>
        <v>0.36666666666666664</v>
      </c>
      <c r="K1032">
        <v>22</v>
      </c>
      <c r="L1032" t="s">
        <v>74</v>
      </c>
      <c r="M1032" t="s">
        <v>106</v>
      </c>
      <c r="N1032">
        <v>16118</v>
      </c>
      <c r="O1032">
        <v>488</v>
      </c>
      <c r="P1032">
        <v>2</v>
      </c>
      <c r="Q1032">
        <v>19</v>
      </c>
      <c r="R1032">
        <v>3</v>
      </c>
      <c r="S1032">
        <v>0</v>
      </c>
      <c r="T1032">
        <v>8</v>
      </c>
      <c r="U1032" t="s">
        <v>89</v>
      </c>
      <c r="V1032" t="s">
        <v>77</v>
      </c>
      <c r="W1032">
        <v>4.2000000000000003E-2</v>
      </c>
      <c r="X1032" t="s">
        <v>81</v>
      </c>
      <c r="Y1032">
        <v>0</v>
      </c>
      <c r="Z1032" t="s">
        <v>100</v>
      </c>
      <c r="AA1032" t="s">
        <v>132</v>
      </c>
      <c r="AB1032">
        <v>4.3</v>
      </c>
      <c r="AC1032" t="s">
        <v>108</v>
      </c>
      <c r="AD1032" t="s">
        <v>102</v>
      </c>
      <c r="AE1032" t="s">
        <v>93</v>
      </c>
      <c r="AF1032" t="s">
        <v>78</v>
      </c>
      <c r="AG1032" s="1">
        <v>44850</v>
      </c>
      <c r="AH1032" t="s">
        <v>29</v>
      </c>
      <c r="AI1032" t="s">
        <v>125</v>
      </c>
    </row>
    <row r="1033" spans="1:35" x14ac:dyDescent="0.3">
      <c r="A1033" t="s">
        <v>1165</v>
      </c>
      <c r="B1033">
        <v>13</v>
      </c>
      <c r="C1033" t="s">
        <v>71</v>
      </c>
      <c r="D1033" t="s">
        <v>123</v>
      </c>
      <c r="E1033" t="s">
        <v>18</v>
      </c>
      <c r="F1033" t="s">
        <v>87</v>
      </c>
      <c r="G1033">
        <v>5</v>
      </c>
      <c r="H1033">
        <v>0.8</v>
      </c>
      <c r="I1033">
        <v>7</v>
      </c>
      <c r="J1033" s="4">
        <f>Table2[[#This Row],[avg_session_duration_min]]/60</f>
        <v>0.115</v>
      </c>
      <c r="K1033">
        <v>6.9</v>
      </c>
      <c r="L1033" t="s">
        <v>118</v>
      </c>
      <c r="M1033" t="s">
        <v>106</v>
      </c>
      <c r="N1033">
        <v>8751</v>
      </c>
      <c r="O1033">
        <v>1312</v>
      </c>
      <c r="P1033">
        <v>4</v>
      </c>
      <c r="Q1033">
        <v>17</v>
      </c>
      <c r="R1033">
        <v>3</v>
      </c>
      <c r="S1033">
        <v>2</v>
      </c>
      <c r="T1033">
        <v>5</v>
      </c>
      <c r="U1033" t="s">
        <v>79</v>
      </c>
      <c r="V1033" t="s">
        <v>77</v>
      </c>
      <c r="W1033">
        <v>9.1999999999999998E-2</v>
      </c>
      <c r="X1033" t="s">
        <v>114</v>
      </c>
      <c r="Y1033">
        <v>48.07</v>
      </c>
      <c r="Z1033" t="s">
        <v>115</v>
      </c>
      <c r="AA1033" t="s">
        <v>101</v>
      </c>
      <c r="AB1033">
        <v>5.0999999999999996</v>
      </c>
      <c r="AC1033" t="s">
        <v>108</v>
      </c>
      <c r="AD1033" t="s">
        <v>102</v>
      </c>
      <c r="AE1033" t="s">
        <v>140</v>
      </c>
      <c r="AF1033" t="s">
        <v>81</v>
      </c>
      <c r="AG1033" s="1">
        <v>45240</v>
      </c>
      <c r="AH1033" t="s">
        <v>28</v>
      </c>
      <c r="AI1033" t="s">
        <v>125</v>
      </c>
    </row>
    <row r="1034" spans="1:35" x14ac:dyDescent="0.3">
      <c r="A1034" t="s">
        <v>1166</v>
      </c>
      <c r="B1034">
        <v>30</v>
      </c>
      <c r="C1034" t="s">
        <v>85</v>
      </c>
      <c r="D1034" t="s">
        <v>149</v>
      </c>
      <c r="E1034" t="s">
        <v>21</v>
      </c>
      <c r="F1034" t="s">
        <v>73</v>
      </c>
      <c r="G1034">
        <v>1</v>
      </c>
      <c r="H1034">
        <v>4.7</v>
      </c>
      <c r="I1034">
        <v>5</v>
      </c>
      <c r="J1034" s="4">
        <f>Table2[[#This Row],[avg_session_duration_min]]/60</f>
        <v>0.94</v>
      </c>
      <c r="K1034">
        <v>56.4</v>
      </c>
      <c r="L1034" t="s">
        <v>127</v>
      </c>
      <c r="M1034" t="s">
        <v>88</v>
      </c>
      <c r="N1034">
        <v>234</v>
      </c>
      <c r="O1034">
        <v>1133</v>
      </c>
      <c r="P1034">
        <v>4</v>
      </c>
      <c r="Q1034">
        <v>16</v>
      </c>
      <c r="R1034">
        <v>3</v>
      </c>
      <c r="S1034">
        <v>3</v>
      </c>
      <c r="T1034">
        <v>6</v>
      </c>
      <c r="U1034" t="s">
        <v>154</v>
      </c>
      <c r="V1034" t="s">
        <v>99</v>
      </c>
      <c r="W1034">
        <v>9.7000000000000003E-2</v>
      </c>
      <c r="X1034" t="s">
        <v>81</v>
      </c>
      <c r="Y1034">
        <v>0</v>
      </c>
      <c r="Z1034" t="s">
        <v>115</v>
      </c>
      <c r="AA1034" t="s">
        <v>91</v>
      </c>
      <c r="AB1034">
        <v>2.7</v>
      </c>
      <c r="AC1034" t="s">
        <v>81</v>
      </c>
      <c r="AD1034" t="s">
        <v>92</v>
      </c>
      <c r="AE1034" t="s">
        <v>93</v>
      </c>
      <c r="AF1034" t="s">
        <v>81</v>
      </c>
      <c r="AG1034" s="1">
        <v>44721</v>
      </c>
      <c r="AH1034" t="s">
        <v>29</v>
      </c>
      <c r="AI1034" t="s">
        <v>81</v>
      </c>
    </row>
    <row r="1035" spans="1:35" x14ac:dyDescent="0.3">
      <c r="A1035" t="s">
        <v>1167</v>
      </c>
      <c r="B1035">
        <v>32</v>
      </c>
      <c r="C1035" t="s">
        <v>85</v>
      </c>
      <c r="D1035" t="s">
        <v>86</v>
      </c>
      <c r="E1035" t="s">
        <v>18</v>
      </c>
      <c r="F1035" t="s">
        <v>87</v>
      </c>
      <c r="G1035">
        <v>3</v>
      </c>
      <c r="H1035">
        <v>3.1</v>
      </c>
      <c r="I1035">
        <v>6</v>
      </c>
      <c r="J1035" s="4">
        <f>Table2[[#This Row],[avg_session_duration_min]]/60</f>
        <v>0.51666666666666672</v>
      </c>
      <c r="K1035">
        <v>31</v>
      </c>
      <c r="L1035" t="s">
        <v>74</v>
      </c>
      <c r="M1035" t="s">
        <v>97</v>
      </c>
      <c r="N1035">
        <v>90</v>
      </c>
      <c r="O1035">
        <v>451</v>
      </c>
      <c r="P1035">
        <v>2</v>
      </c>
      <c r="Q1035">
        <v>18</v>
      </c>
      <c r="R1035">
        <v>5</v>
      </c>
      <c r="S1035">
        <v>2</v>
      </c>
      <c r="T1035">
        <v>12</v>
      </c>
      <c r="U1035" t="s">
        <v>135</v>
      </c>
      <c r="V1035" t="s">
        <v>107</v>
      </c>
      <c r="W1035">
        <v>0.20399999999999999</v>
      </c>
      <c r="X1035" t="s">
        <v>114</v>
      </c>
      <c r="Y1035">
        <v>0.98</v>
      </c>
      <c r="Z1035" t="s">
        <v>145</v>
      </c>
      <c r="AA1035" t="s">
        <v>91</v>
      </c>
      <c r="AB1035">
        <v>4.0999999999999996</v>
      </c>
      <c r="AC1035" t="s">
        <v>81</v>
      </c>
      <c r="AD1035" t="s">
        <v>102</v>
      </c>
      <c r="AE1035" t="s">
        <v>93</v>
      </c>
      <c r="AF1035" t="s">
        <v>81</v>
      </c>
      <c r="AG1035" s="1">
        <v>45049</v>
      </c>
      <c r="AH1035" t="s">
        <v>26</v>
      </c>
      <c r="AI1035" t="s">
        <v>81</v>
      </c>
    </row>
    <row r="1036" spans="1:35" x14ac:dyDescent="0.3">
      <c r="A1036" t="s">
        <v>1168</v>
      </c>
      <c r="B1036">
        <v>23</v>
      </c>
      <c r="C1036" t="s">
        <v>71</v>
      </c>
      <c r="D1036" t="s">
        <v>113</v>
      </c>
      <c r="E1036" t="s">
        <v>19</v>
      </c>
      <c r="F1036" t="s">
        <v>87</v>
      </c>
      <c r="G1036">
        <v>1</v>
      </c>
      <c r="H1036">
        <v>0.7</v>
      </c>
      <c r="I1036">
        <v>3</v>
      </c>
      <c r="J1036" s="4">
        <f>Table2[[#This Row],[avg_session_duration_min]]/60</f>
        <v>0.23333333333333334</v>
      </c>
      <c r="K1036">
        <v>14</v>
      </c>
      <c r="L1036" t="s">
        <v>74</v>
      </c>
      <c r="M1036" t="s">
        <v>106</v>
      </c>
      <c r="N1036">
        <v>605</v>
      </c>
      <c r="O1036">
        <v>206</v>
      </c>
      <c r="P1036">
        <v>4</v>
      </c>
      <c r="Q1036">
        <v>18</v>
      </c>
      <c r="R1036">
        <v>2</v>
      </c>
      <c r="S1036">
        <v>1</v>
      </c>
      <c r="T1036">
        <v>4</v>
      </c>
      <c r="U1036" t="s">
        <v>76</v>
      </c>
      <c r="V1036" t="s">
        <v>77</v>
      </c>
      <c r="W1036">
        <v>0.113</v>
      </c>
      <c r="X1036" t="s">
        <v>114</v>
      </c>
      <c r="Y1036">
        <v>35.29</v>
      </c>
      <c r="Z1036" t="s">
        <v>100</v>
      </c>
      <c r="AA1036" t="s">
        <v>132</v>
      </c>
      <c r="AB1036">
        <v>2.8</v>
      </c>
      <c r="AC1036" t="s">
        <v>81</v>
      </c>
      <c r="AD1036" t="s">
        <v>121</v>
      </c>
      <c r="AE1036" t="s">
        <v>83</v>
      </c>
      <c r="AF1036" t="s">
        <v>81</v>
      </c>
      <c r="AG1036" s="1">
        <v>45272</v>
      </c>
      <c r="AH1036" t="s">
        <v>30</v>
      </c>
      <c r="AI1036" t="s">
        <v>81</v>
      </c>
    </row>
    <row r="1037" spans="1:35" x14ac:dyDescent="0.3">
      <c r="A1037" t="s">
        <v>1169</v>
      </c>
      <c r="B1037">
        <v>39</v>
      </c>
      <c r="C1037" t="s">
        <v>85</v>
      </c>
      <c r="D1037" t="s">
        <v>72</v>
      </c>
      <c r="E1037" t="s">
        <v>22</v>
      </c>
      <c r="F1037" t="s">
        <v>110</v>
      </c>
      <c r="G1037">
        <v>1</v>
      </c>
      <c r="H1037">
        <v>2.2999999999999998</v>
      </c>
      <c r="I1037">
        <v>7</v>
      </c>
      <c r="J1037" s="4">
        <f>Table2[[#This Row],[avg_session_duration_min]]/60</f>
        <v>0.32833333333333331</v>
      </c>
      <c r="K1037">
        <v>19.7</v>
      </c>
      <c r="L1037" t="s">
        <v>74</v>
      </c>
      <c r="M1037" t="s">
        <v>106</v>
      </c>
      <c r="N1037">
        <v>5302</v>
      </c>
      <c r="O1037">
        <v>453</v>
      </c>
      <c r="P1037">
        <v>3</v>
      </c>
      <c r="Q1037">
        <v>20</v>
      </c>
      <c r="R1037">
        <v>5</v>
      </c>
      <c r="S1037">
        <v>2</v>
      </c>
      <c r="T1037">
        <v>5</v>
      </c>
      <c r="U1037" t="s">
        <v>128</v>
      </c>
      <c r="V1037" t="s">
        <v>77</v>
      </c>
      <c r="W1037">
        <v>0.156</v>
      </c>
      <c r="X1037" t="s">
        <v>81</v>
      </c>
      <c r="Y1037">
        <v>0</v>
      </c>
      <c r="Z1037" t="s">
        <v>79</v>
      </c>
      <c r="AA1037" t="s">
        <v>101</v>
      </c>
      <c r="AB1037">
        <v>3.4</v>
      </c>
      <c r="AC1037" t="s">
        <v>81</v>
      </c>
      <c r="AD1037" t="s">
        <v>92</v>
      </c>
      <c r="AE1037" t="s">
        <v>140</v>
      </c>
      <c r="AF1037" t="s">
        <v>81</v>
      </c>
      <c r="AG1037" s="1">
        <v>45216</v>
      </c>
      <c r="AH1037" t="s">
        <v>26</v>
      </c>
      <c r="AI1037" t="s">
        <v>78</v>
      </c>
    </row>
    <row r="1038" spans="1:35" x14ac:dyDescent="0.3">
      <c r="A1038" t="s">
        <v>1170</v>
      </c>
      <c r="B1038">
        <v>17</v>
      </c>
      <c r="C1038" t="s">
        <v>71</v>
      </c>
      <c r="D1038" t="s">
        <v>153</v>
      </c>
      <c r="E1038" t="s">
        <v>15</v>
      </c>
      <c r="F1038" t="s">
        <v>96</v>
      </c>
      <c r="G1038">
        <v>2</v>
      </c>
      <c r="H1038">
        <v>1.3</v>
      </c>
      <c r="I1038">
        <v>5</v>
      </c>
      <c r="J1038" s="4">
        <f>Table2[[#This Row],[avg_session_duration_min]]/60</f>
        <v>0.26</v>
      </c>
      <c r="K1038">
        <v>15.6</v>
      </c>
      <c r="L1038" t="s">
        <v>127</v>
      </c>
      <c r="M1038" t="s">
        <v>106</v>
      </c>
      <c r="N1038">
        <v>275</v>
      </c>
      <c r="O1038">
        <v>91</v>
      </c>
      <c r="P1038">
        <v>1</v>
      </c>
      <c r="Q1038">
        <v>14</v>
      </c>
      <c r="R1038">
        <v>1</v>
      </c>
      <c r="S1038">
        <v>2</v>
      </c>
      <c r="T1038">
        <v>16</v>
      </c>
      <c r="U1038" t="s">
        <v>135</v>
      </c>
      <c r="V1038" t="s">
        <v>107</v>
      </c>
      <c r="W1038">
        <v>8.4000000000000005E-2</v>
      </c>
      <c r="X1038" t="s">
        <v>114</v>
      </c>
      <c r="Y1038">
        <v>51.54</v>
      </c>
      <c r="Z1038" t="s">
        <v>90</v>
      </c>
      <c r="AA1038" t="s">
        <v>80</v>
      </c>
      <c r="AB1038">
        <v>9.1999999999999993</v>
      </c>
      <c r="AC1038" t="s">
        <v>81</v>
      </c>
      <c r="AD1038" t="s">
        <v>92</v>
      </c>
      <c r="AE1038" t="s">
        <v>93</v>
      </c>
      <c r="AF1038" t="s">
        <v>81</v>
      </c>
      <c r="AG1038" s="1">
        <v>44905</v>
      </c>
      <c r="AH1038" t="s">
        <v>26</v>
      </c>
      <c r="AI1038" t="s">
        <v>78</v>
      </c>
    </row>
    <row r="1039" spans="1:35" x14ac:dyDescent="0.3">
      <c r="A1039" t="s">
        <v>1171</v>
      </c>
      <c r="B1039">
        <v>15</v>
      </c>
      <c r="C1039" t="s">
        <v>71</v>
      </c>
      <c r="D1039" t="s">
        <v>95</v>
      </c>
      <c r="E1039" t="s">
        <v>22</v>
      </c>
      <c r="F1039" t="s">
        <v>96</v>
      </c>
      <c r="G1039">
        <v>2</v>
      </c>
      <c r="H1039">
        <v>2.2999999999999998</v>
      </c>
      <c r="I1039">
        <v>8</v>
      </c>
      <c r="J1039" s="4">
        <f>Table2[[#This Row],[avg_session_duration_min]]/60</f>
        <v>0.28666666666666668</v>
      </c>
      <c r="K1039">
        <v>17.2</v>
      </c>
      <c r="L1039" t="s">
        <v>111</v>
      </c>
      <c r="M1039" t="s">
        <v>106</v>
      </c>
      <c r="N1039">
        <v>3410</v>
      </c>
      <c r="O1039">
        <v>293</v>
      </c>
      <c r="P1039">
        <v>4</v>
      </c>
      <c r="Q1039">
        <v>24</v>
      </c>
      <c r="R1039">
        <v>3</v>
      </c>
      <c r="S1039">
        <v>2</v>
      </c>
      <c r="T1039">
        <v>10</v>
      </c>
      <c r="U1039" t="s">
        <v>89</v>
      </c>
      <c r="V1039" t="s">
        <v>99</v>
      </c>
      <c r="W1039">
        <v>1.4E-2</v>
      </c>
      <c r="X1039" t="s">
        <v>81</v>
      </c>
      <c r="Y1039">
        <v>0</v>
      </c>
      <c r="Z1039" t="s">
        <v>100</v>
      </c>
      <c r="AA1039" t="s">
        <v>101</v>
      </c>
      <c r="AB1039">
        <v>5.5</v>
      </c>
      <c r="AC1039" t="s">
        <v>78</v>
      </c>
      <c r="AD1039" t="s">
        <v>92</v>
      </c>
      <c r="AE1039" t="s">
        <v>93</v>
      </c>
      <c r="AF1039" t="s">
        <v>81</v>
      </c>
      <c r="AG1039" s="1">
        <v>44743</v>
      </c>
      <c r="AH1039" t="s">
        <v>28</v>
      </c>
      <c r="AI1039" t="s">
        <v>125</v>
      </c>
    </row>
    <row r="1040" spans="1:35" x14ac:dyDescent="0.3">
      <c r="A1040" t="s">
        <v>1172</v>
      </c>
      <c r="B1040">
        <v>28</v>
      </c>
      <c r="C1040" t="s">
        <v>71</v>
      </c>
      <c r="D1040" t="s">
        <v>149</v>
      </c>
      <c r="E1040" t="s">
        <v>19</v>
      </c>
      <c r="F1040" t="s">
        <v>87</v>
      </c>
      <c r="G1040">
        <v>3</v>
      </c>
      <c r="H1040">
        <v>4</v>
      </c>
      <c r="I1040">
        <v>7</v>
      </c>
      <c r="J1040" s="4">
        <f>Table2[[#This Row],[avg_session_duration_min]]/60</f>
        <v>0.57166666666666666</v>
      </c>
      <c r="K1040">
        <v>34.299999999999997</v>
      </c>
      <c r="L1040" t="s">
        <v>127</v>
      </c>
      <c r="M1040" t="s">
        <v>88</v>
      </c>
      <c r="N1040">
        <v>5855</v>
      </c>
      <c r="O1040">
        <v>64</v>
      </c>
      <c r="P1040">
        <v>0</v>
      </c>
      <c r="Q1040">
        <v>20</v>
      </c>
      <c r="R1040">
        <v>3</v>
      </c>
      <c r="S1040">
        <v>1</v>
      </c>
      <c r="T1040">
        <v>9</v>
      </c>
      <c r="U1040" t="s">
        <v>89</v>
      </c>
      <c r="V1040" t="s">
        <v>77</v>
      </c>
      <c r="W1040">
        <v>0.23499999999999999</v>
      </c>
      <c r="X1040" t="s">
        <v>114</v>
      </c>
      <c r="Y1040">
        <v>101.72</v>
      </c>
      <c r="Z1040" t="s">
        <v>100</v>
      </c>
      <c r="AA1040" t="s">
        <v>101</v>
      </c>
      <c r="AB1040">
        <v>3</v>
      </c>
      <c r="AC1040" t="s">
        <v>108</v>
      </c>
      <c r="AD1040" t="s">
        <v>92</v>
      </c>
      <c r="AE1040" t="s">
        <v>140</v>
      </c>
      <c r="AF1040" t="s">
        <v>81</v>
      </c>
      <c r="AG1040" s="1">
        <v>45249</v>
      </c>
      <c r="AH1040" t="s">
        <v>30</v>
      </c>
      <c r="AI1040" t="s">
        <v>78</v>
      </c>
    </row>
    <row r="1041" spans="1:35" x14ac:dyDescent="0.3">
      <c r="A1041" t="s">
        <v>1173</v>
      </c>
      <c r="B1041">
        <v>35</v>
      </c>
      <c r="C1041" t="s">
        <v>71</v>
      </c>
      <c r="D1041" t="s">
        <v>134</v>
      </c>
      <c r="E1041" t="s">
        <v>20</v>
      </c>
      <c r="F1041" t="s">
        <v>87</v>
      </c>
      <c r="G1041">
        <v>1</v>
      </c>
      <c r="H1041">
        <v>3.8</v>
      </c>
      <c r="I1041">
        <v>3</v>
      </c>
      <c r="J1041" s="4">
        <f>Table2[[#This Row],[avg_session_duration_min]]/60</f>
        <v>1.2666666666666666</v>
      </c>
      <c r="K1041">
        <v>76</v>
      </c>
      <c r="L1041" t="s">
        <v>127</v>
      </c>
      <c r="M1041" t="s">
        <v>97</v>
      </c>
      <c r="N1041">
        <v>165</v>
      </c>
      <c r="O1041">
        <v>28</v>
      </c>
      <c r="P1041">
        <v>5</v>
      </c>
      <c r="Q1041">
        <v>23</v>
      </c>
      <c r="R1041">
        <v>4</v>
      </c>
      <c r="S1041">
        <v>3</v>
      </c>
      <c r="T1041">
        <v>10</v>
      </c>
      <c r="U1041" t="s">
        <v>79</v>
      </c>
      <c r="V1041" t="s">
        <v>77</v>
      </c>
      <c r="W1041">
        <v>0.15</v>
      </c>
      <c r="X1041" t="s">
        <v>114</v>
      </c>
      <c r="Y1041">
        <v>10.86</v>
      </c>
      <c r="Z1041" t="s">
        <v>115</v>
      </c>
      <c r="AA1041" t="s">
        <v>91</v>
      </c>
      <c r="AB1041">
        <v>7</v>
      </c>
      <c r="AC1041" t="s">
        <v>81</v>
      </c>
      <c r="AD1041" t="s">
        <v>92</v>
      </c>
      <c r="AE1041" t="s">
        <v>83</v>
      </c>
      <c r="AF1041" t="s">
        <v>81</v>
      </c>
      <c r="AG1041" s="1">
        <v>45476</v>
      </c>
      <c r="AH1041" t="s">
        <v>30</v>
      </c>
      <c r="AI1041" t="s">
        <v>81</v>
      </c>
    </row>
    <row r="1042" spans="1:35" x14ac:dyDescent="0.3">
      <c r="A1042" t="s">
        <v>1174</v>
      </c>
      <c r="B1042">
        <v>40</v>
      </c>
      <c r="C1042" t="s">
        <v>85</v>
      </c>
      <c r="D1042" t="s">
        <v>153</v>
      </c>
      <c r="E1042" t="s">
        <v>21</v>
      </c>
      <c r="F1042" t="s">
        <v>110</v>
      </c>
      <c r="G1042">
        <v>3</v>
      </c>
      <c r="H1042">
        <v>2</v>
      </c>
      <c r="I1042">
        <v>5</v>
      </c>
      <c r="J1042" s="4">
        <f>Table2[[#This Row],[avg_session_duration_min]]/60</f>
        <v>0.4</v>
      </c>
      <c r="K1042">
        <v>24</v>
      </c>
      <c r="L1042" t="s">
        <v>74</v>
      </c>
      <c r="M1042" t="s">
        <v>120</v>
      </c>
      <c r="N1042">
        <v>196</v>
      </c>
      <c r="O1042">
        <v>259</v>
      </c>
      <c r="P1042">
        <v>1</v>
      </c>
      <c r="Q1042">
        <v>21</v>
      </c>
      <c r="R1042">
        <v>4</v>
      </c>
      <c r="S1042">
        <v>5</v>
      </c>
      <c r="T1042">
        <v>7</v>
      </c>
      <c r="U1042" t="s">
        <v>135</v>
      </c>
      <c r="V1042" t="s">
        <v>99</v>
      </c>
      <c r="W1042">
        <v>8.7999999999999995E-2</v>
      </c>
      <c r="X1042" t="s">
        <v>81</v>
      </c>
      <c r="Y1042">
        <v>0</v>
      </c>
      <c r="Z1042" t="s">
        <v>115</v>
      </c>
      <c r="AA1042" t="s">
        <v>91</v>
      </c>
      <c r="AB1042">
        <v>6.7</v>
      </c>
      <c r="AC1042" t="s">
        <v>108</v>
      </c>
      <c r="AD1042" t="s">
        <v>82</v>
      </c>
      <c r="AE1042" t="s">
        <v>83</v>
      </c>
      <c r="AF1042" t="s">
        <v>81</v>
      </c>
      <c r="AG1042" s="1">
        <v>44585</v>
      </c>
      <c r="AH1042" t="s">
        <v>27</v>
      </c>
      <c r="AI1042" t="s">
        <v>78</v>
      </c>
    </row>
    <row r="1043" spans="1:35" x14ac:dyDescent="0.3">
      <c r="A1043" t="s">
        <v>1175</v>
      </c>
      <c r="B1043">
        <v>23</v>
      </c>
      <c r="C1043" t="s">
        <v>85</v>
      </c>
      <c r="D1043" t="s">
        <v>86</v>
      </c>
      <c r="E1043" t="s">
        <v>14</v>
      </c>
      <c r="F1043" t="s">
        <v>124</v>
      </c>
      <c r="G1043">
        <v>5</v>
      </c>
      <c r="H1043">
        <v>4.8</v>
      </c>
      <c r="I1043">
        <v>9</v>
      </c>
      <c r="J1043" s="4">
        <f>Table2[[#This Row],[avg_session_duration_min]]/60</f>
        <v>0.53333333333333333</v>
      </c>
      <c r="K1043">
        <v>32</v>
      </c>
      <c r="L1043" t="s">
        <v>137</v>
      </c>
      <c r="M1043" t="s">
        <v>88</v>
      </c>
      <c r="N1043">
        <v>2398</v>
      </c>
      <c r="O1043">
        <v>1112</v>
      </c>
      <c r="P1043">
        <v>4</v>
      </c>
      <c r="Q1043">
        <v>17</v>
      </c>
      <c r="R1043">
        <v>4</v>
      </c>
      <c r="S1043">
        <v>3</v>
      </c>
      <c r="T1043">
        <v>15</v>
      </c>
      <c r="U1043" t="s">
        <v>89</v>
      </c>
      <c r="V1043" t="s">
        <v>99</v>
      </c>
      <c r="W1043">
        <v>0.104</v>
      </c>
      <c r="X1043" t="s">
        <v>81</v>
      </c>
      <c r="Y1043">
        <v>0</v>
      </c>
      <c r="Z1043" t="s">
        <v>139</v>
      </c>
      <c r="AA1043" t="s">
        <v>80</v>
      </c>
      <c r="AB1043">
        <v>6.5</v>
      </c>
      <c r="AC1043" t="s">
        <v>81</v>
      </c>
      <c r="AD1043" t="s">
        <v>102</v>
      </c>
      <c r="AE1043" t="s">
        <v>140</v>
      </c>
      <c r="AF1043" t="s">
        <v>81</v>
      </c>
      <c r="AG1043" s="1">
        <v>45105</v>
      </c>
      <c r="AH1043" t="s">
        <v>30</v>
      </c>
      <c r="AI1043" t="s">
        <v>81</v>
      </c>
    </row>
    <row r="1044" spans="1:35" x14ac:dyDescent="0.3">
      <c r="A1044" t="s">
        <v>1176</v>
      </c>
      <c r="B1044">
        <v>35</v>
      </c>
      <c r="C1044" t="s">
        <v>71</v>
      </c>
      <c r="D1044" t="s">
        <v>113</v>
      </c>
      <c r="E1044" t="s">
        <v>14</v>
      </c>
      <c r="F1044" t="s">
        <v>110</v>
      </c>
      <c r="G1044">
        <v>5</v>
      </c>
      <c r="H1044">
        <v>5.9</v>
      </c>
      <c r="I1044">
        <v>5</v>
      </c>
      <c r="J1044" s="4">
        <f>Table2[[#This Row],[avg_session_duration_min]]/60</f>
        <v>1.18</v>
      </c>
      <c r="K1044">
        <v>70.8</v>
      </c>
      <c r="L1044" t="s">
        <v>118</v>
      </c>
      <c r="M1044" t="s">
        <v>106</v>
      </c>
      <c r="N1044">
        <v>874</v>
      </c>
      <c r="O1044">
        <v>743</v>
      </c>
      <c r="P1044">
        <v>2</v>
      </c>
      <c r="Q1044">
        <v>27</v>
      </c>
      <c r="R1044">
        <v>4</v>
      </c>
      <c r="S1044">
        <v>3</v>
      </c>
      <c r="T1044">
        <v>9</v>
      </c>
      <c r="U1044" t="s">
        <v>128</v>
      </c>
      <c r="V1044" t="s">
        <v>77</v>
      </c>
      <c r="W1044">
        <v>4.1000000000000002E-2</v>
      </c>
      <c r="X1044" t="s">
        <v>114</v>
      </c>
      <c r="Y1044">
        <v>60.28</v>
      </c>
      <c r="Z1044" t="s">
        <v>79</v>
      </c>
      <c r="AA1044" t="s">
        <v>101</v>
      </c>
      <c r="AB1044">
        <v>4.5999999999999996</v>
      </c>
      <c r="AC1044" t="s">
        <v>78</v>
      </c>
      <c r="AD1044" t="s">
        <v>102</v>
      </c>
      <c r="AE1044" t="s">
        <v>93</v>
      </c>
      <c r="AF1044" t="s">
        <v>81</v>
      </c>
      <c r="AG1044" s="1">
        <v>44991</v>
      </c>
      <c r="AH1044" t="s">
        <v>26</v>
      </c>
      <c r="AI1044" t="s">
        <v>78</v>
      </c>
    </row>
    <row r="1045" spans="1:35" x14ac:dyDescent="0.3">
      <c r="A1045" t="s">
        <v>1177</v>
      </c>
      <c r="B1045">
        <v>26</v>
      </c>
      <c r="C1045" t="s">
        <v>85</v>
      </c>
      <c r="D1045" t="s">
        <v>113</v>
      </c>
      <c r="E1045" t="s">
        <v>17</v>
      </c>
      <c r="F1045" t="s">
        <v>124</v>
      </c>
      <c r="G1045">
        <v>2</v>
      </c>
      <c r="H1045">
        <v>4.0999999999999996</v>
      </c>
      <c r="I1045">
        <v>6</v>
      </c>
      <c r="J1045" s="4">
        <f>Table2[[#This Row],[avg_session_duration_min]]/60</f>
        <v>0.68333333333333335</v>
      </c>
      <c r="K1045">
        <v>41</v>
      </c>
      <c r="L1045" t="s">
        <v>74</v>
      </c>
      <c r="M1045" t="s">
        <v>106</v>
      </c>
      <c r="N1045">
        <v>193</v>
      </c>
      <c r="O1045">
        <v>221</v>
      </c>
      <c r="P1045">
        <v>1</v>
      </c>
      <c r="Q1045">
        <v>15</v>
      </c>
      <c r="R1045">
        <v>5</v>
      </c>
      <c r="S1045">
        <v>1</v>
      </c>
      <c r="T1045">
        <v>8</v>
      </c>
      <c r="U1045" t="s">
        <v>128</v>
      </c>
      <c r="V1045" t="s">
        <v>77</v>
      </c>
      <c r="W1045">
        <v>0.10299999999999999</v>
      </c>
      <c r="X1045" t="s">
        <v>78</v>
      </c>
      <c r="Y1045">
        <v>1.36</v>
      </c>
      <c r="Z1045" t="s">
        <v>79</v>
      </c>
      <c r="AA1045" t="s">
        <v>80</v>
      </c>
      <c r="AB1045">
        <v>7.3</v>
      </c>
      <c r="AC1045" t="s">
        <v>78</v>
      </c>
      <c r="AD1045" t="s">
        <v>82</v>
      </c>
      <c r="AE1045" t="s">
        <v>83</v>
      </c>
      <c r="AF1045" t="s">
        <v>81</v>
      </c>
      <c r="AG1045" s="1">
        <v>45073</v>
      </c>
      <c r="AH1045" t="s">
        <v>29</v>
      </c>
      <c r="AI1045" t="s">
        <v>125</v>
      </c>
    </row>
    <row r="1046" spans="1:35" x14ac:dyDescent="0.3">
      <c r="A1046" t="s">
        <v>1178</v>
      </c>
      <c r="B1046">
        <v>25</v>
      </c>
      <c r="C1046" t="s">
        <v>71</v>
      </c>
      <c r="D1046" t="s">
        <v>105</v>
      </c>
      <c r="E1046" t="s">
        <v>23</v>
      </c>
      <c r="F1046" t="s">
        <v>110</v>
      </c>
      <c r="G1046">
        <v>2</v>
      </c>
      <c r="H1046">
        <v>1.7</v>
      </c>
      <c r="I1046">
        <v>4</v>
      </c>
      <c r="J1046" s="4">
        <f>Table2[[#This Row],[avg_session_duration_min]]/60</f>
        <v>0.42499999999999999</v>
      </c>
      <c r="K1046">
        <v>25.5</v>
      </c>
      <c r="L1046" t="s">
        <v>74</v>
      </c>
      <c r="M1046" t="s">
        <v>97</v>
      </c>
      <c r="N1046">
        <v>352</v>
      </c>
      <c r="O1046">
        <v>1990</v>
      </c>
      <c r="P1046">
        <v>5</v>
      </c>
      <c r="Q1046">
        <v>18</v>
      </c>
      <c r="R1046">
        <v>6</v>
      </c>
      <c r="S1046">
        <v>2</v>
      </c>
      <c r="T1046">
        <v>8</v>
      </c>
      <c r="U1046" t="s">
        <v>154</v>
      </c>
      <c r="V1046" t="s">
        <v>77</v>
      </c>
      <c r="W1046">
        <v>0.20200000000000001</v>
      </c>
      <c r="X1046" t="s">
        <v>114</v>
      </c>
      <c r="Y1046">
        <v>18.45</v>
      </c>
      <c r="Z1046" t="s">
        <v>79</v>
      </c>
      <c r="AA1046" t="s">
        <v>91</v>
      </c>
      <c r="AB1046">
        <v>4.2</v>
      </c>
      <c r="AC1046" t="s">
        <v>81</v>
      </c>
      <c r="AD1046" t="s">
        <v>121</v>
      </c>
      <c r="AE1046" t="s">
        <v>140</v>
      </c>
      <c r="AF1046" t="s">
        <v>81</v>
      </c>
      <c r="AG1046" s="1">
        <v>44700</v>
      </c>
      <c r="AH1046" t="s">
        <v>27</v>
      </c>
      <c r="AI1046" t="s">
        <v>81</v>
      </c>
    </row>
    <row r="1047" spans="1:35" x14ac:dyDescent="0.3">
      <c r="A1047" t="s">
        <v>1179</v>
      </c>
      <c r="B1047">
        <v>34</v>
      </c>
      <c r="C1047" t="s">
        <v>71</v>
      </c>
      <c r="D1047" t="s">
        <v>113</v>
      </c>
      <c r="E1047" t="s">
        <v>15</v>
      </c>
      <c r="F1047" t="s">
        <v>124</v>
      </c>
      <c r="G1047">
        <v>3</v>
      </c>
      <c r="H1047">
        <v>2.4</v>
      </c>
      <c r="I1047">
        <v>6</v>
      </c>
      <c r="J1047" s="4">
        <f>Table2[[#This Row],[avg_session_duration_min]]/60</f>
        <v>0.4</v>
      </c>
      <c r="K1047">
        <v>24</v>
      </c>
      <c r="L1047" t="s">
        <v>127</v>
      </c>
      <c r="M1047" t="s">
        <v>120</v>
      </c>
      <c r="N1047">
        <v>585</v>
      </c>
      <c r="O1047">
        <v>123</v>
      </c>
      <c r="P1047">
        <v>3</v>
      </c>
      <c r="Q1047">
        <v>18</v>
      </c>
      <c r="R1047">
        <v>5</v>
      </c>
      <c r="S1047">
        <v>3</v>
      </c>
      <c r="T1047">
        <v>10</v>
      </c>
      <c r="U1047" t="s">
        <v>128</v>
      </c>
      <c r="V1047" t="s">
        <v>77</v>
      </c>
      <c r="W1047">
        <v>7.1999999999999995E-2</v>
      </c>
      <c r="X1047" t="s">
        <v>81</v>
      </c>
      <c r="Y1047">
        <v>0</v>
      </c>
      <c r="Z1047" t="s">
        <v>100</v>
      </c>
      <c r="AA1047" t="s">
        <v>132</v>
      </c>
      <c r="AB1047">
        <v>7.6</v>
      </c>
      <c r="AC1047" t="s">
        <v>108</v>
      </c>
      <c r="AD1047" t="s">
        <v>92</v>
      </c>
      <c r="AE1047" t="s">
        <v>83</v>
      </c>
      <c r="AF1047" t="s">
        <v>81</v>
      </c>
      <c r="AG1047" s="1">
        <v>45279</v>
      </c>
      <c r="AH1047" t="s">
        <v>29</v>
      </c>
      <c r="AI1047" t="s">
        <v>125</v>
      </c>
    </row>
    <row r="1048" spans="1:35" x14ac:dyDescent="0.3">
      <c r="A1048" t="s">
        <v>1180</v>
      </c>
      <c r="B1048">
        <v>32</v>
      </c>
      <c r="C1048" t="s">
        <v>71</v>
      </c>
      <c r="D1048" t="s">
        <v>149</v>
      </c>
      <c r="E1048" t="s">
        <v>14</v>
      </c>
      <c r="F1048" t="s">
        <v>87</v>
      </c>
      <c r="G1048">
        <v>5</v>
      </c>
      <c r="H1048">
        <v>6.6</v>
      </c>
      <c r="I1048">
        <v>6</v>
      </c>
      <c r="J1048" s="4">
        <f>Table2[[#This Row],[avg_session_duration_min]]/60</f>
        <v>1.1000000000000001</v>
      </c>
      <c r="K1048">
        <v>66</v>
      </c>
      <c r="L1048" t="s">
        <v>137</v>
      </c>
      <c r="M1048" t="s">
        <v>97</v>
      </c>
      <c r="N1048">
        <v>39</v>
      </c>
      <c r="O1048">
        <v>24</v>
      </c>
      <c r="P1048">
        <v>2</v>
      </c>
      <c r="Q1048">
        <v>27</v>
      </c>
      <c r="R1048">
        <v>8</v>
      </c>
      <c r="S1048">
        <v>3</v>
      </c>
      <c r="T1048">
        <v>5</v>
      </c>
      <c r="U1048" t="s">
        <v>154</v>
      </c>
      <c r="V1048" t="s">
        <v>99</v>
      </c>
      <c r="W1048">
        <v>3.9E-2</v>
      </c>
      <c r="X1048" t="s">
        <v>114</v>
      </c>
      <c r="Y1048">
        <v>37.03</v>
      </c>
      <c r="Z1048" t="s">
        <v>139</v>
      </c>
      <c r="AA1048" t="s">
        <v>91</v>
      </c>
      <c r="AB1048">
        <v>7.8</v>
      </c>
      <c r="AC1048" t="s">
        <v>81</v>
      </c>
      <c r="AD1048" t="s">
        <v>102</v>
      </c>
      <c r="AE1048" t="s">
        <v>83</v>
      </c>
      <c r="AF1048" t="s">
        <v>81</v>
      </c>
      <c r="AG1048" s="1">
        <v>45087</v>
      </c>
      <c r="AH1048" t="s">
        <v>30</v>
      </c>
      <c r="AI1048" t="s">
        <v>81</v>
      </c>
    </row>
    <row r="1049" spans="1:35" x14ac:dyDescent="0.3">
      <c r="A1049" t="s">
        <v>1181</v>
      </c>
      <c r="B1049">
        <v>14</v>
      </c>
      <c r="C1049" t="s">
        <v>85</v>
      </c>
      <c r="D1049" t="s">
        <v>149</v>
      </c>
      <c r="E1049" t="s">
        <v>19</v>
      </c>
      <c r="F1049" t="s">
        <v>124</v>
      </c>
      <c r="G1049">
        <v>5</v>
      </c>
      <c r="H1049">
        <v>2.1</v>
      </c>
      <c r="I1049">
        <v>5</v>
      </c>
      <c r="J1049" s="4">
        <f>Table2[[#This Row],[avg_session_duration_min]]/60</f>
        <v>0.42</v>
      </c>
      <c r="K1049">
        <v>25.2</v>
      </c>
      <c r="L1049" t="s">
        <v>74</v>
      </c>
      <c r="M1049" t="s">
        <v>120</v>
      </c>
      <c r="N1049">
        <v>2639</v>
      </c>
      <c r="O1049">
        <v>17</v>
      </c>
      <c r="P1049">
        <v>2</v>
      </c>
      <c r="Q1049">
        <v>19</v>
      </c>
      <c r="R1049">
        <v>2</v>
      </c>
      <c r="S1049">
        <v>2</v>
      </c>
      <c r="T1049">
        <v>9</v>
      </c>
      <c r="U1049" t="s">
        <v>128</v>
      </c>
      <c r="V1049" t="s">
        <v>107</v>
      </c>
      <c r="W1049">
        <v>2.5999999999999999E-2</v>
      </c>
      <c r="X1049" t="s">
        <v>81</v>
      </c>
      <c r="Y1049">
        <v>0</v>
      </c>
      <c r="Z1049" t="s">
        <v>79</v>
      </c>
      <c r="AA1049" t="s">
        <v>91</v>
      </c>
      <c r="AB1049">
        <v>6.1</v>
      </c>
      <c r="AC1049" t="s">
        <v>81</v>
      </c>
      <c r="AD1049" t="s">
        <v>82</v>
      </c>
      <c r="AE1049" t="s">
        <v>140</v>
      </c>
      <c r="AF1049" t="s">
        <v>81</v>
      </c>
      <c r="AG1049" s="1">
        <v>44783</v>
      </c>
      <c r="AH1049" t="s">
        <v>29</v>
      </c>
      <c r="AI1049" t="s">
        <v>125</v>
      </c>
    </row>
    <row r="1050" spans="1:35" x14ac:dyDescent="0.3">
      <c r="A1050" t="s">
        <v>1182</v>
      </c>
      <c r="B1050">
        <v>38</v>
      </c>
      <c r="C1050" t="s">
        <v>71</v>
      </c>
      <c r="D1050" t="s">
        <v>105</v>
      </c>
      <c r="E1050" t="s">
        <v>14</v>
      </c>
      <c r="F1050" t="s">
        <v>156</v>
      </c>
      <c r="G1050">
        <v>3</v>
      </c>
      <c r="H1050">
        <v>3.8</v>
      </c>
      <c r="I1050">
        <v>6</v>
      </c>
      <c r="J1050" s="4">
        <f>Table2[[#This Row],[avg_session_duration_min]]/60</f>
        <v>0.6333333333333333</v>
      </c>
      <c r="K1050">
        <v>38</v>
      </c>
      <c r="L1050" t="s">
        <v>118</v>
      </c>
      <c r="M1050" t="s">
        <v>120</v>
      </c>
      <c r="N1050">
        <v>280</v>
      </c>
      <c r="O1050">
        <v>59</v>
      </c>
      <c r="P1050">
        <v>7</v>
      </c>
      <c r="Q1050">
        <v>23</v>
      </c>
      <c r="R1050">
        <v>2</v>
      </c>
      <c r="S1050">
        <v>3</v>
      </c>
      <c r="T1050">
        <v>14</v>
      </c>
      <c r="U1050" t="s">
        <v>154</v>
      </c>
      <c r="V1050" t="s">
        <v>107</v>
      </c>
      <c r="W1050">
        <v>2.3E-2</v>
      </c>
      <c r="X1050" t="s">
        <v>81</v>
      </c>
      <c r="Y1050">
        <v>0</v>
      </c>
      <c r="Z1050" t="s">
        <v>139</v>
      </c>
      <c r="AA1050" t="s">
        <v>80</v>
      </c>
      <c r="AB1050">
        <v>3.6</v>
      </c>
      <c r="AC1050" t="s">
        <v>78</v>
      </c>
      <c r="AD1050" t="s">
        <v>82</v>
      </c>
      <c r="AE1050" t="s">
        <v>93</v>
      </c>
      <c r="AF1050" t="s">
        <v>81</v>
      </c>
      <c r="AG1050" s="1">
        <v>44564</v>
      </c>
      <c r="AH1050" t="s">
        <v>26</v>
      </c>
      <c r="AI1050" t="s">
        <v>81</v>
      </c>
    </row>
    <row r="1051" spans="1:35" x14ac:dyDescent="0.3">
      <c r="A1051" t="s">
        <v>1183</v>
      </c>
      <c r="B1051">
        <v>38</v>
      </c>
      <c r="C1051" t="s">
        <v>85</v>
      </c>
      <c r="D1051" t="s">
        <v>144</v>
      </c>
      <c r="E1051" t="s">
        <v>15</v>
      </c>
      <c r="F1051" t="s">
        <v>87</v>
      </c>
      <c r="G1051">
        <v>5</v>
      </c>
      <c r="H1051">
        <v>1.5</v>
      </c>
      <c r="I1051">
        <v>4</v>
      </c>
      <c r="J1051" s="4">
        <f>Table2[[#This Row],[avg_session_duration_min]]/60</f>
        <v>0.375</v>
      </c>
      <c r="K1051">
        <v>22.5</v>
      </c>
      <c r="L1051" t="s">
        <v>118</v>
      </c>
      <c r="M1051" t="s">
        <v>120</v>
      </c>
      <c r="N1051">
        <v>4</v>
      </c>
      <c r="O1051">
        <v>651</v>
      </c>
      <c r="P1051">
        <v>4</v>
      </c>
      <c r="Q1051">
        <v>25</v>
      </c>
      <c r="R1051">
        <v>1</v>
      </c>
      <c r="S1051">
        <v>3</v>
      </c>
      <c r="T1051">
        <v>8</v>
      </c>
      <c r="U1051" t="s">
        <v>154</v>
      </c>
      <c r="V1051" t="s">
        <v>99</v>
      </c>
      <c r="W1051">
        <v>0.16200000000000001</v>
      </c>
      <c r="X1051" t="s">
        <v>78</v>
      </c>
      <c r="Y1051">
        <v>16.48</v>
      </c>
      <c r="Z1051" t="s">
        <v>79</v>
      </c>
      <c r="AA1051" t="s">
        <v>80</v>
      </c>
      <c r="AB1051">
        <v>7.6</v>
      </c>
      <c r="AC1051" t="s">
        <v>78</v>
      </c>
      <c r="AD1051" t="s">
        <v>102</v>
      </c>
      <c r="AE1051" t="s">
        <v>93</v>
      </c>
      <c r="AF1051" t="s">
        <v>81</v>
      </c>
      <c r="AG1051" s="1">
        <v>44660</v>
      </c>
      <c r="AH1051" t="s">
        <v>31</v>
      </c>
      <c r="AI1051" t="s">
        <v>78</v>
      </c>
    </row>
    <row r="1052" spans="1:35" x14ac:dyDescent="0.3">
      <c r="A1052" t="s">
        <v>1184</v>
      </c>
      <c r="B1052">
        <v>21</v>
      </c>
      <c r="C1052" t="s">
        <v>85</v>
      </c>
      <c r="D1052" t="s">
        <v>113</v>
      </c>
      <c r="E1052" t="s">
        <v>19</v>
      </c>
      <c r="F1052" t="s">
        <v>110</v>
      </c>
      <c r="G1052">
        <v>2</v>
      </c>
      <c r="H1052">
        <v>4.8</v>
      </c>
      <c r="I1052">
        <v>4</v>
      </c>
      <c r="J1052" s="4">
        <f>Table2[[#This Row],[avg_session_duration_min]]/60</f>
        <v>1.2</v>
      </c>
      <c r="K1052">
        <v>72</v>
      </c>
      <c r="L1052" t="s">
        <v>74</v>
      </c>
      <c r="M1052" t="s">
        <v>88</v>
      </c>
      <c r="N1052">
        <v>637</v>
      </c>
      <c r="O1052">
        <v>114</v>
      </c>
      <c r="P1052">
        <v>2</v>
      </c>
      <c r="Q1052">
        <v>26</v>
      </c>
      <c r="R1052">
        <v>2</v>
      </c>
      <c r="S1052">
        <v>5</v>
      </c>
      <c r="T1052">
        <v>8</v>
      </c>
      <c r="U1052" t="s">
        <v>128</v>
      </c>
      <c r="V1052" t="s">
        <v>77</v>
      </c>
      <c r="W1052">
        <v>0.17899999999999999</v>
      </c>
      <c r="X1052" t="s">
        <v>114</v>
      </c>
      <c r="Y1052">
        <v>61.16</v>
      </c>
      <c r="Z1052" t="s">
        <v>145</v>
      </c>
      <c r="AA1052" t="s">
        <v>101</v>
      </c>
      <c r="AB1052">
        <v>5.0999999999999996</v>
      </c>
      <c r="AC1052" t="s">
        <v>78</v>
      </c>
      <c r="AD1052" t="s">
        <v>102</v>
      </c>
      <c r="AE1052" t="s">
        <v>83</v>
      </c>
      <c r="AF1052" t="s">
        <v>81</v>
      </c>
      <c r="AG1052" s="1">
        <v>45352</v>
      </c>
      <c r="AH1052" t="s">
        <v>30</v>
      </c>
      <c r="AI1052" t="s">
        <v>81</v>
      </c>
    </row>
    <row r="1053" spans="1:35" x14ac:dyDescent="0.3">
      <c r="A1053" t="s">
        <v>1185</v>
      </c>
      <c r="B1053">
        <v>30</v>
      </c>
      <c r="C1053" t="s">
        <v>85</v>
      </c>
      <c r="D1053" t="s">
        <v>105</v>
      </c>
      <c r="E1053" t="s">
        <v>19</v>
      </c>
      <c r="F1053" t="s">
        <v>117</v>
      </c>
      <c r="G1053">
        <v>3</v>
      </c>
      <c r="H1053">
        <v>1.4</v>
      </c>
      <c r="I1053">
        <v>7</v>
      </c>
      <c r="J1053" s="4">
        <f>Table2[[#This Row],[avg_session_duration_min]]/60</f>
        <v>0.2</v>
      </c>
      <c r="K1053">
        <v>12</v>
      </c>
      <c r="L1053" t="s">
        <v>74</v>
      </c>
      <c r="M1053" t="s">
        <v>106</v>
      </c>
      <c r="N1053">
        <v>175</v>
      </c>
      <c r="O1053">
        <v>425</v>
      </c>
      <c r="P1053">
        <v>0</v>
      </c>
      <c r="Q1053">
        <v>16</v>
      </c>
      <c r="R1053">
        <v>3</v>
      </c>
      <c r="S1053">
        <v>1</v>
      </c>
      <c r="T1053">
        <v>8</v>
      </c>
      <c r="U1053" t="s">
        <v>128</v>
      </c>
      <c r="V1053" t="s">
        <v>77</v>
      </c>
      <c r="W1053">
        <v>0.20599999999999999</v>
      </c>
      <c r="X1053" t="s">
        <v>78</v>
      </c>
      <c r="Y1053">
        <v>23.12</v>
      </c>
      <c r="Z1053" t="s">
        <v>145</v>
      </c>
      <c r="AA1053" t="s">
        <v>132</v>
      </c>
      <c r="AB1053">
        <v>6.7</v>
      </c>
      <c r="AC1053" t="s">
        <v>81</v>
      </c>
      <c r="AD1053" t="s">
        <v>82</v>
      </c>
      <c r="AE1053" t="s">
        <v>93</v>
      </c>
      <c r="AF1053" t="s">
        <v>81</v>
      </c>
      <c r="AG1053" s="1">
        <v>45459</v>
      </c>
      <c r="AH1053" t="s">
        <v>30</v>
      </c>
      <c r="AI1053" t="s">
        <v>81</v>
      </c>
    </row>
    <row r="1054" spans="1:35" x14ac:dyDescent="0.3">
      <c r="A1054" t="s">
        <v>1186</v>
      </c>
      <c r="B1054">
        <v>30</v>
      </c>
      <c r="C1054" t="s">
        <v>71</v>
      </c>
      <c r="D1054" t="s">
        <v>72</v>
      </c>
      <c r="E1054" t="s">
        <v>16</v>
      </c>
      <c r="F1054" t="s">
        <v>124</v>
      </c>
      <c r="G1054">
        <v>4</v>
      </c>
      <c r="H1054">
        <v>2.4</v>
      </c>
      <c r="I1054">
        <v>7</v>
      </c>
      <c r="J1054" s="4">
        <f>Table2[[#This Row],[avg_session_duration_min]]/60</f>
        <v>0.34333333333333338</v>
      </c>
      <c r="K1054">
        <v>20.6</v>
      </c>
      <c r="L1054" t="s">
        <v>74</v>
      </c>
      <c r="M1054" t="s">
        <v>75</v>
      </c>
      <c r="N1054">
        <v>13903</v>
      </c>
      <c r="O1054">
        <v>1764</v>
      </c>
      <c r="P1054">
        <v>2</v>
      </c>
      <c r="Q1054">
        <v>20</v>
      </c>
      <c r="R1054">
        <v>3</v>
      </c>
      <c r="S1054">
        <v>6</v>
      </c>
      <c r="T1054">
        <v>10</v>
      </c>
      <c r="U1054" t="s">
        <v>98</v>
      </c>
      <c r="V1054" t="s">
        <v>77</v>
      </c>
      <c r="W1054">
        <v>3.3000000000000002E-2</v>
      </c>
      <c r="X1054" t="s">
        <v>81</v>
      </c>
      <c r="Y1054">
        <v>0</v>
      </c>
      <c r="Z1054" t="s">
        <v>139</v>
      </c>
      <c r="AA1054" t="s">
        <v>101</v>
      </c>
      <c r="AB1054">
        <v>7.4</v>
      </c>
      <c r="AC1054" t="s">
        <v>108</v>
      </c>
      <c r="AD1054" t="s">
        <v>102</v>
      </c>
      <c r="AE1054" t="s">
        <v>93</v>
      </c>
      <c r="AF1054" t="s">
        <v>78</v>
      </c>
      <c r="AG1054" s="1">
        <v>45421</v>
      </c>
      <c r="AH1054" t="s">
        <v>31</v>
      </c>
      <c r="AI1054" t="s">
        <v>78</v>
      </c>
    </row>
    <row r="1055" spans="1:35" x14ac:dyDescent="0.3">
      <c r="A1055" t="s">
        <v>1187</v>
      </c>
      <c r="B1055">
        <v>29</v>
      </c>
      <c r="C1055" t="s">
        <v>71</v>
      </c>
      <c r="D1055" t="s">
        <v>72</v>
      </c>
      <c r="E1055" t="s">
        <v>15</v>
      </c>
      <c r="F1055" t="s">
        <v>124</v>
      </c>
      <c r="G1055">
        <v>4</v>
      </c>
      <c r="H1055">
        <v>3.7</v>
      </c>
      <c r="I1055">
        <v>5</v>
      </c>
      <c r="J1055" s="4">
        <f>Table2[[#This Row],[avg_session_duration_min]]/60</f>
        <v>0.74</v>
      </c>
      <c r="K1055">
        <v>44.4</v>
      </c>
      <c r="L1055" t="s">
        <v>74</v>
      </c>
      <c r="M1055" t="s">
        <v>88</v>
      </c>
      <c r="N1055">
        <v>231</v>
      </c>
      <c r="O1055">
        <v>65</v>
      </c>
      <c r="P1055">
        <v>1</v>
      </c>
      <c r="Q1055">
        <v>27</v>
      </c>
      <c r="R1055">
        <v>2</v>
      </c>
      <c r="S1055">
        <v>3</v>
      </c>
      <c r="T1055">
        <v>9</v>
      </c>
      <c r="U1055" t="s">
        <v>89</v>
      </c>
      <c r="V1055" t="s">
        <v>77</v>
      </c>
      <c r="W1055">
        <v>1.7999999999999999E-2</v>
      </c>
      <c r="X1055" t="s">
        <v>81</v>
      </c>
      <c r="Y1055">
        <v>0</v>
      </c>
      <c r="Z1055" t="s">
        <v>100</v>
      </c>
      <c r="AA1055" t="s">
        <v>91</v>
      </c>
      <c r="AB1055">
        <v>4.7</v>
      </c>
      <c r="AC1055" t="s">
        <v>78</v>
      </c>
      <c r="AD1055" t="s">
        <v>92</v>
      </c>
      <c r="AE1055" t="s">
        <v>93</v>
      </c>
      <c r="AF1055" t="s">
        <v>81</v>
      </c>
      <c r="AG1055" s="1">
        <v>44902</v>
      </c>
      <c r="AH1055" t="s">
        <v>31</v>
      </c>
      <c r="AI1055" t="s">
        <v>81</v>
      </c>
    </row>
    <row r="1056" spans="1:35" x14ac:dyDescent="0.3">
      <c r="A1056" t="s">
        <v>1188</v>
      </c>
      <c r="B1056">
        <v>22</v>
      </c>
      <c r="C1056" t="s">
        <v>71</v>
      </c>
      <c r="D1056" t="s">
        <v>149</v>
      </c>
      <c r="E1056" t="s">
        <v>14</v>
      </c>
      <c r="F1056" t="s">
        <v>166</v>
      </c>
      <c r="G1056">
        <v>4</v>
      </c>
      <c r="H1056">
        <v>7.4</v>
      </c>
      <c r="I1056">
        <v>3</v>
      </c>
      <c r="J1056" s="4">
        <f>Table2[[#This Row],[avg_session_duration_min]]/60</f>
        <v>2.4666666666666668</v>
      </c>
      <c r="K1056">
        <v>148</v>
      </c>
      <c r="L1056" t="s">
        <v>111</v>
      </c>
      <c r="M1056" t="s">
        <v>97</v>
      </c>
      <c r="N1056">
        <v>92</v>
      </c>
      <c r="O1056">
        <v>434</v>
      </c>
      <c r="P1056">
        <v>2</v>
      </c>
      <c r="Q1056">
        <v>22</v>
      </c>
      <c r="R1056">
        <v>8</v>
      </c>
      <c r="S1056">
        <v>2</v>
      </c>
      <c r="T1056">
        <v>6</v>
      </c>
      <c r="U1056" t="s">
        <v>130</v>
      </c>
      <c r="V1056" t="s">
        <v>99</v>
      </c>
      <c r="W1056">
        <v>3.5999999999999997E-2</v>
      </c>
      <c r="X1056" t="s">
        <v>114</v>
      </c>
      <c r="Y1056">
        <v>0.06</v>
      </c>
      <c r="Z1056" t="s">
        <v>79</v>
      </c>
      <c r="AA1056" t="s">
        <v>80</v>
      </c>
      <c r="AB1056">
        <v>10</v>
      </c>
      <c r="AC1056" t="s">
        <v>78</v>
      </c>
      <c r="AD1056" t="s">
        <v>102</v>
      </c>
      <c r="AE1056" t="s">
        <v>93</v>
      </c>
      <c r="AF1056" t="s">
        <v>81</v>
      </c>
      <c r="AG1056" s="1">
        <v>45409</v>
      </c>
      <c r="AH1056" t="s">
        <v>31</v>
      </c>
      <c r="AI1056" t="s">
        <v>78</v>
      </c>
    </row>
    <row r="1057" spans="1:35" x14ac:dyDescent="0.3">
      <c r="A1057" t="s">
        <v>1189</v>
      </c>
      <c r="B1057">
        <v>21</v>
      </c>
      <c r="C1057" t="s">
        <v>71</v>
      </c>
      <c r="D1057" t="s">
        <v>105</v>
      </c>
      <c r="E1057" t="s">
        <v>16</v>
      </c>
      <c r="F1057" t="s">
        <v>87</v>
      </c>
      <c r="G1057">
        <v>5</v>
      </c>
      <c r="H1057">
        <v>3</v>
      </c>
      <c r="I1057">
        <v>3</v>
      </c>
      <c r="J1057" s="4">
        <f>Table2[[#This Row],[avg_session_duration_min]]/60</f>
        <v>1</v>
      </c>
      <c r="K1057">
        <v>60</v>
      </c>
      <c r="L1057" t="s">
        <v>74</v>
      </c>
      <c r="M1057" t="s">
        <v>75</v>
      </c>
      <c r="N1057">
        <v>1659</v>
      </c>
      <c r="O1057">
        <v>467</v>
      </c>
      <c r="P1057">
        <v>3</v>
      </c>
      <c r="Q1057">
        <v>26</v>
      </c>
      <c r="R1057">
        <v>6</v>
      </c>
      <c r="S1057">
        <v>0</v>
      </c>
      <c r="T1057">
        <v>8</v>
      </c>
      <c r="U1057" t="s">
        <v>128</v>
      </c>
      <c r="V1057" t="s">
        <v>99</v>
      </c>
      <c r="W1057">
        <v>8.5999999999999993E-2</v>
      </c>
      <c r="X1057" t="s">
        <v>81</v>
      </c>
      <c r="Y1057">
        <v>0</v>
      </c>
      <c r="Z1057" t="s">
        <v>100</v>
      </c>
      <c r="AA1057" t="s">
        <v>91</v>
      </c>
      <c r="AB1057">
        <v>6.1</v>
      </c>
      <c r="AC1057" t="s">
        <v>81</v>
      </c>
      <c r="AD1057" t="s">
        <v>92</v>
      </c>
      <c r="AE1057" t="s">
        <v>83</v>
      </c>
      <c r="AF1057" t="s">
        <v>81</v>
      </c>
      <c r="AG1057" s="1">
        <v>45571</v>
      </c>
      <c r="AH1057" t="s">
        <v>27</v>
      </c>
      <c r="AI1057" t="s">
        <v>125</v>
      </c>
    </row>
    <row r="1058" spans="1:35" x14ac:dyDescent="0.3">
      <c r="A1058" t="s">
        <v>1190</v>
      </c>
      <c r="B1058">
        <v>26</v>
      </c>
      <c r="C1058" t="s">
        <v>71</v>
      </c>
      <c r="D1058" t="s">
        <v>105</v>
      </c>
      <c r="E1058" t="s">
        <v>22</v>
      </c>
      <c r="F1058" t="s">
        <v>124</v>
      </c>
      <c r="G1058">
        <v>2</v>
      </c>
      <c r="H1058">
        <v>2.2000000000000002</v>
      </c>
      <c r="I1058">
        <v>3</v>
      </c>
      <c r="J1058" s="4">
        <f>Table2[[#This Row],[avg_session_duration_min]]/60</f>
        <v>0.73333333333333328</v>
      </c>
      <c r="K1058">
        <v>44</v>
      </c>
      <c r="L1058" t="s">
        <v>74</v>
      </c>
      <c r="M1058" t="s">
        <v>88</v>
      </c>
      <c r="N1058">
        <v>202</v>
      </c>
      <c r="O1058">
        <v>87</v>
      </c>
      <c r="P1058">
        <v>3</v>
      </c>
      <c r="Q1058">
        <v>14</v>
      </c>
      <c r="R1058">
        <v>1</v>
      </c>
      <c r="S1058">
        <v>1</v>
      </c>
      <c r="T1058">
        <v>4</v>
      </c>
      <c r="U1058" t="s">
        <v>89</v>
      </c>
      <c r="V1058" t="s">
        <v>107</v>
      </c>
      <c r="W1058">
        <v>0.249</v>
      </c>
      <c r="X1058" t="s">
        <v>78</v>
      </c>
      <c r="Y1058">
        <v>39.21</v>
      </c>
      <c r="Z1058" t="s">
        <v>145</v>
      </c>
      <c r="AA1058" t="s">
        <v>91</v>
      </c>
      <c r="AB1058">
        <v>5</v>
      </c>
      <c r="AC1058" t="s">
        <v>78</v>
      </c>
      <c r="AD1058" t="s">
        <v>102</v>
      </c>
      <c r="AE1058" t="s">
        <v>93</v>
      </c>
      <c r="AF1058" t="s">
        <v>81</v>
      </c>
      <c r="AG1058" s="1">
        <v>45337</v>
      </c>
      <c r="AH1058" t="s">
        <v>26</v>
      </c>
      <c r="AI1058" t="s">
        <v>125</v>
      </c>
    </row>
    <row r="1059" spans="1:35" x14ac:dyDescent="0.3">
      <c r="A1059" t="s">
        <v>1191</v>
      </c>
      <c r="B1059">
        <v>36</v>
      </c>
      <c r="C1059" t="s">
        <v>85</v>
      </c>
      <c r="D1059" t="s">
        <v>153</v>
      </c>
      <c r="E1059" t="s">
        <v>21</v>
      </c>
      <c r="F1059" t="s">
        <v>96</v>
      </c>
      <c r="G1059">
        <v>2</v>
      </c>
      <c r="H1059">
        <v>2</v>
      </c>
      <c r="I1059">
        <v>2</v>
      </c>
      <c r="J1059" s="4">
        <f>Table2[[#This Row],[avg_session_duration_min]]/60</f>
        <v>1</v>
      </c>
      <c r="K1059">
        <v>60</v>
      </c>
      <c r="L1059" t="s">
        <v>74</v>
      </c>
      <c r="M1059" t="s">
        <v>106</v>
      </c>
      <c r="N1059">
        <v>163</v>
      </c>
      <c r="O1059">
        <v>1242</v>
      </c>
      <c r="P1059">
        <v>3</v>
      </c>
      <c r="Q1059">
        <v>19</v>
      </c>
      <c r="R1059">
        <v>4</v>
      </c>
      <c r="S1059">
        <v>3</v>
      </c>
      <c r="T1059">
        <v>10</v>
      </c>
      <c r="U1059" t="s">
        <v>154</v>
      </c>
      <c r="V1059" t="s">
        <v>107</v>
      </c>
      <c r="W1059">
        <v>4.1000000000000002E-2</v>
      </c>
      <c r="X1059" t="s">
        <v>81</v>
      </c>
      <c r="Y1059">
        <v>0</v>
      </c>
      <c r="Z1059" t="s">
        <v>79</v>
      </c>
      <c r="AA1059" t="s">
        <v>101</v>
      </c>
      <c r="AB1059">
        <v>8</v>
      </c>
      <c r="AC1059" t="s">
        <v>81</v>
      </c>
      <c r="AD1059" t="s">
        <v>92</v>
      </c>
      <c r="AE1059" t="s">
        <v>140</v>
      </c>
      <c r="AF1059" t="s">
        <v>81</v>
      </c>
      <c r="AG1059" s="1">
        <v>45281</v>
      </c>
      <c r="AH1059" t="s">
        <v>30</v>
      </c>
      <c r="AI1059" t="s">
        <v>81</v>
      </c>
    </row>
    <row r="1060" spans="1:35" x14ac:dyDescent="0.3">
      <c r="A1060" t="s">
        <v>1192</v>
      </c>
      <c r="B1060">
        <v>31</v>
      </c>
      <c r="C1060" t="s">
        <v>85</v>
      </c>
      <c r="D1060" t="s">
        <v>95</v>
      </c>
      <c r="E1060" t="s">
        <v>16</v>
      </c>
      <c r="F1060" t="s">
        <v>73</v>
      </c>
      <c r="G1060">
        <v>5</v>
      </c>
      <c r="H1060">
        <v>4.7</v>
      </c>
      <c r="I1060">
        <v>6</v>
      </c>
      <c r="J1060" s="4">
        <f>Table2[[#This Row],[avg_session_duration_min]]/60</f>
        <v>0.78333333333333333</v>
      </c>
      <c r="K1060">
        <v>47</v>
      </c>
      <c r="L1060" t="s">
        <v>74</v>
      </c>
      <c r="M1060" t="s">
        <v>97</v>
      </c>
      <c r="N1060">
        <v>1664</v>
      </c>
      <c r="O1060">
        <v>173</v>
      </c>
      <c r="P1060">
        <v>4</v>
      </c>
      <c r="Q1060">
        <v>22</v>
      </c>
      <c r="R1060">
        <v>2</v>
      </c>
      <c r="S1060">
        <v>2</v>
      </c>
      <c r="T1060">
        <v>8</v>
      </c>
      <c r="U1060" t="s">
        <v>89</v>
      </c>
      <c r="V1060" t="s">
        <v>77</v>
      </c>
      <c r="W1060">
        <v>0.36799999999999999</v>
      </c>
      <c r="X1060" t="s">
        <v>78</v>
      </c>
      <c r="Y1060">
        <v>30.32</v>
      </c>
      <c r="Z1060" t="s">
        <v>100</v>
      </c>
      <c r="AA1060" t="s">
        <v>91</v>
      </c>
      <c r="AB1060">
        <v>9</v>
      </c>
      <c r="AC1060" t="s">
        <v>108</v>
      </c>
      <c r="AD1060" t="s">
        <v>82</v>
      </c>
      <c r="AE1060" t="s">
        <v>140</v>
      </c>
      <c r="AF1060" t="s">
        <v>81</v>
      </c>
      <c r="AG1060" s="1">
        <v>45330</v>
      </c>
      <c r="AH1060" t="s">
        <v>28</v>
      </c>
      <c r="AI1060" t="s">
        <v>81</v>
      </c>
    </row>
    <row r="1061" spans="1:35" x14ac:dyDescent="0.3">
      <c r="A1061" t="s">
        <v>1193</v>
      </c>
      <c r="B1061">
        <v>24</v>
      </c>
      <c r="C1061" t="s">
        <v>71</v>
      </c>
      <c r="D1061" t="s">
        <v>113</v>
      </c>
      <c r="E1061" t="s">
        <v>21</v>
      </c>
      <c r="F1061" t="s">
        <v>124</v>
      </c>
      <c r="G1061">
        <v>2</v>
      </c>
      <c r="H1061">
        <v>3.5</v>
      </c>
      <c r="I1061">
        <v>3</v>
      </c>
      <c r="J1061" s="4">
        <f>Table2[[#This Row],[avg_session_duration_min]]/60</f>
        <v>1.1666666666666667</v>
      </c>
      <c r="K1061">
        <v>70</v>
      </c>
      <c r="L1061" t="s">
        <v>74</v>
      </c>
      <c r="M1061" t="s">
        <v>106</v>
      </c>
      <c r="N1061">
        <v>102</v>
      </c>
      <c r="O1061">
        <v>154</v>
      </c>
      <c r="P1061">
        <v>1</v>
      </c>
      <c r="Q1061">
        <v>24</v>
      </c>
      <c r="R1061">
        <v>7</v>
      </c>
      <c r="S1061">
        <v>0</v>
      </c>
      <c r="T1061">
        <v>6</v>
      </c>
      <c r="U1061" t="s">
        <v>130</v>
      </c>
      <c r="V1061" t="s">
        <v>77</v>
      </c>
      <c r="W1061">
        <v>1.0999999999999999E-2</v>
      </c>
      <c r="X1061" t="s">
        <v>78</v>
      </c>
      <c r="Y1061">
        <v>20.87</v>
      </c>
      <c r="Z1061" t="s">
        <v>90</v>
      </c>
      <c r="AA1061" t="s">
        <v>91</v>
      </c>
      <c r="AB1061">
        <v>2.5</v>
      </c>
      <c r="AC1061" t="s">
        <v>81</v>
      </c>
      <c r="AD1061" t="s">
        <v>92</v>
      </c>
      <c r="AE1061" t="s">
        <v>93</v>
      </c>
      <c r="AF1061" t="s">
        <v>81</v>
      </c>
      <c r="AG1061" s="1">
        <v>44769</v>
      </c>
      <c r="AH1061" t="s">
        <v>28</v>
      </c>
      <c r="AI1061" t="s">
        <v>125</v>
      </c>
    </row>
    <row r="1062" spans="1:35" x14ac:dyDescent="0.3">
      <c r="A1062" t="s">
        <v>1194</v>
      </c>
      <c r="B1062">
        <v>33</v>
      </c>
      <c r="C1062" t="s">
        <v>71</v>
      </c>
      <c r="D1062" t="s">
        <v>153</v>
      </c>
      <c r="E1062" t="s">
        <v>20</v>
      </c>
      <c r="F1062" t="s">
        <v>156</v>
      </c>
      <c r="G1062">
        <v>3</v>
      </c>
      <c r="H1062">
        <v>4</v>
      </c>
      <c r="I1062">
        <v>3</v>
      </c>
      <c r="J1062" s="4">
        <f>Table2[[#This Row],[avg_session_duration_min]]/60</f>
        <v>1.3333333333333333</v>
      </c>
      <c r="K1062">
        <v>80</v>
      </c>
      <c r="L1062" t="s">
        <v>74</v>
      </c>
      <c r="M1062" t="s">
        <v>106</v>
      </c>
      <c r="N1062">
        <v>48</v>
      </c>
      <c r="O1062">
        <v>3083</v>
      </c>
      <c r="P1062">
        <v>4</v>
      </c>
      <c r="Q1062">
        <v>23</v>
      </c>
      <c r="R1062">
        <v>5</v>
      </c>
      <c r="S1062">
        <v>2</v>
      </c>
      <c r="T1062">
        <v>15</v>
      </c>
      <c r="U1062" t="s">
        <v>89</v>
      </c>
      <c r="V1062" t="s">
        <v>77</v>
      </c>
      <c r="W1062">
        <v>0.125</v>
      </c>
      <c r="X1062" t="s">
        <v>81</v>
      </c>
      <c r="Y1062">
        <v>0</v>
      </c>
      <c r="Z1062" t="s">
        <v>145</v>
      </c>
      <c r="AA1062" t="s">
        <v>101</v>
      </c>
      <c r="AB1062">
        <v>3.7</v>
      </c>
      <c r="AC1062" t="s">
        <v>78</v>
      </c>
      <c r="AD1062" t="s">
        <v>82</v>
      </c>
      <c r="AE1062" t="s">
        <v>83</v>
      </c>
      <c r="AF1062" t="s">
        <v>81</v>
      </c>
      <c r="AG1062" s="1">
        <v>45543</v>
      </c>
      <c r="AH1062" t="s">
        <v>28</v>
      </c>
      <c r="AI1062" t="s">
        <v>125</v>
      </c>
    </row>
    <row r="1063" spans="1:35" x14ac:dyDescent="0.3">
      <c r="A1063" t="s">
        <v>1195</v>
      </c>
      <c r="B1063">
        <v>13</v>
      </c>
      <c r="C1063" t="s">
        <v>85</v>
      </c>
      <c r="D1063" t="s">
        <v>149</v>
      </c>
      <c r="E1063" t="s">
        <v>23</v>
      </c>
      <c r="F1063" t="s">
        <v>87</v>
      </c>
      <c r="G1063">
        <v>3</v>
      </c>
      <c r="H1063">
        <v>6.3</v>
      </c>
      <c r="I1063">
        <v>11</v>
      </c>
      <c r="J1063" s="4">
        <f>Table2[[#This Row],[avg_session_duration_min]]/60</f>
        <v>0.57333333333333336</v>
      </c>
      <c r="K1063">
        <v>34.4</v>
      </c>
      <c r="L1063" t="s">
        <v>118</v>
      </c>
      <c r="M1063" t="s">
        <v>106</v>
      </c>
      <c r="N1063">
        <v>14865</v>
      </c>
      <c r="O1063">
        <v>458</v>
      </c>
      <c r="P1063">
        <v>4</v>
      </c>
      <c r="Q1063">
        <v>19</v>
      </c>
      <c r="R1063">
        <v>3</v>
      </c>
      <c r="S1063">
        <v>1</v>
      </c>
      <c r="T1063">
        <v>6</v>
      </c>
      <c r="U1063" t="s">
        <v>76</v>
      </c>
      <c r="V1063" t="s">
        <v>77</v>
      </c>
      <c r="W1063">
        <v>0.03</v>
      </c>
      <c r="X1063" t="s">
        <v>81</v>
      </c>
      <c r="Y1063">
        <v>0</v>
      </c>
      <c r="Z1063" t="s">
        <v>100</v>
      </c>
      <c r="AA1063" t="s">
        <v>91</v>
      </c>
      <c r="AB1063">
        <v>4.8</v>
      </c>
      <c r="AC1063" t="s">
        <v>78</v>
      </c>
      <c r="AD1063" t="s">
        <v>92</v>
      </c>
      <c r="AE1063" t="s">
        <v>140</v>
      </c>
      <c r="AF1063" t="s">
        <v>78</v>
      </c>
      <c r="AG1063" s="1">
        <v>45023</v>
      </c>
      <c r="AH1063" t="s">
        <v>29</v>
      </c>
      <c r="AI1063" t="s">
        <v>78</v>
      </c>
    </row>
    <row r="1064" spans="1:35" x14ac:dyDescent="0.3">
      <c r="A1064" t="s">
        <v>1196</v>
      </c>
      <c r="B1064">
        <v>36</v>
      </c>
      <c r="C1064" t="s">
        <v>85</v>
      </c>
      <c r="D1064" t="s">
        <v>144</v>
      </c>
      <c r="E1064" t="s">
        <v>21</v>
      </c>
      <c r="F1064" t="s">
        <v>87</v>
      </c>
      <c r="G1064">
        <v>5</v>
      </c>
      <c r="H1064">
        <v>2.7</v>
      </c>
      <c r="I1064">
        <v>4</v>
      </c>
      <c r="J1064" s="4">
        <f>Table2[[#This Row],[avg_session_duration_min]]/60</f>
        <v>0.67500000000000004</v>
      </c>
      <c r="K1064">
        <v>40.5</v>
      </c>
      <c r="L1064" t="s">
        <v>111</v>
      </c>
      <c r="M1064" t="s">
        <v>106</v>
      </c>
      <c r="N1064">
        <v>1887</v>
      </c>
      <c r="O1064">
        <v>742</v>
      </c>
      <c r="P1064">
        <v>2</v>
      </c>
      <c r="Q1064">
        <v>21</v>
      </c>
      <c r="R1064">
        <v>2</v>
      </c>
      <c r="S1064">
        <v>1</v>
      </c>
      <c r="T1064">
        <v>8</v>
      </c>
      <c r="U1064" t="s">
        <v>128</v>
      </c>
      <c r="V1064" t="s">
        <v>77</v>
      </c>
      <c r="W1064">
        <v>9.7000000000000003E-2</v>
      </c>
      <c r="X1064" t="s">
        <v>78</v>
      </c>
      <c r="Y1064">
        <v>7.58</v>
      </c>
      <c r="Z1064" t="s">
        <v>139</v>
      </c>
      <c r="AA1064" t="s">
        <v>101</v>
      </c>
      <c r="AB1064">
        <v>10</v>
      </c>
      <c r="AC1064" t="s">
        <v>81</v>
      </c>
      <c r="AD1064" t="s">
        <v>92</v>
      </c>
      <c r="AE1064" t="s">
        <v>140</v>
      </c>
      <c r="AF1064" t="s">
        <v>81</v>
      </c>
      <c r="AG1064" s="1">
        <v>44895</v>
      </c>
      <c r="AH1064" t="s">
        <v>29</v>
      </c>
      <c r="AI1064" t="s">
        <v>81</v>
      </c>
    </row>
    <row r="1065" spans="1:35" x14ac:dyDescent="0.3">
      <c r="A1065" t="s">
        <v>1197</v>
      </c>
      <c r="B1065">
        <v>13</v>
      </c>
      <c r="C1065" t="s">
        <v>85</v>
      </c>
      <c r="D1065" t="s">
        <v>105</v>
      </c>
      <c r="E1065" t="s">
        <v>15</v>
      </c>
      <c r="F1065" t="s">
        <v>73</v>
      </c>
      <c r="G1065">
        <v>2</v>
      </c>
      <c r="H1065">
        <v>3.3</v>
      </c>
      <c r="I1065">
        <v>10</v>
      </c>
      <c r="J1065" s="4">
        <f>Table2[[#This Row],[avg_session_duration_min]]/60</f>
        <v>0.33</v>
      </c>
      <c r="K1065">
        <v>19.8</v>
      </c>
      <c r="L1065" t="s">
        <v>74</v>
      </c>
      <c r="M1065" t="s">
        <v>106</v>
      </c>
      <c r="N1065">
        <v>413</v>
      </c>
      <c r="O1065">
        <v>1243</v>
      </c>
      <c r="P1065">
        <v>4</v>
      </c>
      <c r="Q1065">
        <v>16</v>
      </c>
      <c r="R1065">
        <v>3</v>
      </c>
      <c r="S1065">
        <v>1</v>
      </c>
      <c r="T1065">
        <v>3</v>
      </c>
      <c r="U1065" t="s">
        <v>79</v>
      </c>
      <c r="V1065" t="s">
        <v>107</v>
      </c>
      <c r="W1065">
        <v>0.16800000000000001</v>
      </c>
      <c r="X1065" t="s">
        <v>78</v>
      </c>
      <c r="Y1065">
        <v>4.9800000000000004</v>
      </c>
      <c r="Z1065" t="s">
        <v>100</v>
      </c>
      <c r="AA1065" t="s">
        <v>101</v>
      </c>
      <c r="AB1065">
        <v>5.3</v>
      </c>
      <c r="AC1065" t="s">
        <v>108</v>
      </c>
      <c r="AD1065" t="s">
        <v>92</v>
      </c>
      <c r="AE1065" t="s">
        <v>93</v>
      </c>
      <c r="AF1065" t="s">
        <v>81</v>
      </c>
      <c r="AG1065" s="1">
        <v>45486</v>
      </c>
      <c r="AH1065" t="s">
        <v>28</v>
      </c>
      <c r="AI1065" t="s">
        <v>125</v>
      </c>
    </row>
    <row r="1066" spans="1:35" x14ac:dyDescent="0.3">
      <c r="A1066" t="s">
        <v>1198</v>
      </c>
      <c r="B1066">
        <v>24</v>
      </c>
      <c r="C1066" t="s">
        <v>85</v>
      </c>
      <c r="D1066" t="s">
        <v>105</v>
      </c>
      <c r="E1066" t="s">
        <v>16</v>
      </c>
      <c r="F1066" t="s">
        <v>87</v>
      </c>
      <c r="G1066">
        <v>5</v>
      </c>
      <c r="H1066">
        <v>2</v>
      </c>
      <c r="I1066">
        <v>8</v>
      </c>
      <c r="J1066" s="4">
        <f>Table2[[#This Row],[avg_session_duration_min]]/60</f>
        <v>0.25</v>
      </c>
      <c r="K1066">
        <v>15</v>
      </c>
      <c r="L1066" t="s">
        <v>74</v>
      </c>
      <c r="M1066" t="s">
        <v>88</v>
      </c>
      <c r="N1066">
        <v>660</v>
      </c>
      <c r="O1066">
        <v>112</v>
      </c>
      <c r="P1066">
        <v>6</v>
      </c>
      <c r="Q1066">
        <v>16</v>
      </c>
      <c r="R1066">
        <v>4</v>
      </c>
      <c r="S1066">
        <v>2</v>
      </c>
      <c r="T1066">
        <v>4</v>
      </c>
      <c r="U1066" t="s">
        <v>89</v>
      </c>
      <c r="V1066" t="s">
        <v>77</v>
      </c>
      <c r="W1066">
        <v>0.124</v>
      </c>
      <c r="X1066" t="s">
        <v>81</v>
      </c>
      <c r="Y1066">
        <v>0</v>
      </c>
      <c r="Z1066" t="s">
        <v>79</v>
      </c>
      <c r="AA1066" t="s">
        <v>101</v>
      </c>
      <c r="AB1066">
        <v>8.9</v>
      </c>
      <c r="AC1066" t="s">
        <v>108</v>
      </c>
      <c r="AD1066" t="s">
        <v>102</v>
      </c>
      <c r="AE1066" t="s">
        <v>83</v>
      </c>
      <c r="AF1066" t="s">
        <v>81</v>
      </c>
      <c r="AG1066" s="1">
        <v>44712</v>
      </c>
      <c r="AH1066" t="s">
        <v>30</v>
      </c>
      <c r="AI1066" t="s">
        <v>125</v>
      </c>
    </row>
    <row r="1067" spans="1:35" x14ac:dyDescent="0.3">
      <c r="A1067" t="s">
        <v>1199</v>
      </c>
      <c r="B1067">
        <v>18</v>
      </c>
      <c r="C1067" t="s">
        <v>85</v>
      </c>
      <c r="D1067" t="s">
        <v>86</v>
      </c>
      <c r="E1067" t="s">
        <v>22</v>
      </c>
      <c r="F1067" t="s">
        <v>96</v>
      </c>
      <c r="G1067">
        <v>2</v>
      </c>
      <c r="H1067">
        <v>1.5</v>
      </c>
      <c r="I1067">
        <v>3</v>
      </c>
      <c r="J1067" s="4">
        <f>Table2[[#This Row],[avg_session_duration_min]]/60</f>
        <v>0.5</v>
      </c>
      <c r="K1067">
        <v>30</v>
      </c>
      <c r="L1067" t="s">
        <v>74</v>
      </c>
      <c r="M1067" t="s">
        <v>97</v>
      </c>
      <c r="N1067">
        <v>1653</v>
      </c>
      <c r="O1067">
        <v>1096</v>
      </c>
      <c r="P1067">
        <v>6</v>
      </c>
      <c r="Q1067">
        <v>19</v>
      </c>
      <c r="R1067">
        <v>3</v>
      </c>
      <c r="S1067">
        <v>1</v>
      </c>
      <c r="T1067">
        <v>12</v>
      </c>
      <c r="U1067" t="s">
        <v>128</v>
      </c>
      <c r="V1067" t="s">
        <v>107</v>
      </c>
      <c r="W1067">
        <v>0.27200000000000002</v>
      </c>
      <c r="X1067" t="s">
        <v>114</v>
      </c>
      <c r="Y1067">
        <v>100.05</v>
      </c>
      <c r="Z1067" t="s">
        <v>145</v>
      </c>
      <c r="AA1067" t="s">
        <v>80</v>
      </c>
      <c r="AB1067">
        <v>6.6</v>
      </c>
      <c r="AC1067" t="s">
        <v>78</v>
      </c>
      <c r="AD1067" t="s">
        <v>92</v>
      </c>
      <c r="AE1067" t="s">
        <v>93</v>
      </c>
      <c r="AF1067" t="s">
        <v>81</v>
      </c>
      <c r="AG1067" s="1">
        <v>44630</v>
      </c>
      <c r="AH1067" t="s">
        <v>28</v>
      </c>
      <c r="AI1067" t="s">
        <v>78</v>
      </c>
    </row>
    <row r="1068" spans="1:35" x14ac:dyDescent="0.3">
      <c r="A1068" t="s">
        <v>1200</v>
      </c>
      <c r="B1068">
        <v>16</v>
      </c>
      <c r="C1068" t="s">
        <v>85</v>
      </c>
      <c r="D1068" t="s">
        <v>95</v>
      </c>
      <c r="E1068" t="s">
        <v>18</v>
      </c>
      <c r="F1068" t="s">
        <v>73</v>
      </c>
      <c r="G1068">
        <v>2</v>
      </c>
      <c r="H1068">
        <v>1.7</v>
      </c>
      <c r="I1068">
        <v>7</v>
      </c>
      <c r="J1068" s="4">
        <f>Table2[[#This Row],[avg_session_duration_min]]/60</f>
        <v>0.24333333333333332</v>
      </c>
      <c r="K1068">
        <v>14.6</v>
      </c>
      <c r="L1068" t="s">
        <v>74</v>
      </c>
      <c r="M1068" t="s">
        <v>97</v>
      </c>
      <c r="N1068">
        <v>3835</v>
      </c>
      <c r="O1068">
        <v>133</v>
      </c>
      <c r="P1068">
        <v>2</v>
      </c>
      <c r="Q1068">
        <v>14</v>
      </c>
      <c r="R1068">
        <v>3</v>
      </c>
      <c r="S1068">
        <v>3</v>
      </c>
      <c r="T1068">
        <v>11</v>
      </c>
      <c r="U1068" t="s">
        <v>128</v>
      </c>
      <c r="V1068" t="s">
        <v>77</v>
      </c>
      <c r="W1068">
        <v>2.9000000000000001E-2</v>
      </c>
      <c r="X1068" t="s">
        <v>114</v>
      </c>
      <c r="Y1068">
        <v>8.25</v>
      </c>
      <c r="Z1068" t="s">
        <v>79</v>
      </c>
      <c r="AA1068" t="s">
        <v>101</v>
      </c>
      <c r="AB1068">
        <v>3.6</v>
      </c>
      <c r="AC1068" t="s">
        <v>78</v>
      </c>
      <c r="AD1068" t="s">
        <v>102</v>
      </c>
      <c r="AE1068" t="s">
        <v>93</v>
      </c>
      <c r="AF1068" t="s">
        <v>81</v>
      </c>
      <c r="AG1068" s="1">
        <v>45165</v>
      </c>
      <c r="AH1068" t="s">
        <v>28</v>
      </c>
      <c r="AI1068" t="s">
        <v>125</v>
      </c>
    </row>
    <row r="1069" spans="1:35" x14ac:dyDescent="0.3">
      <c r="A1069" t="s">
        <v>1201</v>
      </c>
      <c r="B1069">
        <v>36</v>
      </c>
      <c r="C1069" t="s">
        <v>71</v>
      </c>
      <c r="D1069" t="s">
        <v>86</v>
      </c>
      <c r="E1069" t="s">
        <v>21</v>
      </c>
      <c r="F1069" t="s">
        <v>124</v>
      </c>
      <c r="G1069">
        <v>3</v>
      </c>
      <c r="H1069">
        <v>0.5</v>
      </c>
      <c r="I1069">
        <v>5</v>
      </c>
      <c r="J1069" s="4">
        <f>Table2[[#This Row],[avg_session_duration_min]]/60</f>
        <v>0.1</v>
      </c>
      <c r="K1069">
        <v>6</v>
      </c>
      <c r="L1069" t="s">
        <v>118</v>
      </c>
      <c r="M1069" t="s">
        <v>106</v>
      </c>
      <c r="N1069">
        <v>170</v>
      </c>
      <c r="O1069">
        <v>127</v>
      </c>
      <c r="P1069">
        <v>2</v>
      </c>
      <c r="Q1069">
        <v>22</v>
      </c>
      <c r="R1069">
        <v>6</v>
      </c>
      <c r="S1069">
        <v>1</v>
      </c>
      <c r="T1069">
        <v>10</v>
      </c>
      <c r="U1069" t="s">
        <v>79</v>
      </c>
      <c r="V1069" t="s">
        <v>77</v>
      </c>
      <c r="W1069">
        <v>0.13800000000000001</v>
      </c>
      <c r="X1069" t="s">
        <v>78</v>
      </c>
      <c r="Y1069">
        <v>21.65</v>
      </c>
      <c r="Z1069" t="s">
        <v>79</v>
      </c>
      <c r="AA1069" t="s">
        <v>101</v>
      </c>
      <c r="AB1069">
        <v>7.8</v>
      </c>
      <c r="AC1069" t="s">
        <v>81</v>
      </c>
      <c r="AD1069" t="s">
        <v>102</v>
      </c>
      <c r="AE1069" t="s">
        <v>93</v>
      </c>
      <c r="AF1069" t="s">
        <v>81</v>
      </c>
      <c r="AG1069" s="1">
        <v>44603</v>
      </c>
      <c r="AH1069" t="s">
        <v>27</v>
      </c>
      <c r="AI1069" t="s">
        <v>125</v>
      </c>
    </row>
    <row r="1070" spans="1:35" x14ac:dyDescent="0.3">
      <c r="A1070" t="s">
        <v>1202</v>
      </c>
      <c r="B1070">
        <v>23</v>
      </c>
      <c r="C1070" t="s">
        <v>85</v>
      </c>
      <c r="D1070" t="s">
        <v>105</v>
      </c>
      <c r="E1070" t="s">
        <v>21</v>
      </c>
      <c r="F1070" t="s">
        <v>96</v>
      </c>
      <c r="G1070">
        <v>3</v>
      </c>
      <c r="H1070">
        <v>3.7</v>
      </c>
      <c r="I1070">
        <v>3</v>
      </c>
      <c r="J1070" s="4">
        <f>Table2[[#This Row],[avg_session_duration_min]]/60</f>
        <v>1.2333333333333334</v>
      </c>
      <c r="K1070">
        <v>74</v>
      </c>
      <c r="L1070" t="s">
        <v>118</v>
      </c>
      <c r="M1070" t="s">
        <v>120</v>
      </c>
      <c r="N1070">
        <v>1285</v>
      </c>
      <c r="O1070">
        <v>176</v>
      </c>
      <c r="P1070">
        <v>0</v>
      </c>
      <c r="Q1070">
        <v>21</v>
      </c>
      <c r="R1070">
        <v>4</v>
      </c>
      <c r="S1070">
        <v>1</v>
      </c>
      <c r="T1070">
        <v>14</v>
      </c>
      <c r="U1070" t="s">
        <v>79</v>
      </c>
      <c r="V1070" t="s">
        <v>77</v>
      </c>
      <c r="W1070">
        <v>0.31900000000000001</v>
      </c>
      <c r="X1070" t="s">
        <v>114</v>
      </c>
      <c r="Y1070">
        <v>104.93</v>
      </c>
      <c r="Z1070" t="s">
        <v>79</v>
      </c>
      <c r="AA1070" t="s">
        <v>80</v>
      </c>
      <c r="AB1070">
        <v>6.8</v>
      </c>
      <c r="AC1070" t="s">
        <v>78</v>
      </c>
      <c r="AD1070" t="s">
        <v>92</v>
      </c>
      <c r="AE1070" t="s">
        <v>83</v>
      </c>
      <c r="AF1070" t="s">
        <v>81</v>
      </c>
      <c r="AG1070" s="1">
        <v>45214</v>
      </c>
      <c r="AH1070" t="s">
        <v>27</v>
      </c>
      <c r="AI1070" t="s">
        <v>78</v>
      </c>
    </row>
    <row r="1071" spans="1:35" x14ac:dyDescent="0.3">
      <c r="A1071" t="s">
        <v>1203</v>
      </c>
      <c r="B1071">
        <v>29</v>
      </c>
      <c r="C1071" t="s">
        <v>85</v>
      </c>
      <c r="D1071" t="s">
        <v>95</v>
      </c>
      <c r="E1071" t="s">
        <v>20</v>
      </c>
      <c r="F1071" t="s">
        <v>166</v>
      </c>
      <c r="G1071">
        <v>3</v>
      </c>
      <c r="H1071">
        <v>3.4</v>
      </c>
      <c r="I1071">
        <v>5</v>
      </c>
      <c r="J1071" s="4">
        <f>Table2[[#This Row],[avg_session_duration_min]]/60</f>
        <v>0.67999999999999994</v>
      </c>
      <c r="K1071">
        <v>40.799999999999997</v>
      </c>
      <c r="L1071" t="s">
        <v>127</v>
      </c>
      <c r="M1071" t="s">
        <v>75</v>
      </c>
      <c r="N1071">
        <v>267</v>
      </c>
      <c r="O1071">
        <v>115</v>
      </c>
      <c r="P1071">
        <v>3</v>
      </c>
      <c r="Q1071">
        <v>18</v>
      </c>
      <c r="R1071">
        <v>6</v>
      </c>
      <c r="S1071">
        <v>4</v>
      </c>
      <c r="T1071">
        <v>6</v>
      </c>
      <c r="U1071" t="s">
        <v>98</v>
      </c>
      <c r="V1071" t="s">
        <v>77</v>
      </c>
      <c r="W1071">
        <v>0.36899999999999999</v>
      </c>
      <c r="X1071" t="s">
        <v>78</v>
      </c>
      <c r="Y1071">
        <v>7.9</v>
      </c>
      <c r="Z1071" t="s">
        <v>90</v>
      </c>
      <c r="AA1071" t="s">
        <v>101</v>
      </c>
      <c r="AB1071">
        <v>4.5999999999999996</v>
      </c>
      <c r="AC1071" t="s">
        <v>78</v>
      </c>
      <c r="AD1071" t="s">
        <v>92</v>
      </c>
      <c r="AE1071" t="s">
        <v>83</v>
      </c>
      <c r="AF1071" t="s">
        <v>81</v>
      </c>
      <c r="AG1071" s="1">
        <v>45096</v>
      </c>
      <c r="AH1071" t="s">
        <v>27</v>
      </c>
      <c r="AI1071" t="s">
        <v>125</v>
      </c>
    </row>
    <row r="1072" spans="1:35" x14ac:dyDescent="0.3">
      <c r="A1072" t="s">
        <v>1204</v>
      </c>
      <c r="B1072">
        <v>26</v>
      </c>
      <c r="C1072" t="s">
        <v>71</v>
      </c>
      <c r="D1072" t="s">
        <v>105</v>
      </c>
      <c r="E1072" t="s">
        <v>16</v>
      </c>
      <c r="F1072" t="s">
        <v>124</v>
      </c>
      <c r="G1072">
        <v>1</v>
      </c>
      <c r="H1072">
        <v>3.6</v>
      </c>
      <c r="I1072">
        <v>6</v>
      </c>
      <c r="J1072" s="4">
        <f>Table2[[#This Row],[avg_session_duration_min]]/60</f>
        <v>0.6</v>
      </c>
      <c r="K1072">
        <v>36</v>
      </c>
      <c r="L1072" t="s">
        <v>118</v>
      </c>
      <c r="M1072" t="s">
        <v>88</v>
      </c>
      <c r="N1072">
        <v>473</v>
      </c>
      <c r="O1072">
        <v>656</v>
      </c>
      <c r="P1072">
        <v>1</v>
      </c>
      <c r="Q1072">
        <v>21</v>
      </c>
      <c r="R1072">
        <v>3</v>
      </c>
      <c r="S1072">
        <v>1</v>
      </c>
      <c r="T1072">
        <v>5</v>
      </c>
      <c r="U1072" t="s">
        <v>128</v>
      </c>
      <c r="V1072" t="s">
        <v>107</v>
      </c>
      <c r="W1072">
        <v>0.21099999999999999</v>
      </c>
      <c r="X1072" t="s">
        <v>81</v>
      </c>
      <c r="Y1072">
        <v>0</v>
      </c>
      <c r="Z1072" t="s">
        <v>145</v>
      </c>
      <c r="AA1072" t="s">
        <v>101</v>
      </c>
      <c r="AB1072">
        <v>5</v>
      </c>
      <c r="AC1072" t="s">
        <v>78</v>
      </c>
      <c r="AD1072" t="s">
        <v>92</v>
      </c>
      <c r="AE1072" t="s">
        <v>93</v>
      </c>
      <c r="AF1072" t="s">
        <v>81</v>
      </c>
      <c r="AG1072" s="1">
        <v>44776</v>
      </c>
      <c r="AH1072" t="s">
        <v>31</v>
      </c>
      <c r="AI1072" t="s">
        <v>125</v>
      </c>
    </row>
    <row r="1073" spans="1:35" x14ac:dyDescent="0.3">
      <c r="A1073" t="s">
        <v>1205</v>
      </c>
      <c r="B1073">
        <v>30</v>
      </c>
      <c r="C1073" t="s">
        <v>85</v>
      </c>
      <c r="D1073" t="s">
        <v>113</v>
      </c>
      <c r="E1073" t="s">
        <v>23</v>
      </c>
      <c r="F1073" t="s">
        <v>124</v>
      </c>
      <c r="G1073">
        <v>5</v>
      </c>
      <c r="H1073">
        <v>1.4</v>
      </c>
      <c r="I1073">
        <v>5</v>
      </c>
      <c r="J1073" s="4">
        <f>Table2[[#This Row],[avg_session_duration_min]]/60</f>
        <v>0.28000000000000003</v>
      </c>
      <c r="K1073">
        <v>16.8</v>
      </c>
      <c r="L1073" t="s">
        <v>111</v>
      </c>
      <c r="M1073" t="s">
        <v>88</v>
      </c>
      <c r="N1073">
        <v>888</v>
      </c>
      <c r="O1073">
        <v>337</v>
      </c>
      <c r="P1073">
        <v>5</v>
      </c>
      <c r="Q1073">
        <v>17</v>
      </c>
      <c r="R1073">
        <v>7</v>
      </c>
      <c r="S1073">
        <v>1</v>
      </c>
      <c r="T1073">
        <v>9</v>
      </c>
      <c r="U1073" t="s">
        <v>128</v>
      </c>
      <c r="V1073" t="s">
        <v>77</v>
      </c>
      <c r="W1073">
        <v>7.6999999999999999E-2</v>
      </c>
      <c r="X1073" t="s">
        <v>114</v>
      </c>
      <c r="Y1073">
        <v>22.77</v>
      </c>
      <c r="Z1073" t="s">
        <v>100</v>
      </c>
      <c r="AA1073" t="s">
        <v>91</v>
      </c>
      <c r="AB1073">
        <v>4.3</v>
      </c>
      <c r="AC1073" t="s">
        <v>81</v>
      </c>
      <c r="AD1073" t="s">
        <v>92</v>
      </c>
      <c r="AE1073" t="s">
        <v>83</v>
      </c>
      <c r="AF1073" t="s">
        <v>81</v>
      </c>
      <c r="AG1073" s="1">
        <v>44713</v>
      </c>
      <c r="AH1073" t="s">
        <v>31</v>
      </c>
      <c r="AI1073" t="s">
        <v>81</v>
      </c>
    </row>
    <row r="1074" spans="1:35" x14ac:dyDescent="0.3">
      <c r="A1074" t="s">
        <v>1206</v>
      </c>
      <c r="B1074">
        <v>27</v>
      </c>
      <c r="C1074" t="s">
        <v>71</v>
      </c>
      <c r="D1074" t="s">
        <v>149</v>
      </c>
      <c r="E1074" t="s">
        <v>18</v>
      </c>
      <c r="F1074" t="s">
        <v>73</v>
      </c>
      <c r="G1074">
        <v>4</v>
      </c>
      <c r="H1074">
        <v>1.7</v>
      </c>
      <c r="I1074">
        <v>5</v>
      </c>
      <c r="J1074" s="4">
        <f>Table2[[#This Row],[avg_session_duration_min]]/60</f>
        <v>0.33999999999999997</v>
      </c>
      <c r="K1074">
        <v>20.399999999999999</v>
      </c>
      <c r="L1074" t="s">
        <v>118</v>
      </c>
      <c r="M1074" t="s">
        <v>106</v>
      </c>
      <c r="N1074">
        <v>657</v>
      </c>
      <c r="O1074">
        <v>135</v>
      </c>
      <c r="P1074">
        <v>5</v>
      </c>
      <c r="Q1074">
        <v>16</v>
      </c>
      <c r="R1074">
        <v>4</v>
      </c>
      <c r="S1074">
        <v>1</v>
      </c>
      <c r="T1074">
        <v>8</v>
      </c>
      <c r="U1074" t="s">
        <v>130</v>
      </c>
      <c r="V1074" t="s">
        <v>77</v>
      </c>
      <c r="W1074">
        <v>0.12</v>
      </c>
      <c r="X1074" t="s">
        <v>81</v>
      </c>
      <c r="Y1074">
        <v>0</v>
      </c>
      <c r="Z1074" t="s">
        <v>115</v>
      </c>
      <c r="AA1074" t="s">
        <v>101</v>
      </c>
      <c r="AB1074">
        <v>5.0999999999999996</v>
      </c>
      <c r="AC1074" t="s">
        <v>78</v>
      </c>
      <c r="AD1074" t="s">
        <v>82</v>
      </c>
      <c r="AE1074" t="s">
        <v>83</v>
      </c>
      <c r="AF1074" t="s">
        <v>81</v>
      </c>
      <c r="AG1074" s="1">
        <v>45262</v>
      </c>
      <c r="AH1074" t="s">
        <v>27</v>
      </c>
      <c r="AI1074" t="s">
        <v>125</v>
      </c>
    </row>
    <row r="1075" spans="1:35" x14ac:dyDescent="0.3">
      <c r="A1075" t="s">
        <v>1207</v>
      </c>
      <c r="B1075">
        <v>16</v>
      </c>
      <c r="C1075" t="s">
        <v>71</v>
      </c>
      <c r="D1075" t="s">
        <v>86</v>
      </c>
      <c r="E1075" t="s">
        <v>16</v>
      </c>
      <c r="F1075" t="s">
        <v>87</v>
      </c>
      <c r="G1075">
        <v>2</v>
      </c>
      <c r="H1075">
        <v>1.7</v>
      </c>
      <c r="I1075">
        <v>2</v>
      </c>
      <c r="J1075" s="4">
        <f>Table2[[#This Row],[avg_session_duration_min]]/60</f>
        <v>0.85</v>
      </c>
      <c r="K1075">
        <v>51</v>
      </c>
      <c r="L1075" t="s">
        <v>118</v>
      </c>
      <c r="M1075" t="s">
        <v>106</v>
      </c>
      <c r="N1075">
        <v>2499</v>
      </c>
      <c r="O1075">
        <v>549</v>
      </c>
      <c r="P1075">
        <v>3</v>
      </c>
      <c r="Q1075">
        <v>18</v>
      </c>
      <c r="R1075">
        <v>6</v>
      </c>
      <c r="S1075">
        <v>1</v>
      </c>
      <c r="T1075">
        <v>8</v>
      </c>
      <c r="U1075" t="s">
        <v>128</v>
      </c>
      <c r="V1075" t="s">
        <v>99</v>
      </c>
      <c r="W1075">
        <v>6.8000000000000005E-2</v>
      </c>
      <c r="X1075" t="s">
        <v>81</v>
      </c>
      <c r="Y1075">
        <v>0</v>
      </c>
      <c r="Z1075" t="s">
        <v>139</v>
      </c>
      <c r="AA1075" t="s">
        <v>101</v>
      </c>
      <c r="AB1075">
        <v>7.4</v>
      </c>
      <c r="AC1075" t="s">
        <v>81</v>
      </c>
      <c r="AD1075" t="s">
        <v>92</v>
      </c>
      <c r="AE1075" t="s">
        <v>140</v>
      </c>
      <c r="AF1075" t="s">
        <v>81</v>
      </c>
      <c r="AG1075" s="1">
        <v>44910</v>
      </c>
      <c r="AH1075" t="s">
        <v>31</v>
      </c>
      <c r="AI1075" t="s">
        <v>78</v>
      </c>
    </row>
    <row r="1076" spans="1:35" x14ac:dyDescent="0.3">
      <c r="A1076" t="s">
        <v>1208</v>
      </c>
      <c r="B1076">
        <v>34</v>
      </c>
      <c r="C1076" t="s">
        <v>71</v>
      </c>
      <c r="D1076" t="s">
        <v>144</v>
      </c>
      <c r="E1076" t="s">
        <v>23</v>
      </c>
      <c r="F1076" t="s">
        <v>110</v>
      </c>
      <c r="G1076">
        <v>1</v>
      </c>
      <c r="H1076">
        <v>5.0999999999999996</v>
      </c>
      <c r="I1076">
        <v>6</v>
      </c>
      <c r="J1076" s="4">
        <f>Table2[[#This Row],[avg_session_duration_min]]/60</f>
        <v>0.85</v>
      </c>
      <c r="K1076">
        <v>51</v>
      </c>
      <c r="L1076" t="s">
        <v>74</v>
      </c>
      <c r="M1076" t="s">
        <v>120</v>
      </c>
      <c r="N1076">
        <v>1598</v>
      </c>
      <c r="O1076">
        <v>175</v>
      </c>
      <c r="P1076">
        <v>2</v>
      </c>
      <c r="Q1076">
        <v>26</v>
      </c>
      <c r="R1076">
        <v>1</v>
      </c>
      <c r="S1076">
        <v>2</v>
      </c>
      <c r="T1076">
        <v>10</v>
      </c>
      <c r="U1076" t="s">
        <v>128</v>
      </c>
      <c r="V1076" t="s">
        <v>107</v>
      </c>
      <c r="W1076">
        <v>0.13600000000000001</v>
      </c>
      <c r="X1076" t="s">
        <v>114</v>
      </c>
      <c r="Y1076">
        <v>12.61</v>
      </c>
      <c r="Z1076" t="s">
        <v>79</v>
      </c>
      <c r="AA1076" t="s">
        <v>132</v>
      </c>
      <c r="AB1076">
        <v>4.5999999999999996</v>
      </c>
      <c r="AC1076" t="s">
        <v>108</v>
      </c>
      <c r="AD1076" t="s">
        <v>92</v>
      </c>
      <c r="AE1076" t="s">
        <v>83</v>
      </c>
      <c r="AF1076" t="s">
        <v>81</v>
      </c>
      <c r="AG1076" s="1">
        <v>45330</v>
      </c>
      <c r="AH1076" t="s">
        <v>29</v>
      </c>
      <c r="AI1076" t="s">
        <v>78</v>
      </c>
    </row>
    <row r="1077" spans="1:35" x14ac:dyDescent="0.3">
      <c r="A1077" t="s">
        <v>1209</v>
      </c>
      <c r="B1077">
        <v>23</v>
      </c>
      <c r="C1077" t="s">
        <v>71</v>
      </c>
      <c r="D1077" t="s">
        <v>153</v>
      </c>
      <c r="E1077" t="s">
        <v>22</v>
      </c>
      <c r="F1077" t="s">
        <v>117</v>
      </c>
      <c r="G1077">
        <v>3</v>
      </c>
      <c r="H1077">
        <v>2.9</v>
      </c>
      <c r="I1077">
        <v>5</v>
      </c>
      <c r="J1077" s="4">
        <f>Table2[[#This Row],[avg_session_duration_min]]/60</f>
        <v>0.57999999999999996</v>
      </c>
      <c r="K1077">
        <v>34.799999999999997</v>
      </c>
      <c r="L1077" t="s">
        <v>74</v>
      </c>
      <c r="M1077" t="s">
        <v>97</v>
      </c>
      <c r="N1077">
        <v>44</v>
      </c>
      <c r="O1077">
        <v>165</v>
      </c>
      <c r="P1077">
        <v>3</v>
      </c>
      <c r="Q1077">
        <v>11</v>
      </c>
      <c r="R1077">
        <v>5</v>
      </c>
      <c r="S1077">
        <v>3</v>
      </c>
      <c r="T1077">
        <v>6</v>
      </c>
      <c r="U1077" t="s">
        <v>135</v>
      </c>
      <c r="V1077" t="s">
        <v>107</v>
      </c>
      <c r="W1077">
        <v>8.1000000000000003E-2</v>
      </c>
      <c r="X1077" t="s">
        <v>78</v>
      </c>
      <c r="Y1077">
        <v>5.4</v>
      </c>
      <c r="Z1077" t="s">
        <v>79</v>
      </c>
      <c r="AA1077" t="s">
        <v>101</v>
      </c>
      <c r="AB1077">
        <v>6.4</v>
      </c>
      <c r="AC1077" t="s">
        <v>78</v>
      </c>
      <c r="AD1077" t="s">
        <v>82</v>
      </c>
      <c r="AE1077" t="s">
        <v>83</v>
      </c>
      <c r="AF1077" t="s">
        <v>81</v>
      </c>
      <c r="AG1077" s="1">
        <v>44891</v>
      </c>
      <c r="AH1077" t="s">
        <v>28</v>
      </c>
      <c r="AI1077" t="s">
        <v>78</v>
      </c>
    </row>
    <row r="1078" spans="1:35" x14ac:dyDescent="0.3">
      <c r="A1078" t="s">
        <v>1210</v>
      </c>
      <c r="B1078">
        <v>14</v>
      </c>
      <c r="C1078" t="s">
        <v>85</v>
      </c>
      <c r="D1078" t="s">
        <v>144</v>
      </c>
      <c r="E1078" t="s">
        <v>23</v>
      </c>
      <c r="F1078" t="s">
        <v>73</v>
      </c>
      <c r="G1078">
        <v>5</v>
      </c>
      <c r="H1078">
        <v>2.7</v>
      </c>
      <c r="I1078">
        <v>4</v>
      </c>
      <c r="J1078" s="4">
        <f>Table2[[#This Row],[avg_session_duration_min]]/60</f>
        <v>0.67500000000000004</v>
      </c>
      <c r="K1078">
        <v>40.5</v>
      </c>
      <c r="L1078" t="s">
        <v>118</v>
      </c>
      <c r="M1078" t="s">
        <v>88</v>
      </c>
      <c r="N1078">
        <v>57</v>
      </c>
      <c r="O1078">
        <v>259</v>
      </c>
      <c r="P1078">
        <v>4</v>
      </c>
      <c r="Q1078">
        <v>17</v>
      </c>
      <c r="R1078">
        <v>6</v>
      </c>
      <c r="S1078">
        <v>1</v>
      </c>
      <c r="T1078">
        <v>5</v>
      </c>
      <c r="U1078" t="s">
        <v>89</v>
      </c>
      <c r="V1078" t="s">
        <v>107</v>
      </c>
      <c r="W1078">
        <v>8.5000000000000006E-2</v>
      </c>
      <c r="X1078" t="s">
        <v>78</v>
      </c>
      <c r="Y1078">
        <v>19.47</v>
      </c>
      <c r="Z1078" t="s">
        <v>90</v>
      </c>
      <c r="AA1078" t="s">
        <v>80</v>
      </c>
      <c r="AB1078">
        <v>6.8</v>
      </c>
      <c r="AC1078" t="s">
        <v>108</v>
      </c>
      <c r="AD1078" t="s">
        <v>92</v>
      </c>
      <c r="AE1078" t="s">
        <v>93</v>
      </c>
      <c r="AF1078" t="s">
        <v>81</v>
      </c>
      <c r="AG1078" s="1">
        <v>44715</v>
      </c>
      <c r="AH1078" t="s">
        <v>27</v>
      </c>
      <c r="AI1078" t="s">
        <v>81</v>
      </c>
    </row>
    <row r="1079" spans="1:35" x14ac:dyDescent="0.3">
      <c r="A1079" t="s">
        <v>1211</v>
      </c>
      <c r="B1079">
        <v>23</v>
      </c>
      <c r="C1079" t="s">
        <v>71</v>
      </c>
      <c r="D1079" t="s">
        <v>72</v>
      </c>
      <c r="E1079" t="s">
        <v>19</v>
      </c>
      <c r="F1079" t="s">
        <v>110</v>
      </c>
      <c r="G1079">
        <v>2</v>
      </c>
      <c r="H1079">
        <v>4.2</v>
      </c>
      <c r="I1079">
        <v>7</v>
      </c>
      <c r="J1079" s="4">
        <f>Table2[[#This Row],[avg_session_duration_min]]/60</f>
        <v>0.6</v>
      </c>
      <c r="K1079">
        <v>36</v>
      </c>
      <c r="L1079" t="s">
        <v>74</v>
      </c>
      <c r="M1079" t="s">
        <v>120</v>
      </c>
      <c r="N1079">
        <v>341</v>
      </c>
      <c r="O1079">
        <v>426</v>
      </c>
      <c r="P1079">
        <v>2</v>
      </c>
      <c r="Q1079">
        <v>21</v>
      </c>
      <c r="R1079">
        <v>10</v>
      </c>
      <c r="S1079">
        <v>2</v>
      </c>
      <c r="T1079">
        <v>4</v>
      </c>
      <c r="U1079" t="s">
        <v>79</v>
      </c>
      <c r="V1079" t="s">
        <v>99</v>
      </c>
      <c r="W1079">
        <v>7.4999999999999997E-2</v>
      </c>
      <c r="X1079" t="s">
        <v>114</v>
      </c>
      <c r="Y1079">
        <v>4.0199999999999996</v>
      </c>
      <c r="Z1079" t="s">
        <v>100</v>
      </c>
      <c r="AA1079" t="s">
        <v>91</v>
      </c>
      <c r="AB1079">
        <v>6.1</v>
      </c>
      <c r="AC1079" t="s">
        <v>78</v>
      </c>
      <c r="AD1079" t="s">
        <v>92</v>
      </c>
      <c r="AE1079" t="s">
        <v>93</v>
      </c>
      <c r="AF1079" t="s">
        <v>81</v>
      </c>
      <c r="AG1079" s="1">
        <v>44752</v>
      </c>
      <c r="AH1079" t="s">
        <v>30</v>
      </c>
      <c r="AI1079" t="s">
        <v>81</v>
      </c>
    </row>
    <row r="1080" spans="1:35" x14ac:dyDescent="0.3">
      <c r="A1080" t="s">
        <v>1212</v>
      </c>
      <c r="B1080">
        <v>39</v>
      </c>
      <c r="C1080" t="s">
        <v>71</v>
      </c>
      <c r="D1080" t="s">
        <v>134</v>
      </c>
      <c r="E1080" t="s">
        <v>20</v>
      </c>
      <c r="F1080" t="s">
        <v>110</v>
      </c>
      <c r="G1080">
        <v>2</v>
      </c>
      <c r="H1080">
        <v>1.7</v>
      </c>
      <c r="I1080">
        <v>5</v>
      </c>
      <c r="J1080" s="4">
        <f>Table2[[#This Row],[avg_session_duration_min]]/60</f>
        <v>0.33999999999999997</v>
      </c>
      <c r="K1080">
        <v>20.399999999999999</v>
      </c>
      <c r="L1080" t="s">
        <v>118</v>
      </c>
      <c r="M1080" t="s">
        <v>88</v>
      </c>
      <c r="N1080">
        <v>17881</v>
      </c>
      <c r="O1080">
        <v>390</v>
      </c>
      <c r="P1080">
        <v>3</v>
      </c>
      <c r="Q1080">
        <v>30</v>
      </c>
      <c r="R1080">
        <v>4</v>
      </c>
      <c r="S1080">
        <v>3</v>
      </c>
      <c r="T1080">
        <v>12</v>
      </c>
      <c r="U1080" t="s">
        <v>98</v>
      </c>
      <c r="V1080" t="s">
        <v>77</v>
      </c>
      <c r="W1080">
        <v>0.33200000000000002</v>
      </c>
      <c r="X1080" t="s">
        <v>114</v>
      </c>
      <c r="Y1080">
        <v>30.99</v>
      </c>
      <c r="Z1080" t="s">
        <v>139</v>
      </c>
      <c r="AA1080" t="s">
        <v>132</v>
      </c>
      <c r="AB1080">
        <v>3.3</v>
      </c>
      <c r="AC1080" t="s">
        <v>81</v>
      </c>
      <c r="AD1080" t="s">
        <v>92</v>
      </c>
      <c r="AE1080" t="s">
        <v>140</v>
      </c>
      <c r="AF1080" t="s">
        <v>78</v>
      </c>
      <c r="AG1080" s="1">
        <v>45254</v>
      </c>
      <c r="AH1080" t="s">
        <v>29</v>
      </c>
      <c r="AI1080" t="s">
        <v>78</v>
      </c>
    </row>
    <row r="1081" spans="1:35" x14ac:dyDescent="0.3">
      <c r="A1081" t="s">
        <v>1213</v>
      </c>
      <c r="B1081">
        <v>33</v>
      </c>
      <c r="C1081" t="s">
        <v>104</v>
      </c>
      <c r="D1081" t="s">
        <v>95</v>
      </c>
      <c r="E1081" t="s">
        <v>20</v>
      </c>
      <c r="F1081" t="s">
        <v>87</v>
      </c>
      <c r="G1081">
        <v>1</v>
      </c>
      <c r="H1081">
        <v>3.3</v>
      </c>
      <c r="I1081">
        <v>6</v>
      </c>
      <c r="J1081" s="4">
        <f>Table2[[#This Row],[avg_session_duration_min]]/60</f>
        <v>0.55000000000000004</v>
      </c>
      <c r="K1081">
        <v>33</v>
      </c>
      <c r="L1081" t="s">
        <v>111</v>
      </c>
      <c r="M1081" t="s">
        <v>88</v>
      </c>
      <c r="N1081">
        <v>143</v>
      </c>
      <c r="O1081">
        <v>158</v>
      </c>
      <c r="P1081">
        <v>2</v>
      </c>
      <c r="Q1081">
        <v>15</v>
      </c>
      <c r="R1081">
        <v>9</v>
      </c>
      <c r="S1081">
        <v>2</v>
      </c>
      <c r="T1081">
        <v>7</v>
      </c>
      <c r="U1081" t="s">
        <v>89</v>
      </c>
      <c r="V1081" t="s">
        <v>77</v>
      </c>
      <c r="W1081">
        <v>0.14299999999999999</v>
      </c>
      <c r="X1081" t="s">
        <v>81</v>
      </c>
      <c r="Y1081">
        <v>0</v>
      </c>
      <c r="Z1081" t="s">
        <v>79</v>
      </c>
      <c r="AA1081" t="s">
        <v>80</v>
      </c>
      <c r="AB1081">
        <v>7.5</v>
      </c>
      <c r="AC1081" t="s">
        <v>78</v>
      </c>
      <c r="AD1081" t="s">
        <v>92</v>
      </c>
      <c r="AE1081" t="s">
        <v>93</v>
      </c>
      <c r="AF1081" t="s">
        <v>81</v>
      </c>
      <c r="AG1081" s="1">
        <v>45550</v>
      </c>
      <c r="AH1081" t="s">
        <v>31</v>
      </c>
      <c r="AI1081" t="s">
        <v>81</v>
      </c>
    </row>
    <row r="1082" spans="1:35" x14ac:dyDescent="0.3">
      <c r="A1082" t="s">
        <v>1214</v>
      </c>
      <c r="B1082">
        <v>24</v>
      </c>
      <c r="C1082" t="s">
        <v>71</v>
      </c>
      <c r="D1082" t="s">
        <v>72</v>
      </c>
      <c r="E1082" t="s">
        <v>18</v>
      </c>
      <c r="F1082" t="s">
        <v>124</v>
      </c>
      <c r="G1082">
        <v>3</v>
      </c>
      <c r="H1082">
        <v>8</v>
      </c>
      <c r="I1082">
        <v>6</v>
      </c>
      <c r="J1082" s="4">
        <f>Table2[[#This Row],[avg_session_duration_min]]/60</f>
        <v>1.3333333333333333</v>
      </c>
      <c r="K1082">
        <v>80</v>
      </c>
      <c r="L1082" t="s">
        <v>118</v>
      </c>
      <c r="M1082" t="s">
        <v>88</v>
      </c>
      <c r="N1082">
        <v>457</v>
      </c>
      <c r="O1082">
        <v>676</v>
      </c>
      <c r="P1082">
        <v>2</v>
      </c>
      <c r="Q1082">
        <v>21</v>
      </c>
      <c r="R1082">
        <v>3</v>
      </c>
      <c r="S1082">
        <v>4</v>
      </c>
      <c r="T1082">
        <v>12</v>
      </c>
      <c r="U1082" t="s">
        <v>98</v>
      </c>
      <c r="V1082" t="s">
        <v>107</v>
      </c>
      <c r="W1082">
        <v>5.3999999999999999E-2</v>
      </c>
      <c r="X1082" t="s">
        <v>81</v>
      </c>
      <c r="Y1082">
        <v>0</v>
      </c>
      <c r="Z1082" t="s">
        <v>79</v>
      </c>
      <c r="AA1082" t="s">
        <v>91</v>
      </c>
      <c r="AB1082">
        <v>4.0999999999999996</v>
      </c>
      <c r="AC1082" t="s">
        <v>108</v>
      </c>
      <c r="AD1082" t="s">
        <v>102</v>
      </c>
      <c r="AE1082" t="s">
        <v>93</v>
      </c>
      <c r="AF1082" t="s">
        <v>81</v>
      </c>
      <c r="AG1082" s="1">
        <v>44625</v>
      </c>
      <c r="AH1082" t="s">
        <v>29</v>
      </c>
      <c r="AI1082" t="s">
        <v>78</v>
      </c>
    </row>
    <row r="1083" spans="1:35" x14ac:dyDescent="0.3">
      <c r="A1083" t="s">
        <v>1215</v>
      </c>
      <c r="B1083">
        <v>24</v>
      </c>
      <c r="C1083" t="s">
        <v>71</v>
      </c>
      <c r="D1083" t="s">
        <v>95</v>
      </c>
      <c r="E1083" t="s">
        <v>20</v>
      </c>
      <c r="F1083" t="s">
        <v>96</v>
      </c>
      <c r="G1083">
        <v>4</v>
      </c>
      <c r="H1083">
        <v>5.6</v>
      </c>
      <c r="I1083">
        <v>6</v>
      </c>
      <c r="J1083" s="4">
        <f>Table2[[#This Row],[avg_session_duration_min]]/60</f>
        <v>0.93333333333333335</v>
      </c>
      <c r="K1083">
        <v>56</v>
      </c>
      <c r="L1083" t="s">
        <v>118</v>
      </c>
      <c r="M1083" t="s">
        <v>97</v>
      </c>
      <c r="N1083">
        <v>253</v>
      </c>
      <c r="O1083">
        <v>187</v>
      </c>
      <c r="P1083">
        <v>1</v>
      </c>
      <c r="Q1083">
        <v>27</v>
      </c>
      <c r="R1083">
        <v>7</v>
      </c>
      <c r="S1083">
        <v>1</v>
      </c>
      <c r="T1083">
        <v>5</v>
      </c>
      <c r="U1083" t="s">
        <v>89</v>
      </c>
      <c r="V1083" t="s">
        <v>107</v>
      </c>
      <c r="W1083">
        <v>2.3E-2</v>
      </c>
      <c r="X1083" t="s">
        <v>78</v>
      </c>
      <c r="Y1083">
        <v>80.900000000000006</v>
      </c>
      <c r="Z1083" t="s">
        <v>145</v>
      </c>
      <c r="AA1083" t="s">
        <v>101</v>
      </c>
      <c r="AB1083">
        <v>5.2</v>
      </c>
      <c r="AC1083" t="s">
        <v>81</v>
      </c>
      <c r="AD1083" t="s">
        <v>102</v>
      </c>
      <c r="AE1083" t="s">
        <v>83</v>
      </c>
      <c r="AF1083" t="s">
        <v>81</v>
      </c>
      <c r="AG1083" s="1">
        <v>45445</v>
      </c>
      <c r="AH1083" t="s">
        <v>31</v>
      </c>
      <c r="AI1083" t="s">
        <v>125</v>
      </c>
    </row>
    <row r="1084" spans="1:35" x14ac:dyDescent="0.3">
      <c r="A1084" t="s">
        <v>1216</v>
      </c>
      <c r="B1084">
        <v>24</v>
      </c>
      <c r="C1084" t="s">
        <v>71</v>
      </c>
      <c r="D1084" t="s">
        <v>86</v>
      </c>
      <c r="E1084" t="s">
        <v>16</v>
      </c>
      <c r="F1084" t="s">
        <v>96</v>
      </c>
      <c r="G1084">
        <v>2</v>
      </c>
      <c r="H1084">
        <v>3.3</v>
      </c>
      <c r="I1084">
        <v>3</v>
      </c>
      <c r="J1084" s="4">
        <f>Table2[[#This Row],[avg_session_duration_min]]/60</f>
        <v>1.1000000000000001</v>
      </c>
      <c r="K1084">
        <v>66</v>
      </c>
      <c r="L1084" t="s">
        <v>74</v>
      </c>
      <c r="M1084" t="s">
        <v>106</v>
      </c>
      <c r="N1084">
        <v>245</v>
      </c>
      <c r="O1084">
        <v>111</v>
      </c>
      <c r="P1084">
        <v>1</v>
      </c>
      <c r="Q1084">
        <v>22</v>
      </c>
      <c r="R1084">
        <v>2</v>
      </c>
      <c r="S1084">
        <v>0</v>
      </c>
      <c r="T1084">
        <v>7</v>
      </c>
      <c r="U1084" t="s">
        <v>130</v>
      </c>
      <c r="V1084" t="s">
        <v>77</v>
      </c>
      <c r="W1084">
        <v>2.5000000000000001E-2</v>
      </c>
      <c r="X1084" t="s">
        <v>114</v>
      </c>
      <c r="Y1084">
        <v>14.82</v>
      </c>
      <c r="Z1084" t="s">
        <v>100</v>
      </c>
      <c r="AA1084" t="s">
        <v>80</v>
      </c>
      <c r="AB1084">
        <v>5.4</v>
      </c>
      <c r="AC1084" t="s">
        <v>81</v>
      </c>
      <c r="AD1084" t="s">
        <v>102</v>
      </c>
      <c r="AE1084" t="s">
        <v>93</v>
      </c>
      <c r="AF1084" t="s">
        <v>81</v>
      </c>
      <c r="AG1084" s="1">
        <v>44899</v>
      </c>
      <c r="AH1084" t="s">
        <v>27</v>
      </c>
      <c r="AI1084" t="s">
        <v>81</v>
      </c>
    </row>
    <row r="1085" spans="1:35" x14ac:dyDescent="0.3">
      <c r="A1085" t="s">
        <v>1217</v>
      </c>
      <c r="B1085">
        <v>43</v>
      </c>
      <c r="C1085" t="s">
        <v>104</v>
      </c>
      <c r="D1085" t="s">
        <v>113</v>
      </c>
      <c r="E1085" t="s">
        <v>17</v>
      </c>
      <c r="F1085" t="s">
        <v>124</v>
      </c>
      <c r="G1085">
        <v>3</v>
      </c>
      <c r="H1085">
        <v>2.8</v>
      </c>
      <c r="I1085">
        <v>5</v>
      </c>
      <c r="J1085" s="4">
        <f>Table2[[#This Row],[avg_session_duration_min]]/60</f>
        <v>0.56000000000000005</v>
      </c>
      <c r="K1085">
        <v>33.6</v>
      </c>
      <c r="L1085" t="s">
        <v>74</v>
      </c>
      <c r="M1085" t="s">
        <v>88</v>
      </c>
      <c r="N1085">
        <v>916</v>
      </c>
      <c r="O1085">
        <v>42</v>
      </c>
      <c r="P1085">
        <v>5</v>
      </c>
      <c r="Q1085">
        <v>20</v>
      </c>
      <c r="R1085">
        <v>5</v>
      </c>
      <c r="S1085">
        <v>1</v>
      </c>
      <c r="T1085">
        <v>10</v>
      </c>
      <c r="U1085" t="s">
        <v>154</v>
      </c>
      <c r="V1085" t="s">
        <v>77</v>
      </c>
      <c r="W1085">
        <v>2.1999999999999999E-2</v>
      </c>
      <c r="X1085" t="s">
        <v>81</v>
      </c>
      <c r="Y1085">
        <v>0</v>
      </c>
      <c r="Z1085" t="s">
        <v>145</v>
      </c>
      <c r="AA1085" t="s">
        <v>101</v>
      </c>
      <c r="AB1085">
        <v>6.1</v>
      </c>
      <c r="AC1085" t="s">
        <v>78</v>
      </c>
      <c r="AD1085" t="s">
        <v>92</v>
      </c>
      <c r="AE1085" t="s">
        <v>93</v>
      </c>
      <c r="AF1085" t="s">
        <v>81</v>
      </c>
      <c r="AG1085" s="1">
        <v>45451</v>
      </c>
      <c r="AH1085" t="s">
        <v>26</v>
      </c>
      <c r="AI1085" t="s">
        <v>78</v>
      </c>
    </row>
    <row r="1086" spans="1:35" x14ac:dyDescent="0.3">
      <c r="A1086" t="s">
        <v>1218</v>
      </c>
      <c r="B1086">
        <v>30</v>
      </c>
      <c r="C1086" t="s">
        <v>85</v>
      </c>
      <c r="D1086" t="s">
        <v>153</v>
      </c>
      <c r="E1086" t="s">
        <v>20</v>
      </c>
      <c r="F1086" t="s">
        <v>96</v>
      </c>
      <c r="G1086">
        <v>1</v>
      </c>
      <c r="H1086">
        <v>3.6</v>
      </c>
      <c r="I1086">
        <v>4</v>
      </c>
      <c r="J1086" s="4">
        <f>Table2[[#This Row],[avg_session_duration_min]]/60</f>
        <v>0.9</v>
      </c>
      <c r="K1086">
        <v>54</v>
      </c>
      <c r="L1086" t="s">
        <v>74</v>
      </c>
      <c r="M1086" t="s">
        <v>97</v>
      </c>
      <c r="N1086">
        <v>8278</v>
      </c>
      <c r="O1086">
        <v>796</v>
      </c>
      <c r="P1086">
        <v>2</v>
      </c>
      <c r="Q1086">
        <v>23</v>
      </c>
      <c r="R1086">
        <v>3</v>
      </c>
      <c r="S1086">
        <v>1</v>
      </c>
      <c r="T1086">
        <v>11</v>
      </c>
      <c r="U1086" t="s">
        <v>135</v>
      </c>
      <c r="V1086" t="s">
        <v>99</v>
      </c>
      <c r="W1086">
        <v>0.13500000000000001</v>
      </c>
      <c r="X1086" t="s">
        <v>81</v>
      </c>
      <c r="Y1086">
        <v>0</v>
      </c>
      <c r="Z1086" t="s">
        <v>139</v>
      </c>
      <c r="AA1086" t="s">
        <v>91</v>
      </c>
      <c r="AB1086">
        <v>6.4</v>
      </c>
      <c r="AC1086" t="s">
        <v>78</v>
      </c>
      <c r="AD1086" t="s">
        <v>102</v>
      </c>
      <c r="AE1086" t="s">
        <v>83</v>
      </c>
      <c r="AF1086" t="s">
        <v>81</v>
      </c>
      <c r="AG1086" s="1">
        <v>44883</v>
      </c>
      <c r="AH1086" t="s">
        <v>29</v>
      </c>
      <c r="AI1086" t="s">
        <v>81</v>
      </c>
    </row>
    <row r="1087" spans="1:35" x14ac:dyDescent="0.3">
      <c r="A1087" t="s">
        <v>1219</v>
      </c>
      <c r="B1087">
        <v>30</v>
      </c>
      <c r="C1087" t="s">
        <v>71</v>
      </c>
      <c r="D1087" t="s">
        <v>149</v>
      </c>
      <c r="E1087" t="s">
        <v>19</v>
      </c>
      <c r="F1087" t="s">
        <v>87</v>
      </c>
      <c r="G1087">
        <v>5</v>
      </c>
      <c r="H1087">
        <v>6.1</v>
      </c>
      <c r="I1087">
        <v>8</v>
      </c>
      <c r="J1087" s="4">
        <f>Table2[[#This Row],[avg_session_duration_min]]/60</f>
        <v>0.76333333333333331</v>
      </c>
      <c r="K1087">
        <v>45.8</v>
      </c>
      <c r="L1087" t="s">
        <v>74</v>
      </c>
      <c r="M1087" t="s">
        <v>97</v>
      </c>
      <c r="N1087">
        <v>1511</v>
      </c>
      <c r="O1087">
        <v>248</v>
      </c>
      <c r="P1087">
        <v>5</v>
      </c>
      <c r="Q1087">
        <v>25</v>
      </c>
      <c r="R1087">
        <v>4</v>
      </c>
      <c r="S1087">
        <v>2</v>
      </c>
      <c r="T1087">
        <v>7</v>
      </c>
      <c r="U1087" t="s">
        <v>135</v>
      </c>
      <c r="V1087" t="s">
        <v>99</v>
      </c>
      <c r="W1087">
        <v>0.24099999999999999</v>
      </c>
      <c r="X1087" t="s">
        <v>78</v>
      </c>
      <c r="Y1087">
        <v>9.93</v>
      </c>
      <c r="Z1087" t="s">
        <v>139</v>
      </c>
      <c r="AA1087" t="s">
        <v>101</v>
      </c>
      <c r="AB1087">
        <v>7.4</v>
      </c>
      <c r="AC1087" t="s">
        <v>81</v>
      </c>
      <c r="AD1087" t="s">
        <v>82</v>
      </c>
      <c r="AE1087" t="s">
        <v>83</v>
      </c>
      <c r="AF1087" t="s">
        <v>81</v>
      </c>
      <c r="AG1087" s="1">
        <v>44671</v>
      </c>
      <c r="AH1087" t="s">
        <v>31</v>
      </c>
      <c r="AI1087" t="s">
        <v>78</v>
      </c>
    </row>
    <row r="1088" spans="1:35" x14ac:dyDescent="0.3">
      <c r="A1088" t="s">
        <v>1220</v>
      </c>
      <c r="B1088">
        <v>35</v>
      </c>
      <c r="C1088" t="s">
        <v>85</v>
      </c>
      <c r="D1088" t="s">
        <v>95</v>
      </c>
      <c r="E1088" t="s">
        <v>14</v>
      </c>
      <c r="F1088" t="s">
        <v>124</v>
      </c>
      <c r="G1088">
        <v>5</v>
      </c>
      <c r="H1088">
        <v>5.8</v>
      </c>
      <c r="I1088">
        <v>3</v>
      </c>
      <c r="J1088" s="4">
        <f>Table2[[#This Row],[avg_session_duration_min]]/60</f>
        <v>1.9333333333333333</v>
      </c>
      <c r="K1088">
        <v>116</v>
      </c>
      <c r="L1088" t="s">
        <v>118</v>
      </c>
      <c r="M1088" t="s">
        <v>120</v>
      </c>
      <c r="N1088">
        <v>156</v>
      </c>
      <c r="O1088">
        <v>315</v>
      </c>
      <c r="P1088">
        <v>2</v>
      </c>
      <c r="Q1088">
        <v>19</v>
      </c>
      <c r="R1088">
        <v>7</v>
      </c>
      <c r="S1088">
        <v>0</v>
      </c>
      <c r="T1088">
        <v>6</v>
      </c>
      <c r="U1088" t="s">
        <v>79</v>
      </c>
      <c r="V1088" t="s">
        <v>99</v>
      </c>
      <c r="W1088">
        <v>0.13900000000000001</v>
      </c>
      <c r="X1088" t="s">
        <v>81</v>
      </c>
      <c r="Y1088">
        <v>0</v>
      </c>
      <c r="Z1088" t="s">
        <v>115</v>
      </c>
      <c r="AA1088" t="s">
        <v>101</v>
      </c>
      <c r="AB1088">
        <v>5.6</v>
      </c>
      <c r="AC1088" t="s">
        <v>108</v>
      </c>
      <c r="AD1088" t="s">
        <v>92</v>
      </c>
      <c r="AE1088" t="s">
        <v>93</v>
      </c>
      <c r="AF1088" t="s">
        <v>81</v>
      </c>
      <c r="AG1088" s="1">
        <v>44769</v>
      </c>
      <c r="AH1088" t="s">
        <v>30</v>
      </c>
      <c r="AI1088" t="s">
        <v>81</v>
      </c>
    </row>
    <row r="1089" spans="1:35" x14ac:dyDescent="0.3">
      <c r="A1089" t="s">
        <v>1221</v>
      </c>
      <c r="B1089">
        <v>28</v>
      </c>
      <c r="C1089" t="s">
        <v>71</v>
      </c>
      <c r="D1089" t="s">
        <v>149</v>
      </c>
      <c r="E1089" t="s">
        <v>19</v>
      </c>
      <c r="F1089" t="s">
        <v>73</v>
      </c>
      <c r="G1089">
        <v>1</v>
      </c>
      <c r="H1089">
        <v>6.7</v>
      </c>
      <c r="I1089">
        <v>2</v>
      </c>
      <c r="J1089" s="4">
        <f>Table2[[#This Row],[avg_session_duration_min]]/60</f>
        <v>3.35</v>
      </c>
      <c r="K1089">
        <v>201</v>
      </c>
      <c r="L1089" t="s">
        <v>74</v>
      </c>
      <c r="M1089" t="s">
        <v>97</v>
      </c>
      <c r="N1089">
        <v>94448</v>
      </c>
      <c r="O1089">
        <v>858</v>
      </c>
      <c r="P1089">
        <v>1</v>
      </c>
      <c r="Q1089">
        <v>22</v>
      </c>
      <c r="R1089">
        <v>3</v>
      </c>
      <c r="S1089">
        <v>0</v>
      </c>
      <c r="T1089">
        <v>10</v>
      </c>
      <c r="U1089" t="s">
        <v>154</v>
      </c>
      <c r="V1089" t="s">
        <v>107</v>
      </c>
      <c r="W1089">
        <v>0.16400000000000001</v>
      </c>
      <c r="X1089" t="s">
        <v>114</v>
      </c>
      <c r="Y1089">
        <v>2.12</v>
      </c>
      <c r="Z1089" t="s">
        <v>100</v>
      </c>
      <c r="AA1089" t="s">
        <v>80</v>
      </c>
      <c r="AB1089">
        <v>4</v>
      </c>
      <c r="AC1089" t="s">
        <v>78</v>
      </c>
      <c r="AD1089" t="s">
        <v>82</v>
      </c>
      <c r="AE1089" t="s">
        <v>93</v>
      </c>
      <c r="AF1089" t="s">
        <v>78</v>
      </c>
      <c r="AG1089" s="1">
        <v>45240</v>
      </c>
      <c r="AH1089" t="s">
        <v>26</v>
      </c>
      <c r="AI1089" t="s">
        <v>125</v>
      </c>
    </row>
    <row r="1090" spans="1:35" x14ac:dyDescent="0.3">
      <c r="A1090" t="s">
        <v>1222</v>
      </c>
      <c r="B1090">
        <v>24</v>
      </c>
      <c r="C1090" t="s">
        <v>104</v>
      </c>
      <c r="D1090" t="s">
        <v>72</v>
      </c>
      <c r="E1090" t="s">
        <v>21</v>
      </c>
      <c r="F1090" t="s">
        <v>96</v>
      </c>
      <c r="G1090">
        <v>4</v>
      </c>
      <c r="H1090">
        <v>3.1</v>
      </c>
      <c r="I1090">
        <v>1</v>
      </c>
      <c r="J1090" s="4">
        <f>Table2[[#This Row],[avg_session_duration_min]]/60</f>
        <v>3.1</v>
      </c>
      <c r="K1090">
        <v>186</v>
      </c>
      <c r="L1090" t="s">
        <v>74</v>
      </c>
      <c r="M1090" t="s">
        <v>106</v>
      </c>
      <c r="N1090">
        <v>766</v>
      </c>
      <c r="O1090">
        <v>137</v>
      </c>
      <c r="P1090">
        <v>5</v>
      </c>
      <c r="Q1090">
        <v>22</v>
      </c>
      <c r="R1090">
        <v>8</v>
      </c>
      <c r="S1090">
        <v>0</v>
      </c>
      <c r="T1090">
        <v>2</v>
      </c>
      <c r="U1090" t="s">
        <v>130</v>
      </c>
      <c r="V1090" t="s">
        <v>99</v>
      </c>
      <c r="W1090">
        <v>0.28899999999999998</v>
      </c>
      <c r="X1090" t="s">
        <v>81</v>
      </c>
      <c r="Y1090">
        <v>0</v>
      </c>
      <c r="Z1090" t="s">
        <v>145</v>
      </c>
      <c r="AA1090" t="s">
        <v>91</v>
      </c>
      <c r="AB1090">
        <v>8.1999999999999993</v>
      </c>
      <c r="AC1090" t="s">
        <v>108</v>
      </c>
      <c r="AD1090" t="s">
        <v>82</v>
      </c>
      <c r="AE1090" t="s">
        <v>83</v>
      </c>
      <c r="AF1090" t="s">
        <v>81</v>
      </c>
      <c r="AG1090" s="1">
        <v>44982</v>
      </c>
      <c r="AH1090" t="s">
        <v>26</v>
      </c>
      <c r="AI1090" t="s">
        <v>81</v>
      </c>
    </row>
    <row r="1091" spans="1:35" x14ac:dyDescent="0.3">
      <c r="A1091" t="s">
        <v>1223</v>
      </c>
      <c r="B1091">
        <v>25</v>
      </c>
      <c r="C1091" t="s">
        <v>85</v>
      </c>
      <c r="D1091" t="s">
        <v>113</v>
      </c>
      <c r="E1091" t="s">
        <v>23</v>
      </c>
      <c r="F1091" t="s">
        <v>87</v>
      </c>
      <c r="G1091">
        <v>5</v>
      </c>
      <c r="H1091">
        <v>0.5</v>
      </c>
      <c r="I1091">
        <v>7</v>
      </c>
      <c r="J1091" s="4">
        <f>Table2[[#This Row],[avg_session_duration_min]]/60</f>
        <v>7.166666666666667E-2</v>
      </c>
      <c r="K1091">
        <v>4.3</v>
      </c>
      <c r="L1091" t="s">
        <v>74</v>
      </c>
      <c r="M1091" t="s">
        <v>97</v>
      </c>
      <c r="N1091">
        <v>235</v>
      </c>
      <c r="O1091">
        <v>47</v>
      </c>
      <c r="P1091">
        <v>4</v>
      </c>
      <c r="Q1091">
        <v>22</v>
      </c>
      <c r="R1091">
        <v>3</v>
      </c>
      <c r="S1091">
        <v>1</v>
      </c>
      <c r="T1091">
        <v>7</v>
      </c>
      <c r="U1091" t="s">
        <v>130</v>
      </c>
      <c r="V1091" t="s">
        <v>107</v>
      </c>
      <c r="W1091">
        <v>0.26300000000000001</v>
      </c>
      <c r="X1091" t="s">
        <v>114</v>
      </c>
      <c r="Y1091">
        <v>9.49</v>
      </c>
      <c r="Z1091" t="s">
        <v>115</v>
      </c>
      <c r="AA1091" t="s">
        <v>80</v>
      </c>
      <c r="AB1091">
        <v>5.5</v>
      </c>
      <c r="AC1091" t="s">
        <v>81</v>
      </c>
      <c r="AD1091" t="s">
        <v>92</v>
      </c>
      <c r="AE1091" t="s">
        <v>83</v>
      </c>
      <c r="AF1091" t="s">
        <v>81</v>
      </c>
      <c r="AG1091" s="1">
        <v>44951</v>
      </c>
      <c r="AH1091" t="s">
        <v>28</v>
      </c>
      <c r="AI1091" t="s">
        <v>78</v>
      </c>
    </row>
    <row r="1092" spans="1:35" x14ac:dyDescent="0.3">
      <c r="A1092" t="s">
        <v>1224</v>
      </c>
      <c r="B1092">
        <v>26</v>
      </c>
      <c r="C1092" t="s">
        <v>85</v>
      </c>
      <c r="D1092" t="s">
        <v>113</v>
      </c>
      <c r="E1092" t="s">
        <v>21</v>
      </c>
      <c r="F1092" t="s">
        <v>156</v>
      </c>
      <c r="G1092">
        <v>1</v>
      </c>
      <c r="H1092">
        <v>7.7</v>
      </c>
      <c r="I1092">
        <v>3</v>
      </c>
      <c r="J1092" s="4">
        <f>Table2[[#This Row],[avg_session_duration_min]]/60</f>
        <v>2.5666666666666669</v>
      </c>
      <c r="K1092">
        <v>154</v>
      </c>
      <c r="L1092" t="s">
        <v>118</v>
      </c>
      <c r="M1092" t="s">
        <v>97</v>
      </c>
      <c r="N1092">
        <v>8448</v>
      </c>
      <c r="O1092">
        <v>266</v>
      </c>
      <c r="P1092">
        <v>3</v>
      </c>
      <c r="Q1092">
        <v>25</v>
      </c>
      <c r="R1092">
        <v>1</v>
      </c>
      <c r="S1092">
        <v>3</v>
      </c>
      <c r="T1092">
        <v>8</v>
      </c>
      <c r="U1092" t="s">
        <v>89</v>
      </c>
      <c r="V1092" t="s">
        <v>77</v>
      </c>
      <c r="W1092">
        <v>5.1999999999999998E-2</v>
      </c>
      <c r="X1092" t="s">
        <v>78</v>
      </c>
      <c r="Y1092">
        <v>45.8</v>
      </c>
      <c r="Z1092" t="s">
        <v>115</v>
      </c>
      <c r="AA1092" t="s">
        <v>80</v>
      </c>
      <c r="AB1092">
        <v>5.9</v>
      </c>
      <c r="AC1092" t="s">
        <v>81</v>
      </c>
      <c r="AD1092" t="s">
        <v>102</v>
      </c>
      <c r="AE1092" t="s">
        <v>93</v>
      </c>
      <c r="AF1092" t="s">
        <v>81</v>
      </c>
      <c r="AG1092" s="1">
        <v>45400</v>
      </c>
      <c r="AH1092" t="s">
        <v>29</v>
      </c>
      <c r="AI1092" t="s">
        <v>125</v>
      </c>
    </row>
    <row r="1093" spans="1:35" x14ac:dyDescent="0.3">
      <c r="A1093" t="s">
        <v>1225</v>
      </c>
      <c r="B1093">
        <v>26</v>
      </c>
      <c r="C1093" t="s">
        <v>71</v>
      </c>
      <c r="D1093" t="s">
        <v>72</v>
      </c>
      <c r="E1093" t="s">
        <v>14</v>
      </c>
      <c r="F1093" t="s">
        <v>87</v>
      </c>
      <c r="G1093">
        <v>5</v>
      </c>
      <c r="H1093">
        <v>1.5</v>
      </c>
      <c r="I1093">
        <v>2</v>
      </c>
      <c r="J1093" s="4">
        <f>Table2[[#This Row],[avg_session_duration_min]]/60</f>
        <v>0.75</v>
      </c>
      <c r="K1093">
        <v>45</v>
      </c>
      <c r="L1093" t="s">
        <v>74</v>
      </c>
      <c r="M1093" t="s">
        <v>106</v>
      </c>
      <c r="N1093">
        <v>285</v>
      </c>
      <c r="O1093">
        <v>354</v>
      </c>
      <c r="P1093">
        <v>1</v>
      </c>
      <c r="Q1093">
        <v>17</v>
      </c>
      <c r="R1093">
        <v>4</v>
      </c>
      <c r="S1093">
        <v>3</v>
      </c>
      <c r="T1093">
        <v>6</v>
      </c>
      <c r="U1093" t="s">
        <v>79</v>
      </c>
      <c r="V1093" t="s">
        <v>107</v>
      </c>
      <c r="W1093">
        <v>4.2999999999999997E-2</v>
      </c>
      <c r="X1093" t="s">
        <v>114</v>
      </c>
      <c r="Y1093">
        <v>5.85</v>
      </c>
      <c r="Z1093" t="s">
        <v>79</v>
      </c>
      <c r="AA1093" t="s">
        <v>132</v>
      </c>
      <c r="AB1093">
        <v>4.4000000000000004</v>
      </c>
      <c r="AC1093" t="s">
        <v>78</v>
      </c>
      <c r="AD1093" t="s">
        <v>121</v>
      </c>
      <c r="AE1093" t="s">
        <v>93</v>
      </c>
      <c r="AF1093" t="s">
        <v>81</v>
      </c>
      <c r="AG1093" s="1">
        <v>45105</v>
      </c>
      <c r="AH1093" t="s">
        <v>31</v>
      </c>
      <c r="AI1093" t="s">
        <v>125</v>
      </c>
    </row>
    <row r="1094" spans="1:35" x14ac:dyDescent="0.3">
      <c r="A1094" t="s">
        <v>1226</v>
      </c>
      <c r="B1094">
        <v>32</v>
      </c>
      <c r="C1094" t="s">
        <v>71</v>
      </c>
      <c r="D1094" t="s">
        <v>153</v>
      </c>
      <c r="E1094" t="s">
        <v>22</v>
      </c>
      <c r="F1094" t="s">
        <v>117</v>
      </c>
      <c r="G1094">
        <v>1</v>
      </c>
      <c r="H1094">
        <v>4.2</v>
      </c>
      <c r="I1094">
        <v>4</v>
      </c>
      <c r="J1094" s="4">
        <f>Table2[[#This Row],[avg_session_duration_min]]/60</f>
        <v>1.05</v>
      </c>
      <c r="K1094">
        <v>63</v>
      </c>
      <c r="L1094" t="s">
        <v>74</v>
      </c>
      <c r="M1094" t="s">
        <v>120</v>
      </c>
      <c r="N1094">
        <v>13269</v>
      </c>
      <c r="O1094">
        <v>178</v>
      </c>
      <c r="P1094">
        <v>6</v>
      </c>
      <c r="Q1094">
        <v>22</v>
      </c>
      <c r="R1094">
        <v>4</v>
      </c>
      <c r="S1094">
        <v>1</v>
      </c>
      <c r="T1094">
        <v>11</v>
      </c>
      <c r="U1094" t="s">
        <v>130</v>
      </c>
      <c r="V1094" t="s">
        <v>107</v>
      </c>
      <c r="W1094">
        <v>5.0000000000000001E-3</v>
      </c>
      <c r="X1094" t="s">
        <v>114</v>
      </c>
      <c r="Y1094">
        <v>10.43</v>
      </c>
      <c r="Z1094" t="s">
        <v>145</v>
      </c>
      <c r="AA1094" t="s">
        <v>91</v>
      </c>
      <c r="AB1094">
        <v>4.5999999999999996</v>
      </c>
      <c r="AC1094" t="s">
        <v>78</v>
      </c>
      <c r="AD1094" t="s">
        <v>121</v>
      </c>
      <c r="AE1094" t="s">
        <v>83</v>
      </c>
      <c r="AF1094" t="s">
        <v>78</v>
      </c>
      <c r="AG1094" s="1">
        <v>45138</v>
      </c>
      <c r="AH1094" t="s">
        <v>31</v>
      </c>
      <c r="AI1094" t="s">
        <v>78</v>
      </c>
    </row>
    <row r="1095" spans="1:35" x14ac:dyDescent="0.3">
      <c r="A1095" t="s">
        <v>1227</v>
      </c>
      <c r="B1095">
        <v>27</v>
      </c>
      <c r="C1095" t="s">
        <v>71</v>
      </c>
      <c r="D1095" t="s">
        <v>86</v>
      </c>
      <c r="E1095" t="s">
        <v>19</v>
      </c>
      <c r="F1095" t="s">
        <v>87</v>
      </c>
      <c r="G1095">
        <v>5</v>
      </c>
      <c r="H1095">
        <v>0.5</v>
      </c>
      <c r="I1095">
        <v>6</v>
      </c>
      <c r="J1095" s="4">
        <f>Table2[[#This Row],[avg_session_duration_min]]/60</f>
        <v>8.3333333333333329E-2</v>
      </c>
      <c r="K1095">
        <v>5</v>
      </c>
      <c r="L1095" t="s">
        <v>118</v>
      </c>
      <c r="M1095" t="s">
        <v>106</v>
      </c>
      <c r="N1095">
        <v>138</v>
      </c>
      <c r="O1095">
        <v>1434</v>
      </c>
      <c r="P1095">
        <v>2</v>
      </c>
      <c r="Q1095">
        <v>18</v>
      </c>
      <c r="R1095">
        <v>3</v>
      </c>
      <c r="S1095">
        <v>2</v>
      </c>
      <c r="T1095">
        <v>6</v>
      </c>
      <c r="U1095" t="s">
        <v>89</v>
      </c>
      <c r="V1095" t="s">
        <v>107</v>
      </c>
      <c r="W1095">
        <v>5.2999999999999999E-2</v>
      </c>
      <c r="X1095" t="s">
        <v>114</v>
      </c>
      <c r="Y1095">
        <v>68.760000000000005</v>
      </c>
      <c r="Z1095" t="s">
        <v>139</v>
      </c>
      <c r="AA1095" t="s">
        <v>101</v>
      </c>
      <c r="AB1095">
        <v>8.8000000000000007</v>
      </c>
      <c r="AC1095" t="s">
        <v>81</v>
      </c>
      <c r="AD1095" t="s">
        <v>102</v>
      </c>
      <c r="AE1095" t="s">
        <v>93</v>
      </c>
      <c r="AF1095" t="s">
        <v>81</v>
      </c>
      <c r="AG1095" s="1">
        <v>45171</v>
      </c>
      <c r="AH1095" t="s">
        <v>27</v>
      </c>
      <c r="AI1095" t="s">
        <v>78</v>
      </c>
    </row>
    <row r="1096" spans="1:35" x14ac:dyDescent="0.3">
      <c r="A1096" t="s">
        <v>1228</v>
      </c>
      <c r="B1096">
        <v>32</v>
      </c>
      <c r="C1096" t="s">
        <v>71</v>
      </c>
      <c r="D1096" t="s">
        <v>105</v>
      </c>
      <c r="E1096" t="s">
        <v>17</v>
      </c>
      <c r="F1096" t="s">
        <v>87</v>
      </c>
      <c r="G1096">
        <v>4</v>
      </c>
      <c r="H1096">
        <v>2.7</v>
      </c>
      <c r="I1096">
        <v>2</v>
      </c>
      <c r="J1096" s="4">
        <f>Table2[[#This Row],[avg_session_duration_min]]/60</f>
        <v>1.35</v>
      </c>
      <c r="K1096">
        <v>81</v>
      </c>
      <c r="L1096" t="s">
        <v>74</v>
      </c>
      <c r="M1096" t="s">
        <v>88</v>
      </c>
      <c r="N1096">
        <v>8725</v>
      </c>
      <c r="O1096">
        <v>12</v>
      </c>
      <c r="P1096">
        <v>3</v>
      </c>
      <c r="Q1096">
        <v>16</v>
      </c>
      <c r="R1096">
        <v>4</v>
      </c>
      <c r="S1096">
        <v>2</v>
      </c>
      <c r="T1096">
        <v>6</v>
      </c>
      <c r="U1096" t="s">
        <v>76</v>
      </c>
      <c r="V1096" t="s">
        <v>77</v>
      </c>
      <c r="W1096">
        <v>0.14899999999999999</v>
      </c>
      <c r="X1096" t="s">
        <v>114</v>
      </c>
      <c r="Y1096">
        <v>20.100000000000001</v>
      </c>
      <c r="Z1096" t="s">
        <v>90</v>
      </c>
      <c r="AA1096" t="s">
        <v>80</v>
      </c>
      <c r="AB1096">
        <v>3.7</v>
      </c>
      <c r="AC1096" t="s">
        <v>108</v>
      </c>
      <c r="AD1096" t="s">
        <v>82</v>
      </c>
      <c r="AE1096" t="s">
        <v>93</v>
      </c>
      <c r="AF1096" t="s">
        <v>81</v>
      </c>
      <c r="AG1096" s="1">
        <v>45048</v>
      </c>
      <c r="AH1096" t="s">
        <v>28</v>
      </c>
      <c r="AI1096" t="s">
        <v>78</v>
      </c>
    </row>
    <row r="1097" spans="1:35" x14ac:dyDescent="0.3">
      <c r="A1097" t="s">
        <v>1229</v>
      </c>
      <c r="B1097">
        <v>26</v>
      </c>
      <c r="C1097" t="s">
        <v>85</v>
      </c>
      <c r="D1097" t="s">
        <v>149</v>
      </c>
      <c r="E1097" t="s">
        <v>14</v>
      </c>
      <c r="F1097" t="s">
        <v>110</v>
      </c>
      <c r="G1097">
        <v>1</v>
      </c>
      <c r="H1097">
        <v>2.1</v>
      </c>
      <c r="I1097">
        <v>7</v>
      </c>
      <c r="J1097" s="4">
        <f>Table2[[#This Row],[avg_session_duration_min]]/60</f>
        <v>0.3</v>
      </c>
      <c r="K1097">
        <v>18</v>
      </c>
      <c r="L1097" t="s">
        <v>118</v>
      </c>
      <c r="M1097" t="s">
        <v>106</v>
      </c>
      <c r="N1097">
        <v>955</v>
      </c>
      <c r="O1097">
        <v>938</v>
      </c>
      <c r="P1097">
        <v>0</v>
      </c>
      <c r="Q1097">
        <v>22</v>
      </c>
      <c r="R1097">
        <v>4</v>
      </c>
      <c r="S1097">
        <v>3</v>
      </c>
      <c r="T1097">
        <v>5</v>
      </c>
      <c r="U1097" t="s">
        <v>154</v>
      </c>
      <c r="V1097" t="s">
        <v>107</v>
      </c>
      <c r="W1097">
        <v>0.19900000000000001</v>
      </c>
      <c r="X1097" t="s">
        <v>81</v>
      </c>
      <c r="Y1097">
        <v>0</v>
      </c>
      <c r="Z1097" t="s">
        <v>100</v>
      </c>
      <c r="AA1097" t="s">
        <v>101</v>
      </c>
      <c r="AB1097">
        <v>4</v>
      </c>
      <c r="AC1097" t="s">
        <v>78</v>
      </c>
      <c r="AD1097" t="s">
        <v>102</v>
      </c>
      <c r="AE1097" t="s">
        <v>93</v>
      </c>
      <c r="AF1097" t="s">
        <v>81</v>
      </c>
      <c r="AG1097" s="1">
        <v>44758</v>
      </c>
      <c r="AH1097" t="s">
        <v>31</v>
      </c>
      <c r="AI1097" t="s">
        <v>125</v>
      </c>
    </row>
    <row r="1098" spans="1:35" x14ac:dyDescent="0.3">
      <c r="A1098" t="s">
        <v>1230</v>
      </c>
      <c r="B1098">
        <v>27</v>
      </c>
      <c r="C1098" t="s">
        <v>71</v>
      </c>
      <c r="D1098" t="s">
        <v>153</v>
      </c>
      <c r="E1098" t="s">
        <v>16</v>
      </c>
      <c r="F1098" t="s">
        <v>110</v>
      </c>
      <c r="G1098">
        <v>4</v>
      </c>
      <c r="H1098">
        <v>6.7</v>
      </c>
      <c r="I1098">
        <v>4</v>
      </c>
      <c r="J1098" s="4">
        <f>Table2[[#This Row],[avg_session_duration_min]]/60</f>
        <v>1.675</v>
      </c>
      <c r="K1098">
        <v>100.5</v>
      </c>
      <c r="L1098" t="s">
        <v>127</v>
      </c>
      <c r="M1098" t="s">
        <v>120</v>
      </c>
      <c r="N1098">
        <v>6794</v>
      </c>
      <c r="O1098">
        <v>632</v>
      </c>
      <c r="P1098">
        <v>3</v>
      </c>
      <c r="Q1098">
        <v>18</v>
      </c>
      <c r="R1098">
        <v>4</v>
      </c>
      <c r="S1098">
        <v>3</v>
      </c>
      <c r="T1098">
        <v>10</v>
      </c>
      <c r="U1098" t="s">
        <v>79</v>
      </c>
      <c r="V1098" t="s">
        <v>107</v>
      </c>
      <c r="W1098">
        <v>5.2999999999999999E-2</v>
      </c>
      <c r="X1098" t="s">
        <v>81</v>
      </c>
      <c r="Y1098">
        <v>0</v>
      </c>
      <c r="Z1098" t="s">
        <v>100</v>
      </c>
      <c r="AA1098" t="s">
        <v>132</v>
      </c>
      <c r="AB1098">
        <v>5.4</v>
      </c>
      <c r="AC1098" t="s">
        <v>78</v>
      </c>
      <c r="AD1098" t="s">
        <v>102</v>
      </c>
      <c r="AE1098" t="s">
        <v>83</v>
      </c>
      <c r="AF1098" t="s">
        <v>81</v>
      </c>
      <c r="AG1098" s="1">
        <v>44663</v>
      </c>
      <c r="AH1098" t="s">
        <v>30</v>
      </c>
      <c r="AI1098" t="s">
        <v>125</v>
      </c>
    </row>
    <row r="1099" spans="1:35" x14ac:dyDescent="0.3">
      <c r="A1099" t="s">
        <v>1231</v>
      </c>
      <c r="B1099">
        <v>13</v>
      </c>
      <c r="C1099" t="s">
        <v>71</v>
      </c>
      <c r="D1099" t="s">
        <v>105</v>
      </c>
      <c r="E1099" t="s">
        <v>20</v>
      </c>
      <c r="F1099" t="s">
        <v>124</v>
      </c>
      <c r="G1099">
        <v>4</v>
      </c>
      <c r="H1099">
        <v>3.3</v>
      </c>
      <c r="I1099">
        <v>10</v>
      </c>
      <c r="J1099" s="4">
        <f>Table2[[#This Row],[avg_session_duration_min]]/60</f>
        <v>0.33</v>
      </c>
      <c r="K1099">
        <v>19.8</v>
      </c>
      <c r="L1099" t="s">
        <v>74</v>
      </c>
      <c r="M1099" t="s">
        <v>97</v>
      </c>
      <c r="N1099">
        <v>20397</v>
      </c>
      <c r="O1099">
        <v>423</v>
      </c>
      <c r="P1099">
        <v>4</v>
      </c>
      <c r="Q1099">
        <v>23</v>
      </c>
      <c r="R1099">
        <v>2</v>
      </c>
      <c r="S1099">
        <v>0</v>
      </c>
      <c r="T1099">
        <v>15</v>
      </c>
      <c r="U1099" t="s">
        <v>154</v>
      </c>
      <c r="V1099" t="s">
        <v>99</v>
      </c>
      <c r="W1099">
        <v>0.123</v>
      </c>
      <c r="X1099" t="s">
        <v>114</v>
      </c>
      <c r="Y1099">
        <v>12.54</v>
      </c>
      <c r="Z1099" t="s">
        <v>139</v>
      </c>
      <c r="AA1099" t="s">
        <v>101</v>
      </c>
      <c r="AB1099">
        <v>6.8</v>
      </c>
      <c r="AC1099" t="s">
        <v>81</v>
      </c>
      <c r="AD1099" t="s">
        <v>92</v>
      </c>
      <c r="AE1099" t="s">
        <v>83</v>
      </c>
      <c r="AF1099" t="s">
        <v>78</v>
      </c>
      <c r="AG1099" s="1">
        <v>45366</v>
      </c>
      <c r="AH1099" t="s">
        <v>31</v>
      </c>
      <c r="AI1099" t="s">
        <v>125</v>
      </c>
    </row>
    <row r="1100" spans="1:35" x14ac:dyDescent="0.3">
      <c r="A1100" t="s">
        <v>1232</v>
      </c>
      <c r="B1100">
        <v>34</v>
      </c>
      <c r="C1100" t="s">
        <v>187</v>
      </c>
      <c r="D1100" t="s">
        <v>105</v>
      </c>
      <c r="E1100" t="s">
        <v>14</v>
      </c>
      <c r="F1100" t="s">
        <v>73</v>
      </c>
      <c r="G1100">
        <v>2</v>
      </c>
      <c r="H1100">
        <v>2.6</v>
      </c>
      <c r="I1100">
        <v>8</v>
      </c>
      <c r="J1100" s="4">
        <f>Table2[[#This Row],[avg_session_duration_min]]/60</f>
        <v>0.32500000000000001</v>
      </c>
      <c r="K1100">
        <v>19.5</v>
      </c>
      <c r="L1100" t="s">
        <v>74</v>
      </c>
      <c r="M1100" t="s">
        <v>106</v>
      </c>
      <c r="N1100">
        <v>86</v>
      </c>
      <c r="O1100">
        <v>4</v>
      </c>
      <c r="P1100">
        <v>4</v>
      </c>
      <c r="Q1100">
        <v>17</v>
      </c>
      <c r="R1100">
        <v>2</v>
      </c>
      <c r="S1100">
        <v>2</v>
      </c>
      <c r="T1100">
        <v>9</v>
      </c>
      <c r="U1100" t="s">
        <v>79</v>
      </c>
      <c r="V1100" t="s">
        <v>77</v>
      </c>
      <c r="W1100">
        <v>0.20499999999999999</v>
      </c>
      <c r="X1100" t="s">
        <v>81</v>
      </c>
      <c r="Y1100">
        <v>0</v>
      </c>
      <c r="Z1100" t="s">
        <v>90</v>
      </c>
      <c r="AA1100" t="s">
        <v>80</v>
      </c>
      <c r="AB1100">
        <v>4.5</v>
      </c>
      <c r="AC1100" t="s">
        <v>78</v>
      </c>
      <c r="AD1100" t="s">
        <v>102</v>
      </c>
      <c r="AE1100" t="s">
        <v>93</v>
      </c>
      <c r="AF1100" t="s">
        <v>81</v>
      </c>
      <c r="AG1100" s="1">
        <v>45567</v>
      </c>
      <c r="AH1100" t="s">
        <v>26</v>
      </c>
      <c r="AI1100" t="s">
        <v>78</v>
      </c>
    </row>
    <row r="1101" spans="1:35" x14ac:dyDescent="0.3">
      <c r="A1101" t="s">
        <v>1233</v>
      </c>
      <c r="B1101">
        <v>29</v>
      </c>
      <c r="C1101" t="s">
        <v>85</v>
      </c>
      <c r="D1101" t="s">
        <v>134</v>
      </c>
      <c r="E1101" t="s">
        <v>14</v>
      </c>
      <c r="F1101" t="s">
        <v>124</v>
      </c>
      <c r="G1101">
        <v>1</v>
      </c>
      <c r="H1101">
        <v>3.5</v>
      </c>
      <c r="I1101">
        <v>6</v>
      </c>
      <c r="J1101" s="4">
        <f>Table2[[#This Row],[avg_session_duration_min]]/60</f>
        <v>0.58333333333333337</v>
      </c>
      <c r="K1101">
        <v>35</v>
      </c>
      <c r="L1101" t="s">
        <v>74</v>
      </c>
      <c r="M1101" t="s">
        <v>106</v>
      </c>
      <c r="N1101">
        <v>6610</v>
      </c>
      <c r="O1101">
        <v>1142</v>
      </c>
      <c r="P1101">
        <v>4</v>
      </c>
      <c r="Q1101">
        <v>23</v>
      </c>
      <c r="R1101">
        <v>3</v>
      </c>
      <c r="S1101">
        <v>2</v>
      </c>
      <c r="T1101">
        <v>6</v>
      </c>
      <c r="U1101" t="s">
        <v>89</v>
      </c>
      <c r="V1101" t="s">
        <v>107</v>
      </c>
      <c r="W1101">
        <v>0.13200000000000001</v>
      </c>
      <c r="X1101" t="s">
        <v>78</v>
      </c>
      <c r="Y1101">
        <v>119.32</v>
      </c>
      <c r="Z1101" t="s">
        <v>115</v>
      </c>
      <c r="AA1101" t="s">
        <v>132</v>
      </c>
      <c r="AB1101">
        <v>3.4</v>
      </c>
      <c r="AC1101" t="s">
        <v>78</v>
      </c>
      <c r="AD1101" t="s">
        <v>82</v>
      </c>
      <c r="AE1101" t="s">
        <v>83</v>
      </c>
      <c r="AF1101" t="s">
        <v>81</v>
      </c>
      <c r="AG1101" s="1">
        <v>44876</v>
      </c>
      <c r="AH1101" t="s">
        <v>27</v>
      </c>
      <c r="AI1101" t="s">
        <v>125</v>
      </c>
    </row>
    <row r="1102" spans="1:35" x14ac:dyDescent="0.3">
      <c r="A1102" t="s">
        <v>1234</v>
      </c>
      <c r="B1102">
        <v>34</v>
      </c>
      <c r="C1102" t="s">
        <v>85</v>
      </c>
      <c r="D1102" t="s">
        <v>86</v>
      </c>
      <c r="E1102" t="s">
        <v>15</v>
      </c>
      <c r="F1102" t="s">
        <v>96</v>
      </c>
      <c r="G1102">
        <v>4</v>
      </c>
      <c r="H1102">
        <v>0.5</v>
      </c>
      <c r="I1102">
        <v>7</v>
      </c>
      <c r="J1102" s="4">
        <f>Table2[[#This Row],[avg_session_duration_min]]/60</f>
        <v>7.166666666666667E-2</v>
      </c>
      <c r="K1102">
        <v>4.3</v>
      </c>
      <c r="L1102" t="s">
        <v>74</v>
      </c>
      <c r="M1102" t="s">
        <v>97</v>
      </c>
      <c r="N1102">
        <v>52</v>
      </c>
      <c r="O1102">
        <v>71</v>
      </c>
      <c r="P1102">
        <v>0</v>
      </c>
      <c r="Q1102">
        <v>26</v>
      </c>
      <c r="R1102">
        <v>1</v>
      </c>
      <c r="S1102">
        <v>4</v>
      </c>
      <c r="T1102">
        <v>10</v>
      </c>
      <c r="U1102" t="s">
        <v>154</v>
      </c>
      <c r="V1102" t="s">
        <v>107</v>
      </c>
      <c r="W1102">
        <v>0.13100000000000001</v>
      </c>
      <c r="X1102" t="s">
        <v>78</v>
      </c>
      <c r="Y1102">
        <v>18.260000000000002</v>
      </c>
      <c r="Z1102" t="s">
        <v>139</v>
      </c>
      <c r="AA1102" t="s">
        <v>91</v>
      </c>
      <c r="AB1102">
        <v>4</v>
      </c>
      <c r="AC1102" t="s">
        <v>78</v>
      </c>
      <c r="AD1102" t="s">
        <v>92</v>
      </c>
      <c r="AE1102" t="s">
        <v>83</v>
      </c>
      <c r="AF1102" t="s">
        <v>81</v>
      </c>
      <c r="AG1102" s="1">
        <v>44673</v>
      </c>
      <c r="AH1102" t="s">
        <v>29</v>
      </c>
      <c r="AI1102" t="s">
        <v>78</v>
      </c>
    </row>
    <row r="1103" spans="1:35" x14ac:dyDescent="0.3">
      <c r="A1103" t="s">
        <v>1235</v>
      </c>
      <c r="B1103">
        <v>13</v>
      </c>
      <c r="C1103" t="s">
        <v>71</v>
      </c>
      <c r="D1103" t="s">
        <v>86</v>
      </c>
      <c r="E1103" t="s">
        <v>20</v>
      </c>
      <c r="F1103" t="s">
        <v>87</v>
      </c>
      <c r="G1103">
        <v>2</v>
      </c>
      <c r="H1103">
        <v>1.6</v>
      </c>
      <c r="I1103">
        <v>3</v>
      </c>
      <c r="J1103" s="4">
        <f>Table2[[#This Row],[avg_session_duration_min]]/60</f>
        <v>0.53333333333333333</v>
      </c>
      <c r="K1103">
        <v>32</v>
      </c>
      <c r="L1103" t="s">
        <v>74</v>
      </c>
      <c r="M1103" t="s">
        <v>88</v>
      </c>
      <c r="N1103">
        <v>100</v>
      </c>
      <c r="O1103">
        <v>133</v>
      </c>
      <c r="P1103">
        <v>4</v>
      </c>
      <c r="Q1103">
        <v>22</v>
      </c>
      <c r="R1103">
        <v>3</v>
      </c>
      <c r="S1103">
        <v>0</v>
      </c>
      <c r="T1103">
        <v>13</v>
      </c>
      <c r="U1103" t="s">
        <v>89</v>
      </c>
      <c r="V1103" t="s">
        <v>77</v>
      </c>
      <c r="W1103">
        <v>6.9000000000000006E-2</v>
      </c>
      <c r="X1103" t="s">
        <v>114</v>
      </c>
      <c r="Y1103">
        <v>17.62</v>
      </c>
      <c r="Z1103" t="s">
        <v>100</v>
      </c>
      <c r="AA1103" t="s">
        <v>101</v>
      </c>
      <c r="AB1103">
        <v>5.5</v>
      </c>
      <c r="AC1103" t="s">
        <v>78</v>
      </c>
      <c r="AD1103" t="s">
        <v>82</v>
      </c>
      <c r="AE1103" t="s">
        <v>140</v>
      </c>
      <c r="AF1103" t="s">
        <v>81</v>
      </c>
      <c r="AG1103" s="1">
        <v>45300</v>
      </c>
      <c r="AH1103" t="s">
        <v>28</v>
      </c>
      <c r="AI1103" t="s">
        <v>78</v>
      </c>
    </row>
    <row r="1104" spans="1:35" x14ac:dyDescent="0.3">
      <c r="A1104" t="s">
        <v>1236</v>
      </c>
      <c r="B1104">
        <v>43</v>
      </c>
      <c r="C1104" t="s">
        <v>85</v>
      </c>
      <c r="D1104" t="s">
        <v>86</v>
      </c>
      <c r="E1104" t="s">
        <v>19</v>
      </c>
      <c r="F1104" t="s">
        <v>96</v>
      </c>
      <c r="G1104">
        <v>2</v>
      </c>
      <c r="H1104">
        <v>1.8</v>
      </c>
      <c r="I1104">
        <v>4</v>
      </c>
      <c r="J1104" s="4">
        <f>Table2[[#This Row],[avg_session_duration_min]]/60</f>
        <v>0.45</v>
      </c>
      <c r="K1104">
        <v>27</v>
      </c>
      <c r="L1104" t="s">
        <v>74</v>
      </c>
      <c r="M1104" t="s">
        <v>88</v>
      </c>
      <c r="N1104">
        <v>156</v>
      </c>
      <c r="O1104">
        <v>199</v>
      </c>
      <c r="P1104">
        <v>5</v>
      </c>
      <c r="Q1104">
        <v>19</v>
      </c>
      <c r="R1104">
        <v>4</v>
      </c>
      <c r="S1104">
        <v>2</v>
      </c>
      <c r="T1104">
        <v>8</v>
      </c>
      <c r="U1104" t="s">
        <v>98</v>
      </c>
      <c r="V1104" t="s">
        <v>77</v>
      </c>
      <c r="W1104">
        <v>0.04</v>
      </c>
      <c r="X1104" t="s">
        <v>114</v>
      </c>
      <c r="Y1104">
        <v>133.04</v>
      </c>
      <c r="Z1104" t="s">
        <v>115</v>
      </c>
      <c r="AA1104" t="s">
        <v>91</v>
      </c>
      <c r="AB1104">
        <v>4.4000000000000004</v>
      </c>
      <c r="AC1104" t="s">
        <v>108</v>
      </c>
      <c r="AD1104" t="s">
        <v>102</v>
      </c>
      <c r="AE1104" t="s">
        <v>83</v>
      </c>
      <c r="AF1104" t="s">
        <v>81</v>
      </c>
      <c r="AG1104" s="1">
        <v>44569</v>
      </c>
      <c r="AH1104" t="s">
        <v>31</v>
      </c>
      <c r="AI1104" t="s">
        <v>81</v>
      </c>
    </row>
    <row r="1105" spans="1:35" x14ac:dyDescent="0.3">
      <c r="A1105" t="s">
        <v>1237</v>
      </c>
      <c r="B1105">
        <v>25</v>
      </c>
      <c r="C1105" t="s">
        <v>71</v>
      </c>
      <c r="D1105" t="s">
        <v>72</v>
      </c>
      <c r="E1105" t="s">
        <v>18</v>
      </c>
      <c r="F1105" t="s">
        <v>73</v>
      </c>
      <c r="G1105">
        <v>4</v>
      </c>
      <c r="H1105">
        <v>3.9</v>
      </c>
      <c r="I1105">
        <v>8</v>
      </c>
      <c r="J1105" s="4">
        <f>Table2[[#This Row],[avg_session_duration_min]]/60</f>
        <v>0.48666666666666664</v>
      </c>
      <c r="K1105">
        <v>29.2</v>
      </c>
      <c r="L1105" t="s">
        <v>118</v>
      </c>
      <c r="M1105" t="s">
        <v>106</v>
      </c>
      <c r="N1105">
        <v>1646</v>
      </c>
      <c r="O1105">
        <v>398</v>
      </c>
      <c r="P1105">
        <v>3</v>
      </c>
      <c r="Q1105">
        <v>23</v>
      </c>
      <c r="R1105">
        <v>5</v>
      </c>
      <c r="S1105">
        <v>4</v>
      </c>
      <c r="T1105">
        <v>6</v>
      </c>
      <c r="U1105" t="s">
        <v>128</v>
      </c>
      <c r="V1105" t="s">
        <v>77</v>
      </c>
      <c r="W1105">
        <v>0.40799999999999997</v>
      </c>
      <c r="X1105" t="s">
        <v>81</v>
      </c>
      <c r="Y1105">
        <v>0</v>
      </c>
      <c r="Z1105" t="s">
        <v>90</v>
      </c>
      <c r="AA1105" t="s">
        <v>80</v>
      </c>
      <c r="AB1105">
        <v>10</v>
      </c>
      <c r="AC1105" t="s">
        <v>108</v>
      </c>
      <c r="AD1105" t="s">
        <v>82</v>
      </c>
      <c r="AE1105" t="s">
        <v>83</v>
      </c>
      <c r="AF1105" t="s">
        <v>81</v>
      </c>
      <c r="AG1105" s="1">
        <v>45437</v>
      </c>
      <c r="AH1105" t="s">
        <v>29</v>
      </c>
      <c r="AI1105" t="s">
        <v>81</v>
      </c>
    </row>
    <row r="1106" spans="1:35" x14ac:dyDescent="0.3">
      <c r="A1106" t="s">
        <v>1238</v>
      </c>
      <c r="B1106">
        <v>35</v>
      </c>
      <c r="C1106" t="s">
        <v>71</v>
      </c>
      <c r="D1106" t="s">
        <v>72</v>
      </c>
      <c r="E1106" t="s">
        <v>21</v>
      </c>
      <c r="F1106" t="s">
        <v>110</v>
      </c>
      <c r="G1106">
        <v>3</v>
      </c>
      <c r="H1106">
        <v>1.2</v>
      </c>
      <c r="I1106">
        <v>5</v>
      </c>
      <c r="J1106" s="4">
        <f>Table2[[#This Row],[avg_session_duration_min]]/60</f>
        <v>0.24000000000000002</v>
      </c>
      <c r="K1106">
        <v>14.4</v>
      </c>
      <c r="L1106" t="s">
        <v>74</v>
      </c>
      <c r="M1106" t="s">
        <v>75</v>
      </c>
      <c r="N1106">
        <v>705</v>
      </c>
      <c r="O1106">
        <v>527</v>
      </c>
      <c r="P1106">
        <v>2</v>
      </c>
      <c r="Q1106">
        <v>12</v>
      </c>
      <c r="R1106">
        <v>4</v>
      </c>
      <c r="S1106">
        <v>0</v>
      </c>
      <c r="T1106">
        <v>12</v>
      </c>
      <c r="U1106" t="s">
        <v>76</v>
      </c>
      <c r="V1106" t="s">
        <v>77</v>
      </c>
      <c r="W1106">
        <v>9.1999999999999998E-2</v>
      </c>
      <c r="X1106" t="s">
        <v>81</v>
      </c>
      <c r="Y1106">
        <v>0</v>
      </c>
      <c r="Z1106" t="s">
        <v>79</v>
      </c>
      <c r="AA1106" t="s">
        <v>101</v>
      </c>
      <c r="AB1106">
        <v>9.8000000000000007</v>
      </c>
      <c r="AC1106" t="s">
        <v>108</v>
      </c>
      <c r="AD1106" t="s">
        <v>102</v>
      </c>
      <c r="AE1106" t="s">
        <v>83</v>
      </c>
      <c r="AF1106" t="s">
        <v>81</v>
      </c>
      <c r="AG1106" s="1">
        <v>44741</v>
      </c>
      <c r="AH1106" t="s">
        <v>26</v>
      </c>
      <c r="AI1106" t="s">
        <v>81</v>
      </c>
    </row>
    <row r="1107" spans="1:35" x14ac:dyDescent="0.3">
      <c r="A1107" t="s">
        <v>1239</v>
      </c>
      <c r="B1107">
        <v>18</v>
      </c>
      <c r="C1107" t="s">
        <v>104</v>
      </c>
      <c r="D1107" t="s">
        <v>72</v>
      </c>
      <c r="E1107" t="s">
        <v>20</v>
      </c>
      <c r="F1107" t="s">
        <v>117</v>
      </c>
      <c r="G1107">
        <v>1</v>
      </c>
      <c r="H1107">
        <v>3</v>
      </c>
      <c r="I1107">
        <v>4</v>
      </c>
      <c r="J1107" s="4">
        <f>Table2[[#This Row],[avg_session_duration_min]]/60</f>
        <v>0.75</v>
      </c>
      <c r="K1107">
        <v>45</v>
      </c>
      <c r="L1107" t="s">
        <v>74</v>
      </c>
      <c r="M1107" t="s">
        <v>97</v>
      </c>
      <c r="N1107">
        <v>492</v>
      </c>
      <c r="O1107">
        <v>714</v>
      </c>
      <c r="P1107">
        <v>3</v>
      </c>
      <c r="Q1107">
        <v>20</v>
      </c>
      <c r="R1107">
        <v>6</v>
      </c>
      <c r="S1107">
        <v>1</v>
      </c>
      <c r="T1107">
        <v>6</v>
      </c>
      <c r="U1107" t="s">
        <v>98</v>
      </c>
      <c r="V1107" t="s">
        <v>107</v>
      </c>
      <c r="W1107">
        <v>0.156</v>
      </c>
      <c r="X1107" t="s">
        <v>81</v>
      </c>
      <c r="Y1107">
        <v>0</v>
      </c>
      <c r="Z1107" t="s">
        <v>145</v>
      </c>
      <c r="AA1107" t="s">
        <v>80</v>
      </c>
      <c r="AB1107">
        <v>8.3000000000000007</v>
      </c>
      <c r="AC1107" t="s">
        <v>81</v>
      </c>
      <c r="AD1107" t="s">
        <v>92</v>
      </c>
      <c r="AE1107" t="s">
        <v>93</v>
      </c>
      <c r="AF1107" t="s">
        <v>81</v>
      </c>
      <c r="AG1107" s="1">
        <v>45165</v>
      </c>
      <c r="AH1107" t="s">
        <v>30</v>
      </c>
      <c r="AI1107" t="s">
        <v>81</v>
      </c>
    </row>
    <row r="1108" spans="1:35" x14ac:dyDescent="0.3">
      <c r="A1108" t="s">
        <v>1240</v>
      </c>
      <c r="B1108">
        <v>31</v>
      </c>
      <c r="C1108" t="s">
        <v>85</v>
      </c>
      <c r="D1108" t="s">
        <v>86</v>
      </c>
      <c r="E1108" t="s">
        <v>15</v>
      </c>
      <c r="F1108" t="s">
        <v>110</v>
      </c>
      <c r="G1108">
        <v>1</v>
      </c>
      <c r="H1108">
        <v>2.5</v>
      </c>
      <c r="I1108">
        <v>4</v>
      </c>
      <c r="J1108" s="4">
        <f>Table2[[#This Row],[avg_session_duration_min]]/60</f>
        <v>0.625</v>
      </c>
      <c r="K1108">
        <v>37.5</v>
      </c>
      <c r="L1108" t="s">
        <v>74</v>
      </c>
      <c r="M1108" t="s">
        <v>88</v>
      </c>
      <c r="N1108">
        <v>865</v>
      </c>
      <c r="O1108">
        <v>651</v>
      </c>
      <c r="P1108">
        <v>5</v>
      </c>
      <c r="Q1108">
        <v>23</v>
      </c>
      <c r="R1108">
        <v>2</v>
      </c>
      <c r="S1108">
        <v>0</v>
      </c>
      <c r="T1108">
        <v>6</v>
      </c>
      <c r="U1108" t="s">
        <v>76</v>
      </c>
      <c r="V1108" t="s">
        <v>77</v>
      </c>
      <c r="W1108">
        <v>8.4000000000000005E-2</v>
      </c>
      <c r="X1108" t="s">
        <v>81</v>
      </c>
      <c r="Y1108">
        <v>0</v>
      </c>
      <c r="Z1108" t="s">
        <v>100</v>
      </c>
      <c r="AA1108" t="s">
        <v>91</v>
      </c>
      <c r="AB1108">
        <v>6.9</v>
      </c>
      <c r="AC1108" t="s">
        <v>78</v>
      </c>
      <c r="AD1108" t="s">
        <v>92</v>
      </c>
      <c r="AE1108" t="s">
        <v>93</v>
      </c>
      <c r="AF1108" t="s">
        <v>81</v>
      </c>
      <c r="AG1108" s="1">
        <v>45545</v>
      </c>
      <c r="AH1108" t="s">
        <v>31</v>
      </c>
      <c r="AI1108" t="s">
        <v>81</v>
      </c>
    </row>
    <row r="1109" spans="1:35" x14ac:dyDescent="0.3">
      <c r="A1109" t="s">
        <v>1241</v>
      </c>
      <c r="B1109">
        <v>18</v>
      </c>
      <c r="C1109" t="s">
        <v>85</v>
      </c>
      <c r="D1109" t="s">
        <v>113</v>
      </c>
      <c r="E1109" t="s">
        <v>18</v>
      </c>
      <c r="F1109" t="s">
        <v>166</v>
      </c>
      <c r="G1109">
        <v>3</v>
      </c>
      <c r="H1109">
        <v>1.7</v>
      </c>
      <c r="I1109">
        <v>5</v>
      </c>
      <c r="J1109" s="4">
        <f>Table2[[#This Row],[avg_session_duration_min]]/60</f>
        <v>0.33999999999999997</v>
      </c>
      <c r="K1109">
        <v>20.399999999999999</v>
      </c>
      <c r="L1109" t="s">
        <v>118</v>
      </c>
      <c r="M1109" t="s">
        <v>106</v>
      </c>
      <c r="N1109">
        <v>1928</v>
      </c>
      <c r="O1109">
        <v>331</v>
      </c>
      <c r="P1109">
        <v>0</v>
      </c>
      <c r="Q1109">
        <v>14</v>
      </c>
      <c r="R1109">
        <v>2</v>
      </c>
      <c r="S1109">
        <v>4</v>
      </c>
      <c r="T1109">
        <v>10</v>
      </c>
      <c r="U1109" t="s">
        <v>135</v>
      </c>
      <c r="V1109" t="s">
        <v>77</v>
      </c>
      <c r="W1109">
        <v>3.6999999999999998E-2</v>
      </c>
      <c r="X1109" t="s">
        <v>81</v>
      </c>
      <c r="Y1109">
        <v>0</v>
      </c>
      <c r="Z1109" t="s">
        <v>79</v>
      </c>
      <c r="AA1109" t="s">
        <v>132</v>
      </c>
      <c r="AB1109">
        <v>6.9</v>
      </c>
      <c r="AC1109" t="s">
        <v>81</v>
      </c>
      <c r="AD1109" t="s">
        <v>102</v>
      </c>
      <c r="AE1109" t="s">
        <v>83</v>
      </c>
      <c r="AF1109" t="s">
        <v>81</v>
      </c>
      <c r="AG1109" s="1">
        <v>44970</v>
      </c>
      <c r="AH1109" t="s">
        <v>26</v>
      </c>
      <c r="AI1109" t="s">
        <v>78</v>
      </c>
    </row>
    <row r="1110" spans="1:35" x14ac:dyDescent="0.3">
      <c r="A1110" t="s">
        <v>1242</v>
      </c>
      <c r="B1110">
        <v>22</v>
      </c>
      <c r="C1110" t="s">
        <v>71</v>
      </c>
      <c r="D1110" t="s">
        <v>72</v>
      </c>
      <c r="E1110" t="s">
        <v>23</v>
      </c>
      <c r="F1110" t="s">
        <v>73</v>
      </c>
      <c r="G1110">
        <v>1</v>
      </c>
      <c r="H1110">
        <v>1.8</v>
      </c>
      <c r="I1110">
        <v>5</v>
      </c>
      <c r="J1110" s="4">
        <f>Table2[[#This Row],[avg_session_duration_min]]/60</f>
        <v>0.36000000000000004</v>
      </c>
      <c r="K1110">
        <v>21.6</v>
      </c>
      <c r="L1110" t="s">
        <v>74</v>
      </c>
      <c r="M1110" t="s">
        <v>106</v>
      </c>
      <c r="N1110">
        <v>2214</v>
      </c>
      <c r="O1110">
        <v>403</v>
      </c>
      <c r="P1110">
        <v>4</v>
      </c>
      <c r="Q1110">
        <v>16</v>
      </c>
      <c r="R1110">
        <v>3</v>
      </c>
      <c r="S1110">
        <v>1</v>
      </c>
      <c r="T1110">
        <v>3</v>
      </c>
      <c r="U1110" t="s">
        <v>154</v>
      </c>
      <c r="V1110" t="s">
        <v>77</v>
      </c>
      <c r="W1110">
        <v>0.10100000000000001</v>
      </c>
      <c r="X1110" t="s">
        <v>81</v>
      </c>
      <c r="Y1110">
        <v>0</v>
      </c>
      <c r="Z1110" t="s">
        <v>79</v>
      </c>
      <c r="AA1110" t="s">
        <v>132</v>
      </c>
      <c r="AB1110">
        <v>8.6</v>
      </c>
      <c r="AC1110" t="s">
        <v>81</v>
      </c>
      <c r="AD1110" t="s">
        <v>121</v>
      </c>
      <c r="AE1110" t="s">
        <v>93</v>
      </c>
      <c r="AF1110" t="s">
        <v>81</v>
      </c>
      <c r="AG1110" s="1">
        <v>44760</v>
      </c>
      <c r="AH1110" t="s">
        <v>26</v>
      </c>
      <c r="AI1110" t="s">
        <v>125</v>
      </c>
    </row>
    <row r="1111" spans="1:35" x14ac:dyDescent="0.3">
      <c r="A1111" t="s">
        <v>1243</v>
      </c>
      <c r="B1111">
        <v>42</v>
      </c>
      <c r="C1111" t="s">
        <v>71</v>
      </c>
      <c r="D1111" t="s">
        <v>86</v>
      </c>
      <c r="E1111" t="s">
        <v>20</v>
      </c>
      <c r="F1111" t="s">
        <v>96</v>
      </c>
      <c r="G1111">
        <v>4</v>
      </c>
      <c r="H1111">
        <v>2.4</v>
      </c>
      <c r="I1111">
        <v>4</v>
      </c>
      <c r="J1111" s="4">
        <f>Table2[[#This Row],[avg_session_duration_min]]/60</f>
        <v>0.6</v>
      </c>
      <c r="K1111">
        <v>36</v>
      </c>
      <c r="L1111" t="s">
        <v>127</v>
      </c>
      <c r="M1111" t="s">
        <v>88</v>
      </c>
      <c r="N1111">
        <v>4767</v>
      </c>
      <c r="O1111">
        <v>66</v>
      </c>
      <c r="P1111">
        <v>1</v>
      </c>
      <c r="Q1111">
        <v>15</v>
      </c>
      <c r="R1111">
        <v>5</v>
      </c>
      <c r="S1111">
        <v>1</v>
      </c>
      <c r="T1111">
        <v>5</v>
      </c>
      <c r="U1111" t="s">
        <v>79</v>
      </c>
      <c r="V1111" t="s">
        <v>107</v>
      </c>
      <c r="W1111">
        <v>0.13200000000000001</v>
      </c>
      <c r="X1111" t="s">
        <v>78</v>
      </c>
      <c r="Y1111">
        <v>115.23</v>
      </c>
      <c r="Z1111" t="s">
        <v>90</v>
      </c>
      <c r="AA1111" t="s">
        <v>101</v>
      </c>
      <c r="AB1111">
        <v>6.4</v>
      </c>
      <c r="AC1111" t="s">
        <v>78</v>
      </c>
      <c r="AD1111" t="s">
        <v>92</v>
      </c>
      <c r="AE1111" t="s">
        <v>93</v>
      </c>
      <c r="AF1111" t="s">
        <v>81</v>
      </c>
      <c r="AG1111" s="1">
        <v>44614</v>
      </c>
      <c r="AH1111" t="s">
        <v>27</v>
      </c>
      <c r="AI1111" t="s">
        <v>78</v>
      </c>
    </row>
    <row r="1112" spans="1:35" x14ac:dyDescent="0.3">
      <c r="A1112" t="s">
        <v>1244</v>
      </c>
      <c r="B1112">
        <v>25</v>
      </c>
      <c r="C1112" t="s">
        <v>85</v>
      </c>
      <c r="D1112" t="s">
        <v>86</v>
      </c>
      <c r="E1112" t="s">
        <v>23</v>
      </c>
      <c r="F1112" t="s">
        <v>73</v>
      </c>
      <c r="G1112">
        <v>2</v>
      </c>
      <c r="H1112">
        <v>0.5</v>
      </c>
      <c r="I1112">
        <v>3</v>
      </c>
      <c r="J1112" s="4">
        <f>Table2[[#This Row],[avg_session_duration_min]]/60</f>
        <v>0.16666666666666666</v>
      </c>
      <c r="K1112">
        <v>10</v>
      </c>
      <c r="L1112" t="s">
        <v>74</v>
      </c>
      <c r="M1112" t="s">
        <v>88</v>
      </c>
      <c r="N1112">
        <v>17607</v>
      </c>
      <c r="O1112">
        <v>99</v>
      </c>
      <c r="P1112">
        <v>6</v>
      </c>
      <c r="Q1112">
        <v>23</v>
      </c>
      <c r="R1112">
        <v>3</v>
      </c>
      <c r="S1112">
        <v>1</v>
      </c>
      <c r="T1112">
        <v>9</v>
      </c>
      <c r="U1112" t="s">
        <v>79</v>
      </c>
      <c r="V1112" t="s">
        <v>107</v>
      </c>
      <c r="W1112">
        <v>3.2000000000000001E-2</v>
      </c>
      <c r="X1112" t="s">
        <v>78</v>
      </c>
      <c r="Y1112">
        <v>2.12</v>
      </c>
      <c r="Z1112" t="s">
        <v>139</v>
      </c>
      <c r="AA1112" t="s">
        <v>101</v>
      </c>
      <c r="AB1112">
        <v>4.7</v>
      </c>
      <c r="AC1112" t="s">
        <v>81</v>
      </c>
      <c r="AD1112" t="s">
        <v>82</v>
      </c>
      <c r="AE1112" t="s">
        <v>83</v>
      </c>
      <c r="AF1112" t="s">
        <v>78</v>
      </c>
      <c r="AG1112" s="1">
        <v>44985</v>
      </c>
      <c r="AH1112" t="s">
        <v>31</v>
      </c>
      <c r="AI1112" t="s">
        <v>125</v>
      </c>
    </row>
    <row r="1113" spans="1:35" x14ac:dyDescent="0.3">
      <c r="A1113" t="s">
        <v>1245</v>
      </c>
      <c r="B1113">
        <v>28</v>
      </c>
      <c r="C1113" t="s">
        <v>85</v>
      </c>
      <c r="D1113" t="s">
        <v>123</v>
      </c>
      <c r="E1113" t="s">
        <v>23</v>
      </c>
      <c r="F1113" t="s">
        <v>87</v>
      </c>
      <c r="G1113">
        <v>2</v>
      </c>
      <c r="H1113">
        <v>4.2</v>
      </c>
      <c r="I1113">
        <v>6</v>
      </c>
      <c r="J1113" s="4">
        <f>Table2[[#This Row],[avg_session_duration_min]]/60</f>
        <v>0.7</v>
      </c>
      <c r="K1113">
        <v>42</v>
      </c>
      <c r="L1113" t="s">
        <v>74</v>
      </c>
      <c r="M1113" t="s">
        <v>106</v>
      </c>
      <c r="N1113">
        <v>640</v>
      </c>
      <c r="O1113">
        <v>716</v>
      </c>
      <c r="P1113">
        <v>3</v>
      </c>
      <c r="Q1113">
        <v>30</v>
      </c>
      <c r="R1113">
        <v>7</v>
      </c>
      <c r="S1113">
        <v>0</v>
      </c>
      <c r="T1113">
        <v>10</v>
      </c>
      <c r="U1113" t="s">
        <v>89</v>
      </c>
      <c r="V1113" t="s">
        <v>77</v>
      </c>
      <c r="W1113">
        <v>0.14499999999999999</v>
      </c>
      <c r="X1113" t="s">
        <v>81</v>
      </c>
      <c r="Y1113">
        <v>0</v>
      </c>
      <c r="Z1113" t="s">
        <v>115</v>
      </c>
      <c r="AA1113" t="s">
        <v>132</v>
      </c>
      <c r="AB1113">
        <v>10</v>
      </c>
      <c r="AC1113" t="s">
        <v>108</v>
      </c>
      <c r="AD1113" t="s">
        <v>92</v>
      </c>
      <c r="AE1113" t="s">
        <v>83</v>
      </c>
      <c r="AF1113" t="s">
        <v>81</v>
      </c>
      <c r="AG1113" s="1">
        <v>44911</v>
      </c>
      <c r="AH1113" t="s">
        <v>27</v>
      </c>
      <c r="AI1113" t="s">
        <v>125</v>
      </c>
    </row>
    <row r="1114" spans="1:35" x14ac:dyDescent="0.3">
      <c r="A1114" t="s">
        <v>1246</v>
      </c>
      <c r="B1114">
        <v>33</v>
      </c>
      <c r="C1114" t="s">
        <v>85</v>
      </c>
      <c r="D1114" t="s">
        <v>86</v>
      </c>
      <c r="E1114" t="s">
        <v>14</v>
      </c>
      <c r="F1114" t="s">
        <v>73</v>
      </c>
      <c r="G1114">
        <v>3</v>
      </c>
      <c r="H1114">
        <v>1.4</v>
      </c>
      <c r="I1114">
        <v>8</v>
      </c>
      <c r="J1114" s="4">
        <f>Table2[[#This Row],[avg_session_duration_min]]/60</f>
        <v>0.17499999999999999</v>
      </c>
      <c r="K1114">
        <v>10.5</v>
      </c>
      <c r="L1114" t="s">
        <v>118</v>
      </c>
      <c r="M1114" t="s">
        <v>88</v>
      </c>
      <c r="N1114">
        <v>260</v>
      </c>
      <c r="O1114">
        <v>668</v>
      </c>
      <c r="P1114">
        <v>4</v>
      </c>
      <c r="Q1114">
        <v>19</v>
      </c>
      <c r="R1114">
        <v>5</v>
      </c>
      <c r="S1114">
        <v>2</v>
      </c>
      <c r="T1114">
        <v>8</v>
      </c>
      <c r="U1114" t="s">
        <v>135</v>
      </c>
      <c r="V1114" t="s">
        <v>77</v>
      </c>
      <c r="W1114">
        <v>0.151</v>
      </c>
      <c r="X1114" t="s">
        <v>78</v>
      </c>
      <c r="Y1114">
        <v>80.48</v>
      </c>
      <c r="Z1114" t="s">
        <v>139</v>
      </c>
      <c r="AA1114" t="s">
        <v>91</v>
      </c>
      <c r="AB1114">
        <v>7.2</v>
      </c>
      <c r="AC1114" t="s">
        <v>78</v>
      </c>
      <c r="AD1114" t="s">
        <v>102</v>
      </c>
      <c r="AE1114" t="s">
        <v>93</v>
      </c>
      <c r="AF1114" t="s">
        <v>81</v>
      </c>
      <c r="AG1114" s="1">
        <v>45159</v>
      </c>
      <c r="AH1114" t="s">
        <v>28</v>
      </c>
      <c r="AI1114" t="s">
        <v>78</v>
      </c>
    </row>
    <row r="1115" spans="1:35" x14ac:dyDescent="0.3">
      <c r="A1115" t="s">
        <v>1247</v>
      </c>
      <c r="B1115">
        <v>30</v>
      </c>
      <c r="C1115" t="s">
        <v>71</v>
      </c>
      <c r="D1115" t="s">
        <v>144</v>
      </c>
      <c r="E1115" t="s">
        <v>17</v>
      </c>
      <c r="F1115" t="s">
        <v>96</v>
      </c>
      <c r="G1115">
        <v>4</v>
      </c>
      <c r="H1115">
        <v>2.2000000000000002</v>
      </c>
      <c r="I1115">
        <v>5</v>
      </c>
      <c r="J1115" s="4">
        <f>Table2[[#This Row],[avg_session_duration_min]]/60</f>
        <v>0.44</v>
      </c>
      <c r="K1115">
        <v>26.4</v>
      </c>
      <c r="L1115" t="s">
        <v>111</v>
      </c>
      <c r="M1115" t="s">
        <v>88</v>
      </c>
      <c r="N1115">
        <v>2006</v>
      </c>
      <c r="O1115">
        <v>583</v>
      </c>
      <c r="P1115">
        <v>1</v>
      </c>
      <c r="Q1115">
        <v>22</v>
      </c>
      <c r="R1115">
        <v>3</v>
      </c>
      <c r="S1115">
        <v>1</v>
      </c>
      <c r="T1115">
        <v>6</v>
      </c>
      <c r="U1115" t="s">
        <v>98</v>
      </c>
      <c r="V1115" t="s">
        <v>107</v>
      </c>
      <c r="W1115">
        <v>0.28100000000000003</v>
      </c>
      <c r="X1115" t="s">
        <v>114</v>
      </c>
      <c r="Y1115">
        <v>71.98</v>
      </c>
      <c r="Z1115" t="s">
        <v>100</v>
      </c>
      <c r="AA1115" t="s">
        <v>80</v>
      </c>
      <c r="AB1115">
        <v>8.8000000000000007</v>
      </c>
      <c r="AC1115" t="s">
        <v>78</v>
      </c>
      <c r="AD1115" t="s">
        <v>82</v>
      </c>
      <c r="AE1115" t="s">
        <v>140</v>
      </c>
      <c r="AF1115" t="s">
        <v>81</v>
      </c>
      <c r="AG1115" s="1">
        <v>44729</v>
      </c>
      <c r="AH1115" t="s">
        <v>29</v>
      </c>
      <c r="AI1115" t="s">
        <v>81</v>
      </c>
    </row>
    <row r="1116" spans="1:35" x14ac:dyDescent="0.3">
      <c r="A1116" t="s">
        <v>1248</v>
      </c>
      <c r="B1116">
        <v>28</v>
      </c>
      <c r="C1116" t="s">
        <v>85</v>
      </c>
      <c r="D1116" t="s">
        <v>153</v>
      </c>
      <c r="E1116" t="s">
        <v>14</v>
      </c>
      <c r="F1116" t="s">
        <v>87</v>
      </c>
      <c r="G1116">
        <v>4</v>
      </c>
      <c r="H1116">
        <v>6.6</v>
      </c>
      <c r="I1116">
        <v>5</v>
      </c>
      <c r="J1116" s="4">
        <f>Table2[[#This Row],[avg_session_duration_min]]/60</f>
        <v>1.32</v>
      </c>
      <c r="K1116">
        <v>79.2</v>
      </c>
      <c r="L1116" t="s">
        <v>74</v>
      </c>
      <c r="M1116" t="s">
        <v>88</v>
      </c>
      <c r="N1116">
        <v>84</v>
      </c>
      <c r="O1116">
        <v>131</v>
      </c>
      <c r="P1116">
        <v>4</v>
      </c>
      <c r="Q1116">
        <v>26</v>
      </c>
      <c r="R1116">
        <v>7</v>
      </c>
      <c r="S1116">
        <v>0</v>
      </c>
      <c r="T1116">
        <v>6</v>
      </c>
      <c r="U1116" t="s">
        <v>128</v>
      </c>
      <c r="V1116" t="s">
        <v>77</v>
      </c>
      <c r="W1116">
        <v>0.17</v>
      </c>
      <c r="X1116" t="s">
        <v>114</v>
      </c>
      <c r="Y1116">
        <v>0.56999999999999995</v>
      </c>
      <c r="Z1116" t="s">
        <v>79</v>
      </c>
      <c r="AA1116" t="s">
        <v>80</v>
      </c>
      <c r="AB1116">
        <v>9.5</v>
      </c>
      <c r="AC1116" t="s">
        <v>81</v>
      </c>
      <c r="AD1116" t="s">
        <v>92</v>
      </c>
      <c r="AE1116" t="s">
        <v>140</v>
      </c>
      <c r="AF1116" t="s">
        <v>81</v>
      </c>
      <c r="AG1116" s="1">
        <v>45531</v>
      </c>
      <c r="AH1116" t="s">
        <v>28</v>
      </c>
      <c r="AI1116" t="s">
        <v>125</v>
      </c>
    </row>
    <row r="1117" spans="1:35" x14ac:dyDescent="0.3">
      <c r="A1117" t="s">
        <v>1249</v>
      </c>
      <c r="B1117">
        <v>29</v>
      </c>
      <c r="C1117" t="s">
        <v>71</v>
      </c>
      <c r="D1117" t="s">
        <v>105</v>
      </c>
      <c r="E1117" t="s">
        <v>20</v>
      </c>
      <c r="F1117" t="s">
        <v>117</v>
      </c>
      <c r="G1117">
        <v>2</v>
      </c>
      <c r="H1117">
        <v>4.3</v>
      </c>
      <c r="I1117">
        <v>3</v>
      </c>
      <c r="J1117" s="4">
        <f>Table2[[#This Row],[avg_session_duration_min]]/60</f>
        <v>1.4333333333333333</v>
      </c>
      <c r="K1117">
        <v>86</v>
      </c>
      <c r="L1117" t="s">
        <v>74</v>
      </c>
      <c r="M1117" t="s">
        <v>120</v>
      </c>
      <c r="N1117">
        <v>196</v>
      </c>
      <c r="O1117">
        <v>729</v>
      </c>
      <c r="P1117">
        <v>6</v>
      </c>
      <c r="Q1117">
        <v>16</v>
      </c>
      <c r="R1117">
        <v>5</v>
      </c>
      <c r="S1117">
        <v>1</v>
      </c>
      <c r="T1117">
        <v>7</v>
      </c>
      <c r="U1117" t="s">
        <v>128</v>
      </c>
      <c r="V1117" t="s">
        <v>77</v>
      </c>
      <c r="W1117">
        <v>0.155</v>
      </c>
      <c r="X1117" t="s">
        <v>78</v>
      </c>
      <c r="Y1117">
        <v>30.17</v>
      </c>
      <c r="Z1117" t="s">
        <v>100</v>
      </c>
      <c r="AA1117" t="s">
        <v>132</v>
      </c>
      <c r="AB1117">
        <v>3</v>
      </c>
      <c r="AC1117" t="s">
        <v>81</v>
      </c>
      <c r="AD1117" t="s">
        <v>102</v>
      </c>
      <c r="AE1117" t="s">
        <v>83</v>
      </c>
      <c r="AF1117" t="s">
        <v>81</v>
      </c>
      <c r="AG1117" s="1">
        <v>44798</v>
      </c>
      <c r="AH1117" t="s">
        <v>30</v>
      </c>
      <c r="AI1117" t="s">
        <v>81</v>
      </c>
    </row>
    <row r="1118" spans="1:35" x14ac:dyDescent="0.3">
      <c r="A1118" t="s">
        <v>1250</v>
      </c>
      <c r="B1118">
        <v>46</v>
      </c>
      <c r="C1118" t="s">
        <v>85</v>
      </c>
      <c r="D1118" t="s">
        <v>105</v>
      </c>
      <c r="E1118" t="s">
        <v>23</v>
      </c>
      <c r="F1118" t="s">
        <v>96</v>
      </c>
      <c r="G1118">
        <v>5</v>
      </c>
      <c r="H1118">
        <v>1.1000000000000001</v>
      </c>
      <c r="I1118">
        <v>5</v>
      </c>
      <c r="J1118" s="4">
        <f>Table2[[#This Row],[avg_session_duration_min]]/60</f>
        <v>0.22</v>
      </c>
      <c r="K1118">
        <v>13.2</v>
      </c>
      <c r="L1118" t="s">
        <v>118</v>
      </c>
      <c r="M1118" t="s">
        <v>88</v>
      </c>
      <c r="N1118">
        <v>4019</v>
      </c>
      <c r="O1118">
        <v>60</v>
      </c>
      <c r="P1118">
        <v>2</v>
      </c>
      <c r="Q1118">
        <v>23</v>
      </c>
      <c r="R1118">
        <v>2</v>
      </c>
      <c r="S1118">
        <v>3</v>
      </c>
      <c r="T1118">
        <v>9</v>
      </c>
      <c r="U1118" t="s">
        <v>135</v>
      </c>
      <c r="V1118" t="s">
        <v>77</v>
      </c>
      <c r="W1118">
        <v>0.185</v>
      </c>
      <c r="X1118" t="s">
        <v>81</v>
      </c>
      <c r="Y1118">
        <v>0</v>
      </c>
      <c r="Z1118" t="s">
        <v>115</v>
      </c>
      <c r="AA1118" t="s">
        <v>101</v>
      </c>
      <c r="AB1118">
        <v>4.5999999999999996</v>
      </c>
      <c r="AC1118" t="s">
        <v>81</v>
      </c>
      <c r="AD1118" t="s">
        <v>102</v>
      </c>
      <c r="AE1118" t="s">
        <v>83</v>
      </c>
      <c r="AF1118" t="s">
        <v>81</v>
      </c>
      <c r="AG1118" s="1">
        <v>45193</v>
      </c>
      <c r="AH1118" t="s">
        <v>27</v>
      </c>
      <c r="AI1118" t="s">
        <v>125</v>
      </c>
    </row>
    <row r="1119" spans="1:35" x14ac:dyDescent="0.3">
      <c r="A1119" t="s">
        <v>1251</v>
      </c>
      <c r="B1119">
        <v>26</v>
      </c>
      <c r="C1119" t="s">
        <v>85</v>
      </c>
      <c r="D1119" t="s">
        <v>149</v>
      </c>
      <c r="E1119" t="s">
        <v>22</v>
      </c>
      <c r="F1119" t="s">
        <v>110</v>
      </c>
      <c r="G1119">
        <v>5</v>
      </c>
      <c r="H1119">
        <v>0.5</v>
      </c>
      <c r="I1119">
        <v>5</v>
      </c>
      <c r="J1119" s="4">
        <f>Table2[[#This Row],[avg_session_duration_min]]/60</f>
        <v>0.1</v>
      </c>
      <c r="K1119">
        <v>6</v>
      </c>
      <c r="L1119" t="s">
        <v>74</v>
      </c>
      <c r="M1119" t="s">
        <v>120</v>
      </c>
      <c r="N1119">
        <v>531</v>
      </c>
      <c r="O1119">
        <v>891</v>
      </c>
      <c r="P1119">
        <v>6</v>
      </c>
      <c r="Q1119">
        <v>19</v>
      </c>
      <c r="R1119">
        <v>6</v>
      </c>
      <c r="S1119">
        <v>0</v>
      </c>
      <c r="T1119">
        <v>7</v>
      </c>
      <c r="U1119" t="s">
        <v>128</v>
      </c>
      <c r="V1119" t="s">
        <v>99</v>
      </c>
      <c r="W1119">
        <v>0.14799999999999999</v>
      </c>
      <c r="X1119" t="s">
        <v>81</v>
      </c>
      <c r="Y1119">
        <v>0</v>
      </c>
      <c r="Z1119" t="s">
        <v>79</v>
      </c>
      <c r="AA1119" t="s">
        <v>80</v>
      </c>
      <c r="AB1119">
        <v>5.8</v>
      </c>
      <c r="AC1119" t="s">
        <v>81</v>
      </c>
      <c r="AD1119" t="s">
        <v>102</v>
      </c>
      <c r="AE1119" t="s">
        <v>140</v>
      </c>
      <c r="AF1119" t="s">
        <v>81</v>
      </c>
      <c r="AG1119" s="1">
        <v>45376</v>
      </c>
      <c r="AH1119" t="s">
        <v>31</v>
      </c>
      <c r="AI1119" t="s">
        <v>81</v>
      </c>
    </row>
    <row r="1120" spans="1:35" x14ac:dyDescent="0.3">
      <c r="A1120" t="s">
        <v>1252</v>
      </c>
      <c r="B1120">
        <v>28</v>
      </c>
      <c r="C1120" t="s">
        <v>71</v>
      </c>
      <c r="D1120" t="s">
        <v>105</v>
      </c>
      <c r="E1120" t="s">
        <v>15</v>
      </c>
      <c r="F1120" t="s">
        <v>73</v>
      </c>
      <c r="G1120">
        <v>1</v>
      </c>
      <c r="H1120">
        <v>3.6</v>
      </c>
      <c r="I1120">
        <v>10</v>
      </c>
      <c r="J1120" s="4">
        <f>Table2[[#This Row],[avg_session_duration_min]]/60</f>
        <v>0.36000000000000004</v>
      </c>
      <c r="K1120">
        <v>21.6</v>
      </c>
      <c r="L1120" t="s">
        <v>111</v>
      </c>
      <c r="M1120" t="s">
        <v>106</v>
      </c>
      <c r="N1120">
        <v>75</v>
      </c>
      <c r="O1120">
        <v>178</v>
      </c>
      <c r="P1120">
        <v>4</v>
      </c>
      <c r="Q1120">
        <v>15</v>
      </c>
      <c r="R1120">
        <v>4</v>
      </c>
      <c r="S1120">
        <v>4</v>
      </c>
      <c r="T1120">
        <v>7</v>
      </c>
      <c r="U1120" t="s">
        <v>89</v>
      </c>
      <c r="V1120" t="s">
        <v>77</v>
      </c>
      <c r="W1120">
        <v>1.9E-2</v>
      </c>
      <c r="X1120" t="s">
        <v>114</v>
      </c>
      <c r="Y1120">
        <v>8.6999999999999993</v>
      </c>
      <c r="Z1120" t="s">
        <v>90</v>
      </c>
      <c r="AA1120" t="s">
        <v>91</v>
      </c>
      <c r="AB1120">
        <v>7.1</v>
      </c>
      <c r="AC1120" t="s">
        <v>78</v>
      </c>
      <c r="AD1120" t="s">
        <v>92</v>
      </c>
      <c r="AE1120" t="s">
        <v>140</v>
      </c>
      <c r="AF1120" t="s">
        <v>81</v>
      </c>
      <c r="AG1120" s="1">
        <v>45526</v>
      </c>
      <c r="AH1120" t="s">
        <v>29</v>
      </c>
      <c r="AI1120" t="s">
        <v>81</v>
      </c>
    </row>
    <row r="1121" spans="1:35" x14ac:dyDescent="0.3">
      <c r="A1121" t="s">
        <v>1253</v>
      </c>
      <c r="B1121">
        <v>35</v>
      </c>
      <c r="C1121" t="s">
        <v>85</v>
      </c>
      <c r="D1121" t="s">
        <v>149</v>
      </c>
      <c r="E1121" t="s">
        <v>16</v>
      </c>
      <c r="F1121" t="s">
        <v>110</v>
      </c>
      <c r="G1121">
        <v>1</v>
      </c>
      <c r="H1121">
        <v>2.2000000000000002</v>
      </c>
      <c r="I1121">
        <v>4</v>
      </c>
      <c r="J1121" s="4">
        <f>Table2[[#This Row],[avg_session_duration_min]]/60</f>
        <v>0.55000000000000004</v>
      </c>
      <c r="K1121">
        <v>33</v>
      </c>
      <c r="L1121" t="s">
        <v>118</v>
      </c>
      <c r="M1121" t="s">
        <v>97</v>
      </c>
      <c r="N1121">
        <v>45</v>
      </c>
      <c r="O1121">
        <v>1846</v>
      </c>
      <c r="P1121">
        <v>4</v>
      </c>
      <c r="Q1121">
        <v>18</v>
      </c>
      <c r="R1121">
        <v>6</v>
      </c>
      <c r="S1121">
        <v>4</v>
      </c>
      <c r="T1121">
        <v>12</v>
      </c>
      <c r="U1121" t="s">
        <v>130</v>
      </c>
      <c r="V1121" t="s">
        <v>107</v>
      </c>
      <c r="W1121">
        <v>0.01</v>
      </c>
      <c r="X1121" t="s">
        <v>114</v>
      </c>
      <c r="Y1121">
        <v>42.82</v>
      </c>
      <c r="Z1121" t="s">
        <v>139</v>
      </c>
      <c r="AA1121" t="s">
        <v>91</v>
      </c>
      <c r="AB1121">
        <v>7.8</v>
      </c>
      <c r="AC1121" t="s">
        <v>81</v>
      </c>
      <c r="AD1121" t="s">
        <v>102</v>
      </c>
      <c r="AE1121" t="s">
        <v>83</v>
      </c>
      <c r="AF1121" t="s">
        <v>81</v>
      </c>
      <c r="AG1121" s="1">
        <v>45563</v>
      </c>
      <c r="AH1121" t="s">
        <v>27</v>
      </c>
      <c r="AI1121" t="s">
        <v>81</v>
      </c>
    </row>
    <row r="1122" spans="1:35" x14ac:dyDescent="0.3">
      <c r="A1122" t="s">
        <v>1254</v>
      </c>
      <c r="B1122">
        <v>35</v>
      </c>
      <c r="C1122" t="s">
        <v>71</v>
      </c>
      <c r="D1122" t="s">
        <v>134</v>
      </c>
      <c r="E1122" t="s">
        <v>19</v>
      </c>
      <c r="F1122" t="s">
        <v>117</v>
      </c>
      <c r="G1122">
        <v>1</v>
      </c>
      <c r="H1122">
        <v>3</v>
      </c>
      <c r="I1122">
        <v>4</v>
      </c>
      <c r="J1122" s="4">
        <f>Table2[[#This Row],[avg_session_duration_min]]/60</f>
        <v>0.75</v>
      </c>
      <c r="K1122">
        <v>45</v>
      </c>
      <c r="L1122" t="s">
        <v>74</v>
      </c>
      <c r="M1122" t="s">
        <v>106</v>
      </c>
      <c r="N1122">
        <v>726</v>
      </c>
      <c r="O1122">
        <v>39</v>
      </c>
      <c r="P1122">
        <v>3</v>
      </c>
      <c r="Q1122">
        <v>15</v>
      </c>
      <c r="R1122">
        <v>2</v>
      </c>
      <c r="S1122">
        <v>3</v>
      </c>
      <c r="T1122">
        <v>6</v>
      </c>
      <c r="U1122" t="s">
        <v>154</v>
      </c>
      <c r="V1122" t="s">
        <v>107</v>
      </c>
      <c r="W1122">
        <v>1.7999999999999999E-2</v>
      </c>
      <c r="X1122" t="s">
        <v>81</v>
      </c>
      <c r="Y1122">
        <v>0</v>
      </c>
      <c r="Z1122" t="s">
        <v>139</v>
      </c>
      <c r="AA1122" t="s">
        <v>80</v>
      </c>
      <c r="AB1122">
        <v>6.1</v>
      </c>
      <c r="AC1122" t="s">
        <v>78</v>
      </c>
      <c r="AD1122" t="s">
        <v>92</v>
      </c>
      <c r="AE1122" t="s">
        <v>93</v>
      </c>
      <c r="AF1122" t="s">
        <v>81</v>
      </c>
      <c r="AG1122" s="1">
        <v>45104</v>
      </c>
      <c r="AH1122" t="s">
        <v>27</v>
      </c>
      <c r="AI1122" t="s">
        <v>81</v>
      </c>
    </row>
    <row r="1123" spans="1:35" x14ac:dyDescent="0.3">
      <c r="A1123" t="s">
        <v>1255</v>
      </c>
      <c r="B1123">
        <v>36</v>
      </c>
      <c r="C1123" t="s">
        <v>71</v>
      </c>
      <c r="D1123" t="s">
        <v>105</v>
      </c>
      <c r="E1123" t="s">
        <v>15</v>
      </c>
      <c r="F1123" t="s">
        <v>166</v>
      </c>
      <c r="G1123">
        <v>4</v>
      </c>
      <c r="H1123">
        <v>4.2</v>
      </c>
      <c r="I1123">
        <v>9</v>
      </c>
      <c r="J1123" s="4">
        <f>Table2[[#This Row],[avg_session_duration_min]]/60</f>
        <v>0.46666666666666667</v>
      </c>
      <c r="K1123">
        <v>28</v>
      </c>
      <c r="L1123" t="s">
        <v>74</v>
      </c>
      <c r="M1123" t="s">
        <v>106</v>
      </c>
      <c r="N1123">
        <v>5194</v>
      </c>
      <c r="O1123">
        <v>2030</v>
      </c>
      <c r="P1123">
        <v>3</v>
      </c>
      <c r="Q1123">
        <v>17</v>
      </c>
      <c r="R1123">
        <v>6</v>
      </c>
      <c r="S1123">
        <v>1</v>
      </c>
      <c r="T1123">
        <v>9</v>
      </c>
      <c r="U1123" t="s">
        <v>98</v>
      </c>
      <c r="V1123" t="s">
        <v>77</v>
      </c>
      <c r="W1123">
        <v>6.5000000000000002E-2</v>
      </c>
      <c r="X1123" t="s">
        <v>81</v>
      </c>
      <c r="Y1123">
        <v>0</v>
      </c>
      <c r="Z1123" t="s">
        <v>90</v>
      </c>
      <c r="AA1123" t="s">
        <v>80</v>
      </c>
      <c r="AB1123">
        <v>8.5</v>
      </c>
      <c r="AC1123" t="s">
        <v>78</v>
      </c>
      <c r="AD1123" t="s">
        <v>82</v>
      </c>
      <c r="AE1123" t="s">
        <v>83</v>
      </c>
      <c r="AF1123" t="s">
        <v>81</v>
      </c>
      <c r="AG1123" s="1">
        <v>44748</v>
      </c>
      <c r="AH1123" t="s">
        <v>26</v>
      </c>
      <c r="AI1123" t="s">
        <v>78</v>
      </c>
    </row>
    <row r="1124" spans="1:35" x14ac:dyDescent="0.3">
      <c r="A1124" t="s">
        <v>1256</v>
      </c>
      <c r="B1124">
        <v>32</v>
      </c>
      <c r="C1124" t="s">
        <v>85</v>
      </c>
      <c r="D1124" t="s">
        <v>113</v>
      </c>
      <c r="E1124" t="s">
        <v>17</v>
      </c>
      <c r="F1124" t="s">
        <v>110</v>
      </c>
      <c r="G1124">
        <v>2</v>
      </c>
      <c r="H1124">
        <v>4.5999999999999996</v>
      </c>
      <c r="I1124">
        <v>5</v>
      </c>
      <c r="J1124" s="4">
        <f>Table2[[#This Row],[avg_session_duration_min]]/60</f>
        <v>0.92</v>
      </c>
      <c r="K1124">
        <v>55.2</v>
      </c>
      <c r="L1124" t="s">
        <v>74</v>
      </c>
      <c r="M1124" t="s">
        <v>88</v>
      </c>
      <c r="N1124">
        <v>5071</v>
      </c>
      <c r="O1124">
        <v>158</v>
      </c>
      <c r="P1124">
        <v>2</v>
      </c>
      <c r="Q1124">
        <v>16</v>
      </c>
      <c r="R1124">
        <v>4</v>
      </c>
      <c r="S1124">
        <v>0</v>
      </c>
      <c r="T1124">
        <v>3</v>
      </c>
      <c r="U1124" t="s">
        <v>89</v>
      </c>
      <c r="V1124" t="s">
        <v>99</v>
      </c>
      <c r="W1124">
        <v>0.13600000000000001</v>
      </c>
      <c r="X1124" t="s">
        <v>81</v>
      </c>
      <c r="Y1124">
        <v>0</v>
      </c>
      <c r="Z1124" t="s">
        <v>115</v>
      </c>
      <c r="AA1124" t="s">
        <v>91</v>
      </c>
      <c r="AB1124">
        <v>7.3</v>
      </c>
      <c r="AC1124" t="s">
        <v>81</v>
      </c>
      <c r="AD1124" t="s">
        <v>121</v>
      </c>
      <c r="AE1124" t="s">
        <v>83</v>
      </c>
      <c r="AF1124" t="s">
        <v>81</v>
      </c>
      <c r="AG1124" s="1">
        <v>45355</v>
      </c>
      <c r="AH1124" t="s">
        <v>30</v>
      </c>
      <c r="AI1124" t="s">
        <v>125</v>
      </c>
    </row>
    <row r="1125" spans="1:35" x14ac:dyDescent="0.3">
      <c r="A1125" t="s">
        <v>1257</v>
      </c>
      <c r="B1125">
        <v>17</v>
      </c>
      <c r="C1125" t="s">
        <v>85</v>
      </c>
      <c r="D1125" t="s">
        <v>86</v>
      </c>
      <c r="E1125" t="s">
        <v>14</v>
      </c>
      <c r="F1125" t="s">
        <v>73</v>
      </c>
      <c r="G1125">
        <v>4</v>
      </c>
      <c r="H1125">
        <v>1.9</v>
      </c>
      <c r="I1125">
        <v>4</v>
      </c>
      <c r="J1125" s="4">
        <f>Table2[[#This Row],[avg_session_duration_min]]/60</f>
        <v>0.47499999999999998</v>
      </c>
      <c r="K1125">
        <v>28.5</v>
      </c>
      <c r="L1125" t="s">
        <v>74</v>
      </c>
      <c r="M1125" t="s">
        <v>120</v>
      </c>
      <c r="N1125">
        <v>812</v>
      </c>
      <c r="O1125">
        <v>155</v>
      </c>
      <c r="P1125">
        <v>3</v>
      </c>
      <c r="Q1125">
        <v>19</v>
      </c>
      <c r="R1125">
        <v>6</v>
      </c>
      <c r="S1125">
        <v>0</v>
      </c>
      <c r="T1125">
        <v>8</v>
      </c>
      <c r="U1125" t="s">
        <v>89</v>
      </c>
      <c r="V1125" t="s">
        <v>77</v>
      </c>
      <c r="W1125">
        <v>0.20200000000000001</v>
      </c>
      <c r="X1125" t="s">
        <v>81</v>
      </c>
      <c r="Y1125">
        <v>0</v>
      </c>
      <c r="Z1125" t="s">
        <v>100</v>
      </c>
      <c r="AA1125" t="s">
        <v>80</v>
      </c>
      <c r="AB1125">
        <v>7.3</v>
      </c>
      <c r="AC1125" t="s">
        <v>108</v>
      </c>
      <c r="AD1125" t="s">
        <v>82</v>
      </c>
      <c r="AE1125" t="s">
        <v>83</v>
      </c>
      <c r="AF1125" t="s">
        <v>81</v>
      </c>
      <c r="AG1125" s="1">
        <v>44940</v>
      </c>
      <c r="AH1125" t="s">
        <v>28</v>
      </c>
      <c r="AI1125" t="s">
        <v>125</v>
      </c>
    </row>
    <row r="1126" spans="1:35" x14ac:dyDescent="0.3">
      <c r="A1126" t="s">
        <v>1258</v>
      </c>
      <c r="B1126">
        <v>40</v>
      </c>
      <c r="C1126" t="s">
        <v>85</v>
      </c>
      <c r="D1126" t="s">
        <v>149</v>
      </c>
      <c r="E1126" t="s">
        <v>19</v>
      </c>
      <c r="F1126" t="s">
        <v>73</v>
      </c>
      <c r="G1126">
        <v>3</v>
      </c>
      <c r="H1126">
        <v>2.4</v>
      </c>
      <c r="I1126">
        <v>2</v>
      </c>
      <c r="J1126" s="4">
        <f>Table2[[#This Row],[avg_session_duration_min]]/60</f>
        <v>1.2</v>
      </c>
      <c r="K1126">
        <v>72</v>
      </c>
      <c r="L1126" t="s">
        <v>74</v>
      </c>
      <c r="M1126" t="s">
        <v>97</v>
      </c>
      <c r="N1126">
        <v>24736</v>
      </c>
      <c r="O1126">
        <v>309</v>
      </c>
      <c r="P1126">
        <v>3</v>
      </c>
      <c r="Q1126">
        <v>21</v>
      </c>
      <c r="R1126">
        <v>2</v>
      </c>
      <c r="S1126">
        <v>4</v>
      </c>
      <c r="T1126">
        <v>7</v>
      </c>
      <c r="U1126" t="s">
        <v>76</v>
      </c>
      <c r="V1126" t="s">
        <v>77</v>
      </c>
      <c r="W1126">
        <v>0.14599999999999999</v>
      </c>
      <c r="X1126" t="s">
        <v>78</v>
      </c>
      <c r="Y1126">
        <v>10.23</v>
      </c>
      <c r="Z1126" t="s">
        <v>100</v>
      </c>
      <c r="AA1126" t="s">
        <v>132</v>
      </c>
      <c r="AB1126">
        <v>5.7</v>
      </c>
      <c r="AC1126" t="s">
        <v>81</v>
      </c>
      <c r="AD1126" t="s">
        <v>102</v>
      </c>
      <c r="AE1126" t="s">
        <v>93</v>
      </c>
      <c r="AF1126" t="s">
        <v>78</v>
      </c>
      <c r="AG1126" s="1">
        <v>45321</v>
      </c>
      <c r="AH1126" t="s">
        <v>26</v>
      </c>
      <c r="AI1126" t="s">
        <v>125</v>
      </c>
    </row>
    <row r="1127" spans="1:35" x14ac:dyDescent="0.3">
      <c r="A1127" t="s">
        <v>1259</v>
      </c>
      <c r="B1127">
        <v>17</v>
      </c>
      <c r="C1127" t="s">
        <v>85</v>
      </c>
      <c r="D1127" t="s">
        <v>123</v>
      </c>
      <c r="E1127" t="s">
        <v>14</v>
      </c>
      <c r="F1127" t="s">
        <v>87</v>
      </c>
      <c r="G1127">
        <v>2</v>
      </c>
      <c r="H1127">
        <v>3.4</v>
      </c>
      <c r="I1127">
        <v>4</v>
      </c>
      <c r="J1127" s="4">
        <f>Table2[[#This Row],[avg_session_duration_min]]/60</f>
        <v>0.85</v>
      </c>
      <c r="K1127">
        <v>51</v>
      </c>
      <c r="L1127" t="s">
        <v>74</v>
      </c>
      <c r="M1127" t="s">
        <v>97</v>
      </c>
      <c r="N1127">
        <v>550</v>
      </c>
      <c r="O1127">
        <v>106</v>
      </c>
      <c r="P1127">
        <v>3</v>
      </c>
      <c r="Q1127">
        <v>21</v>
      </c>
      <c r="R1127">
        <v>5</v>
      </c>
      <c r="S1127">
        <v>2</v>
      </c>
      <c r="T1127">
        <v>8</v>
      </c>
      <c r="U1127" t="s">
        <v>154</v>
      </c>
      <c r="V1127" t="s">
        <v>99</v>
      </c>
      <c r="W1127">
        <v>0.17899999999999999</v>
      </c>
      <c r="X1127" t="s">
        <v>81</v>
      </c>
      <c r="Y1127">
        <v>0</v>
      </c>
      <c r="Z1127" t="s">
        <v>79</v>
      </c>
      <c r="AA1127" t="s">
        <v>80</v>
      </c>
      <c r="AB1127">
        <v>6.8</v>
      </c>
      <c r="AC1127" t="s">
        <v>78</v>
      </c>
      <c r="AD1127" t="s">
        <v>92</v>
      </c>
      <c r="AE1127" t="s">
        <v>83</v>
      </c>
      <c r="AF1127" t="s">
        <v>81</v>
      </c>
      <c r="AG1127" s="1">
        <v>45343</v>
      </c>
      <c r="AH1127" t="s">
        <v>27</v>
      </c>
      <c r="AI1127" t="s">
        <v>125</v>
      </c>
    </row>
    <row r="1128" spans="1:35" x14ac:dyDescent="0.3">
      <c r="A1128" t="s">
        <v>1260</v>
      </c>
      <c r="B1128">
        <v>29</v>
      </c>
      <c r="C1128" t="s">
        <v>71</v>
      </c>
      <c r="D1128" t="s">
        <v>86</v>
      </c>
      <c r="E1128" t="s">
        <v>21</v>
      </c>
      <c r="F1128" t="s">
        <v>156</v>
      </c>
      <c r="G1128">
        <v>2</v>
      </c>
      <c r="H1128">
        <v>3.5</v>
      </c>
      <c r="I1128">
        <v>4</v>
      </c>
      <c r="J1128" s="4">
        <f>Table2[[#This Row],[avg_session_duration_min]]/60</f>
        <v>0.875</v>
      </c>
      <c r="K1128">
        <v>52.5</v>
      </c>
      <c r="L1128" t="s">
        <v>127</v>
      </c>
      <c r="M1128" t="s">
        <v>97</v>
      </c>
      <c r="N1128">
        <v>518</v>
      </c>
      <c r="O1128">
        <v>224</v>
      </c>
      <c r="P1128">
        <v>2</v>
      </c>
      <c r="Q1128">
        <v>23</v>
      </c>
      <c r="R1128">
        <v>5</v>
      </c>
      <c r="S1128">
        <v>1</v>
      </c>
      <c r="T1128">
        <v>9</v>
      </c>
      <c r="U1128" t="s">
        <v>79</v>
      </c>
      <c r="V1128" t="s">
        <v>77</v>
      </c>
      <c r="W1128">
        <v>0.13600000000000001</v>
      </c>
      <c r="X1128" t="s">
        <v>114</v>
      </c>
      <c r="Y1128">
        <v>16.78</v>
      </c>
      <c r="Z1128" t="s">
        <v>115</v>
      </c>
      <c r="AA1128" t="s">
        <v>80</v>
      </c>
      <c r="AB1128">
        <v>6.8</v>
      </c>
      <c r="AC1128" t="s">
        <v>81</v>
      </c>
      <c r="AD1128" t="s">
        <v>92</v>
      </c>
      <c r="AE1128" t="s">
        <v>140</v>
      </c>
      <c r="AF1128" t="s">
        <v>81</v>
      </c>
      <c r="AG1128" s="1">
        <v>45318</v>
      </c>
      <c r="AH1128" t="s">
        <v>26</v>
      </c>
      <c r="AI1128" t="s">
        <v>78</v>
      </c>
    </row>
    <row r="1129" spans="1:35" x14ac:dyDescent="0.3">
      <c r="A1129" t="s">
        <v>1261</v>
      </c>
      <c r="B1129">
        <v>20</v>
      </c>
      <c r="C1129" t="s">
        <v>71</v>
      </c>
      <c r="D1129" t="s">
        <v>144</v>
      </c>
      <c r="E1129" t="s">
        <v>18</v>
      </c>
      <c r="F1129" t="s">
        <v>117</v>
      </c>
      <c r="G1129">
        <v>2</v>
      </c>
      <c r="H1129">
        <v>3</v>
      </c>
      <c r="I1129">
        <v>5</v>
      </c>
      <c r="J1129" s="4">
        <f>Table2[[#This Row],[avg_session_duration_min]]/60</f>
        <v>0.6</v>
      </c>
      <c r="K1129">
        <v>36</v>
      </c>
      <c r="L1129" t="s">
        <v>74</v>
      </c>
      <c r="M1129" t="s">
        <v>88</v>
      </c>
      <c r="N1129">
        <v>6</v>
      </c>
      <c r="O1129">
        <v>100</v>
      </c>
      <c r="P1129">
        <v>2</v>
      </c>
      <c r="Q1129">
        <v>19</v>
      </c>
      <c r="R1129">
        <v>4</v>
      </c>
      <c r="S1129">
        <v>1</v>
      </c>
      <c r="T1129">
        <v>6</v>
      </c>
      <c r="U1129" t="s">
        <v>130</v>
      </c>
      <c r="V1129" t="s">
        <v>77</v>
      </c>
      <c r="W1129">
        <v>0.16800000000000001</v>
      </c>
      <c r="X1129" t="s">
        <v>114</v>
      </c>
      <c r="Y1129">
        <v>31.72</v>
      </c>
      <c r="Z1129" t="s">
        <v>115</v>
      </c>
      <c r="AA1129" t="s">
        <v>91</v>
      </c>
      <c r="AB1129">
        <v>7.9</v>
      </c>
      <c r="AC1129" t="s">
        <v>108</v>
      </c>
      <c r="AD1129" t="s">
        <v>82</v>
      </c>
      <c r="AE1129" t="s">
        <v>140</v>
      </c>
      <c r="AF1129" t="s">
        <v>81</v>
      </c>
      <c r="AG1129" s="1">
        <v>44944</v>
      </c>
      <c r="AH1129" t="s">
        <v>26</v>
      </c>
      <c r="AI1129" t="s">
        <v>78</v>
      </c>
    </row>
    <row r="1130" spans="1:35" x14ac:dyDescent="0.3">
      <c r="A1130" t="s">
        <v>1262</v>
      </c>
      <c r="B1130">
        <v>26</v>
      </c>
      <c r="C1130" t="s">
        <v>71</v>
      </c>
      <c r="D1130" t="s">
        <v>95</v>
      </c>
      <c r="E1130" t="s">
        <v>20</v>
      </c>
      <c r="F1130" t="s">
        <v>96</v>
      </c>
      <c r="G1130">
        <v>2</v>
      </c>
      <c r="H1130">
        <v>6.1</v>
      </c>
      <c r="I1130">
        <v>2</v>
      </c>
      <c r="J1130" s="4">
        <f>Table2[[#This Row],[avg_session_duration_min]]/60</f>
        <v>3.05</v>
      </c>
      <c r="K1130">
        <v>183</v>
      </c>
      <c r="L1130" t="s">
        <v>118</v>
      </c>
      <c r="M1130" t="s">
        <v>106</v>
      </c>
      <c r="N1130">
        <v>297</v>
      </c>
      <c r="O1130">
        <v>105</v>
      </c>
      <c r="P1130">
        <v>5</v>
      </c>
      <c r="Q1130">
        <v>21</v>
      </c>
      <c r="R1130">
        <v>7</v>
      </c>
      <c r="S1130">
        <v>2</v>
      </c>
      <c r="T1130">
        <v>8</v>
      </c>
      <c r="U1130" t="s">
        <v>89</v>
      </c>
      <c r="V1130" t="s">
        <v>77</v>
      </c>
      <c r="W1130">
        <v>7.1999999999999995E-2</v>
      </c>
      <c r="X1130" t="s">
        <v>114</v>
      </c>
      <c r="Y1130">
        <v>3.93</v>
      </c>
      <c r="Z1130" t="s">
        <v>139</v>
      </c>
      <c r="AA1130" t="s">
        <v>80</v>
      </c>
      <c r="AB1130">
        <v>3.8</v>
      </c>
      <c r="AC1130" t="s">
        <v>81</v>
      </c>
      <c r="AD1130" t="s">
        <v>92</v>
      </c>
      <c r="AE1130" t="s">
        <v>83</v>
      </c>
      <c r="AF1130" t="s">
        <v>81</v>
      </c>
      <c r="AG1130" s="1">
        <v>45474</v>
      </c>
      <c r="AH1130" t="s">
        <v>31</v>
      </c>
      <c r="AI1130" t="s">
        <v>78</v>
      </c>
    </row>
    <row r="1131" spans="1:35" x14ac:dyDescent="0.3">
      <c r="A1131" t="s">
        <v>1263</v>
      </c>
      <c r="B1131">
        <v>29</v>
      </c>
      <c r="C1131" t="s">
        <v>71</v>
      </c>
      <c r="D1131" t="s">
        <v>86</v>
      </c>
      <c r="E1131" t="s">
        <v>16</v>
      </c>
      <c r="F1131" t="s">
        <v>87</v>
      </c>
      <c r="G1131">
        <v>1</v>
      </c>
      <c r="H1131">
        <v>3.5</v>
      </c>
      <c r="I1131">
        <v>8</v>
      </c>
      <c r="J1131" s="4">
        <f>Table2[[#This Row],[avg_session_duration_min]]/60</f>
        <v>0.43666666666666665</v>
      </c>
      <c r="K1131">
        <v>26.2</v>
      </c>
      <c r="L1131" t="s">
        <v>74</v>
      </c>
      <c r="M1131" t="s">
        <v>97</v>
      </c>
      <c r="N1131">
        <v>3082</v>
      </c>
      <c r="O1131">
        <v>438</v>
      </c>
      <c r="P1131">
        <v>1</v>
      </c>
      <c r="Q1131">
        <v>28</v>
      </c>
      <c r="R1131">
        <v>3</v>
      </c>
      <c r="S1131">
        <v>1</v>
      </c>
      <c r="T1131">
        <v>5</v>
      </c>
      <c r="U1131" t="s">
        <v>128</v>
      </c>
      <c r="V1131" t="s">
        <v>77</v>
      </c>
      <c r="W1131">
        <v>7.4999999999999997E-2</v>
      </c>
      <c r="X1131" t="s">
        <v>78</v>
      </c>
      <c r="Y1131">
        <v>14.22</v>
      </c>
      <c r="Z1131" t="s">
        <v>139</v>
      </c>
      <c r="AA1131" t="s">
        <v>80</v>
      </c>
      <c r="AB1131">
        <v>7.5</v>
      </c>
      <c r="AC1131" t="s">
        <v>78</v>
      </c>
      <c r="AD1131" t="s">
        <v>92</v>
      </c>
      <c r="AE1131" t="s">
        <v>83</v>
      </c>
      <c r="AF1131" t="s">
        <v>81</v>
      </c>
      <c r="AG1131" s="1">
        <v>44653</v>
      </c>
      <c r="AH1131" t="s">
        <v>31</v>
      </c>
      <c r="AI1131" t="s">
        <v>125</v>
      </c>
    </row>
    <row r="1132" spans="1:35" x14ac:dyDescent="0.3">
      <c r="A1132" t="s">
        <v>1264</v>
      </c>
      <c r="B1132">
        <v>29</v>
      </c>
      <c r="C1132" t="s">
        <v>71</v>
      </c>
      <c r="D1132" t="s">
        <v>105</v>
      </c>
      <c r="E1132" t="s">
        <v>16</v>
      </c>
      <c r="F1132" t="s">
        <v>110</v>
      </c>
      <c r="G1132">
        <v>2</v>
      </c>
      <c r="H1132">
        <v>4.2</v>
      </c>
      <c r="I1132">
        <v>3</v>
      </c>
      <c r="J1132" s="4">
        <f>Table2[[#This Row],[avg_session_duration_min]]/60</f>
        <v>1.4</v>
      </c>
      <c r="K1132">
        <v>84</v>
      </c>
      <c r="L1132" t="s">
        <v>74</v>
      </c>
      <c r="M1132" t="s">
        <v>97</v>
      </c>
      <c r="N1132">
        <v>11104</v>
      </c>
      <c r="O1132">
        <v>82</v>
      </c>
      <c r="P1132">
        <v>2</v>
      </c>
      <c r="Q1132">
        <v>15</v>
      </c>
      <c r="R1132">
        <v>5</v>
      </c>
      <c r="S1132">
        <v>1</v>
      </c>
      <c r="T1132">
        <v>8</v>
      </c>
      <c r="U1132" t="s">
        <v>98</v>
      </c>
      <c r="V1132" t="s">
        <v>77</v>
      </c>
      <c r="W1132">
        <v>0.13700000000000001</v>
      </c>
      <c r="X1132" t="s">
        <v>81</v>
      </c>
      <c r="Y1132">
        <v>0</v>
      </c>
      <c r="Z1132" t="s">
        <v>139</v>
      </c>
      <c r="AA1132" t="s">
        <v>91</v>
      </c>
      <c r="AB1132">
        <v>3.2</v>
      </c>
      <c r="AC1132" t="s">
        <v>81</v>
      </c>
      <c r="AD1132" t="s">
        <v>102</v>
      </c>
      <c r="AE1132" t="s">
        <v>93</v>
      </c>
      <c r="AF1132" t="s">
        <v>78</v>
      </c>
      <c r="AG1132" s="1">
        <v>45101</v>
      </c>
      <c r="AH1132" t="s">
        <v>27</v>
      </c>
      <c r="AI1132" t="s">
        <v>125</v>
      </c>
    </row>
    <row r="1133" spans="1:35" x14ac:dyDescent="0.3">
      <c r="A1133" t="s">
        <v>1265</v>
      </c>
      <c r="B1133">
        <v>30</v>
      </c>
      <c r="C1133" t="s">
        <v>71</v>
      </c>
      <c r="D1133" t="s">
        <v>72</v>
      </c>
      <c r="E1133" t="s">
        <v>23</v>
      </c>
      <c r="F1133" t="s">
        <v>96</v>
      </c>
      <c r="G1133">
        <v>4</v>
      </c>
      <c r="H1133">
        <v>3.1</v>
      </c>
      <c r="I1133">
        <v>5</v>
      </c>
      <c r="J1133" s="4">
        <f>Table2[[#This Row],[avg_session_duration_min]]/60</f>
        <v>0.62</v>
      </c>
      <c r="K1133">
        <v>37.200000000000003</v>
      </c>
      <c r="L1133" t="s">
        <v>74</v>
      </c>
      <c r="M1133" t="s">
        <v>97</v>
      </c>
      <c r="N1133">
        <v>149</v>
      </c>
      <c r="O1133">
        <v>97</v>
      </c>
      <c r="P1133">
        <v>6</v>
      </c>
      <c r="Q1133">
        <v>16</v>
      </c>
      <c r="R1133">
        <v>6</v>
      </c>
      <c r="S1133">
        <v>8</v>
      </c>
      <c r="T1133">
        <v>3</v>
      </c>
      <c r="U1133" t="s">
        <v>128</v>
      </c>
      <c r="V1133" t="s">
        <v>77</v>
      </c>
      <c r="W1133">
        <v>0.27700000000000002</v>
      </c>
      <c r="X1133" t="s">
        <v>114</v>
      </c>
      <c r="Y1133">
        <v>17.75</v>
      </c>
      <c r="Z1133" t="s">
        <v>90</v>
      </c>
      <c r="AA1133" t="s">
        <v>101</v>
      </c>
      <c r="AB1133">
        <v>4.7</v>
      </c>
      <c r="AC1133" t="s">
        <v>78</v>
      </c>
      <c r="AD1133" t="s">
        <v>92</v>
      </c>
      <c r="AE1133" t="s">
        <v>93</v>
      </c>
      <c r="AF1133" t="s">
        <v>81</v>
      </c>
      <c r="AG1133" s="1">
        <v>45462</v>
      </c>
      <c r="AH1133" t="s">
        <v>28</v>
      </c>
      <c r="AI1133" t="s">
        <v>81</v>
      </c>
    </row>
    <row r="1134" spans="1:35" x14ac:dyDescent="0.3">
      <c r="A1134" t="s">
        <v>1266</v>
      </c>
      <c r="B1134">
        <v>39</v>
      </c>
      <c r="C1134" t="s">
        <v>71</v>
      </c>
      <c r="D1134" t="s">
        <v>105</v>
      </c>
      <c r="E1134" t="s">
        <v>18</v>
      </c>
      <c r="F1134" t="s">
        <v>96</v>
      </c>
      <c r="G1134">
        <v>2</v>
      </c>
      <c r="H1134">
        <v>1.2</v>
      </c>
      <c r="I1134">
        <v>4</v>
      </c>
      <c r="J1134" s="4">
        <f>Table2[[#This Row],[avg_session_duration_min]]/60</f>
        <v>0.3</v>
      </c>
      <c r="K1134">
        <v>18</v>
      </c>
      <c r="L1134" t="s">
        <v>74</v>
      </c>
      <c r="M1134" t="s">
        <v>97</v>
      </c>
      <c r="N1134">
        <v>1528</v>
      </c>
      <c r="O1134">
        <v>47</v>
      </c>
      <c r="P1134">
        <v>4</v>
      </c>
      <c r="Q1134">
        <v>21</v>
      </c>
      <c r="R1134">
        <v>7</v>
      </c>
      <c r="S1134">
        <v>4</v>
      </c>
      <c r="T1134">
        <v>8</v>
      </c>
      <c r="U1134" t="s">
        <v>79</v>
      </c>
      <c r="V1134" t="s">
        <v>77</v>
      </c>
      <c r="W1134">
        <v>3.9E-2</v>
      </c>
      <c r="X1134" t="s">
        <v>78</v>
      </c>
      <c r="Y1134">
        <v>9.5</v>
      </c>
      <c r="Z1134" t="s">
        <v>115</v>
      </c>
      <c r="AA1134" t="s">
        <v>101</v>
      </c>
      <c r="AB1134">
        <v>7.3</v>
      </c>
      <c r="AC1134" t="s">
        <v>108</v>
      </c>
      <c r="AD1134" t="s">
        <v>92</v>
      </c>
      <c r="AE1134" t="s">
        <v>93</v>
      </c>
      <c r="AF1134" t="s">
        <v>81</v>
      </c>
      <c r="AG1134" s="1">
        <v>45514</v>
      </c>
      <c r="AH1134" t="s">
        <v>26</v>
      </c>
      <c r="AI1134" t="s">
        <v>125</v>
      </c>
    </row>
    <row r="1135" spans="1:35" x14ac:dyDescent="0.3">
      <c r="A1135" t="s">
        <v>1267</v>
      </c>
      <c r="B1135">
        <v>30</v>
      </c>
      <c r="C1135" t="s">
        <v>71</v>
      </c>
      <c r="D1135" t="s">
        <v>105</v>
      </c>
      <c r="E1135" t="s">
        <v>19</v>
      </c>
      <c r="F1135" t="s">
        <v>87</v>
      </c>
      <c r="G1135">
        <v>3</v>
      </c>
      <c r="H1135">
        <v>1.6</v>
      </c>
      <c r="I1135">
        <v>5</v>
      </c>
      <c r="J1135" s="4">
        <f>Table2[[#This Row],[avg_session_duration_min]]/60</f>
        <v>0.32</v>
      </c>
      <c r="K1135">
        <v>19.2</v>
      </c>
      <c r="L1135" t="s">
        <v>118</v>
      </c>
      <c r="M1135" t="s">
        <v>97</v>
      </c>
      <c r="N1135">
        <v>4378</v>
      </c>
      <c r="O1135">
        <v>133</v>
      </c>
      <c r="P1135">
        <v>1</v>
      </c>
      <c r="Q1135">
        <v>21</v>
      </c>
      <c r="R1135">
        <v>2</v>
      </c>
      <c r="S1135">
        <v>0</v>
      </c>
      <c r="T1135">
        <v>10</v>
      </c>
      <c r="U1135" t="s">
        <v>128</v>
      </c>
      <c r="V1135" t="s">
        <v>77</v>
      </c>
      <c r="W1135">
        <v>9.2999999999999999E-2</v>
      </c>
      <c r="X1135" t="s">
        <v>114</v>
      </c>
      <c r="Y1135">
        <v>81.69</v>
      </c>
      <c r="Z1135" t="s">
        <v>139</v>
      </c>
      <c r="AA1135" t="s">
        <v>91</v>
      </c>
      <c r="AB1135">
        <v>4.7</v>
      </c>
      <c r="AC1135" t="s">
        <v>78</v>
      </c>
      <c r="AD1135" t="s">
        <v>92</v>
      </c>
      <c r="AE1135" t="s">
        <v>140</v>
      </c>
      <c r="AF1135" t="s">
        <v>81</v>
      </c>
      <c r="AG1135" s="1">
        <v>45101</v>
      </c>
      <c r="AH1135" t="s">
        <v>28</v>
      </c>
      <c r="AI1135" t="s">
        <v>125</v>
      </c>
    </row>
    <row r="1136" spans="1:35" x14ac:dyDescent="0.3">
      <c r="A1136" t="s">
        <v>1268</v>
      </c>
      <c r="B1136">
        <v>25</v>
      </c>
      <c r="C1136" t="s">
        <v>85</v>
      </c>
      <c r="D1136" t="s">
        <v>86</v>
      </c>
      <c r="E1136" t="s">
        <v>22</v>
      </c>
      <c r="F1136" t="s">
        <v>117</v>
      </c>
      <c r="G1136">
        <v>5</v>
      </c>
      <c r="H1136">
        <v>1</v>
      </c>
      <c r="I1136">
        <v>7</v>
      </c>
      <c r="J1136" s="4">
        <f>Table2[[#This Row],[avg_session_duration_min]]/60</f>
        <v>0.14333333333333334</v>
      </c>
      <c r="K1136">
        <v>8.6</v>
      </c>
      <c r="L1136" t="s">
        <v>74</v>
      </c>
      <c r="M1136" t="s">
        <v>106</v>
      </c>
      <c r="N1136">
        <v>678</v>
      </c>
      <c r="O1136">
        <v>1180</v>
      </c>
      <c r="P1136">
        <v>3</v>
      </c>
      <c r="Q1136">
        <v>14</v>
      </c>
      <c r="R1136">
        <v>0</v>
      </c>
      <c r="S1136">
        <v>3</v>
      </c>
      <c r="T1136">
        <v>12</v>
      </c>
      <c r="U1136" t="s">
        <v>128</v>
      </c>
      <c r="V1136" t="s">
        <v>99</v>
      </c>
      <c r="W1136">
        <v>0.153</v>
      </c>
      <c r="X1136" t="s">
        <v>78</v>
      </c>
      <c r="Y1136">
        <v>30.7</v>
      </c>
      <c r="Z1136" t="s">
        <v>139</v>
      </c>
      <c r="AA1136" t="s">
        <v>91</v>
      </c>
      <c r="AB1136">
        <v>6.2</v>
      </c>
      <c r="AC1136" t="s">
        <v>78</v>
      </c>
      <c r="AD1136" t="s">
        <v>82</v>
      </c>
      <c r="AE1136" t="s">
        <v>83</v>
      </c>
      <c r="AF1136" t="s">
        <v>81</v>
      </c>
      <c r="AG1136" s="1">
        <v>45025</v>
      </c>
      <c r="AH1136" t="s">
        <v>30</v>
      </c>
      <c r="AI1136" t="s">
        <v>78</v>
      </c>
    </row>
    <row r="1137" spans="1:35" x14ac:dyDescent="0.3">
      <c r="A1137" t="s">
        <v>1269</v>
      </c>
      <c r="B1137">
        <v>34</v>
      </c>
      <c r="C1137" t="s">
        <v>71</v>
      </c>
      <c r="D1137" t="s">
        <v>144</v>
      </c>
      <c r="E1137" t="s">
        <v>23</v>
      </c>
      <c r="F1137" t="s">
        <v>124</v>
      </c>
      <c r="G1137">
        <v>4</v>
      </c>
      <c r="H1137">
        <v>4.9000000000000004</v>
      </c>
      <c r="I1137">
        <v>6</v>
      </c>
      <c r="J1137" s="4">
        <f>Table2[[#This Row],[avg_session_duration_min]]/60</f>
        <v>0.81666666666666665</v>
      </c>
      <c r="K1137">
        <v>49</v>
      </c>
      <c r="L1137" t="s">
        <v>74</v>
      </c>
      <c r="M1137" t="s">
        <v>120</v>
      </c>
      <c r="N1137">
        <v>10</v>
      </c>
      <c r="O1137">
        <v>88</v>
      </c>
      <c r="P1137">
        <v>3</v>
      </c>
      <c r="Q1137">
        <v>10</v>
      </c>
      <c r="R1137">
        <v>4</v>
      </c>
      <c r="S1137">
        <v>2</v>
      </c>
      <c r="T1137">
        <v>6</v>
      </c>
      <c r="U1137" t="s">
        <v>76</v>
      </c>
      <c r="V1137" t="s">
        <v>99</v>
      </c>
      <c r="W1137">
        <v>0.13</v>
      </c>
      <c r="X1137" t="s">
        <v>114</v>
      </c>
      <c r="Y1137">
        <v>18.850000000000001</v>
      </c>
      <c r="Z1137" t="s">
        <v>90</v>
      </c>
      <c r="AA1137" t="s">
        <v>91</v>
      </c>
      <c r="AB1137">
        <v>4.5</v>
      </c>
      <c r="AC1137" t="s">
        <v>78</v>
      </c>
      <c r="AD1137" t="s">
        <v>121</v>
      </c>
      <c r="AE1137" t="s">
        <v>83</v>
      </c>
      <c r="AF1137" t="s">
        <v>81</v>
      </c>
      <c r="AG1137" s="1">
        <v>45112</v>
      </c>
      <c r="AH1137" t="s">
        <v>31</v>
      </c>
      <c r="AI1137" t="s">
        <v>81</v>
      </c>
    </row>
    <row r="1138" spans="1:35" x14ac:dyDescent="0.3">
      <c r="A1138" t="s">
        <v>1270</v>
      </c>
      <c r="B1138">
        <v>36</v>
      </c>
      <c r="C1138" t="s">
        <v>85</v>
      </c>
      <c r="D1138" t="s">
        <v>113</v>
      </c>
      <c r="E1138" t="s">
        <v>16</v>
      </c>
      <c r="F1138" t="s">
        <v>96</v>
      </c>
      <c r="G1138">
        <v>4</v>
      </c>
      <c r="H1138">
        <v>0.7</v>
      </c>
      <c r="I1138">
        <v>7</v>
      </c>
      <c r="J1138" s="4">
        <f>Table2[[#This Row],[avg_session_duration_min]]/60</f>
        <v>0.1</v>
      </c>
      <c r="K1138">
        <v>6</v>
      </c>
      <c r="L1138" t="s">
        <v>74</v>
      </c>
      <c r="M1138" t="s">
        <v>106</v>
      </c>
      <c r="N1138">
        <v>1038</v>
      </c>
      <c r="O1138">
        <v>101</v>
      </c>
      <c r="P1138">
        <v>2</v>
      </c>
      <c r="Q1138">
        <v>25</v>
      </c>
      <c r="R1138">
        <v>3</v>
      </c>
      <c r="S1138">
        <v>3</v>
      </c>
      <c r="T1138">
        <v>8</v>
      </c>
      <c r="U1138" t="s">
        <v>76</v>
      </c>
      <c r="V1138" t="s">
        <v>99</v>
      </c>
      <c r="W1138">
        <v>0.01</v>
      </c>
      <c r="X1138" t="s">
        <v>78</v>
      </c>
      <c r="Y1138">
        <v>97.38</v>
      </c>
      <c r="Z1138" t="s">
        <v>100</v>
      </c>
      <c r="AA1138" t="s">
        <v>80</v>
      </c>
      <c r="AB1138">
        <v>7.3</v>
      </c>
      <c r="AC1138" t="s">
        <v>78</v>
      </c>
      <c r="AD1138" t="s">
        <v>82</v>
      </c>
      <c r="AE1138" t="s">
        <v>140</v>
      </c>
      <c r="AF1138" t="s">
        <v>81</v>
      </c>
      <c r="AG1138" s="1">
        <v>44688</v>
      </c>
      <c r="AH1138" t="s">
        <v>28</v>
      </c>
      <c r="AI1138" t="s">
        <v>78</v>
      </c>
    </row>
    <row r="1139" spans="1:35" x14ac:dyDescent="0.3">
      <c r="A1139" t="s">
        <v>1271</v>
      </c>
      <c r="B1139">
        <v>17</v>
      </c>
      <c r="C1139" t="s">
        <v>71</v>
      </c>
      <c r="D1139" t="s">
        <v>86</v>
      </c>
      <c r="E1139" t="s">
        <v>19</v>
      </c>
      <c r="F1139" t="s">
        <v>87</v>
      </c>
      <c r="G1139">
        <v>4</v>
      </c>
      <c r="H1139">
        <v>2.4</v>
      </c>
      <c r="I1139">
        <v>3</v>
      </c>
      <c r="J1139" s="4">
        <f>Table2[[#This Row],[avg_session_duration_min]]/60</f>
        <v>0.8</v>
      </c>
      <c r="K1139">
        <v>48</v>
      </c>
      <c r="L1139" t="s">
        <v>74</v>
      </c>
      <c r="M1139" t="s">
        <v>106</v>
      </c>
      <c r="N1139">
        <v>2619</v>
      </c>
      <c r="O1139">
        <v>308</v>
      </c>
      <c r="P1139">
        <v>1</v>
      </c>
      <c r="Q1139">
        <v>21</v>
      </c>
      <c r="R1139">
        <v>4</v>
      </c>
      <c r="S1139">
        <v>6</v>
      </c>
      <c r="T1139">
        <v>5</v>
      </c>
      <c r="U1139" t="s">
        <v>79</v>
      </c>
      <c r="V1139" t="s">
        <v>99</v>
      </c>
      <c r="W1139">
        <v>8.5999999999999993E-2</v>
      </c>
      <c r="X1139" t="s">
        <v>81</v>
      </c>
      <c r="Y1139">
        <v>0</v>
      </c>
      <c r="Z1139" t="s">
        <v>145</v>
      </c>
      <c r="AA1139" t="s">
        <v>101</v>
      </c>
      <c r="AB1139">
        <v>6.3</v>
      </c>
      <c r="AC1139" t="s">
        <v>108</v>
      </c>
      <c r="AD1139" t="s">
        <v>82</v>
      </c>
      <c r="AE1139" t="s">
        <v>93</v>
      </c>
      <c r="AF1139" t="s">
        <v>81</v>
      </c>
      <c r="AG1139" s="1">
        <v>44871</v>
      </c>
      <c r="AH1139" t="s">
        <v>28</v>
      </c>
      <c r="AI1139" t="s">
        <v>81</v>
      </c>
    </row>
    <row r="1140" spans="1:35" x14ac:dyDescent="0.3">
      <c r="A1140" t="s">
        <v>1272</v>
      </c>
      <c r="B1140">
        <v>31</v>
      </c>
      <c r="C1140" t="s">
        <v>71</v>
      </c>
      <c r="D1140" t="s">
        <v>153</v>
      </c>
      <c r="E1140" t="s">
        <v>20</v>
      </c>
      <c r="F1140" t="s">
        <v>73</v>
      </c>
      <c r="G1140">
        <v>1</v>
      </c>
      <c r="H1140">
        <v>2</v>
      </c>
      <c r="I1140">
        <v>8</v>
      </c>
      <c r="J1140" s="4">
        <f>Table2[[#This Row],[avg_session_duration_min]]/60</f>
        <v>0.25</v>
      </c>
      <c r="K1140">
        <v>15</v>
      </c>
      <c r="L1140" t="s">
        <v>74</v>
      </c>
      <c r="M1140" t="s">
        <v>97</v>
      </c>
      <c r="N1140">
        <v>120</v>
      </c>
      <c r="O1140">
        <v>156</v>
      </c>
      <c r="P1140">
        <v>4</v>
      </c>
      <c r="Q1140">
        <v>24</v>
      </c>
      <c r="R1140">
        <v>4</v>
      </c>
      <c r="S1140">
        <v>1</v>
      </c>
      <c r="T1140">
        <v>5</v>
      </c>
      <c r="U1140" t="s">
        <v>98</v>
      </c>
      <c r="V1140" t="s">
        <v>77</v>
      </c>
      <c r="W1140">
        <v>1.2E-2</v>
      </c>
      <c r="X1140" t="s">
        <v>78</v>
      </c>
      <c r="Y1140">
        <v>38.76</v>
      </c>
      <c r="Z1140" t="s">
        <v>90</v>
      </c>
      <c r="AA1140" t="s">
        <v>91</v>
      </c>
      <c r="AB1140">
        <v>6.2</v>
      </c>
      <c r="AC1140" t="s">
        <v>81</v>
      </c>
      <c r="AD1140" t="s">
        <v>92</v>
      </c>
      <c r="AE1140" t="s">
        <v>83</v>
      </c>
      <c r="AF1140" t="s">
        <v>81</v>
      </c>
      <c r="AG1140" s="1">
        <v>44760</v>
      </c>
      <c r="AH1140" t="s">
        <v>28</v>
      </c>
      <c r="AI1140" t="s">
        <v>81</v>
      </c>
    </row>
    <row r="1141" spans="1:35" x14ac:dyDescent="0.3">
      <c r="A1141" t="s">
        <v>1273</v>
      </c>
      <c r="B1141">
        <v>32</v>
      </c>
      <c r="C1141" t="s">
        <v>85</v>
      </c>
      <c r="D1141" t="s">
        <v>105</v>
      </c>
      <c r="E1141" t="s">
        <v>22</v>
      </c>
      <c r="F1141" t="s">
        <v>87</v>
      </c>
      <c r="G1141">
        <v>3</v>
      </c>
      <c r="H1141">
        <v>2</v>
      </c>
      <c r="I1141">
        <v>3</v>
      </c>
      <c r="J1141" s="4">
        <f>Table2[[#This Row],[avg_session_duration_min]]/60</f>
        <v>0.66666666666666663</v>
      </c>
      <c r="K1141">
        <v>40</v>
      </c>
      <c r="L1141" t="s">
        <v>74</v>
      </c>
      <c r="M1141" t="s">
        <v>88</v>
      </c>
      <c r="N1141">
        <v>420</v>
      </c>
      <c r="O1141">
        <v>3546</v>
      </c>
      <c r="P1141">
        <v>5</v>
      </c>
      <c r="Q1141">
        <v>15</v>
      </c>
      <c r="R1141">
        <v>5</v>
      </c>
      <c r="S1141">
        <v>1</v>
      </c>
      <c r="T1141">
        <v>7</v>
      </c>
      <c r="U1141" t="s">
        <v>128</v>
      </c>
      <c r="V1141" t="s">
        <v>99</v>
      </c>
      <c r="W1141">
        <v>0.03</v>
      </c>
      <c r="X1141" t="s">
        <v>78</v>
      </c>
      <c r="Y1141">
        <v>13.89</v>
      </c>
      <c r="Z1141" t="s">
        <v>115</v>
      </c>
      <c r="AA1141" t="s">
        <v>80</v>
      </c>
      <c r="AB1141">
        <v>8.1999999999999993</v>
      </c>
      <c r="AC1141" t="s">
        <v>81</v>
      </c>
      <c r="AD1141" t="s">
        <v>92</v>
      </c>
      <c r="AE1141" t="s">
        <v>140</v>
      </c>
      <c r="AF1141" t="s">
        <v>81</v>
      </c>
      <c r="AG1141" s="1">
        <v>44737</v>
      </c>
      <c r="AH1141" t="s">
        <v>30</v>
      </c>
      <c r="AI1141" t="s">
        <v>125</v>
      </c>
    </row>
    <row r="1142" spans="1:35" x14ac:dyDescent="0.3">
      <c r="A1142" t="s">
        <v>1274</v>
      </c>
      <c r="B1142">
        <v>24</v>
      </c>
      <c r="C1142" t="s">
        <v>71</v>
      </c>
      <c r="D1142" t="s">
        <v>72</v>
      </c>
      <c r="E1142" t="s">
        <v>17</v>
      </c>
      <c r="F1142" t="s">
        <v>110</v>
      </c>
      <c r="G1142">
        <v>2</v>
      </c>
      <c r="H1142">
        <v>2.1</v>
      </c>
      <c r="I1142">
        <v>6</v>
      </c>
      <c r="J1142" s="4">
        <f>Table2[[#This Row],[avg_session_duration_min]]/60</f>
        <v>0.35</v>
      </c>
      <c r="K1142">
        <v>21</v>
      </c>
      <c r="L1142" t="s">
        <v>118</v>
      </c>
      <c r="M1142" t="s">
        <v>106</v>
      </c>
      <c r="N1142">
        <v>83</v>
      </c>
      <c r="O1142">
        <v>201</v>
      </c>
      <c r="P1142">
        <v>2</v>
      </c>
      <c r="Q1142">
        <v>15</v>
      </c>
      <c r="R1142">
        <v>1</v>
      </c>
      <c r="S1142">
        <v>1</v>
      </c>
      <c r="T1142">
        <v>6</v>
      </c>
      <c r="U1142" t="s">
        <v>128</v>
      </c>
      <c r="V1142" t="s">
        <v>107</v>
      </c>
      <c r="W1142">
        <v>4.8000000000000001E-2</v>
      </c>
      <c r="X1142" t="s">
        <v>114</v>
      </c>
      <c r="Y1142">
        <v>28.71</v>
      </c>
      <c r="Z1142" t="s">
        <v>79</v>
      </c>
      <c r="AA1142" t="s">
        <v>101</v>
      </c>
      <c r="AB1142">
        <v>7</v>
      </c>
      <c r="AC1142" t="s">
        <v>78</v>
      </c>
      <c r="AD1142" t="s">
        <v>92</v>
      </c>
      <c r="AE1142" t="s">
        <v>93</v>
      </c>
      <c r="AF1142" t="s">
        <v>81</v>
      </c>
      <c r="AG1142" s="1">
        <v>45266</v>
      </c>
      <c r="AH1142" t="s">
        <v>27</v>
      </c>
      <c r="AI1142" t="s">
        <v>125</v>
      </c>
    </row>
    <row r="1143" spans="1:35" x14ac:dyDescent="0.3">
      <c r="A1143" t="s">
        <v>1275</v>
      </c>
      <c r="B1143">
        <v>38</v>
      </c>
      <c r="C1143" t="s">
        <v>85</v>
      </c>
      <c r="D1143" t="s">
        <v>105</v>
      </c>
      <c r="E1143" t="s">
        <v>22</v>
      </c>
      <c r="F1143" t="s">
        <v>87</v>
      </c>
      <c r="G1143">
        <v>3</v>
      </c>
      <c r="H1143">
        <v>6.8</v>
      </c>
      <c r="I1143">
        <v>6</v>
      </c>
      <c r="J1143" s="4">
        <f>Table2[[#This Row],[avg_session_duration_min]]/60</f>
        <v>1.1333333333333333</v>
      </c>
      <c r="K1143">
        <v>68</v>
      </c>
      <c r="L1143" t="s">
        <v>137</v>
      </c>
      <c r="M1143" t="s">
        <v>88</v>
      </c>
      <c r="N1143">
        <v>6</v>
      </c>
      <c r="O1143">
        <v>365</v>
      </c>
      <c r="P1143">
        <v>1</v>
      </c>
      <c r="Q1143">
        <v>25</v>
      </c>
      <c r="R1143">
        <v>6</v>
      </c>
      <c r="S1143">
        <v>2</v>
      </c>
      <c r="T1143">
        <v>10</v>
      </c>
      <c r="U1143" t="s">
        <v>135</v>
      </c>
      <c r="V1143" t="s">
        <v>107</v>
      </c>
      <c r="W1143">
        <v>0.107</v>
      </c>
      <c r="X1143" t="s">
        <v>78</v>
      </c>
      <c r="Y1143">
        <v>22.19</v>
      </c>
      <c r="Z1143" t="s">
        <v>90</v>
      </c>
      <c r="AA1143" t="s">
        <v>80</v>
      </c>
      <c r="AB1143">
        <v>7.1</v>
      </c>
      <c r="AC1143" t="s">
        <v>81</v>
      </c>
      <c r="AD1143" t="s">
        <v>102</v>
      </c>
      <c r="AE1143" t="s">
        <v>93</v>
      </c>
      <c r="AF1143" t="s">
        <v>81</v>
      </c>
      <c r="AG1143" s="1">
        <v>45409</v>
      </c>
      <c r="AH1143" t="s">
        <v>28</v>
      </c>
      <c r="AI1143" t="s">
        <v>125</v>
      </c>
    </row>
    <row r="1144" spans="1:35" x14ac:dyDescent="0.3">
      <c r="A1144" t="s">
        <v>1276</v>
      </c>
      <c r="B1144">
        <v>25</v>
      </c>
      <c r="C1144" t="s">
        <v>71</v>
      </c>
      <c r="D1144" t="s">
        <v>134</v>
      </c>
      <c r="E1144" t="s">
        <v>14</v>
      </c>
      <c r="F1144" t="s">
        <v>96</v>
      </c>
      <c r="G1144">
        <v>2</v>
      </c>
      <c r="H1144">
        <v>0.5</v>
      </c>
      <c r="I1144">
        <v>6</v>
      </c>
      <c r="J1144" s="4">
        <f>Table2[[#This Row],[avg_session_duration_min]]/60</f>
        <v>8.3333333333333329E-2</v>
      </c>
      <c r="K1144">
        <v>5</v>
      </c>
      <c r="L1144" t="s">
        <v>74</v>
      </c>
      <c r="M1144" t="s">
        <v>88</v>
      </c>
      <c r="N1144">
        <v>4224</v>
      </c>
      <c r="O1144">
        <v>759</v>
      </c>
      <c r="P1144">
        <v>4</v>
      </c>
      <c r="Q1144">
        <v>19</v>
      </c>
      <c r="R1144">
        <v>3</v>
      </c>
      <c r="S1144">
        <v>5</v>
      </c>
      <c r="T1144">
        <v>10</v>
      </c>
      <c r="U1144" t="s">
        <v>130</v>
      </c>
      <c r="V1144" t="s">
        <v>77</v>
      </c>
      <c r="W1144">
        <v>0.21299999999999999</v>
      </c>
      <c r="X1144" t="s">
        <v>114</v>
      </c>
      <c r="Y1144">
        <v>17.829999999999998</v>
      </c>
      <c r="Z1144" t="s">
        <v>79</v>
      </c>
      <c r="AA1144" t="s">
        <v>101</v>
      </c>
      <c r="AB1144">
        <v>8.1999999999999993</v>
      </c>
      <c r="AC1144" t="s">
        <v>108</v>
      </c>
      <c r="AD1144" t="s">
        <v>82</v>
      </c>
      <c r="AE1144" t="s">
        <v>93</v>
      </c>
      <c r="AF1144" t="s">
        <v>81</v>
      </c>
      <c r="AG1144" s="1">
        <v>45027</v>
      </c>
      <c r="AH1144" t="s">
        <v>28</v>
      </c>
      <c r="AI1144" t="s">
        <v>78</v>
      </c>
    </row>
    <row r="1145" spans="1:35" x14ac:dyDescent="0.3">
      <c r="A1145" t="s">
        <v>1277</v>
      </c>
      <c r="B1145">
        <v>28</v>
      </c>
      <c r="C1145" t="s">
        <v>85</v>
      </c>
      <c r="D1145" t="s">
        <v>134</v>
      </c>
      <c r="E1145" t="s">
        <v>15</v>
      </c>
      <c r="F1145" t="s">
        <v>96</v>
      </c>
      <c r="G1145">
        <v>1</v>
      </c>
      <c r="H1145">
        <v>5.7</v>
      </c>
      <c r="I1145">
        <v>3</v>
      </c>
      <c r="J1145" s="4">
        <f>Table2[[#This Row],[avg_session_duration_min]]/60</f>
        <v>1.9</v>
      </c>
      <c r="K1145">
        <v>114</v>
      </c>
      <c r="L1145" t="s">
        <v>74</v>
      </c>
      <c r="M1145" t="s">
        <v>88</v>
      </c>
      <c r="N1145">
        <v>660</v>
      </c>
      <c r="O1145">
        <v>742</v>
      </c>
      <c r="P1145">
        <v>3</v>
      </c>
      <c r="Q1145">
        <v>14</v>
      </c>
      <c r="R1145">
        <v>1</v>
      </c>
      <c r="S1145">
        <v>2</v>
      </c>
      <c r="T1145">
        <v>10</v>
      </c>
      <c r="U1145" t="s">
        <v>89</v>
      </c>
      <c r="V1145" t="s">
        <v>99</v>
      </c>
      <c r="W1145">
        <v>4.9000000000000002E-2</v>
      </c>
      <c r="X1145" t="s">
        <v>114</v>
      </c>
      <c r="Y1145">
        <v>0.23</v>
      </c>
      <c r="Z1145" t="s">
        <v>79</v>
      </c>
      <c r="AA1145" t="s">
        <v>80</v>
      </c>
      <c r="AB1145">
        <v>8.4</v>
      </c>
      <c r="AC1145" t="s">
        <v>78</v>
      </c>
      <c r="AD1145" t="s">
        <v>102</v>
      </c>
      <c r="AE1145" t="s">
        <v>140</v>
      </c>
      <c r="AF1145" t="s">
        <v>81</v>
      </c>
      <c r="AG1145" s="1">
        <v>44686</v>
      </c>
      <c r="AH1145" t="s">
        <v>26</v>
      </c>
      <c r="AI1145" t="s">
        <v>78</v>
      </c>
    </row>
    <row r="1146" spans="1:35" x14ac:dyDescent="0.3">
      <c r="A1146" t="s">
        <v>1278</v>
      </c>
      <c r="B1146">
        <v>25</v>
      </c>
      <c r="C1146" t="s">
        <v>71</v>
      </c>
      <c r="D1146" t="s">
        <v>113</v>
      </c>
      <c r="E1146" t="s">
        <v>19</v>
      </c>
      <c r="F1146" t="s">
        <v>96</v>
      </c>
      <c r="G1146">
        <v>5</v>
      </c>
      <c r="H1146">
        <v>2.2000000000000002</v>
      </c>
      <c r="I1146">
        <v>1</v>
      </c>
      <c r="J1146" s="4">
        <f>Table2[[#This Row],[avg_session_duration_min]]/60</f>
        <v>2.2000000000000002</v>
      </c>
      <c r="K1146">
        <v>132</v>
      </c>
      <c r="L1146" t="s">
        <v>118</v>
      </c>
      <c r="M1146" t="s">
        <v>88</v>
      </c>
      <c r="N1146">
        <v>11799</v>
      </c>
      <c r="O1146">
        <v>323</v>
      </c>
      <c r="P1146">
        <v>5</v>
      </c>
      <c r="Q1146">
        <v>20</v>
      </c>
      <c r="R1146">
        <v>3</v>
      </c>
      <c r="S1146">
        <v>3</v>
      </c>
      <c r="T1146">
        <v>10</v>
      </c>
      <c r="U1146" t="s">
        <v>128</v>
      </c>
      <c r="V1146" t="s">
        <v>99</v>
      </c>
      <c r="W1146">
        <v>1.0999999999999999E-2</v>
      </c>
      <c r="X1146" t="s">
        <v>114</v>
      </c>
      <c r="Y1146">
        <v>12.19</v>
      </c>
      <c r="Z1146" t="s">
        <v>139</v>
      </c>
      <c r="AA1146" t="s">
        <v>101</v>
      </c>
      <c r="AB1146">
        <v>4.5</v>
      </c>
      <c r="AC1146" t="s">
        <v>78</v>
      </c>
      <c r="AD1146" t="s">
        <v>102</v>
      </c>
      <c r="AE1146" t="s">
        <v>83</v>
      </c>
      <c r="AF1146" t="s">
        <v>78</v>
      </c>
      <c r="AG1146" s="1">
        <v>45354</v>
      </c>
      <c r="AH1146" t="s">
        <v>31</v>
      </c>
      <c r="AI1146" t="s">
        <v>125</v>
      </c>
    </row>
    <row r="1147" spans="1:35" x14ac:dyDescent="0.3">
      <c r="A1147" t="s">
        <v>1279</v>
      </c>
      <c r="B1147">
        <v>27</v>
      </c>
      <c r="C1147" t="s">
        <v>71</v>
      </c>
      <c r="D1147" t="s">
        <v>153</v>
      </c>
      <c r="E1147" t="s">
        <v>19</v>
      </c>
      <c r="F1147" t="s">
        <v>110</v>
      </c>
      <c r="G1147">
        <v>1</v>
      </c>
      <c r="H1147">
        <v>4.4000000000000004</v>
      </c>
      <c r="I1147">
        <v>6</v>
      </c>
      <c r="J1147" s="4">
        <f>Table2[[#This Row],[avg_session_duration_min]]/60</f>
        <v>0.73333333333333328</v>
      </c>
      <c r="K1147">
        <v>44</v>
      </c>
      <c r="L1147" t="s">
        <v>74</v>
      </c>
      <c r="M1147" t="s">
        <v>106</v>
      </c>
      <c r="N1147">
        <v>3112</v>
      </c>
      <c r="O1147">
        <v>201</v>
      </c>
      <c r="P1147">
        <v>2</v>
      </c>
      <c r="Q1147">
        <v>13</v>
      </c>
      <c r="R1147">
        <v>1</v>
      </c>
      <c r="S1147">
        <v>2</v>
      </c>
      <c r="T1147">
        <v>13</v>
      </c>
      <c r="U1147" t="s">
        <v>128</v>
      </c>
      <c r="V1147" t="s">
        <v>77</v>
      </c>
      <c r="W1147">
        <v>0.187</v>
      </c>
      <c r="X1147" t="s">
        <v>114</v>
      </c>
      <c r="Y1147">
        <v>135.91999999999999</v>
      </c>
      <c r="Z1147" t="s">
        <v>115</v>
      </c>
      <c r="AA1147" t="s">
        <v>80</v>
      </c>
      <c r="AB1147">
        <v>7.5</v>
      </c>
      <c r="AC1147" t="s">
        <v>81</v>
      </c>
      <c r="AD1147" t="s">
        <v>102</v>
      </c>
      <c r="AE1147" t="s">
        <v>93</v>
      </c>
      <c r="AF1147" t="s">
        <v>81</v>
      </c>
      <c r="AG1147" s="1">
        <v>45632</v>
      </c>
      <c r="AH1147" t="s">
        <v>29</v>
      </c>
      <c r="AI1147" t="s">
        <v>125</v>
      </c>
    </row>
    <row r="1148" spans="1:35" x14ac:dyDescent="0.3">
      <c r="A1148" t="s">
        <v>1280</v>
      </c>
      <c r="B1148">
        <v>18</v>
      </c>
      <c r="C1148" t="s">
        <v>71</v>
      </c>
      <c r="D1148" t="s">
        <v>86</v>
      </c>
      <c r="E1148" t="s">
        <v>21</v>
      </c>
      <c r="F1148" t="s">
        <v>110</v>
      </c>
      <c r="G1148">
        <v>3</v>
      </c>
      <c r="H1148">
        <v>2.7</v>
      </c>
      <c r="I1148">
        <v>5</v>
      </c>
      <c r="J1148" s="4">
        <f>Table2[[#This Row],[avg_session_duration_min]]/60</f>
        <v>0.53999999999999992</v>
      </c>
      <c r="K1148">
        <v>32.4</v>
      </c>
      <c r="L1148" t="s">
        <v>74</v>
      </c>
      <c r="M1148" t="s">
        <v>97</v>
      </c>
      <c r="N1148">
        <v>351</v>
      </c>
      <c r="O1148">
        <v>2776</v>
      </c>
      <c r="P1148">
        <v>1</v>
      </c>
      <c r="Q1148">
        <v>19</v>
      </c>
      <c r="R1148">
        <v>6</v>
      </c>
      <c r="S1148">
        <v>4</v>
      </c>
      <c r="T1148">
        <v>7</v>
      </c>
      <c r="U1148" t="s">
        <v>76</v>
      </c>
      <c r="V1148" t="s">
        <v>77</v>
      </c>
      <c r="W1148">
        <v>0.109</v>
      </c>
      <c r="X1148" t="s">
        <v>114</v>
      </c>
      <c r="Y1148">
        <v>53.05</v>
      </c>
      <c r="Z1148" t="s">
        <v>115</v>
      </c>
      <c r="AA1148" t="s">
        <v>91</v>
      </c>
      <c r="AB1148">
        <v>7</v>
      </c>
      <c r="AC1148" t="s">
        <v>108</v>
      </c>
      <c r="AD1148" t="s">
        <v>102</v>
      </c>
      <c r="AE1148" t="s">
        <v>83</v>
      </c>
      <c r="AF1148" t="s">
        <v>81</v>
      </c>
      <c r="AG1148" s="1">
        <v>45419</v>
      </c>
      <c r="AH1148" t="s">
        <v>30</v>
      </c>
      <c r="AI1148" t="s">
        <v>78</v>
      </c>
    </row>
    <row r="1149" spans="1:35" x14ac:dyDescent="0.3">
      <c r="A1149" t="s">
        <v>1281</v>
      </c>
      <c r="B1149">
        <v>15</v>
      </c>
      <c r="C1149" t="s">
        <v>85</v>
      </c>
      <c r="D1149" t="s">
        <v>105</v>
      </c>
      <c r="E1149" t="s">
        <v>16</v>
      </c>
      <c r="F1149" t="s">
        <v>124</v>
      </c>
      <c r="G1149">
        <v>1</v>
      </c>
      <c r="H1149">
        <v>1.1000000000000001</v>
      </c>
      <c r="I1149">
        <v>2</v>
      </c>
      <c r="J1149" s="4">
        <f>Table2[[#This Row],[avg_session_duration_min]]/60</f>
        <v>0.55000000000000004</v>
      </c>
      <c r="K1149">
        <v>33</v>
      </c>
      <c r="L1149" t="s">
        <v>127</v>
      </c>
      <c r="M1149" t="s">
        <v>97</v>
      </c>
      <c r="N1149">
        <v>572</v>
      </c>
      <c r="O1149">
        <v>217</v>
      </c>
      <c r="P1149">
        <v>2</v>
      </c>
      <c r="Q1149">
        <v>15</v>
      </c>
      <c r="R1149">
        <v>3</v>
      </c>
      <c r="S1149">
        <v>6</v>
      </c>
      <c r="T1149">
        <v>7</v>
      </c>
      <c r="U1149" t="s">
        <v>79</v>
      </c>
      <c r="V1149" t="s">
        <v>99</v>
      </c>
      <c r="W1149">
        <v>0.14199999999999999</v>
      </c>
      <c r="X1149" t="s">
        <v>78</v>
      </c>
      <c r="Y1149">
        <v>33.4</v>
      </c>
      <c r="Z1149" t="s">
        <v>115</v>
      </c>
      <c r="AA1149" t="s">
        <v>80</v>
      </c>
      <c r="AB1149">
        <v>8.6</v>
      </c>
      <c r="AC1149" t="s">
        <v>81</v>
      </c>
      <c r="AD1149" t="s">
        <v>102</v>
      </c>
      <c r="AE1149" t="s">
        <v>93</v>
      </c>
      <c r="AF1149" t="s">
        <v>81</v>
      </c>
      <c r="AG1149" s="1">
        <v>45534</v>
      </c>
      <c r="AH1149" t="s">
        <v>27</v>
      </c>
      <c r="AI1149" t="s">
        <v>125</v>
      </c>
    </row>
    <row r="1150" spans="1:35" x14ac:dyDescent="0.3">
      <c r="A1150" t="s">
        <v>1282</v>
      </c>
      <c r="B1150">
        <v>39</v>
      </c>
      <c r="C1150" t="s">
        <v>187</v>
      </c>
      <c r="D1150" t="s">
        <v>86</v>
      </c>
      <c r="E1150" t="s">
        <v>14</v>
      </c>
      <c r="F1150" t="s">
        <v>87</v>
      </c>
      <c r="G1150">
        <v>3</v>
      </c>
      <c r="H1150">
        <v>6</v>
      </c>
      <c r="I1150">
        <v>4</v>
      </c>
      <c r="J1150" s="4">
        <f>Table2[[#This Row],[avg_session_duration_min]]/60</f>
        <v>1.5</v>
      </c>
      <c r="K1150">
        <v>90</v>
      </c>
      <c r="L1150" t="s">
        <v>74</v>
      </c>
      <c r="M1150" t="s">
        <v>106</v>
      </c>
      <c r="N1150">
        <v>1842</v>
      </c>
      <c r="O1150">
        <v>144</v>
      </c>
      <c r="P1150">
        <v>1</v>
      </c>
      <c r="Q1150">
        <v>16</v>
      </c>
      <c r="R1150">
        <v>4</v>
      </c>
      <c r="S1150">
        <v>0</v>
      </c>
      <c r="T1150">
        <v>7</v>
      </c>
      <c r="U1150" t="s">
        <v>128</v>
      </c>
      <c r="V1150" t="s">
        <v>77</v>
      </c>
      <c r="W1150">
        <v>6.8000000000000005E-2</v>
      </c>
      <c r="X1150" t="s">
        <v>114</v>
      </c>
      <c r="Y1150">
        <v>18.88</v>
      </c>
      <c r="Z1150" t="s">
        <v>90</v>
      </c>
      <c r="AA1150" t="s">
        <v>91</v>
      </c>
      <c r="AB1150">
        <v>3.9</v>
      </c>
      <c r="AC1150" t="s">
        <v>108</v>
      </c>
      <c r="AD1150" t="s">
        <v>92</v>
      </c>
      <c r="AE1150" t="s">
        <v>93</v>
      </c>
      <c r="AF1150" t="s">
        <v>81</v>
      </c>
      <c r="AG1150" s="1">
        <v>45044</v>
      </c>
      <c r="AH1150" t="s">
        <v>27</v>
      </c>
      <c r="AI1150" t="s">
        <v>78</v>
      </c>
    </row>
    <row r="1151" spans="1:35" x14ac:dyDescent="0.3">
      <c r="A1151" t="s">
        <v>1283</v>
      </c>
      <c r="B1151">
        <v>20</v>
      </c>
      <c r="C1151" t="s">
        <v>85</v>
      </c>
      <c r="D1151" t="s">
        <v>134</v>
      </c>
      <c r="E1151" t="s">
        <v>17</v>
      </c>
      <c r="F1151" t="s">
        <v>87</v>
      </c>
      <c r="G1151">
        <v>3</v>
      </c>
      <c r="H1151">
        <v>5.4</v>
      </c>
      <c r="I1151">
        <v>10</v>
      </c>
      <c r="J1151" s="4">
        <f>Table2[[#This Row],[avg_session_duration_min]]/60</f>
        <v>0.53999999999999992</v>
      </c>
      <c r="K1151">
        <v>32.4</v>
      </c>
      <c r="L1151" t="s">
        <v>74</v>
      </c>
      <c r="M1151" t="s">
        <v>106</v>
      </c>
      <c r="N1151">
        <v>3791</v>
      </c>
      <c r="O1151">
        <v>112</v>
      </c>
      <c r="P1151">
        <v>7</v>
      </c>
      <c r="Q1151">
        <v>22</v>
      </c>
      <c r="R1151">
        <v>8</v>
      </c>
      <c r="S1151">
        <v>3</v>
      </c>
      <c r="T1151">
        <v>11</v>
      </c>
      <c r="U1151" t="s">
        <v>128</v>
      </c>
      <c r="V1151" t="s">
        <v>107</v>
      </c>
      <c r="W1151">
        <v>0.26100000000000001</v>
      </c>
      <c r="X1151" t="s">
        <v>78</v>
      </c>
      <c r="Y1151">
        <v>2.8</v>
      </c>
      <c r="Z1151" t="s">
        <v>90</v>
      </c>
      <c r="AA1151" t="s">
        <v>80</v>
      </c>
      <c r="AB1151">
        <v>5</v>
      </c>
      <c r="AC1151" t="s">
        <v>108</v>
      </c>
      <c r="AD1151" t="s">
        <v>82</v>
      </c>
      <c r="AE1151" t="s">
        <v>140</v>
      </c>
      <c r="AF1151" t="s">
        <v>81</v>
      </c>
      <c r="AG1151" s="1">
        <v>45537</v>
      </c>
      <c r="AH1151" t="s">
        <v>28</v>
      </c>
      <c r="AI1151" t="s">
        <v>81</v>
      </c>
    </row>
    <row r="1152" spans="1:35" x14ac:dyDescent="0.3">
      <c r="A1152" t="s">
        <v>1284</v>
      </c>
      <c r="B1152">
        <v>19</v>
      </c>
      <c r="C1152" t="s">
        <v>85</v>
      </c>
      <c r="D1152" t="s">
        <v>86</v>
      </c>
      <c r="E1152" t="s">
        <v>14</v>
      </c>
      <c r="F1152" t="s">
        <v>87</v>
      </c>
      <c r="G1152">
        <v>3</v>
      </c>
      <c r="H1152">
        <v>1.2</v>
      </c>
      <c r="I1152">
        <v>3</v>
      </c>
      <c r="J1152" s="4">
        <f>Table2[[#This Row],[avg_session_duration_min]]/60</f>
        <v>0.4</v>
      </c>
      <c r="K1152">
        <v>24</v>
      </c>
      <c r="L1152" t="s">
        <v>118</v>
      </c>
      <c r="M1152" t="s">
        <v>97</v>
      </c>
      <c r="N1152">
        <v>1188</v>
      </c>
      <c r="O1152">
        <v>30</v>
      </c>
      <c r="P1152">
        <v>2</v>
      </c>
      <c r="Q1152">
        <v>17</v>
      </c>
      <c r="R1152">
        <v>5</v>
      </c>
      <c r="S1152">
        <v>0</v>
      </c>
      <c r="T1152">
        <v>10</v>
      </c>
      <c r="U1152" t="s">
        <v>130</v>
      </c>
      <c r="V1152" t="s">
        <v>77</v>
      </c>
      <c r="W1152">
        <v>0.02</v>
      </c>
      <c r="X1152" t="s">
        <v>78</v>
      </c>
      <c r="Y1152">
        <v>32.909999999999997</v>
      </c>
      <c r="Z1152" t="s">
        <v>139</v>
      </c>
      <c r="AA1152" t="s">
        <v>101</v>
      </c>
      <c r="AB1152">
        <v>5.8</v>
      </c>
      <c r="AC1152" t="s">
        <v>78</v>
      </c>
      <c r="AD1152" t="s">
        <v>82</v>
      </c>
      <c r="AE1152" t="s">
        <v>93</v>
      </c>
      <c r="AF1152" t="s">
        <v>81</v>
      </c>
      <c r="AG1152" s="1">
        <v>45174</v>
      </c>
      <c r="AH1152" t="s">
        <v>30</v>
      </c>
      <c r="AI1152" t="s">
        <v>125</v>
      </c>
    </row>
    <row r="1153" spans="1:35" x14ac:dyDescent="0.3">
      <c r="A1153" t="s">
        <v>1285</v>
      </c>
      <c r="B1153">
        <v>13</v>
      </c>
      <c r="C1153" t="s">
        <v>104</v>
      </c>
      <c r="D1153" t="s">
        <v>72</v>
      </c>
      <c r="E1153" t="s">
        <v>18</v>
      </c>
      <c r="F1153" t="s">
        <v>73</v>
      </c>
      <c r="G1153">
        <v>1</v>
      </c>
      <c r="H1153">
        <v>3.8</v>
      </c>
      <c r="I1153">
        <v>11</v>
      </c>
      <c r="J1153" s="4">
        <f>Table2[[#This Row],[avg_session_duration_min]]/60</f>
        <v>0.34499999999999997</v>
      </c>
      <c r="K1153">
        <v>20.7</v>
      </c>
      <c r="L1153" t="s">
        <v>118</v>
      </c>
      <c r="M1153" t="s">
        <v>75</v>
      </c>
      <c r="N1153">
        <v>4866</v>
      </c>
      <c r="O1153">
        <v>655</v>
      </c>
      <c r="P1153">
        <v>6</v>
      </c>
      <c r="Q1153">
        <v>24</v>
      </c>
      <c r="R1153">
        <v>6</v>
      </c>
      <c r="S1153">
        <v>2</v>
      </c>
      <c r="T1153">
        <v>10</v>
      </c>
      <c r="U1153" t="s">
        <v>128</v>
      </c>
      <c r="V1153" t="s">
        <v>99</v>
      </c>
      <c r="W1153">
        <v>0.23300000000000001</v>
      </c>
      <c r="X1153" t="s">
        <v>78</v>
      </c>
      <c r="Y1153">
        <v>11.13</v>
      </c>
      <c r="Z1153" t="s">
        <v>100</v>
      </c>
      <c r="AA1153" t="s">
        <v>91</v>
      </c>
      <c r="AB1153">
        <v>8.6999999999999993</v>
      </c>
      <c r="AC1153" t="s">
        <v>81</v>
      </c>
      <c r="AD1153" t="s">
        <v>92</v>
      </c>
      <c r="AE1153" t="s">
        <v>140</v>
      </c>
      <c r="AF1153" t="s">
        <v>81</v>
      </c>
      <c r="AG1153" s="1">
        <v>44723</v>
      </c>
      <c r="AH1153" t="s">
        <v>26</v>
      </c>
      <c r="AI1153" t="s">
        <v>81</v>
      </c>
    </row>
    <row r="1154" spans="1:35" x14ac:dyDescent="0.3">
      <c r="A1154" t="s">
        <v>1286</v>
      </c>
      <c r="B1154">
        <v>21</v>
      </c>
      <c r="C1154" t="s">
        <v>71</v>
      </c>
      <c r="D1154" t="s">
        <v>72</v>
      </c>
      <c r="E1154" t="s">
        <v>19</v>
      </c>
      <c r="F1154" t="s">
        <v>73</v>
      </c>
      <c r="G1154">
        <v>5</v>
      </c>
      <c r="H1154">
        <v>1.7</v>
      </c>
      <c r="I1154">
        <v>2</v>
      </c>
      <c r="J1154" s="4">
        <f>Table2[[#This Row],[avg_session_duration_min]]/60</f>
        <v>0.85</v>
      </c>
      <c r="K1154">
        <v>51</v>
      </c>
      <c r="L1154" t="s">
        <v>74</v>
      </c>
      <c r="M1154" t="s">
        <v>106</v>
      </c>
      <c r="N1154">
        <v>389</v>
      </c>
      <c r="O1154">
        <v>14</v>
      </c>
      <c r="P1154">
        <v>3</v>
      </c>
      <c r="Q1154">
        <v>22</v>
      </c>
      <c r="R1154">
        <v>3</v>
      </c>
      <c r="S1154">
        <v>0</v>
      </c>
      <c r="T1154">
        <v>14</v>
      </c>
      <c r="U1154" t="s">
        <v>98</v>
      </c>
      <c r="V1154" t="s">
        <v>77</v>
      </c>
      <c r="W1154">
        <v>0.19500000000000001</v>
      </c>
      <c r="X1154" t="s">
        <v>114</v>
      </c>
      <c r="Y1154">
        <v>30.04</v>
      </c>
      <c r="Z1154" t="s">
        <v>79</v>
      </c>
      <c r="AA1154" t="s">
        <v>80</v>
      </c>
      <c r="AB1154">
        <v>5.7</v>
      </c>
      <c r="AC1154" t="s">
        <v>108</v>
      </c>
      <c r="AD1154" t="s">
        <v>82</v>
      </c>
      <c r="AE1154" t="s">
        <v>140</v>
      </c>
      <c r="AF1154" t="s">
        <v>81</v>
      </c>
      <c r="AG1154" s="1">
        <v>45370</v>
      </c>
      <c r="AH1154" t="s">
        <v>29</v>
      </c>
      <c r="AI1154" t="s">
        <v>125</v>
      </c>
    </row>
    <row r="1155" spans="1:35" x14ac:dyDescent="0.3">
      <c r="A1155" t="s">
        <v>1287</v>
      </c>
      <c r="B1155">
        <v>16</v>
      </c>
      <c r="C1155" t="s">
        <v>71</v>
      </c>
      <c r="D1155" t="s">
        <v>123</v>
      </c>
      <c r="E1155" t="s">
        <v>23</v>
      </c>
      <c r="F1155" t="s">
        <v>96</v>
      </c>
      <c r="G1155">
        <v>2</v>
      </c>
      <c r="H1155">
        <v>0.7</v>
      </c>
      <c r="I1155">
        <v>3</v>
      </c>
      <c r="J1155" s="4">
        <f>Table2[[#This Row],[avg_session_duration_min]]/60</f>
        <v>0.23333333333333334</v>
      </c>
      <c r="K1155">
        <v>14</v>
      </c>
      <c r="L1155" t="s">
        <v>74</v>
      </c>
      <c r="M1155" t="s">
        <v>106</v>
      </c>
      <c r="N1155">
        <v>110</v>
      </c>
      <c r="O1155">
        <v>243</v>
      </c>
      <c r="P1155">
        <v>1</v>
      </c>
      <c r="Q1155">
        <v>21</v>
      </c>
      <c r="R1155">
        <v>3</v>
      </c>
      <c r="S1155">
        <v>1</v>
      </c>
      <c r="T1155">
        <v>6</v>
      </c>
      <c r="U1155" t="s">
        <v>154</v>
      </c>
      <c r="V1155" t="s">
        <v>77</v>
      </c>
      <c r="W1155">
        <v>6.3E-2</v>
      </c>
      <c r="X1155" t="s">
        <v>78</v>
      </c>
      <c r="Y1155">
        <v>102.8</v>
      </c>
      <c r="Z1155" t="s">
        <v>115</v>
      </c>
      <c r="AA1155" t="s">
        <v>91</v>
      </c>
      <c r="AB1155">
        <v>6.1</v>
      </c>
      <c r="AC1155" t="s">
        <v>81</v>
      </c>
      <c r="AD1155" t="s">
        <v>92</v>
      </c>
      <c r="AE1155" t="s">
        <v>83</v>
      </c>
      <c r="AF1155" t="s">
        <v>81</v>
      </c>
      <c r="AG1155" s="1">
        <v>44633</v>
      </c>
      <c r="AH1155" t="s">
        <v>28</v>
      </c>
      <c r="AI1155" t="s">
        <v>78</v>
      </c>
    </row>
    <row r="1156" spans="1:35" x14ac:dyDescent="0.3">
      <c r="A1156" t="s">
        <v>1288</v>
      </c>
      <c r="B1156">
        <v>40</v>
      </c>
      <c r="C1156" t="s">
        <v>71</v>
      </c>
      <c r="D1156" t="s">
        <v>153</v>
      </c>
      <c r="E1156" t="s">
        <v>14</v>
      </c>
      <c r="F1156" t="s">
        <v>73</v>
      </c>
      <c r="G1156">
        <v>5</v>
      </c>
      <c r="H1156">
        <v>1.5</v>
      </c>
      <c r="I1156">
        <v>3</v>
      </c>
      <c r="J1156" s="4">
        <f>Table2[[#This Row],[avg_session_duration_min]]/60</f>
        <v>0.5</v>
      </c>
      <c r="K1156">
        <v>30</v>
      </c>
      <c r="L1156" t="s">
        <v>74</v>
      </c>
      <c r="M1156" t="s">
        <v>97</v>
      </c>
      <c r="N1156">
        <v>591</v>
      </c>
      <c r="O1156">
        <v>191</v>
      </c>
      <c r="P1156">
        <v>4</v>
      </c>
      <c r="Q1156">
        <v>22</v>
      </c>
      <c r="R1156">
        <v>2</v>
      </c>
      <c r="S1156">
        <v>1</v>
      </c>
      <c r="T1156">
        <v>6</v>
      </c>
      <c r="U1156" t="s">
        <v>89</v>
      </c>
      <c r="V1156" t="s">
        <v>107</v>
      </c>
      <c r="W1156">
        <v>6.9000000000000006E-2</v>
      </c>
      <c r="X1156" t="s">
        <v>81</v>
      </c>
      <c r="Y1156">
        <v>0</v>
      </c>
      <c r="Z1156" t="s">
        <v>100</v>
      </c>
      <c r="AA1156" t="s">
        <v>132</v>
      </c>
      <c r="AB1156">
        <v>5</v>
      </c>
      <c r="AC1156" t="s">
        <v>81</v>
      </c>
      <c r="AD1156" t="s">
        <v>121</v>
      </c>
      <c r="AE1156" t="s">
        <v>140</v>
      </c>
      <c r="AF1156" t="s">
        <v>81</v>
      </c>
      <c r="AG1156" s="1">
        <v>45590</v>
      </c>
      <c r="AH1156" t="s">
        <v>30</v>
      </c>
      <c r="AI1156" t="s">
        <v>78</v>
      </c>
    </row>
    <row r="1157" spans="1:35" x14ac:dyDescent="0.3">
      <c r="A1157" t="s">
        <v>1289</v>
      </c>
      <c r="B1157">
        <v>35</v>
      </c>
      <c r="C1157" t="s">
        <v>85</v>
      </c>
      <c r="D1157" t="s">
        <v>86</v>
      </c>
      <c r="E1157" t="s">
        <v>18</v>
      </c>
      <c r="F1157" t="s">
        <v>124</v>
      </c>
      <c r="G1157">
        <v>2</v>
      </c>
      <c r="H1157">
        <v>5.8</v>
      </c>
      <c r="I1157">
        <v>2</v>
      </c>
      <c r="J1157" s="4">
        <f>Table2[[#This Row],[avg_session_duration_min]]/60</f>
        <v>2.9</v>
      </c>
      <c r="K1157">
        <v>174</v>
      </c>
      <c r="L1157" t="s">
        <v>74</v>
      </c>
      <c r="M1157" t="s">
        <v>97</v>
      </c>
      <c r="N1157">
        <v>962</v>
      </c>
      <c r="O1157">
        <v>3597</v>
      </c>
      <c r="P1157">
        <v>7</v>
      </c>
      <c r="Q1157">
        <v>20</v>
      </c>
      <c r="R1157">
        <v>3</v>
      </c>
      <c r="S1157">
        <v>1</v>
      </c>
      <c r="T1157">
        <v>3</v>
      </c>
      <c r="U1157" t="s">
        <v>89</v>
      </c>
      <c r="V1157" t="s">
        <v>77</v>
      </c>
      <c r="W1157">
        <v>0.24</v>
      </c>
      <c r="X1157" t="s">
        <v>81</v>
      </c>
      <c r="Y1157">
        <v>0</v>
      </c>
      <c r="Z1157" t="s">
        <v>90</v>
      </c>
      <c r="AA1157" t="s">
        <v>101</v>
      </c>
      <c r="AB1157">
        <v>7.6</v>
      </c>
      <c r="AC1157" t="s">
        <v>108</v>
      </c>
      <c r="AD1157" t="s">
        <v>92</v>
      </c>
      <c r="AE1157" t="s">
        <v>93</v>
      </c>
      <c r="AF1157" t="s">
        <v>81</v>
      </c>
      <c r="AG1157" s="1">
        <v>45620</v>
      </c>
      <c r="AH1157" t="s">
        <v>29</v>
      </c>
      <c r="AI1157" t="s">
        <v>125</v>
      </c>
    </row>
    <row r="1158" spans="1:35" x14ac:dyDescent="0.3">
      <c r="A1158" t="s">
        <v>1290</v>
      </c>
      <c r="B1158">
        <v>21</v>
      </c>
      <c r="C1158" t="s">
        <v>71</v>
      </c>
      <c r="D1158" t="s">
        <v>149</v>
      </c>
      <c r="E1158" t="s">
        <v>23</v>
      </c>
      <c r="F1158" t="s">
        <v>124</v>
      </c>
      <c r="G1158">
        <v>1</v>
      </c>
      <c r="H1158">
        <v>4.5</v>
      </c>
      <c r="I1158">
        <v>3</v>
      </c>
      <c r="J1158" s="4">
        <f>Table2[[#This Row],[avg_session_duration_min]]/60</f>
        <v>1.5</v>
      </c>
      <c r="K1158">
        <v>90</v>
      </c>
      <c r="L1158" t="s">
        <v>74</v>
      </c>
      <c r="M1158" t="s">
        <v>75</v>
      </c>
      <c r="N1158">
        <v>76</v>
      </c>
      <c r="O1158">
        <v>27</v>
      </c>
      <c r="P1158">
        <v>0</v>
      </c>
      <c r="Q1158">
        <v>21</v>
      </c>
      <c r="R1158">
        <v>4</v>
      </c>
      <c r="S1158">
        <v>4</v>
      </c>
      <c r="T1158">
        <v>8</v>
      </c>
      <c r="U1158" t="s">
        <v>79</v>
      </c>
      <c r="V1158" t="s">
        <v>107</v>
      </c>
      <c r="W1158">
        <v>0.11</v>
      </c>
      <c r="X1158" t="s">
        <v>81</v>
      </c>
      <c r="Y1158">
        <v>0</v>
      </c>
      <c r="Z1158" t="s">
        <v>79</v>
      </c>
      <c r="AA1158" t="s">
        <v>80</v>
      </c>
      <c r="AB1158">
        <v>7.4</v>
      </c>
      <c r="AC1158" t="s">
        <v>81</v>
      </c>
      <c r="AD1158" t="s">
        <v>102</v>
      </c>
      <c r="AE1158" t="s">
        <v>140</v>
      </c>
      <c r="AF1158" t="s">
        <v>81</v>
      </c>
      <c r="AG1158" s="1">
        <v>44863</v>
      </c>
      <c r="AH1158" t="s">
        <v>28</v>
      </c>
      <c r="AI1158" t="s">
        <v>125</v>
      </c>
    </row>
    <row r="1159" spans="1:35" x14ac:dyDescent="0.3">
      <c r="A1159" t="s">
        <v>1291</v>
      </c>
      <c r="B1159">
        <v>45</v>
      </c>
      <c r="C1159" t="s">
        <v>71</v>
      </c>
      <c r="D1159" t="s">
        <v>95</v>
      </c>
      <c r="E1159" t="s">
        <v>15</v>
      </c>
      <c r="F1159" t="s">
        <v>96</v>
      </c>
      <c r="G1159">
        <v>3</v>
      </c>
      <c r="H1159">
        <v>2.1</v>
      </c>
      <c r="I1159">
        <v>6</v>
      </c>
      <c r="J1159" s="4">
        <f>Table2[[#This Row],[avg_session_duration_min]]/60</f>
        <v>0.35</v>
      </c>
      <c r="K1159">
        <v>21</v>
      </c>
      <c r="L1159" t="s">
        <v>74</v>
      </c>
      <c r="M1159" t="s">
        <v>120</v>
      </c>
      <c r="N1159">
        <v>59</v>
      </c>
      <c r="O1159">
        <v>82</v>
      </c>
      <c r="P1159">
        <v>5</v>
      </c>
      <c r="Q1159">
        <v>11</v>
      </c>
      <c r="R1159">
        <v>1</v>
      </c>
      <c r="S1159">
        <v>2</v>
      </c>
      <c r="T1159">
        <v>7</v>
      </c>
      <c r="U1159" t="s">
        <v>135</v>
      </c>
      <c r="V1159" t="s">
        <v>99</v>
      </c>
      <c r="W1159">
        <v>0.114</v>
      </c>
      <c r="X1159" t="s">
        <v>78</v>
      </c>
      <c r="Y1159">
        <v>3.21</v>
      </c>
      <c r="Z1159" t="s">
        <v>100</v>
      </c>
      <c r="AA1159" t="s">
        <v>101</v>
      </c>
      <c r="AB1159">
        <v>5.2</v>
      </c>
      <c r="AC1159" t="s">
        <v>81</v>
      </c>
      <c r="AD1159" t="s">
        <v>82</v>
      </c>
      <c r="AE1159" t="s">
        <v>93</v>
      </c>
      <c r="AF1159" t="s">
        <v>81</v>
      </c>
      <c r="AG1159" s="1">
        <v>44808</v>
      </c>
      <c r="AH1159" t="s">
        <v>31</v>
      </c>
      <c r="AI1159" t="s">
        <v>81</v>
      </c>
    </row>
    <row r="1160" spans="1:35" x14ac:dyDescent="0.3">
      <c r="A1160" t="s">
        <v>1292</v>
      </c>
      <c r="B1160">
        <v>34</v>
      </c>
      <c r="C1160" t="s">
        <v>71</v>
      </c>
      <c r="D1160" t="s">
        <v>153</v>
      </c>
      <c r="E1160" t="s">
        <v>21</v>
      </c>
      <c r="F1160" t="s">
        <v>110</v>
      </c>
      <c r="G1160">
        <v>2</v>
      </c>
      <c r="H1160">
        <v>5.8</v>
      </c>
      <c r="I1160">
        <v>6</v>
      </c>
      <c r="J1160" s="4">
        <f>Table2[[#This Row],[avg_session_duration_min]]/60</f>
        <v>0.96666666666666667</v>
      </c>
      <c r="K1160">
        <v>58</v>
      </c>
      <c r="L1160" t="s">
        <v>111</v>
      </c>
      <c r="M1160" t="s">
        <v>120</v>
      </c>
      <c r="N1160">
        <v>1488</v>
      </c>
      <c r="O1160">
        <v>207</v>
      </c>
      <c r="P1160">
        <v>3</v>
      </c>
      <c r="Q1160">
        <v>19</v>
      </c>
      <c r="R1160">
        <v>6</v>
      </c>
      <c r="S1160">
        <v>2</v>
      </c>
      <c r="T1160">
        <v>3</v>
      </c>
      <c r="U1160" t="s">
        <v>79</v>
      </c>
      <c r="V1160" t="s">
        <v>107</v>
      </c>
      <c r="W1160">
        <v>0.127</v>
      </c>
      <c r="X1160" t="s">
        <v>81</v>
      </c>
      <c r="Y1160">
        <v>0</v>
      </c>
      <c r="Z1160" t="s">
        <v>145</v>
      </c>
      <c r="AA1160" t="s">
        <v>132</v>
      </c>
      <c r="AB1160">
        <v>4.3</v>
      </c>
      <c r="AC1160" t="s">
        <v>78</v>
      </c>
      <c r="AD1160" t="s">
        <v>82</v>
      </c>
      <c r="AE1160" t="s">
        <v>83</v>
      </c>
      <c r="AF1160" t="s">
        <v>81</v>
      </c>
      <c r="AG1160" s="1">
        <v>45481</v>
      </c>
      <c r="AH1160" t="s">
        <v>29</v>
      </c>
      <c r="AI1160" t="s">
        <v>125</v>
      </c>
    </row>
    <row r="1161" spans="1:35" x14ac:dyDescent="0.3">
      <c r="A1161" t="s">
        <v>1293</v>
      </c>
      <c r="B1161">
        <v>24</v>
      </c>
      <c r="C1161" t="s">
        <v>71</v>
      </c>
      <c r="D1161" t="s">
        <v>72</v>
      </c>
      <c r="E1161" t="s">
        <v>22</v>
      </c>
      <c r="F1161" t="s">
        <v>87</v>
      </c>
      <c r="G1161">
        <v>2</v>
      </c>
      <c r="H1161">
        <v>5.2</v>
      </c>
      <c r="I1161">
        <v>7</v>
      </c>
      <c r="J1161" s="4">
        <f>Table2[[#This Row],[avg_session_duration_min]]/60</f>
        <v>0.7433333333333334</v>
      </c>
      <c r="K1161">
        <v>44.6</v>
      </c>
      <c r="L1161" t="s">
        <v>118</v>
      </c>
      <c r="M1161" t="s">
        <v>120</v>
      </c>
      <c r="N1161">
        <v>320</v>
      </c>
      <c r="O1161">
        <v>193</v>
      </c>
      <c r="P1161">
        <v>5</v>
      </c>
      <c r="Q1161">
        <v>22</v>
      </c>
      <c r="R1161">
        <v>4</v>
      </c>
      <c r="S1161">
        <v>6</v>
      </c>
      <c r="T1161">
        <v>6</v>
      </c>
      <c r="U1161" t="s">
        <v>98</v>
      </c>
      <c r="V1161" t="s">
        <v>99</v>
      </c>
      <c r="W1161">
        <v>0.28799999999999998</v>
      </c>
      <c r="X1161" t="s">
        <v>81</v>
      </c>
      <c r="Y1161">
        <v>0</v>
      </c>
      <c r="Z1161" t="s">
        <v>90</v>
      </c>
      <c r="AA1161" t="s">
        <v>91</v>
      </c>
      <c r="AB1161">
        <v>7.6</v>
      </c>
      <c r="AC1161" t="s">
        <v>81</v>
      </c>
      <c r="AD1161" t="s">
        <v>102</v>
      </c>
      <c r="AE1161" t="s">
        <v>140</v>
      </c>
      <c r="AF1161" t="s">
        <v>81</v>
      </c>
      <c r="AG1161" s="1">
        <v>44916</v>
      </c>
      <c r="AH1161" t="s">
        <v>29</v>
      </c>
      <c r="AI1161" t="s">
        <v>125</v>
      </c>
    </row>
    <row r="1162" spans="1:35" x14ac:dyDescent="0.3">
      <c r="A1162" t="s">
        <v>1294</v>
      </c>
      <c r="B1162">
        <v>13</v>
      </c>
      <c r="C1162" t="s">
        <v>85</v>
      </c>
      <c r="D1162" t="s">
        <v>86</v>
      </c>
      <c r="E1162" t="s">
        <v>14</v>
      </c>
      <c r="F1162" t="s">
        <v>124</v>
      </c>
      <c r="G1162">
        <v>1</v>
      </c>
      <c r="H1162">
        <v>1.5</v>
      </c>
      <c r="I1162">
        <v>3</v>
      </c>
      <c r="J1162" s="4">
        <f>Table2[[#This Row],[avg_session_duration_min]]/60</f>
        <v>0.5</v>
      </c>
      <c r="K1162">
        <v>30</v>
      </c>
      <c r="L1162" t="s">
        <v>74</v>
      </c>
      <c r="M1162" t="s">
        <v>120</v>
      </c>
      <c r="N1162">
        <v>493</v>
      </c>
      <c r="O1162">
        <v>126</v>
      </c>
      <c r="P1162">
        <v>3</v>
      </c>
      <c r="Q1162">
        <v>23</v>
      </c>
      <c r="R1162">
        <v>2</v>
      </c>
      <c r="S1162">
        <v>1</v>
      </c>
      <c r="T1162">
        <v>6</v>
      </c>
      <c r="U1162" t="s">
        <v>79</v>
      </c>
      <c r="V1162" t="s">
        <v>77</v>
      </c>
      <c r="W1162">
        <v>0.38</v>
      </c>
      <c r="X1162" t="s">
        <v>81</v>
      </c>
      <c r="Y1162">
        <v>0</v>
      </c>
      <c r="Z1162" t="s">
        <v>145</v>
      </c>
      <c r="AA1162" t="s">
        <v>91</v>
      </c>
      <c r="AB1162">
        <v>7.1</v>
      </c>
      <c r="AC1162" t="s">
        <v>78</v>
      </c>
      <c r="AD1162" t="s">
        <v>92</v>
      </c>
      <c r="AE1162" t="s">
        <v>83</v>
      </c>
      <c r="AF1162" t="s">
        <v>81</v>
      </c>
      <c r="AG1162" s="1">
        <v>44904</v>
      </c>
      <c r="AH1162" t="s">
        <v>27</v>
      </c>
      <c r="AI1162" t="s">
        <v>125</v>
      </c>
    </row>
    <row r="1163" spans="1:35" x14ac:dyDescent="0.3">
      <c r="A1163" t="s">
        <v>1295</v>
      </c>
      <c r="B1163">
        <v>45</v>
      </c>
      <c r="C1163" t="s">
        <v>85</v>
      </c>
      <c r="D1163" t="s">
        <v>86</v>
      </c>
      <c r="E1163" t="s">
        <v>15</v>
      </c>
      <c r="F1163" t="s">
        <v>96</v>
      </c>
      <c r="G1163">
        <v>4</v>
      </c>
      <c r="H1163">
        <v>6.7</v>
      </c>
      <c r="I1163">
        <v>5</v>
      </c>
      <c r="J1163" s="4">
        <f>Table2[[#This Row],[avg_session_duration_min]]/60</f>
        <v>1.34</v>
      </c>
      <c r="K1163">
        <v>80.400000000000006</v>
      </c>
      <c r="L1163" t="s">
        <v>74</v>
      </c>
      <c r="M1163" t="s">
        <v>120</v>
      </c>
      <c r="N1163">
        <v>348</v>
      </c>
      <c r="O1163">
        <v>222</v>
      </c>
      <c r="P1163">
        <v>2</v>
      </c>
      <c r="Q1163">
        <v>14</v>
      </c>
      <c r="R1163">
        <v>5</v>
      </c>
      <c r="S1163">
        <v>1</v>
      </c>
      <c r="T1163">
        <v>5</v>
      </c>
      <c r="U1163" t="s">
        <v>135</v>
      </c>
      <c r="V1163" t="s">
        <v>107</v>
      </c>
      <c r="W1163">
        <v>0.313</v>
      </c>
      <c r="X1163" t="s">
        <v>81</v>
      </c>
      <c r="Y1163">
        <v>0</v>
      </c>
      <c r="Z1163" t="s">
        <v>100</v>
      </c>
      <c r="AA1163" t="s">
        <v>91</v>
      </c>
      <c r="AB1163">
        <v>5</v>
      </c>
      <c r="AC1163" t="s">
        <v>78</v>
      </c>
      <c r="AD1163" t="s">
        <v>92</v>
      </c>
      <c r="AE1163" t="s">
        <v>83</v>
      </c>
      <c r="AF1163" t="s">
        <v>81</v>
      </c>
      <c r="AG1163" s="1">
        <v>44995</v>
      </c>
      <c r="AH1163" t="s">
        <v>26</v>
      </c>
      <c r="AI1163" t="s">
        <v>125</v>
      </c>
    </row>
    <row r="1164" spans="1:35" x14ac:dyDescent="0.3">
      <c r="A1164" t="s">
        <v>1296</v>
      </c>
      <c r="B1164">
        <v>15</v>
      </c>
      <c r="C1164" t="s">
        <v>85</v>
      </c>
      <c r="D1164" t="s">
        <v>86</v>
      </c>
      <c r="E1164" t="s">
        <v>15</v>
      </c>
      <c r="F1164" t="s">
        <v>73</v>
      </c>
      <c r="G1164">
        <v>2</v>
      </c>
      <c r="H1164">
        <v>2</v>
      </c>
      <c r="I1164">
        <v>2</v>
      </c>
      <c r="J1164" s="4">
        <f>Table2[[#This Row],[avg_session_duration_min]]/60</f>
        <v>1</v>
      </c>
      <c r="K1164">
        <v>60</v>
      </c>
      <c r="L1164" t="s">
        <v>74</v>
      </c>
      <c r="M1164" t="s">
        <v>120</v>
      </c>
      <c r="N1164">
        <v>10271</v>
      </c>
      <c r="O1164">
        <v>53</v>
      </c>
      <c r="P1164">
        <v>3</v>
      </c>
      <c r="Q1164">
        <v>31</v>
      </c>
      <c r="R1164">
        <v>7</v>
      </c>
      <c r="S1164">
        <v>3</v>
      </c>
      <c r="T1164">
        <v>8</v>
      </c>
      <c r="U1164" t="s">
        <v>130</v>
      </c>
      <c r="V1164" t="s">
        <v>107</v>
      </c>
      <c r="W1164">
        <v>0.27300000000000002</v>
      </c>
      <c r="X1164" t="s">
        <v>114</v>
      </c>
      <c r="Y1164">
        <v>1.93</v>
      </c>
      <c r="Z1164" t="s">
        <v>100</v>
      </c>
      <c r="AA1164" t="s">
        <v>132</v>
      </c>
      <c r="AB1164">
        <v>7.4</v>
      </c>
      <c r="AC1164" t="s">
        <v>81</v>
      </c>
      <c r="AD1164" t="s">
        <v>92</v>
      </c>
      <c r="AE1164" t="s">
        <v>93</v>
      </c>
      <c r="AF1164" t="s">
        <v>78</v>
      </c>
      <c r="AG1164" s="1">
        <v>44956</v>
      </c>
      <c r="AH1164" t="s">
        <v>30</v>
      </c>
      <c r="AI1164" t="s">
        <v>81</v>
      </c>
    </row>
    <row r="1165" spans="1:35" x14ac:dyDescent="0.3">
      <c r="A1165" t="s">
        <v>1297</v>
      </c>
      <c r="B1165">
        <v>13</v>
      </c>
      <c r="C1165" t="s">
        <v>71</v>
      </c>
      <c r="D1165" t="s">
        <v>134</v>
      </c>
      <c r="E1165" t="s">
        <v>15</v>
      </c>
      <c r="F1165" t="s">
        <v>124</v>
      </c>
      <c r="G1165">
        <v>1</v>
      </c>
      <c r="H1165">
        <v>2.2000000000000002</v>
      </c>
      <c r="I1165">
        <v>5</v>
      </c>
      <c r="J1165" s="4">
        <f>Table2[[#This Row],[avg_session_duration_min]]/60</f>
        <v>0.44</v>
      </c>
      <c r="K1165">
        <v>26.4</v>
      </c>
      <c r="L1165" t="s">
        <v>118</v>
      </c>
      <c r="M1165" t="s">
        <v>88</v>
      </c>
      <c r="N1165">
        <v>6445</v>
      </c>
      <c r="O1165">
        <v>375</v>
      </c>
      <c r="P1165">
        <v>2</v>
      </c>
      <c r="Q1165">
        <v>27</v>
      </c>
      <c r="R1165">
        <v>3</v>
      </c>
      <c r="S1165">
        <v>4</v>
      </c>
      <c r="T1165">
        <v>5</v>
      </c>
      <c r="U1165" t="s">
        <v>98</v>
      </c>
      <c r="V1165" t="s">
        <v>107</v>
      </c>
      <c r="W1165">
        <v>6.9000000000000006E-2</v>
      </c>
      <c r="X1165" t="s">
        <v>114</v>
      </c>
      <c r="Y1165">
        <v>43.78</v>
      </c>
      <c r="Z1165" t="s">
        <v>139</v>
      </c>
      <c r="AA1165" t="s">
        <v>80</v>
      </c>
      <c r="AB1165">
        <v>7.4</v>
      </c>
      <c r="AC1165" t="s">
        <v>81</v>
      </c>
      <c r="AD1165" t="s">
        <v>82</v>
      </c>
      <c r="AE1165" t="s">
        <v>140</v>
      </c>
      <c r="AF1165" t="s">
        <v>81</v>
      </c>
      <c r="AG1165" s="1">
        <v>44820</v>
      </c>
      <c r="AH1165" t="s">
        <v>30</v>
      </c>
      <c r="AI1165" t="s">
        <v>78</v>
      </c>
    </row>
    <row r="1166" spans="1:35" x14ac:dyDescent="0.3">
      <c r="A1166" t="s">
        <v>1298</v>
      </c>
      <c r="B1166">
        <v>35</v>
      </c>
      <c r="C1166" t="s">
        <v>85</v>
      </c>
      <c r="D1166" t="s">
        <v>113</v>
      </c>
      <c r="E1166" t="s">
        <v>20</v>
      </c>
      <c r="F1166" t="s">
        <v>73</v>
      </c>
      <c r="G1166">
        <v>5</v>
      </c>
      <c r="H1166">
        <v>0.5</v>
      </c>
      <c r="I1166">
        <v>4</v>
      </c>
      <c r="J1166" s="4">
        <f>Table2[[#This Row],[avg_session_duration_min]]/60</f>
        <v>0.125</v>
      </c>
      <c r="K1166">
        <v>7.5</v>
      </c>
      <c r="L1166" t="s">
        <v>74</v>
      </c>
      <c r="M1166" t="s">
        <v>120</v>
      </c>
      <c r="N1166">
        <v>71</v>
      </c>
      <c r="O1166">
        <v>15</v>
      </c>
      <c r="P1166">
        <v>5</v>
      </c>
      <c r="Q1166">
        <v>21</v>
      </c>
      <c r="R1166">
        <v>0</v>
      </c>
      <c r="S1166">
        <v>1</v>
      </c>
      <c r="T1166">
        <v>3</v>
      </c>
      <c r="U1166" t="s">
        <v>130</v>
      </c>
      <c r="V1166" t="s">
        <v>77</v>
      </c>
      <c r="W1166">
        <v>7.0999999999999994E-2</v>
      </c>
      <c r="X1166" t="s">
        <v>78</v>
      </c>
      <c r="Y1166">
        <v>3.88</v>
      </c>
      <c r="Z1166" t="s">
        <v>115</v>
      </c>
      <c r="AA1166" t="s">
        <v>101</v>
      </c>
      <c r="AB1166">
        <v>8.4</v>
      </c>
      <c r="AC1166" t="s">
        <v>81</v>
      </c>
      <c r="AD1166" t="s">
        <v>92</v>
      </c>
      <c r="AE1166" t="s">
        <v>93</v>
      </c>
      <c r="AF1166" t="s">
        <v>81</v>
      </c>
      <c r="AG1166" s="1">
        <v>44649</v>
      </c>
      <c r="AH1166" t="s">
        <v>30</v>
      </c>
      <c r="AI1166" t="s">
        <v>78</v>
      </c>
    </row>
    <row r="1167" spans="1:35" x14ac:dyDescent="0.3">
      <c r="A1167" t="s">
        <v>1299</v>
      </c>
      <c r="B1167">
        <v>46</v>
      </c>
      <c r="C1167" t="s">
        <v>85</v>
      </c>
      <c r="D1167" t="s">
        <v>153</v>
      </c>
      <c r="E1167" t="s">
        <v>22</v>
      </c>
      <c r="F1167" t="s">
        <v>87</v>
      </c>
      <c r="G1167">
        <v>4</v>
      </c>
      <c r="H1167">
        <v>1.7</v>
      </c>
      <c r="I1167">
        <v>1</v>
      </c>
      <c r="J1167" s="4">
        <f>Table2[[#This Row],[avg_session_duration_min]]/60</f>
        <v>1.7</v>
      </c>
      <c r="K1167">
        <v>102</v>
      </c>
      <c r="L1167" t="s">
        <v>74</v>
      </c>
      <c r="M1167" t="s">
        <v>106</v>
      </c>
      <c r="N1167">
        <v>254</v>
      </c>
      <c r="O1167">
        <v>237</v>
      </c>
      <c r="P1167">
        <v>3</v>
      </c>
      <c r="Q1167">
        <v>23</v>
      </c>
      <c r="R1167">
        <v>1</v>
      </c>
      <c r="S1167">
        <v>4</v>
      </c>
      <c r="T1167">
        <v>4</v>
      </c>
      <c r="U1167" t="s">
        <v>89</v>
      </c>
      <c r="V1167" t="s">
        <v>77</v>
      </c>
      <c r="W1167">
        <v>3.5999999999999997E-2</v>
      </c>
      <c r="X1167" t="s">
        <v>78</v>
      </c>
      <c r="Y1167">
        <v>35.31</v>
      </c>
      <c r="Z1167" t="s">
        <v>115</v>
      </c>
      <c r="AA1167" t="s">
        <v>91</v>
      </c>
      <c r="AB1167">
        <v>7.7</v>
      </c>
      <c r="AC1167" t="s">
        <v>78</v>
      </c>
      <c r="AD1167" t="s">
        <v>92</v>
      </c>
      <c r="AE1167" t="s">
        <v>140</v>
      </c>
      <c r="AF1167" t="s">
        <v>81</v>
      </c>
      <c r="AG1167" s="1">
        <v>45429</v>
      </c>
      <c r="AH1167" t="s">
        <v>28</v>
      </c>
      <c r="AI1167" t="s">
        <v>78</v>
      </c>
    </row>
    <row r="1168" spans="1:35" x14ac:dyDescent="0.3">
      <c r="A1168" t="s">
        <v>1300</v>
      </c>
      <c r="B1168">
        <v>38</v>
      </c>
      <c r="C1168" t="s">
        <v>187</v>
      </c>
      <c r="D1168" t="s">
        <v>95</v>
      </c>
      <c r="E1168" t="s">
        <v>14</v>
      </c>
      <c r="F1168" t="s">
        <v>96</v>
      </c>
      <c r="G1168">
        <v>5</v>
      </c>
      <c r="H1168">
        <v>2.4</v>
      </c>
      <c r="I1168">
        <v>3</v>
      </c>
      <c r="J1168" s="4">
        <f>Table2[[#This Row],[avg_session_duration_min]]/60</f>
        <v>0.8</v>
      </c>
      <c r="K1168">
        <v>48</v>
      </c>
      <c r="L1168" t="s">
        <v>74</v>
      </c>
      <c r="M1168" t="s">
        <v>97</v>
      </c>
      <c r="N1168">
        <v>3071</v>
      </c>
      <c r="O1168">
        <v>119</v>
      </c>
      <c r="P1168">
        <v>4</v>
      </c>
      <c r="Q1168">
        <v>23</v>
      </c>
      <c r="R1168">
        <v>2</v>
      </c>
      <c r="S1168">
        <v>1</v>
      </c>
      <c r="T1168">
        <v>4</v>
      </c>
      <c r="U1168" t="s">
        <v>128</v>
      </c>
      <c r="V1168" t="s">
        <v>77</v>
      </c>
      <c r="W1168">
        <v>0.04</v>
      </c>
      <c r="X1168" t="s">
        <v>114</v>
      </c>
      <c r="Y1168">
        <v>1.73</v>
      </c>
      <c r="Z1168" t="s">
        <v>145</v>
      </c>
      <c r="AA1168" t="s">
        <v>91</v>
      </c>
      <c r="AB1168">
        <v>5.6</v>
      </c>
      <c r="AC1168" t="s">
        <v>108</v>
      </c>
      <c r="AD1168" t="s">
        <v>102</v>
      </c>
      <c r="AE1168" t="s">
        <v>140</v>
      </c>
      <c r="AF1168" t="s">
        <v>81</v>
      </c>
      <c r="AG1168" s="1">
        <v>44722</v>
      </c>
      <c r="AH1168" t="s">
        <v>27</v>
      </c>
      <c r="AI1168" t="s">
        <v>125</v>
      </c>
    </row>
    <row r="1169" spans="1:35" x14ac:dyDescent="0.3">
      <c r="A1169" t="s">
        <v>1301</v>
      </c>
      <c r="B1169">
        <v>31</v>
      </c>
      <c r="C1169" t="s">
        <v>85</v>
      </c>
      <c r="D1169" t="s">
        <v>86</v>
      </c>
      <c r="E1169" t="s">
        <v>16</v>
      </c>
      <c r="F1169" t="s">
        <v>73</v>
      </c>
      <c r="G1169">
        <v>3</v>
      </c>
      <c r="H1169">
        <v>3.2</v>
      </c>
      <c r="I1169">
        <v>3</v>
      </c>
      <c r="J1169" s="4">
        <f>Table2[[#This Row],[avg_session_duration_min]]/60</f>
        <v>1.0666666666666667</v>
      </c>
      <c r="K1169">
        <v>64</v>
      </c>
      <c r="L1169" t="s">
        <v>74</v>
      </c>
      <c r="M1169" t="s">
        <v>75</v>
      </c>
      <c r="N1169">
        <v>1965</v>
      </c>
      <c r="O1169">
        <v>828</v>
      </c>
      <c r="P1169">
        <v>2</v>
      </c>
      <c r="Q1169">
        <v>20</v>
      </c>
      <c r="R1169">
        <v>2</v>
      </c>
      <c r="S1169">
        <v>1</v>
      </c>
      <c r="T1169">
        <v>6</v>
      </c>
      <c r="U1169" t="s">
        <v>128</v>
      </c>
      <c r="V1169" t="s">
        <v>77</v>
      </c>
      <c r="W1169">
        <v>0.02</v>
      </c>
      <c r="X1169" t="s">
        <v>81</v>
      </c>
      <c r="Y1169">
        <v>0</v>
      </c>
      <c r="Z1169" t="s">
        <v>115</v>
      </c>
      <c r="AA1169" t="s">
        <v>80</v>
      </c>
      <c r="AB1169">
        <v>4.8</v>
      </c>
      <c r="AC1169" t="s">
        <v>81</v>
      </c>
      <c r="AD1169" t="s">
        <v>121</v>
      </c>
      <c r="AE1169" t="s">
        <v>93</v>
      </c>
      <c r="AF1169" t="s">
        <v>81</v>
      </c>
      <c r="AG1169" s="1">
        <v>45453</v>
      </c>
      <c r="AH1169" t="s">
        <v>26</v>
      </c>
      <c r="AI1169" t="s">
        <v>78</v>
      </c>
    </row>
    <row r="1170" spans="1:35" x14ac:dyDescent="0.3">
      <c r="A1170" t="s">
        <v>1302</v>
      </c>
      <c r="B1170">
        <v>31</v>
      </c>
      <c r="C1170" t="s">
        <v>85</v>
      </c>
      <c r="D1170" t="s">
        <v>113</v>
      </c>
      <c r="E1170" t="s">
        <v>14</v>
      </c>
      <c r="F1170" t="s">
        <v>87</v>
      </c>
      <c r="G1170">
        <v>3</v>
      </c>
      <c r="H1170">
        <v>1.1000000000000001</v>
      </c>
      <c r="I1170">
        <v>8</v>
      </c>
      <c r="J1170" s="4">
        <f>Table2[[#This Row],[avg_session_duration_min]]/60</f>
        <v>0.13666666666666666</v>
      </c>
      <c r="K1170">
        <v>8.1999999999999993</v>
      </c>
      <c r="L1170" t="s">
        <v>74</v>
      </c>
      <c r="M1170" t="s">
        <v>120</v>
      </c>
      <c r="N1170">
        <v>617</v>
      </c>
      <c r="O1170">
        <v>2010</v>
      </c>
      <c r="P1170">
        <v>1</v>
      </c>
      <c r="Q1170">
        <v>14</v>
      </c>
      <c r="R1170">
        <v>7</v>
      </c>
      <c r="S1170">
        <v>4</v>
      </c>
      <c r="T1170">
        <v>10</v>
      </c>
      <c r="U1170" t="s">
        <v>98</v>
      </c>
      <c r="V1170" t="s">
        <v>77</v>
      </c>
      <c r="W1170">
        <v>4.8000000000000001E-2</v>
      </c>
      <c r="X1170" t="s">
        <v>114</v>
      </c>
      <c r="Y1170">
        <v>28.46</v>
      </c>
      <c r="Z1170" t="s">
        <v>139</v>
      </c>
      <c r="AA1170" t="s">
        <v>91</v>
      </c>
      <c r="AB1170">
        <v>9.8000000000000007</v>
      </c>
      <c r="AC1170" t="s">
        <v>81</v>
      </c>
      <c r="AD1170" t="s">
        <v>92</v>
      </c>
      <c r="AE1170" t="s">
        <v>83</v>
      </c>
      <c r="AF1170" t="s">
        <v>81</v>
      </c>
      <c r="AG1170" s="1">
        <v>44975</v>
      </c>
      <c r="AH1170" t="s">
        <v>31</v>
      </c>
      <c r="AI1170" t="s">
        <v>78</v>
      </c>
    </row>
    <row r="1171" spans="1:35" x14ac:dyDescent="0.3">
      <c r="A1171" t="s">
        <v>1303</v>
      </c>
      <c r="B1171">
        <v>33</v>
      </c>
      <c r="C1171" t="s">
        <v>85</v>
      </c>
      <c r="D1171" t="s">
        <v>86</v>
      </c>
      <c r="E1171" t="s">
        <v>22</v>
      </c>
      <c r="F1171" t="s">
        <v>96</v>
      </c>
      <c r="G1171">
        <v>2</v>
      </c>
      <c r="H1171">
        <v>1.5</v>
      </c>
      <c r="I1171">
        <v>10</v>
      </c>
      <c r="J1171" s="4">
        <f>Table2[[#This Row],[avg_session_duration_min]]/60</f>
        <v>0.15</v>
      </c>
      <c r="K1171">
        <v>9</v>
      </c>
      <c r="L1171" t="s">
        <v>74</v>
      </c>
      <c r="M1171" t="s">
        <v>106</v>
      </c>
      <c r="N1171">
        <v>85</v>
      </c>
      <c r="O1171">
        <v>164</v>
      </c>
      <c r="P1171">
        <v>5</v>
      </c>
      <c r="Q1171">
        <v>26</v>
      </c>
      <c r="R1171">
        <v>1</v>
      </c>
      <c r="S1171">
        <v>2</v>
      </c>
      <c r="T1171">
        <v>6</v>
      </c>
      <c r="U1171" t="s">
        <v>79</v>
      </c>
      <c r="V1171" t="s">
        <v>99</v>
      </c>
      <c r="W1171">
        <v>0.128</v>
      </c>
      <c r="X1171" t="s">
        <v>81</v>
      </c>
      <c r="Y1171">
        <v>0</v>
      </c>
      <c r="Z1171" t="s">
        <v>90</v>
      </c>
      <c r="AA1171" t="s">
        <v>80</v>
      </c>
      <c r="AB1171">
        <v>5.3</v>
      </c>
      <c r="AC1171" t="s">
        <v>78</v>
      </c>
      <c r="AD1171" t="s">
        <v>92</v>
      </c>
      <c r="AE1171" t="s">
        <v>93</v>
      </c>
      <c r="AF1171" t="s">
        <v>81</v>
      </c>
      <c r="AG1171" s="1">
        <v>44864</v>
      </c>
      <c r="AH1171" t="s">
        <v>31</v>
      </c>
      <c r="AI1171" t="s">
        <v>81</v>
      </c>
    </row>
    <row r="1172" spans="1:35" x14ac:dyDescent="0.3">
      <c r="A1172" t="s">
        <v>1304</v>
      </c>
      <c r="B1172">
        <v>33</v>
      </c>
      <c r="C1172" t="s">
        <v>71</v>
      </c>
      <c r="D1172" t="s">
        <v>72</v>
      </c>
      <c r="E1172" t="s">
        <v>19</v>
      </c>
      <c r="F1172" t="s">
        <v>87</v>
      </c>
      <c r="G1172">
        <v>5</v>
      </c>
      <c r="H1172">
        <v>6.8</v>
      </c>
      <c r="I1172">
        <v>4</v>
      </c>
      <c r="J1172" s="4">
        <f>Table2[[#This Row],[avg_session_duration_min]]/60</f>
        <v>1.7</v>
      </c>
      <c r="K1172">
        <v>102</v>
      </c>
      <c r="L1172" t="s">
        <v>74</v>
      </c>
      <c r="M1172" t="s">
        <v>106</v>
      </c>
      <c r="N1172">
        <v>194</v>
      </c>
      <c r="O1172">
        <v>1298</v>
      </c>
      <c r="P1172">
        <v>4</v>
      </c>
      <c r="Q1172">
        <v>18</v>
      </c>
      <c r="R1172">
        <v>4</v>
      </c>
      <c r="S1172">
        <v>0</v>
      </c>
      <c r="T1172">
        <v>11</v>
      </c>
      <c r="U1172" t="s">
        <v>135</v>
      </c>
      <c r="V1172" t="s">
        <v>99</v>
      </c>
      <c r="W1172">
        <v>6.9000000000000006E-2</v>
      </c>
      <c r="X1172" t="s">
        <v>114</v>
      </c>
      <c r="Y1172">
        <v>39.020000000000003</v>
      </c>
      <c r="Z1172" t="s">
        <v>145</v>
      </c>
      <c r="AA1172" t="s">
        <v>101</v>
      </c>
      <c r="AB1172">
        <v>2.9</v>
      </c>
      <c r="AC1172" t="s">
        <v>81</v>
      </c>
      <c r="AD1172" t="s">
        <v>92</v>
      </c>
      <c r="AE1172" t="s">
        <v>83</v>
      </c>
      <c r="AF1172" t="s">
        <v>81</v>
      </c>
      <c r="AG1172" s="1">
        <v>45090</v>
      </c>
      <c r="AH1172" t="s">
        <v>27</v>
      </c>
      <c r="AI1172" t="s">
        <v>125</v>
      </c>
    </row>
    <row r="1173" spans="1:35" x14ac:dyDescent="0.3">
      <c r="A1173" t="s">
        <v>1305</v>
      </c>
      <c r="B1173">
        <v>29</v>
      </c>
      <c r="C1173" t="s">
        <v>71</v>
      </c>
      <c r="D1173" t="s">
        <v>144</v>
      </c>
      <c r="E1173" t="s">
        <v>23</v>
      </c>
      <c r="F1173" t="s">
        <v>87</v>
      </c>
      <c r="G1173">
        <v>4</v>
      </c>
      <c r="H1173">
        <v>5</v>
      </c>
      <c r="I1173">
        <v>5</v>
      </c>
      <c r="J1173" s="4">
        <f>Table2[[#This Row],[avg_session_duration_min]]/60</f>
        <v>1</v>
      </c>
      <c r="K1173">
        <v>60</v>
      </c>
      <c r="L1173" t="s">
        <v>74</v>
      </c>
      <c r="M1173" t="s">
        <v>75</v>
      </c>
      <c r="N1173">
        <v>262</v>
      </c>
      <c r="O1173">
        <v>167</v>
      </c>
      <c r="P1173">
        <v>5</v>
      </c>
      <c r="Q1173">
        <v>26</v>
      </c>
      <c r="R1173">
        <v>3</v>
      </c>
      <c r="S1173">
        <v>3</v>
      </c>
      <c r="T1173">
        <v>7</v>
      </c>
      <c r="U1173" t="s">
        <v>98</v>
      </c>
      <c r="V1173" t="s">
        <v>77</v>
      </c>
      <c r="W1173">
        <v>4.3999999999999997E-2</v>
      </c>
      <c r="X1173" t="s">
        <v>78</v>
      </c>
      <c r="Y1173">
        <v>4.1100000000000003</v>
      </c>
      <c r="Z1173" t="s">
        <v>79</v>
      </c>
      <c r="AA1173" t="s">
        <v>80</v>
      </c>
      <c r="AB1173">
        <v>4</v>
      </c>
      <c r="AC1173" t="s">
        <v>78</v>
      </c>
      <c r="AD1173" t="s">
        <v>102</v>
      </c>
      <c r="AE1173" t="s">
        <v>83</v>
      </c>
      <c r="AF1173" t="s">
        <v>81</v>
      </c>
      <c r="AG1173" s="1">
        <v>45216</v>
      </c>
      <c r="AH1173" t="s">
        <v>26</v>
      </c>
      <c r="AI1173" t="s">
        <v>78</v>
      </c>
    </row>
    <row r="1174" spans="1:35" x14ac:dyDescent="0.3">
      <c r="A1174" t="s">
        <v>1306</v>
      </c>
      <c r="B1174">
        <v>27</v>
      </c>
      <c r="C1174" t="s">
        <v>71</v>
      </c>
      <c r="D1174" t="s">
        <v>134</v>
      </c>
      <c r="E1174" t="s">
        <v>16</v>
      </c>
      <c r="F1174" t="s">
        <v>96</v>
      </c>
      <c r="G1174">
        <v>5</v>
      </c>
      <c r="H1174">
        <v>5.6</v>
      </c>
      <c r="I1174">
        <v>6</v>
      </c>
      <c r="J1174" s="4">
        <f>Table2[[#This Row],[avg_session_duration_min]]/60</f>
        <v>0.93333333333333335</v>
      </c>
      <c r="K1174">
        <v>56</v>
      </c>
      <c r="L1174" t="s">
        <v>74</v>
      </c>
      <c r="M1174" t="s">
        <v>97</v>
      </c>
      <c r="N1174">
        <v>1095</v>
      </c>
      <c r="O1174">
        <v>76</v>
      </c>
      <c r="P1174">
        <v>5</v>
      </c>
      <c r="Q1174">
        <v>25</v>
      </c>
      <c r="R1174">
        <v>5</v>
      </c>
      <c r="S1174">
        <v>5</v>
      </c>
      <c r="T1174">
        <v>10</v>
      </c>
      <c r="U1174" t="s">
        <v>154</v>
      </c>
      <c r="V1174" t="s">
        <v>77</v>
      </c>
      <c r="W1174">
        <v>2.1999999999999999E-2</v>
      </c>
      <c r="X1174" t="s">
        <v>114</v>
      </c>
      <c r="Y1174">
        <v>20.58</v>
      </c>
      <c r="Z1174" t="s">
        <v>90</v>
      </c>
      <c r="AA1174" t="s">
        <v>91</v>
      </c>
      <c r="AB1174">
        <v>2.6</v>
      </c>
      <c r="AC1174" t="s">
        <v>108</v>
      </c>
      <c r="AD1174" t="s">
        <v>92</v>
      </c>
      <c r="AE1174" t="s">
        <v>93</v>
      </c>
      <c r="AF1174" t="s">
        <v>81</v>
      </c>
      <c r="AG1174" s="1">
        <v>44699</v>
      </c>
      <c r="AH1174" t="s">
        <v>27</v>
      </c>
      <c r="AI1174" t="s">
        <v>78</v>
      </c>
    </row>
    <row r="1175" spans="1:35" x14ac:dyDescent="0.3">
      <c r="A1175" t="s">
        <v>1307</v>
      </c>
      <c r="B1175">
        <v>26</v>
      </c>
      <c r="C1175" t="s">
        <v>85</v>
      </c>
      <c r="D1175" t="s">
        <v>149</v>
      </c>
      <c r="E1175" t="s">
        <v>23</v>
      </c>
      <c r="F1175" t="s">
        <v>96</v>
      </c>
      <c r="G1175">
        <v>1</v>
      </c>
      <c r="H1175">
        <v>2.5</v>
      </c>
      <c r="I1175">
        <v>3</v>
      </c>
      <c r="J1175" s="4">
        <f>Table2[[#This Row],[avg_session_duration_min]]/60</f>
        <v>0.83333333333333337</v>
      </c>
      <c r="K1175">
        <v>50</v>
      </c>
      <c r="L1175" t="s">
        <v>118</v>
      </c>
      <c r="M1175" t="s">
        <v>106</v>
      </c>
      <c r="N1175">
        <v>14281</v>
      </c>
      <c r="O1175">
        <v>1988</v>
      </c>
      <c r="P1175">
        <v>3</v>
      </c>
      <c r="Q1175">
        <v>16</v>
      </c>
      <c r="R1175">
        <v>0</v>
      </c>
      <c r="S1175">
        <v>3</v>
      </c>
      <c r="T1175">
        <v>10</v>
      </c>
      <c r="U1175" t="s">
        <v>98</v>
      </c>
      <c r="V1175" t="s">
        <v>77</v>
      </c>
      <c r="W1175">
        <v>3.5999999999999997E-2</v>
      </c>
      <c r="X1175" t="s">
        <v>114</v>
      </c>
      <c r="Y1175">
        <v>5.03</v>
      </c>
      <c r="Z1175" t="s">
        <v>90</v>
      </c>
      <c r="AA1175" t="s">
        <v>80</v>
      </c>
      <c r="AB1175">
        <v>8.4</v>
      </c>
      <c r="AC1175" t="s">
        <v>81</v>
      </c>
      <c r="AD1175" t="s">
        <v>92</v>
      </c>
      <c r="AE1175" t="s">
        <v>140</v>
      </c>
      <c r="AF1175" t="s">
        <v>78</v>
      </c>
      <c r="AG1175" s="1">
        <v>44740</v>
      </c>
      <c r="AH1175" t="s">
        <v>30</v>
      </c>
      <c r="AI1175" t="s">
        <v>78</v>
      </c>
    </row>
    <row r="1176" spans="1:35" x14ac:dyDescent="0.3">
      <c r="A1176" t="s">
        <v>1308</v>
      </c>
      <c r="B1176">
        <v>20</v>
      </c>
      <c r="C1176" t="s">
        <v>85</v>
      </c>
      <c r="D1176" t="s">
        <v>95</v>
      </c>
      <c r="E1176" t="s">
        <v>17</v>
      </c>
      <c r="F1176" t="s">
        <v>87</v>
      </c>
      <c r="G1176">
        <v>5</v>
      </c>
      <c r="H1176">
        <v>3.2</v>
      </c>
      <c r="I1176">
        <v>11</v>
      </c>
      <c r="J1176" s="4">
        <f>Table2[[#This Row],[avg_session_duration_min]]/60</f>
        <v>0.29166666666666669</v>
      </c>
      <c r="K1176">
        <v>17.5</v>
      </c>
      <c r="L1176" t="s">
        <v>74</v>
      </c>
      <c r="M1176" t="s">
        <v>88</v>
      </c>
      <c r="N1176">
        <v>193</v>
      </c>
      <c r="O1176">
        <v>457</v>
      </c>
      <c r="P1176">
        <v>5</v>
      </c>
      <c r="Q1176">
        <v>19</v>
      </c>
      <c r="R1176">
        <v>5</v>
      </c>
      <c r="S1176">
        <v>1</v>
      </c>
      <c r="T1176">
        <v>9</v>
      </c>
      <c r="U1176" t="s">
        <v>154</v>
      </c>
      <c r="V1176" t="s">
        <v>107</v>
      </c>
      <c r="W1176">
        <v>0.45500000000000002</v>
      </c>
      <c r="X1176" t="s">
        <v>81</v>
      </c>
      <c r="Y1176">
        <v>0</v>
      </c>
      <c r="Z1176" t="s">
        <v>139</v>
      </c>
      <c r="AA1176" t="s">
        <v>132</v>
      </c>
      <c r="AB1176">
        <v>9.5</v>
      </c>
      <c r="AC1176" t="s">
        <v>78</v>
      </c>
      <c r="AD1176" t="s">
        <v>102</v>
      </c>
      <c r="AE1176" t="s">
        <v>83</v>
      </c>
      <c r="AF1176" t="s">
        <v>81</v>
      </c>
      <c r="AG1176" s="1">
        <v>45356</v>
      </c>
      <c r="AH1176" t="s">
        <v>27</v>
      </c>
      <c r="AI1176" t="s">
        <v>78</v>
      </c>
    </row>
    <row r="1177" spans="1:35" x14ac:dyDescent="0.3">
      <c r="A1177" t="s">
        <v>1309</v>
      </c>
      <c r="B1177">
        <v>24</v>
      </c>
      <c r="C1177" t="s">
        <v>71</v>
      </c>
      <c r="D1177" t="s">
        <v>134</v>
      </c>
      <c r="E1177" t="s">
        <v>16</v>
      </c>
      <c r="F1177" t="s">
        <v>110</v>
      </c>
      <c r="G1177">
        <v>2</v>
      </c>
      <c r="H1177">
        <v>3.9</v>
      </c>
      <c r="I1177">
        <v>5</v>
      </c>
      <c r="J1177" s="4">
        <f>Table2[[#This Row],[avg_session_duration_min]]/60</f>
        <v>0.77999999999999992</v>
      </c>
      <c r="K1177">
        <v>46.8</v>
      </c>
      <c r="L1177" t="s">
        <v>74</v>
      </c>
      <c r="M1177" t="s">
        <v>97</v>
      </c>
      <c r="N1177">
        <v>104</v>
      </c>
      <c r="O1177">
        <v>245</v>
      </c>
      <c r="P1177">
        <v>2</v>
      </c>
      <c r="Q1177">
        <v>15</v>
      </c>
      <c r="R1177">
        <v>2</v>
      </c>
      <c r="S1177">
        <v>2</v>
      </c>
      <c r="T1177">
        <v>6</v>
      </c>
      <c r="U1177" t="s">
        <v>98</v>
      </c>
      <c r="V1177" t="s">
        <v>99</v>
      </c>
      <c r="W1177">
        <v>0.1</v>
      </c>
      <c r="X1177" t="s">
        <v>81</v>
      </c>
      <c r="Y1177">
        <v>0</v>
      </c>
      <c r="Z1177" t="s">
        <v>79</v>
      </c>
      <c r="AA1177" t="s">
        <v>101</v>
      </c>
      <c r="AB1177">
        <v>6.6</v>
      </c>
      <c r="AC1177" t="s">
        <v>81</v>
      </c>
      <c r="AD1177" t="s">
        <v>102</v>
      </c>
      <c r="AE1177" t="s">
        <v>93</v>
      </c>
      <c r="AF1177" t="s">
        <v>81</v>
      </c>
      <c r="AG1177" s="1">
        <v>45375</v>
      </c>
      <c r="AH1177" t="s">
        <v>27</v>
      </c>
      <c r="AI1177" t="s">
        <v>125</v>
      </c>
    </row>
    <row r="1178" spans="1:35" x14ac:dyDescent="0.3">
      <c r="A1178" t="s">
        <v>1310</v>
      </c>
      <c r="B1178">
        <v>13</v>
      </c>
      <c r="C1178" t="s">
        <v>71</v>
      </c>
      <c r="D1178" t="s">
        <v>149</v>
      </c>
      <c r="E1178" t="s">
        <v>17</v>
      </c>
      <c r="F1178" t="s">
        <v>87</v>
      </c>
      <c r="G1178">
        <v>5</v>
      </c>
      <c r="H1178">
        <v>6.7</v>
      </c>
      <c r="I1178">
        <v>5</v>
      </c>
      <c r="J1178" s="4">
        <f>Table2[[#This Row],[avg_session_duration_min]]/60</f>
        <v>1.34</v>
      </c>
      <c r="K1178">
        <v>80.400000000000006</v>
      </c>
      <c r="L1178" t="s">
        <v>74</v>
      </c>
      <c r="M1178" t="s">
        <v>88</v>
      </c>
      <c r="N1178">
        <v>547</v>
      </c>
      <c r="O1178">
        <v>558</v>
      </c>
      <c r="P1178">
        <v>1</v>
      </c>
      <c r="Q1178">
        <v>21</v>
      </c>
      <c r="R1178">
        <v>2</v>
      </c>
      <c r="S1178">
        <v>3</v>
      </c>
      <c r="T1178">
        <v>9</v>
      </c>
      <c r="U1178" t="s">
        <v>154</v>
      </c>
      <c r="V1178" t="s">
        <v>77</v>
      </c>
      <c r="W1178">
        <v>0.16500000000000001</v>
      </c>
      <c r="X1178" t="s">
        <v>81</v>
      </c>
      <c r="Y1178">
        <v>0</v>
      </c>
      <c r="Z1178" t="s">
        <v>145</v>
      </c>
      <c r="AA1178" t="s">
        <v>91</v>
      </c>
      <c r="AB1178">
        <v>3.3</v>
      </c>
      <c r="AC1178" t="s">
        <v>78</v>
      </c>
      <c r="AD1178" t="s">
        <v>82</v>
      </c>
      <c r="AE1178" t="s">
        <v>83</v>
      </c>
      <c r="AF1178" t="s">
        <v>81</v>
      </c>
      <c r="AG1178" s="1">
        <v>45229</v>
      </c>
      <c r="AH1178" t="s">
        <v>30</v>
      </c>
      <c r="AI1178" t="s">
        <v>78</v>
      </c>
    </row>
    <row r="1179" spans="1:35" x14ac:dyDescent="0.3">
      <c r="A1179" t="s">
        <v>1311</v>
      </c>
      <c r="B1179">
        <v>26</v>
      </c>
      <c r="C1179" t="s">
        <v>85</v>
      </c>
      <c r="D1179" t="s">
        <v>72</v>
      </c>
      <c r="E1179" t="s">
        <v>15</v>
      </c>
      <c r="F1179" t="s">
        <v>96</v>
      </c>
      <c r="G1179">
        <v>1</v>
      </c>
      <c r="H1179">
        <v>0.7</v>
      </c>
      <c r="I1179">
        <v>3</v>
      </c>
      <c r="J1179" s="4">
        <f>Table2[[#This Row],[avg_session_duration_min]]/60</f>
        <v>0.23333333333333334</v>
      </c>
      <c r="K1179">
        <v>14</v>
      </c>
      <c r="L1179" t="s">
        <v>118</v>
      </c>
      <c r="M1179" t="s">
        <v>120</v>
      </c>
      <c r="N1179">
        <v>4260</v>
      </c>
      <c r="O1179">
        <v>340</v>
      </c>
      <c r="P1179">
        <v>3</v>
      </c>
      <c r="Q1179">
        <v>20</v>
      </c>
      <c r="R1179">
        <v>3</v>
      </c>
      <c r="S1179">
        <v>2</v>
      </c>
      <c r="T1179">
        <v>7</v>
      </c>
      <c r="U1179" t="s">
        <v>98</v>
      </c>
      <c r="V1179" t="s">
        <v>77</v>
      </c>
      <c r="W1179">
        <v>8.5000000000000006E-2</v>
      </c>
      <c r="X1179" t="s">
        <v>114</v>
      </c>
      <c r="Y1179">
        <v>19.72</v>
      </c>
      <c r="Z1179" t="s">
        <v>145</v>
      </c>
      <c r="AA1179" t="s">
        <v>80</v>
      </c>
      <c r="AB1179">
        <v>8.4</v>
      </c>
      <c r="AC1179" t="s">
        <v>81</v>
      </c>
      <c r="AD1179" t="s">
        <v>92</v>
      </c>
      <c r="AE1179" t="s">
        <v>93</v>
      </c>
      <c r="AF1179" t="s">
        <v>81</v>
      </c>
      <c r="AG1179" s="1">
        <v>45127</v>
      </c>
      <c r="AH1179" t="s">
        <v>30</v>
      </c>
      <c r="AI1179" t="s">
        <v>78</v>
      </c>
    </row>
    <row r="1180" spans="1:35" x14ac:dyDescent="0.3">
      <c r="A1180" t="s">
        <v>1312</v>
      </c>
      <c r="B1180">
        <v>19</v>
      </c>
      <c r="C1180" t="s">
        <v>71</v>
      </c>
      <c r="D1180" t="s">
        <v>153</v>
      </c>
      <c r="E1180" t="s">
        <v>18</v>
      </c>
      <c r="F1180" t="s">
        <v>110</v>
      </c>
      <c r="G1180">
        <v>4</v>
      </c>
      <c r="H1180">
        <v>1.8</v>
      </c>
      <c r="I1180">
        <v>7</v>
      </c>
      <c r="J1180" s="4">
        <f>Table2[[#This Row],[avg_session_duration_min]]/60</f>
        <v>0.25666666666666665</v>
      </c>
      <c r="K1180">
        <v>15.4</v>
      </c>
      <c r="L1180" t="s">
        <v>74</v>
      </c>
      <c r="M1180" t="s">
        <v>120</v>
      </c>
      <c r="N1180">
        <v>49</v>
      </c>
      <c r="O1180">
        <v>225</v>
      </c>
      <c r="P1180">
        <v>6</v>
      </c>
      <c r="Q1180">
        <v>22</v>
      </c>
      <c r="R1180">
        <v>4</v>
      </c>
      <c r="S1180">
        <v>0</v>
      </c>
      <c r="T1180">
        <v>7</v>
      </c>
      <c r="U1180" t="s">
        <v>135</v>
      </c>
      <c r="V1180" t="s">
        <v>77</v>
      </c>
      <c r="W1180">
        <v>0.28399999999999997</v>
      </c>
      <c r="X1180" t="s">
        <v>114</v>
      </c>
      <c r="Y1180">
        <v>13.74</v>
      </c>
      <c r="Z1180" t="s">
        <v>115</v>
      </c>
      <c r="AA1180" t="s">
        <v>101</v>
      </c>
      <c r="AB1180">
        <v>7</v>
      </c>
      <c r="AC1180" t="s">
        <v>108</v>
      </c>
      <c r="AD1180" t="s">
        <v>92</v>
      </c>
      <c r="AE1180" t="s">
        <v>83</v>
      </c>
      <c r="AF1180" t="s">
        <v>81</v>
      </c>
      <c r="AG1180" s="1">
        <v>45626</v>
      </c>
      <c r="AH1180" t="s">
        <v>27</v>
      </c>
      <c r="AI1180" t="s">
        <v>78</v>
      </c>
    </row>
    <row r="1181" spans="1:35" x14ac:dyDescent="0.3">
      <c r="A1181" t="s">
        <v>1313</v>
      </c>
      <c r="B1181">
        <v>18</v>
      </c>
      <c r="C1181" t="s">
        <v>71</v>
      </c>
      <c r="D1181" t="s">
        <v>149</v>
      </c>
      <c r="E1181" t="s">
        <v>17</v>
      </c>
      <c r="F1181" t="s">
        <v>124</v>
      </c>
      <c r="G1181">
        <v>3</v>
      </c>
      <c r="H1181">
        <v>3.1</v>
      </c>
      <c r="I1181">
        <v>2</v>
      </c>
      <c r="J1181" s="4">
        <f>Table2[[#This Row],[avg_session_duration_min]]/60</f>
        <v>1.55</v>
      </c>
      <c r="K1181">
        <v>93</v>
      </c>
      <c r="L1181" t="s">
        <v>74</v>
      </c>
      <c r="M1181" t="s">
        <v>120</v>
      </c>
      <c r="N1181">
        <v>9104</v>
      </c>
      <c r="O1181">
        <v>49</v>
      </c>
      <c r="P1181">
        <v>4</v>
      </c>
      <c r="Q1181">
        <v>22</v>
      </c>
      <c r="R1181">
        <v>3</v>
      </c>
      <c r="S1181">
        <v>3</v>
      </c>
      <c r="T1181">
        <v>8</v>
      </c>
      <c r="U1181" t="s">
        <v>130</v>
      </c>
      <c r="V1181" t="s">
        <v>77</v>
      </c>
      <c r="W1181">
        <v>0.33300000000000002</v>
      </c>
      <c r="X1181" t="s">
        <v>81</v>
      </c>
      <c r="Y1181">
        <v>0</v>
      </c>
      <c r="Z1181" t="s">
        <v>100</v>
      </c>
      <c r="AA1181" t="s">
        <v>80</v>
      </c>
      <c r="AB1181">
        <v>8.4</v>
      </c>
      <c r="AC1181" t="s">
        <v>108</v>
      </c>
      <c r="AD1181" t="s">
        <v>92</v>
      </c>
      <c r="AE1181" t="s">
        <v>83</v>
      </c>
      <c r="AF1181" t="s">
        <v>81</v>
      </c>
      <c r="AG1181" s="1">
        <v>45500</v>
      </c>
      <c r="AH1181" t="s">
        <v>30</v>
      </c>
      <c r="AI1181" t="s">
        <v>78</v>
      </c>
    </row>
    <row r="1182" spans="1:35" x14ac:dyDescent="0.3">
      <c r="A1182" t="s">
        <v>1314</v>
      </c>
      <c r="B1182">
        <v>28</v>
      </c>
      <c r="C1182" t="s">
        <v>71</v>
      </c>
      <c r="D1182" t="s">
        <v>72</v>
      </c>
      <c r="E1182" t="s">
        <v>16</v>
      </c>
      <c r="F1182" t="s">
        <v>117</v>
      </c>
      <c r="G1182">
        <v>1</v>
      </c>
      <c r="H1182">
        <v>2.8</v>
      </c>
      <c r="I1182">
        <v>5</v>
      </c>
      <c r="J1182" s="4">
        <f>Table2[[#This Row],[avg_session_duration_min]]/60</f>
        <v>0.56000000000000005</v>
      </c>
      <c r="K1182">
        <v>33.6</v>
      </c>
      <c r="L1182" t="s">
        <v>74</v>
      </c>
      <c r="M1182" t="s">
        <v>106</v>
      </c>
      <c r="N1182">
        <v>488</v>
      </c>
      <c r="O1182">
        <v>176</v>
      </c>
      <c r="P1182">
        <v>1</v>
      </c>
      <c r="Q1182">
        <v>17</v>
      </c>
      <c r="R1182">
        <v>4</v>
      </c>
      <c r="S1182">
        <v>3</v>
      </c>
      <c r="T1182">
        <v>8</v>
      </c>
      <c r="U1182" t="s">
        <v>154</v>
      </c>
      <c r="V1182" t="s">
        <v>77</v>
      </c>
      <c r="W1182">
        <v>5.1999999999999998E-2</v>
      </c>
      <c r="X1182" t="s">
        <v>114</v>
      </c>
      <c r="Y1182">
        <v>24.95</v>
      </c>
      <c r="Z1182" t="s">
        <v>79</v>
      </c>
      <c r="AA1182" t="s">
        <v>91</v>
      </c>
      <c r="AB1182">
        <v>7.3</v>
      </c>
      <c r="AC1182" t="s">
        <v>78</v>
      </c>
      <c r="AD1182" t="s">
        <v>82</v>
      </c>
      <c r="AE1182" t="s">
        <v>93</v>
      </c>
      <c r="AF1182" t="s">
        <v>81</v>
      </c>
      <c r="AG1182" s="1">
        <v>44587</v>
      </c>
      <c r="AH1182" t="s">
        <v>30</v>
      </c>
      <c r="AI1182" t="s">
        <v>81</v>
      </c>
    </row>
    <row r="1183" spans="1:35" x14ac:dyDescent="0.3">
      <c r="A1183" t="s">
        <v>1315</v>
      </c>
      <c r="B1183">
        <v>38</v>
      </c>
      <c r="C1183" t="s">
        <v>71</v>
      </c>
      <c r="D1183" t="s">
        <v>105</v>
      </c>
      <c r="E1183" t="s">
        <v>20</v>
      </c>
      <c r="F1183" t="s">
        <v>110</v>
      </c>
      <c r="G1183">
        <v>1</v>
      </c>
      <c r="H1183">
        <v>1.5</v>
      </c>
      <c r="I1183">
        <v>4</v>
      </c>
      <c r="J1183" s="4">
        <f>Table2[[#This Row],[avg_session_duration_min]]/60</f>
        <v>0.375</v>
      </c>
      <c r="K1183">
        <v>22.5</v>
      </c>
      <c r="L1183" t="s">
        <v>137</v>
      </c>
      <c r="M1183" t="s">
        <v>75</v>
      </c>
      <c r="N1183">
        <v>177</v>
      </c>
      <c r="O1183">
        <v>516</v>
      </c>
      <c r="P1183">
        <v>6</v>
      </c>
      <c r="Q1183">
        <v>23</v>
      </c>
      <c r="R1183">
        <v>6</v>
      </c>
      <c r="S1183">
        <v>2</v>
      </c>
      <c r="T1183">
        <v>10</v>
      </c>
      <c r="U1183" t="s">
        <v>130</v>
      </c>
      <c r="V1183" t="s">
        <v>77</v>
      </c>
      <c r="W1183">
        <v>8.5999999999999993E-2</v>
      </c>
      <c r="X1183" t="s">
        <v>114</v>
      </c>
      <c r="Y1183">
        <v>0.43</v>
      </c>
      <c r="Z1183" t="s">
        <v>145</v>
      </c>
      <c r="AA1183" t="s">
        <v>101</v>
      </c>
      <c r="AB1183">
        <v>3.7</v>
      </c>
      <c r="AC1183" t="s">
        <v>78</v>
      </c>
      <c r="AD1183" t="s">
        <v>102</v>
      </c>
      <c r="AE1183" t="s">
        <v>93</v>
      </c>
      <c r="AF1183" t="s">
        <v>81</v>
      </c>
      <c r="AG1183" s="1">
        <v>45632</v>
      </c>
      <c r="AH1183" t="s">
        <v>30</v>
      </c>
      <c r="AI1183" t="s">
        <v>125</v>
      </c>
    </row>
    <row r="1184" spans="1:35" x14ac:dyDescent="0.3">
      <c r="A1184" t="s">
        <v>1316</v>
      </c>
      <c r="B1184">
        <v>34</v>
      </c>
      <c r="C1184" t="s">
        <v>85</v>
      </c>
      <c r="D1184" t="s">
        <v>72</v>
      </c>
      <c r="E1184" t="s">
        <v>18</v>
      </c>
      <c r="F1184" t="s">
        <v>87</v>
      </c>
      <c r="G1184">
        <v>3</v>
      </c>
      <c r="H1184">
        <v>3.6</v>
      </c>
      <c r="I1184">
        <v>6</v>
      </c>
      <c r="J1184" s="4">
        <f>Table2[[#This Row],[avg_session_duration_min]]/60</f>
        <v>0.6</v>
      </c>
      <c r="K1184">
        <v>36</v>
      </c>
      <c r="L1184" t="s">
        <v>118</v>
      </c>
      <c r="M1184" t="s">
        <v>75</v>
      </c>
      <c r="N1184">
        <v>37</v>
      </c>
      <c r="O1184">
        <v>211</v>
      </c>
      <c r="P1184">
        <v>3</v>
      </c>
      <c r="Q1184">
        <v>22</v>
      </c>
      <c r="R1184">
        <v>4</v>
      </c>
      <c r="S1184">
        <v>2</v>
      </c>
      <c r="T1184">
        <v>7</v>
      </c>
      <c r="U1184" t="s">
        <v>89</v>
      </c>
      <c r="V1184" t="s">
        <v>107</v>
      </c>
      <c r="W1184">
        <v>0.34200000000000003</v>
      </c>
      <c r="X1184" t="s">
        <v>78</v>
      </c>
      <c r="Y1184">
        <v>29.57</v>
      </c>
      <c r="Z1184" t="s">
        <v>90</v>
      </c>
      <c r="AA1184" t="s">
        <v>91</v>
      </c>
      <c r="AB1184">
        <v>7.4</v>
      </c>
      <c r="AC1184" t="s">
        <v>108</v>
      </c>
      <c r="AD1184" t="s">
        <v>92</v>
      </c>
      <c r="AE1184" t="s">
        <v>83</v>
      </c>
      <c r="AF1184" t="s">
        <v>81</v>
      </c>
      <c r="AG1184" s="1">
        <v>45421</v>
      </c>
      <c r="AH1184" t="s">
        <v>26</v>
      </c>
      <c r="AI1184" t="s">
        <v>81</v>
      </c>
    </row>
    <row r="1185" spans="1:35" x14ac:dyDescent="0.3">
      <c r="A1185" t="s">
        <v>1317</v>
      </c>
      <c r="B1185">
        <v>14</v>
      </c>
      <c r="C1185" t="s">
        <v>71</v>
      </c>
      <c r="D1185" t="s">
        <v>113</v>
      </c>
      <c r="E1185" t="s">
        <v>18</v>
      </c>
      <c r="F1185" t="s">
        <v>117</v>
      </c>
      <c r="G1185">
        <v>5</v>
      </c>
      <c r="H1185">
        <v>1.8</v>
      </c>
      <c r="I1185">
        <v>4</v>
      </c>
      <c r="J1185" s="4">
        <f>Table2[[#This Row],[avg_session_duration_min]]/60</f>
        <v>0.45</v>
      </c>
      <c r="K1185">
        <v>27</v>
      </c>
      <c r="L1185" t="s">
        <v>74</v>
      </c>
      <c r="M1185" t="s">
        <v>75</v>
      </c>
      <c r="N1185">
        <v>2372</v>
      </c>
      <c r="O1185">
        <v>722</v>
      </c>
      <c r="P1185">
        <v>2</v>
      </c>
      <c r="Q1185">
        <v>21</v>
      </c>
      <c r="R1185">
        <v>5</v>
      </c>
      <c r="S1185">
        <v>3</v>
      </c>
      <c r="T1185">
        <v>5</v>
      </c>
      <c r="U1185" t="s">
        <v>135</v>
      </c>
      <c r="V1185" t="s">
        <v>107</v>
      </c>
      <c r="W1185">
        <v>4.7E-2</v>
      </c>
      <c r="X1185" t="s">
        <v>114</v>
      </c>
      <c r="Y1185">
        <v>68.08</v>
      </c>
      <c r="Z1185" t="s">
        <v>145</v>
      </c>
      <c r="AA1185" t="s">
        <v>91</v>
      </c>
      <c r="AB1185">
        <v>3.4</v>
      </c>
      <c r="AC1185" t="s">
        <v>81</v>
      </c>
      <c r="AD1185" t="s">
        <v>92</v>
      </c>
      <c r="AE1185" t="s">
        <v>83</v>
      </c>
      <c r="AF1185" t="s">
        <v>81</v>
      </c>
      <c r="AG1185" s="1">
        <v>44792</v>
      </c>
      <c r="AH1185" t="s">
        <v>29</v>
      </c>
      <c r="AI1185" t="s">
        <v>81</v>
      </c>
    </row>
    <row r="1186" spans="1:35" x14ac:dyDescent="0.3">
      <c r="A1186" t="s">
        <v>1318</v>
      </c>
      <c r="B1186">
        <v>19</v>
      </c>
      <c r="C1186" t="s">
        <v>71</v>
      </c>
      <c r="D1186" t="s">
        <v>95</v>
      </c>
      <c r="E1186" t="s">
        <v>20</v>
      </c>
      <c r="F1186" t="s">
        <v>87</v>
      </c>
      <c r="G1186">
        <v>2</v>
      </c>
      <c r="H1186">
        <v>2.6</v>
      </c>
      <c r="I1186">
        <v>5</v>
      </c>
      <c r="J1186" s="4">
        <f>Table2[[#This Row],[avg_session_duration_min]]/60</f>
        <v>0.52</v>
      </c>
      <c r="K1186">
        <v>31.2</v>
      </c>
      <c r="L1186" t="s">
        <v>118</v>
      </c>
      <c r="M1186" t="s">
        <v>120</v>
      </c>
      <c r="N1186">
        <v>488</v>
      </c>
      <c r="O1186">
        <v>387</v>
      </c>
      <c r="P1186">
        <v>0</v>
      </c>
      <c r="Q1186">
        <v>15</v>
      </c>
      <c r="R1186">
        <v>5</v>
      </c>
      <c r="S1186">
        <v>1</v>
      </c>
      <c r="T1186">
        <v>11</v>
      </c>
      <c r="U1186" t="s">
        <v>135</v>
      </c>
      <c r="V1186" t="s">
        <v>107</v>
      </c>
      <c r="W1186">
        <v>0.27400000000000002</v>
      </c>
      <c r="X1186" t="s">
        <v>81</v>
      </c>
      <c r="Y1186">
        <v>0</v>
      </c>
      <c r="Z1186" t="s">
        <v>139</v>
      </c>
      <c r="AA1186" t="s">
        <v>80</v>
      </c>
      <c r="AB1186">
        <v>4.8</v>
      </c>
      <c r="AC1186" t="s">
        <v>81</v>
      </c>
      <c r="AD1186" t="s">
        <v>82</v>
      </c>
      <c r="AE1186" t="s">
        <v>93</v>
      </c>
      <c r="AF1186" t="s">
        <v>81</v>
      </c>
      <c r="AG1186" s="1">
        <v>45410</v>
      </c>
      <c r="AH1186" t="s">
        <v>29</v>
      </c>
      <c r="AI1186" t="s">
        <v>81</v>
      </c>
    </row>
    <row r="1187" spans="1:35" x14ac:dyDescent="0.3">
      <c r="A1187" t="s">
        <v>1319</v>
      </c>
      <c r="B1187">
        <v>34</v>
      </c>
      <c r="C1187" t="s">
        <v>71</v>
      </c>
      <c r="D1187" t="s">
        <v>72</v>
      </c>
      <c r="E1187" t="s">
        <v>19</v>
      </c>
      <c r="F1187" t="s">
        <v>87</v>
      </c>
      <c r="G1187">
        <v>4</v>
      </c>
      <c r="H1187">
        <v>3.5</v>
      </c>
      <c r="I1187">
        <v>3</v>
      </c>
      <c r="J1187" s="4">
        <f>Table2[[#This Row],[avg_session_duration_min]]/60</f>
        <v>1.1666666666666667</v>
      </c>
      <c r="K1187">
        <v>70</v>
      </c>
      <c r="L1187" t="s">
        <v>111</v>
      </c>
      <c r="M1187" t="s">
        <v>106</v>
      </c>
      <c r="N1187">
        <v>904</v>
      </c>
      <c r="O1187">
        <v>85</v>
      </c>
      <c r="P1187">
        <v>4</v>
      </c>
      <c r="Q1187">
        <v>32</v>
      </c>
      <c r="R1187">
        <v>7</v>
      </c>
      <c r="S1187">
        <v>6</v>
      </c>
      <c r="T1187">
        <v>5</v>
      </c>
      <c r="U1187" t="s">
        <v>130</v>
      </c>
      <c r="V1187" t="s">
        <v>77</v>
      </c>
      <c r="W1187">
        <v>0.14599999999999999</v>
      </c>
      <c r="X1187" t="s">
        <v>81</v>
      </c>
      <c r="Y1187">
        <v>0</v>
      </c>
      <c r="Z1187" t="s">
        <v>145</v>
      </c>
      <c r="AA1187" t="s">
        <v>101</v>
      </c>
      <c r="AB1187">
        <v>8.1</v>
      </c>
      <c r="AC1187" t="s">
        <v>108</v>
      </c>
      <c r="AD1187" t="s">
        <v>92</v>
      </c>
      <c r="AE1187" t="s">
        <v>83</v>
      </c>
      <c r="AF1187" t="s">
        <v>81</v>
      </c>
      <c r="AG1187" s="1">
        <v>44868</v>
      </c>
      <c r="AH1187" t="s">
        <v>28</v>
      </c>
      <c r="AI1187" t="s">
        <v>81</v>
      </c>
    </row>
    <row r="1188" spans="1:35" x14ac:dyDescent="0.3">
      <c r="A1188" t="s">
        <v>1320</v>
      </c>
      <c r="B1188">
        <v>19</v>
      </c>
      <c r="C1188" t="s">
        <v>71</v>
      </c>
      <c r="D1188" t="s">
        <v>105</v>
      </c>
      <c r="E1188" t="s">
        <v>23</v>
      </c>
      <c r="F1188" t="s">
        <v>156</v>
      </c>
      <c r="G1188">
        <v>5</v>
      </c>
      <c r="H1188">
        <v>1.9</v>
      </c>
      <c r="I1188">
        <v>5</v>
      </c>
      <c r="J1188" s="4">
        <f>Table2[[#This Row],[avg_session_duration_min]]/60</f>
        <v>0.38</v>
      </c>
      <c r="K1188">
        <v>22.8</v>
      </c>
      <c r="L1188" t="s">
        <v>118</v>
      </c>
      <c r="M1188" t="s">
        <v>75</v>
      </c>
      <c r="N1188">
        <v>131</v>
      </c>
      <c r="O1188">
        <v>50</v>
      </c>
      <c r="P1188">
        <v>1</v>
      </c>
      <c r="Q1188">
        <v>11</v>
      </c>
      <c r="R1188">
        <v>5</v>
      </c>
      <c r="S1188">
        <v>0</v>
      </c>
      <c r="T1188">
        <v>4</v>
      </c>
      <c r="U1188" t="s">
        <v>154</v>
      </c>
      <c r="V1188" t="s">
        <v>107</v>
      </c>
      <c r="W1188">
        <v>0.104</v>
      </c>
      <c r="X1188" t="s">
        <v>114</v>
      </c>
      <c r="Y1188">
        <v>31.24</v>
      </c>
      <c r="Z1188" t="s">
        <v>79</v>
      </c>
      <c r="AA1188" t="s">
        <v>80</v>
      </c>
      <c r="AB1188">
        <v>8</v>
      </c>
      <c r="AC1188" t="s">
        <v>78</v>
      </c>
      <c r="AD1188" t="s">
        <v>102</v>
      </c>
      <c r="AE1188" t="s">
        <v>83</v>
      </c>
      <c r="AF1188" t="s">
        <v>81</v>
      </c>
      <c r="AG1188" s="1">
        <v>44865</v>
      </c>
      <c r="AH1188" t="s">
        <v>28</v>
      </c>
      <c r="AI1188" t="s">
        <v>78</v>
      </c>
    </row>
    <row r="1189" spans="1:35" x14ac:dyDescent="0.3">
      <c r="A1189" t="s">
        <v>1321</v>
      </c>
      <c r="B1189">
        <v>25</v>
      </c>
      <c r="C1189" t="s">
        <v>85</v>
      </c>
      <c r="D1189" t="s">
        <v>72</v>
      </c>
      <c r="E1189" t="s">
        <v>23</v>
      </c>
      <c r="F1189" t="s">
        <v>117</v>
      </c>
      <c r="G1189">
        <v>3</v>
      </c>
      <c r="H1189">
        <v>4.3</v>
      </c>
      <c r="I1189">
        <v>6</v>
      </c>
      <c r="J1189" s="4">
        <f>Table2[[#This Row],[avg_session_duration_min]]/60</f>
        <v>0.71666666666666667</v>
      </c>
      <c r="K1189">
        <v>43</v>
      </c>
      <c r="L1189" t="s">
        <v>74</v>
      </c>
      <c r="M1189" t="s">
        <v>97</v>
      </c>
      <c r="N1189">
        <v>374</v>
      </c>
      <c r="O1189">
        <v>202</v>
      </c>
      <c r="P1189">
        <v>4</v>
      </c>
      <c r="Q1189">
        <v>18</v>
      </c>
      <c r="R1189">
        <v>4</v>
      </c>
      <c r="S1189">
        <v>3</v>
      </c>
      <c r="T1189">
        <v>5</v>
      </c>
      <c r="U1189" t="s">
        <v>130</v>
      </c>
      <c r="V1189" t="s">
        <v>107</v>
      </c>
      <c r="W1189">
        <v>0.112</v>
      </c>
      <c r="X1189" t="s">
        <v>81</v>
      </c>
      <c r="Y1189">
        <v>0</v>
      </c>
      <c r="Z1189" t="s">
        <v>115</v>
      </c>
      <c r="AA1189" t="s">
        <v>80</v>
      </c>
      <c r="AB1189">
        <v>4.5</v>
      </c>
      <c r="AC1189" t="s">
        <v>78</v>
      </c>
      <c r="AD1189" t="s">
        <v>102</v>
      </c>
      <c r="AE1189" t="s">
        <v>93</v>
      </c>
      <c r="AF1189" t="s">
        <v>81</v>
      </c>
      <c r="AG1189" s="1">
        <v>44767</v>
      </c>
      <c r="AH1189" t="s">
        <v>26</v>
      </c>
      <c r="AI1189" t="s">
        <v>81</v>
      </c>
    </row>
    <row r="1190" spans="1:35" x14ac:dyDescent="0.3">
      <c r="A1190" t="s">
        <v>1322</v>
      </c>
      <c r="B1190">
        <v>31</v>
      </c>
      <c r="C1190" t="s">
        <v>71</v>
      </c>
      <c r="D1190" t="s">
        <v>113</v>
      </c>
      <c r="E1190" t="s">
        <v>18</v>
      </c>
      <c r="F1190" t="s">
        <v>73</v>
      </c>
      <c r="G1190">
        <v>2</v>
      </c>
      <c r="H1190">
        <v>4.8</v>
      </c>
      <c r="I1190">
        <v>3</v>
      </c>
      <c r="J1190" s="4">
        <f>Table2[[#This Row],[avg_session_duration_min]]/60</f>
        <v>1.6</v>
      </c>
      <c r="K1190">
        <v>96</v>
      </c>
      <c r="L1190" t="s">
        <v>74</v>
      </c>
      <c r="M1190" t="s">
        <v>97</v>
      </c>
      <c r="N1190">
        <v>277</v>
      </c>
      <c r="O1190">
        <v>130</v>
      </c>
      <c r="P1190">
        <v>2</v>
      </c>
      <c r="Q1190">
        <v>18</v>
      </c>
      <c r="R1190">
        <v>4</v>
      </c>
      <c r="S1190">
        <v>2</v>
      </c>
      <c r="T1190">
        <v>13</v>
      </c>
      <c r="U1190" t="s">
        <v>76</v>
      </c>
      <c r="V1190" t="s">
        <v>99</v>
      </c>
      <c r="W1190">
        <v>0.12</v>
      </c>
      <c r="X1190" t="s">
        <v>78</v>
      </c>
      <c r="Y1190">
        <v>46.95</v>
      </c>
      <c r="Z1190" t="s">
        <v>145</v>
      </c>
      <c r="AA1190" t="s">
        <v>101</v>
      </c>
      <c r="AB1190">
        <v>4.0999999999999996</v>
      </c>
      <c r="AC1190" t="s">
        <v>81</v>
      </c>
      <c r="AD1190" t="s">
        <v>102</v>
      </c>
      <c r="AE1190" t="s">
        <v>83</v>
      </c>
      <c r="AF1190" t="s">
        <v>81</v>
      </c>
      <c r="AG1190" s="1">
        <v>44778</v>
      </c>
      <c r="AH1190" t="s">
        <v>31</v>
      </c>
      <c r="AI1190" t="s">
        <v>81</v>
      </c>
    </row>
    <row r="1191" spans="1:35" x14ac:dyDescent="0.3">
      <c r="A1191" t="s">
        <v>1323</v>
      </c>
      <c r="B1191">
        <v>19</v>
      </c>
      <c r="C1191" t="s">
        <v>85</v>
      </c>
      <c r="D1191" t="s">
        <v>86</v>
      </c>
      <c r="E1191" t="s">
        <v>17</v>
      </c>
      <c r="F1191" t="s">
        <v>73</v>
      </c>
      <c r="G1191">
        <v>4</v>
      </c>
      <c r="H1191">
        <v>1.5</v>
      </c>
      <c r="I1191">
        <v>7</v>
      </c>
      <c r="J1191" s="4">
        <f>Table2[[#This Row],[avg_session_duration_min]]/60</f>
        <v>0.215</v>
      </c>
      <c r="K1191">
        <v>12.9</v>
      </c>
      <c r="L1191" t="s">
        <v>74</v>
      </c>
      <c r="M1191" t="s">
        <v>75</v>
      </c>
      <c r="N1191">
        <v>554</v>
      </c>
      <c r="O1191">
        <v>366</v>
      </c>
      <c r="P1191">
        <v>6</v>
      </c>
      <c r="Q1191">
        <v>23</v>
      </c>
      <c r="R1191">
        <v>6</v>
      </c>
      <c r="S1191">
        <v>4</v>
      </c>
      <c r="T1191">
        <v>9</v>
      </c>
      <c r="U1191" t="s">
        <v>98</v>
      </c>
      <c r="V1191" t="s">
        <v>107</v>
      </c>
      <c r="W1191">
        <v>6.2E-2</v>
      </c>
      <c r="X1191" t="s">
        <v>114</v>
      </c>
      <c r="Y1191">
        <v>27.3</v>
      </c>
      <c r="Z1191" t="s">
        <v>79</v>
      </c>
      <c r="AA1191" t="s">
        <v>80</v>
      </c>
      <c r="AB1191">
        <v>6.2</v>
      </c>
      <c r="AC1191" t="s">
        <v>78</v>
      </c>
      <c r="AD1191" t="s">
        <v>82</v>
      </c>
      <c r="AE1191" t="s">
        <v>93</v>
      </c>
      <c r="AF1191" t="s">
        <v>81</v>
      </c>
      <c r="AG1191" s="1">
        <v>44768</v>
      </c>
      <c r="AH1191" t="s">
        <v>28</v>
      </c>
      <c r="AI1191" t="s">
        <v>78</v>
      </c>
    </row>
    <row r="1192" spans="1:35" x14ac:dyDescent="0.3">
      <c r="A1192" t="s">
        <v>1324</v>
      </c>
      <c r="B1192">
        <v>27</v>
      </c>
      <c r="C1192" t="s">
        <v>71</v>
      </c>
      <c r="D1192" t="s">
        <v>134</v>
      </c>
      <c r="E1192" t="s">
        <v>20</v>
      </c>
      <c r="F1192" t="s">
        <v>110</v>
      </c>
      <c r="G1192">
        <v>2</v>
      </c>
      <c r="H1192">
        <v>1.8</v>
      </c>
      <c r="I1192">
        <v>4</v>
      </c>
      <c r="J1192" s="4">
        <f>Table2[[#This Row],[avg_session_duration_min]]/60</f>
        <v>0.45</v>
      </c>
      <c r="K1192">
        <v>27</v>
      </c>
      <c r="L1192" t="s">
        <v>74</v>
      </c>
      <c r="M1192" t="s">
        <v>88</v>
      </c>
      <c r="N1192">
        <v>199</v>
      </c>
      <c r="O1192">
        <v>103</v>
      </c>
      <c r="P1192">
        <v>2</v>
      </c>
      <c r="Q1192">
        <v>23</v>
      </c>
      <c r="R1192">
        <v>4</v>
      </c>
      <c r="S1192">
        <v>5</v>
      </c>
      <c r="T1192">
        <v>6</v>
      </c>
      <c r="U1192" t="s">
        <v>135</v>
      </c>
      <c r="V1192" t="s">
        <v>77</v>
      </c>
      <c r="W1192">
        <v>2.5999999999999999E-2</v>
      </c>
      <c r="X1192" t="s">
        <v>81</v>
      </c>
      <c r="Y1192">
        <v>0</v>
      </c>
      <c r="Z1192" t="s">
        <v>145</v>
      </c>
      <c r="AA1192" t="s">
        <v>101</v>
      </c>
      <c r="AB1192">
        <v>9.8000000000000007</v>
      </c>
      <c r="AC1192" t="s">
        <v>81</v>
      </c>
      <c r="AD1192" t="s">
        <v>92</v>
      </c>
      <c r="AE1192" t="s">
        <v>83</v>
      </c>
      <c r="AF1192" t="s">
        <v>81</v>
      </c>
      <c r="AG1192" s="1">
        <v>45147</v>
      </c>
      <c r="AH1192" t="s">
        <v>31</v>
      </c>
      <c r="AI1192" t="s">
        <v>125</v>
      </c>
    </row>
    <row r="1193" spans="1:35" x14ac:dyDescent="0.3">
      <c r="A1193" t="s">
        <v>1325</v>
      </c>
      <c r="B1193">
        <v>16</v>
      </c>
      <c r="C1193" t="s">
        <v>71</v>
      </c>
      <c r="D1193" t="s">
        <v>105</v>
      </c>
      <c r="E1193" t="s">
        <v>17</v>
      </c>
      <c r="F1193" t="s">
        <v>96</v>
      </c>
      <c r="G1193">
        <v>3</v>
      </c>
      <c r="H1193">
        <v>1.2</v>
      </c>
      <c r="I1193">
        <v>2</v>
      </c>
      <c r="J1193" s="4">
        <f>Table2[[#This Row],[avg_session_duration_min]]/60</f>
        <v>0.6</v>
      </c>
      <c r="K1193">
        <v>36</v>
      </c>
      <c r="L1193" t="s">
        <v>74</v>
      </c>
      <c r="M1193" t="s">
        <v>120</v>
      </c>
      <c r="N1193">
        <v>42</v>
      </c>
      <c r="O1193">
        <v>116</v>
      </c>
      <c r="P1193">
        <v>2</v>
      </c>
      <c r="Q1193">
        <v>16</v>
      </c>
      <c r="R1193">
        <v>3</v>
      </c>
      <c r="S1193">
        <v>0</v>
      </c>
      <c r="T1193">
        <v>10</v>
      </c>
      <c r="U1193" t="s">
        <v>135</v>
      </c>
      <c r="V1193" t="s">
        <v>107</v>
      </c>
      <c r="W1193">
        <v>0.20599999999999999</v>
      </c>
      <c r="X1193" t="s">
        <v>78</v>
      </c>
      <c r="Y1193">
        <v>4.3899999999999997</v>
      </c>
      <c r="Z1193" t="s">
        <v>139</v>
      </c>
      <c r="AA1193" t="s">
        <v>80</v>
      </c>
      <c r="AB1193">
        <v>7.2</v>
      </c>
      <c r="AC1193" t="s">
        <v>81</v>
      </c>
      <c r="AD1193" t="s">
        <v>102</v>
      </c>
      <c r="AE1193" t="s">
        <v>93</v>
      </c>
      <c r="AF1193" t="s">
        <v>81</v>
      </c>
      <c r="AG1193" s="1">
        <v>45266</v>
      </c>
      <c r="AH1193" t="s">
        <v>30</v>
      </c>
      <c r="AI1193" t="s">
        <v>81</v>
      </c>
    </row>
    <row r="1194" spans="1:35" x14ac:dyDescent="0.3">
      <c r="A1194" t="s">
        <v>1326</v>
      </c>
      <c r="B1194">
        <v>22</v>
      </c>
      <c r="C1194" t="s">
        <v>85</v>
      </c>
      <c r="D1194" t="s">
        <v>123</v>
      </c>
      <c r="E1194" t="s">
        <v>22</v>
      </c>
      <c r="F1194" t="s">
        <v>87</v>
      </c>
      <c r="G1194">
        <v>2</v>
      </c>
      <c r="H1194">
        <v>2.6</v>
      </c>
      <c r="I1194">
        <v>12</v>
      </c>
      <c r="J1194" s="4">
        <f>Table2[[#This Row],[avg_session_duration_min]]/60</f>
        <v>0.21666666666666667</v>
      </c>
      <c r="K1194">
        <v>13</v>
      </c>
      <c r="L1194" t="s">
        <v>137</v>
      </c>
      <c r="M1194" t="s">
        <v>97</v>
      </c>
      <c r="N1194">
        <v>90336</v>
      </c>
      <c r="O1194">
        <v>865</v>
      </c>
      <c r="P1194">
        <v>6</v>
      </c>
      <c r="Q1194">
        <v>23</v>
      </c>
      <c r="R1194">
        <v>6</v>
      </c>
      <c r="S1194">
        <v>1</v>
      </c>
      <c r="T1194">
        <v>9</v>
      </c>
      <c r="U1194" t="s">
        <v>76</v>
      </c>
      <c r="V1194" t="s">
        <v>77</v>
      </c>
      <c r="W1194">
        <v>0.184</v>
      </c>
      <c r="X1194" t="s">
        <v>78</v>
      </c>
      <c r="Y1194">
        <v>10.61</v>
      </c>
      <c r="Z1194" t="s">
        <v>100</v>
      </c>
      <c r="AA1194" t="s">
        <v>80</v>
      </c>
      <c r="AB1194">
        <v>10</v>
      </c>
      <c r="AC1194" t="s">
        <v>78</v>
      </c>
      <c r="AD1194" t="s">
        <v>102</v>
      </c>
      <c r="AE1194" t="s">
        <v>83</v>
      </c>
      <c r="AF1194" t="s">
        <v>78</v>
      </c>
      <c r="AG1194" s="1">
        <v>45403</v>
      </c>
      <c r="AH1194" t="s">
        <v>27</v>
      </c>
      <c r="AI1194" t="s">
        <v>125</v>
      </c>
    </row>
    <row r="1195" spans="1:35" x14ac:dyDescent="0.3">
      <c r="A1195" t="s">
        <v>1327</v>
      </c>
      <c r="B1195">
        <v>29</v>
      </c>
      <c r="C1195" t="s">
        <v>71</v>
      </c>
      <c r="D1195" t="s">
        <v>105</v>
      </c>
      <c r="E1195" t="s">
        <v>16</v>
      </c>
      <c r="F1195" t="s">
        <v>87</v>
      </c>
      <c r="G1195">
        <v>4</v>
      </c>
      <c r="H1195">
        <v>3.2</v>
      </c>
      <c r="I1195">
        <v>4</v>
      </c>
      <c r="J1195" s="4">
        <f>Table2[[#This Row],[avg_session_duration_min]]/60</f>
        <v>0.8</v>
      </c>
      <c r="K1195">
        <v>48</v>
      </c>
      <c r="L1195" t="s">
        <v>74</v>
      </c>
      <c r="M1195" t="s">
        <v>106</v>
      </c>
      <c r="N1195">
        <v>57</v>
      </c>
      <c r="O1195">
        <v>292</v>
      </c>
      <c r="P1195">
        <v>5</v>
      </c>
      <c r="Q1195">
        <v>20</v>
      </c>
      <c r="R1195">
        <v>7</v>
      </c>
      <c r="S1195">
        <v>3</v>
      </c>
      <c r="T1195">
        <v>12</v>
      </c>
      <c r="U1195" t="s">
        <v>130</v>
      </c>
      <c r="V1195" t="s">
        <v>77</v>
      </c>
      <c r="W1195">
        <v>0.35799999999999998</v>
      </c>
      <c r="X1195" t="s">
        <v>81</v>
      </c>
      <c r="Y1195">
        <v>0</v>
      </c>
      <c r="Z1195" t="s">
        <v>79</v>
      </c>
      <c r="AA1195" t="s">
        <v>101</v>
      </c>
      <c r="AB1195">
        <v>5.9</v>
      </c>
      <c r="AC1195" t="s">
        <v>78</v>
      </c>
      <c r="AD1195" t="s">
        <v>121</v>
      </c>
      <c r="AE1195" t="s">
        <v>140</v>
      </c>
      <c r="AF1195" t="s">
        <v>81</v>
      </c>
      <c r="AG1195" s="1">
        <v>45102</v>
      </c>
      <c r="AH1195" t="s">
        <v>29</v>
      </c>
      <c r="AI1195" t="s">
        <v>81</v>
      </c>
    </row>
    <row r="1196" spans="1:35" x14ac:dyDescent="0.3">
      <c r="A1196" t="s">
        <v>1328</v>
      </c>
      <c r="B1196">
        <v>14</v>
      </c>
      <c r="C1196" t="s">
        <v>71</v>
      </c>
      <c r="D1196" t="s">
        <v>105</v>
      </c>
      <c r="E1196" t="s">
        <v>19</v>
      </c>
      <c r="F1196" t="s">
        <v>96</v>
      </c>
      <c r="G1196">
        <v>5</v>
      </c>
      <c r="H1196">
        <v>2</v>
      </c>
      <c r="I1196">
        <v>2</v>
      </c>
      <c r="J1196" s="4">
        <f>Table2[[#This Row],[avg_session_duration_min]]/60</f>
        <v>1</v>
      </c>
      <c r="K1196">
        <v>60</v>
      </c>
      <c r="L1196" t="s">
        <v>111</v>
      </c>
      <c r="M1196" t="s">
        <v>97</v>
      </c>
      <c r="N1196">
        <v>922</v>
      </c>
      <c r="O1196">
        <v>105</v>
      </c>
      <c r="P1196">
        <v>1</v>
      </c>
      <c r="Q1196">
        <v>26</v>
      </c>
      <c r="R1196">
        <v>5</v>
      </c>
      <c r="S1196">
        <v>0</v>
      </c>
      <c r="T1196">
        <v>8</v>
      </c>
      <c r="U1196" t="s">
        <v>154</v>
      </c>
      <c r="V1196" t="s">
        <v>77</v>
      </c>
      <c r="W1196">
        <v>3.5000000000000003E-2</v>
      </c>
      <c r="X1196" t="s">
        <v>78</v>
      </c>
      <c r="Y1196">
        <v>15</v>
      </c>
      <c r="Z1196" t="s">
        <v>100</v>
      </c>
      <c r="AA1196" t="s">
        <v>101</v>
      </c>
      <c r="AB1196">
        <v>7.8</v>
      </c>
      <c r="AC1196" t="s">
        <v>108</v>
      </c>
      <c r="AD1196" t="s">
        <v>82</v>
      </c>
      <c r="AE1196" t="s">
        <v>83</v>
      </c>
      <c r="AF1196" t="s">
        <v>81</v>
      </c>
      <c r="AG1196" s="1">
        <v>45346</v>
      </c>
      <c r="AH1196" t="s">
        <v>29</v>
      </c>
      <c r="AI1196" t="s">
        <v>81</v>
      </c>
    </row>
    <row r="1197" spans="1:35" x14ac:dyDescent="0.3">
      <c r="A1197" t="s">
        <v>1329</v>
      </c>
      <c r="B1197">
        <v>30</v>
      </c>
      <c r="C1197" t="s">
        <v>71</v>
      </c>
      <c r="D1197" t="s">
        <v>153</v>
      </c>
      <c r="E1197" t="s">
        <v>17</v>
      </c>
      <c r="F1197" t="s">
        <v>110</v>
      </c>
      <c r="G1197">
        <v>3</v>
      </c>
      <c r="H1197">
        <v>3.1</v>
      </c>
      <c r="I1197">
        <v>7</v>
      </c>
      <c r="J1197" s="4">
        <f>Table2[[#This Row],[avg_session_duration_min]]/60</f>
        <v>0.44333333333333336</v>
      </c>
      <c r="K1197">
        <v>26.6</v>
      </c>
      <c r="L1197" t="s">
        <v>74</v>
      </c>
      <c r="M1197" t="s">
        <v>97</v>
      </c>
      <c r="N1197">
        <v>27</v>
      </c>
      <c r="O1197">
        <v>249</v>
      </c>
      <c r="P1197">
        <v>4</v>
      </c>
      <c r="Q1197">
        <v>22</v>
      </c>
      <c r="R1197">
        <v>7</v>
      </c>
      <c r="S1197">
        <v>2</v>
      </c>
      <c r="T1197">
        <v>9</v>
      </c>
      <c r="U1197" t="s">
        <v>135</v>
      </c>
      <c r="V1197" t="s">
        <v>107</v>
      </c>
      <c r="W1197">
        <v>5.6000000000000001E-2</v>
      </c>
      <c r="X1197" t="s">
        <v>81</v>
      </c>
      <c r="Y1197">
        <v>0</v>
      </c>
      <c r="Z1197" t="s">
        <v>145</v>
      </c>
      <c r="AA1197" t="s">
        <v>80</v>
      </c>
      <c r="AB1197">
        <v>5.6</v>
      </c>
      <c r="AC1197" t="s">
        <v>108</v>
      </c>
      <c r="AD1197" t="s">
        <v>92</v>
      </c>
      <c r="AE1197" t="s">
        <v>83</v>
      </c>
      <c r="AF1197" t="s">
        <v>81</v>
      </c>
      <c r="AG1197" s="1">
        <v>45556</v>
      </c>
      <c r="AH1197" t="s">
        <v>31</v>
      </c>
      <c r="AI1197" t="s">
        <v>125</v>
      </c>
    </row>
    <row r="1198" spans="1:35" x14ac:dyDescent="0.3">
      <c r="A1198" t="s">
        <v>1330</v>
      </c>
      <c r="B1198">
        <v>26</v>
      </c>
      <c r="C1198" t="s">
        <v>85</v>
      </c>
      <c r="D1198" t="s">
        <v>113</v>
      </c>
      <c r="E1198" t="s">
        <v>15</v>
      </c>
      <c r="F1198" t="s">
        <v>73</v>
      </c>
      <c r="G1198">
        <v>2</v>
      </c>
      <c r="H1198">
        <v>1.8</v>
      </c>
      <c r="I1198">
        <v>1</v>
      </c>
      <c r="J1198" s="4">
        <f>Table2[[#This Row],[avg_session_duration_min]]/60</f>
        <v>1.8</v>
      </c>
      <c r="K1198">
        <v>108</v>
      </c>
      <c r="L1198" t="s">
        <v>137</v>
      </c>
      <c r="M1198" t="s">
        <v>88</v>
      </c>
      <c r="N1198">
        <v>18</v>
      </c>
      <c r="O1198">
        <v>1280</v>
      </c>
      <c r="P1198">
        <v>1</v>
      </c>
      <c r="Q1198">
        <v>16</v>
      </c>
      <c r="R1198">
        <v>3</v>
      </c>
      <c r="S1198">
        <v>5</v>
      </c>
      <c r="T1198">
        <v>9</v>
      </c>
      <c r="U1198" t="s">
        <v>130</v>
      </c>
      <c r="V1198" t="s">
        <v>99</v>
      </c>
      <c r="W1198">
        <v>0.22</v>
      </c>
      <c r="X1198" t="s">
        <v>81</v>
      </c>
      <c r="Y1198">
        <v>0</v>
      </c>
      <c r="Z1198" t="s">
        <v>139</v>
      </c>
      <c r="AA1198" t="s">
        <v>101</v>
      </c>
      <c r="AB1198">
        <v>4.8</v>
      </c>
      <c r="AC1198" t="s">
        <v>81</v>
      </c>
      <c r="AD1198" t="s">
        <v>92</v>
      </c>
      <c r="AE1198" t="s">
        <v>83</v>
      </c>
      <c r="AF1198" t="s">
        <v>81</v>
      </c>
      <c r="AG1198" s="1">
        <v>45530</v>
      </c>
      <c r="AH1198" t="s">
        <v>30</v>
      </c>
      <c r="AI1198" t="s">
        <v>125</v>
      </c>
    </row>
    <row r="1199" spans="1:35" x14ac:dyDescent="0.3">
      <c r="A1199" t="s">
        <v>1331</v>
      </c>
      <c r="B1199">
        <v>31</v>
      </c>
      <c r="C1199" t="s">
        <v>71</v>
      </c>
      <c r="D1199" t="s">
        <v>149</v>
      </c>
      <c r="E1199" t="s">
        <v>23</v>
      </c>
      <c r="F1199" t="s">
        <v>117</v>
      </c>
      <c r="G1199">
        <v>3</v>
      </c>
      <c r="H1199">
        <v>1.8</v>
      </c>
      <c r="I1199">
        <v>1</v>
      </c>
      <c r="J1199" s="4">
        <f>Table2[[#This Row],[avg_session_duration_min]]/60</f>
        <v>1.8</v>
      </c>
      <c r="K1199">
        <v>108</v>
      </c>
      <c r="L1199" t="s">
        <v>74</v>
      </c>
      <c r="M1199" t="s">
        <v>120</v>
      </c>
      <c r="N1199">
        <v>793</v>
      </c>
      <c r="O1199">
        <v>348</v>
      </c>
      <c r="P1199">
        <v>4</v>
      </c>
      <c r="Q1199">
        <v>16</v>
      </c>
      <c r="R1199">
        <v>3</v>
      </c>
      <c r="S1199">
        <v>0</v>
      </c>
      <c r="T1199">
        <v>10</v>
      </c>
      <c r="U1199" t="s">
        <v>135</v>
      </c>
      <c r="V1199" t="s">
        <v>107</v>
      </c>
      <c r="W1199">
        <v>0.13100000000000001</v>
      </c>
      <c r="X1199" t="s">
        <v>114</v>
      </c>
      <c r="Y1199">
        <v>22.03</v>
      </c>
      <c r="Z1199" t="s">
        <v>79</v>
      </c>
      <c r="AA1199" t="s">
        <v>91</v>
      </c>
      <c r="AB1199">
        <v>4.5</v>
      </c>
      <c r="AC1199" t="s">
        <v>78</v>
      </c>
      <c r="AD1199" t="s">
        <v>92</v>
      </c>
      <c r="AE1199" t="s">
        <v>93</v>
      </c>
      <c r="AF1199" t="s">
        <v>81</v>
      </c>
      <c r="AG1199" s="1">
        <v>44638</v>
      </c>
      <c r="AH1199" t="s">
        <v>31</v>
      </c>
      <c r="AI1199" t="s">
        <v>81</v>
      </c>
    </row>
    <row r="1200" spans="1:35" x14ac:dyDescent="0.3">
      <c r="A1200" t="s">
        <v>1332</v>
      </c>
      <c r="B1200">
        <v>28</v>
      </c>
      <c r="C1200" t="s">
        <v>85</v>
      </c>
      <c r="D1200" t="s">
        <v>134</v>
      </c>
      <c r="E1200" t="s">
        <v>16</v>
      </c>
      <c r="F1200" t="s">
        <v>156</v>
      </c>
      <c r="G1200">
        <v>4</v>
      </c>
      <c r="H1200">
        <v>3.3</v>
      </c>
      <c r="I1200">
        <v>3</v>
      </c>
      <c r="J1200" s="4">
        <f>Table2[[#This Row],[avg_session_duration_min]]/60</f>
        <v>1.1000000000000001</v>
      </c>
      <c r="K1200">
        <v>66</v>
      </c>
      <c r="L1200" t="s">
        <v>127</v>
      </c>
      <c r="M1200" t="s">
        <v>106</v>
      </c>
      <c r="N1200">
        <v>910</v>
      </c>
      <c r="O1200">
        <v>498</v>
      </c>
      <c r="P1200">
        <v>3</v>
      </c>
      <c r="Q1200">
        <v>17</v>
      </c>
      <c r="R1200">
        <v>5</v>
      </c>
      <c r="S1200">
        <v>0</v>
      </c>
      <c r="T1200">
        <v>5</v>
      </c>
      <c r="U1200" t="s">
        <v>128</v>
      </c>
      <c r="V1200" t="s">
        <v>99</v>
      </c>
      <c r="W1200">
        <v>0.24099999999999999</v>
      </c>
      <c r="X1200" t="s">
        <v>81</v>
      </c>
      <c r="Y1200">
        <v>0</v>
      </c>
      <c r="Z1200" t="s">
        <v>100</v>
      </c>
      <c r="AA1200" t="s">
        <v>91</v>
      </c>
      <c r="AB1200">
        <v>6.8</v>
      </c>
      <c r="AC1200" t="s">
        <v>81</v>
      </c>
      <c r="AD1200" t="s">
        <v>92</v>
      </c>
      <c r="AE1200" t="s">
        <v>93</v>
      </c>
      <c r="AF1200" t="s">
        <v>81</v>
      </c>
      <c r="AG1200" s="1">
        <v>44914</v>
      </c>
      <c r="AH1200" t="s">
        <v>30</v>
      </c>
      <c r="AI1200" t="s">
        <v>78</v>
      </c>
    </row>
    <row r="1201" spans="1:35" x14ac:dyDescent="0.3">
      <c r="A1201" t="s">
        <v>1333</v>
      </c>
      <c r="B1201">
        <v>37</v>
      </c>
      <c r="C1201" t="s">
        <v>71</v>
      </c>
      <c r="D1201" t="s">
        <v>86</v>
      </c>
      <c r="E1201" t="s">
        <v>15</v>
      </c>
      <c r="F1201" t="s">
        <v>87</v>
      </c>
      <c r="G1201">
        <v>4</v>
      </c>
      <c r="H1201">
        <v>1.9</v>
      </c>
      <c r="I1201">
        <v>10</v>
      </c>
      <c r="J1201" s="4">
        <f>Table2[[#This Row],[avg_session_duration_min]]/60</f>
        <v>0.19</v>
      </c>
      <c r="K1201">
        <v>11.4</v>
      </c>
      <c r="L1201" t="s">
        <v>118</v>
      </c>
      <c r="M1201" t="s">
        <v>120</v>
      </c>
      <c r="N1201">
        <v>6442</v>
      </c>
      <c r="O1201">
        <v>99</v>
      </c>
      <c r="P1201">
        <v>3</v>
      </c>
      <c r="Q1201">
        <v>26</v>
      </c>
      <c r="R1201">
        <v>3</v>
      </c>
      <c r="S1201">
        <v>1</v>
      </c>
      <c r="T1201">
        <v>11</v>
      </c>
      <c r="U1201" t="s">
        <v>154</v>
      </c>
      <c r="V1201" t="s">
        <v>77</v>
      </c>
      <c r="W1201">
        <v>1.7000000000000001E-2</v>
      </c>
      <c r="X1201" t="s">
        <v>81</v>
      </c>
      <c r="Y1201">
        <v>0</v>
      </c>
      <c r="Z1201" t="s">
        <v>79</v>
      </c>
      <c r="AA1201" t="s">
        <v>91</v>
      </c>
      <c r="AB1201">
        <v>8.5</v>
      </c>
      <c r="AC1201" t="s">
        <v>78</v>
      </c>
      <c r="AD1201" t="s">
        <v>92</v>
      </c>
      <c r="AE1201" t="s">
        <v>140</v>
      </c>
      <c r="AF1201" t="s">
        <v>81</v>
      </c>
      <c r="AG1201" s="1">
        <v>45126</v>
      </c>
      <c r="AH1201" t="s">
        <v>26</v>
      </c>
      <c r="AI1201" t="s">
        <v>78</v>
      </c>
    </row>
    <row r="1202" spans="1:35" x14ac:dyDescent="0.3">
      <c r="A1202" t="s">
        <v>1334</v>
      </c>
      <c r="B1202">
        <v>28</v>
      </c>
      <c r="C1202" t="s">
        <v>71</v>
      </c>
      <c r="D1202" t="s">
        <v>153</v>
      </c>
      <c r="E1202" t="s">
        <v>23</v>
      </c>
      <c r="F1202" t="s">
        <v>117</v>
      </c>
      <c r="G1202">
        <v>5</v>
      </c>
      <c r="H1202">
        <v>2.5</v>
      </c>
      <c r="I1202">
        <v>2</v>
      </c>
      <c r="J1202" s="4">
        <f>Table2[[#This Row],[avg_session_duration_min]]/60</f>
        <v>1.25</v>
      </c>
      <c r="K1202">
        <v>75</v>
      </c>
      <c r="L1202" t="s">
        <v>74</v>
      </c>
      <c r="M1202" t="s">
        <v>97</v>
      </c>
      <c r="N1202">
        <v>1365</v>
      </c>
      <c r="O1202">
        <v>838</v>
      </c>
      <c r="P1202">
        <v>3</v>
      </c>
      <c r="Q1202">
        <v>22</v>
      </c>
      <c r="R1202">
        <v>7</v>
      </c>
      <c r="S1202">
        <v>7</v>
      </c>
      <c r="T1202">
        <v>9</v>
      </c>
      <c r="U1202" t="s">
        <v>89</v>
      </c>
      <c r="V1202" t="s">
        <v>99</v>
      </c>
      <c r="W1202">
        <v>0.17199999999999999</v>
      </c>
      <c r="X1202" t="s">
        <v>78</v>
      </c>
      <c r="Y1202">
        <v>117.11</v>
      </c>
      <c r="Z1202" t="s">
        <v>79</v>
      </c>
      <c r="AA1202" t="s">
        <v>91</v>
      </c>
      <c r="AB1202">
        <v>5.6</v>
      </c>
      <c r="AC1202" t="s">
        <v>108</v>
      </c>
      <c r="AD1202" t="s">
        <v>92</v>
      </c>
      <c r="AE1202" t="s">
        <v>140</v>
      </c>
      <c r="AF1202" t="s">
        <v>81</v>
      </c>
      <c r="AG1202" s="1">
        <v>45387</v>
      </c>
      <c r="AH1202" t="s">
        <v>30</v>
      </c>
      <c r="AI1202" t="s">
        <v>81</v>
      </c>
    </row>
    <row r="1203" spans="1:35" x14ac:dyDescent="0.3">
      <c r="A1203" t="s">
        <v>1335</v>
      </c>
      <c r="B1203">
        <v>23</v>
      </c>
      <c r="C1203" t="s">
        <v>85</v>
      </c>
      <c r="D1203" t="s">
        <v>95</v>
      </c>
      <c r="E1203" t="s">
        <v>18</v>
      </c>
      <c r="F1203" t="s">
        <v>96</v>
      </c>
      <c r="G1203">
        <v>4</v>
      </c>
      <c r="H1203">
        <v>3.4</v>
      </c>
      <c r="I1203">
        <v>9</v>
      </c>
      <c r="J1203" s="4">
        <f>Table2[[#This Row],[avg_session_duration_min]]/60</f>
        <v>0.3783333333333333</v>
      </c>
      <c r="K1203">
        <v>22.7</v>
      </c>
      <c r="L1203" t="s">
        <v>74</v>
      </c>
      <c r="M1203" t="s">
        <v>88</v>
      </c>
      <c r="N1203">
        <v>507</v>
      </c>
      <c r="O1203">
        <v>3950</v>
      </c>
      <c r="P1203">
        <v>1</v>
      </c>
      <c r="Q1203">
        <v>18</v>
      </c>
      <c r="R1203">
        <v>4</v>
      </c>
      <c r="S1203">
        <v>8</v>
      </c>
      <c r="T1203">
        <v>7</v>
      </c>
      <c r="U1203" t="s">
        <v>76</v>
      </c>
      <c r="V1203" t="s">
        <v>77</v>
      </c>
      <c r="W1203">
        <v>6.2E-2</v>
      </c>
      <c r="X1203" t="s">
        <v>78</v>
      </c>
      <c r="Y1203">
        <v>0.47</v>
      </c>
      <c r="Z1203" t="s">
        <v>139</v>
      </c>
      <c r="AA1203" t="s">
        <v>101</v>
      </c>
      <c r="AB1203">
        <v>8.8000000000000007</v>
      </c>
      <c r="AC1203" t="s">
        <v>81</v>
      </c>
      <c r="AD1203" t="s">
        <v>102</v>
      </c>
      <c r="AE1203" t="s">
        <v>83</v>
      </c>
      <c r="AF1203" t="s">
        <v>81</v>
      </c>
      <c r="AG1203" s="1">
        <v>44856</v>
      </c>
      <c r="AH1203" t="s">
        <v>28</v>
      </c>
      <c r="AI1203" t="s">
        <v>125</v>
      </c>
    </row>
    <row r="1204" spans="1:35" x14ac:dyDescent="0.3">
      <c r="A1204" t="s">
        <v>1336</v>
      </c>
      <c r="B1204">
        <v>27</v>
      </c>
      <c r="C1204" t="s">
        <v>71</v>
      </c>
      <c r="D1204" t="s">
        <v>86</v>
      </c>
      <c r="E1204" t="s">
        <v>23</v>
      </c>
      <c r="F1204" t="s">
        <v>73</v>
      </c>
      <c r="G1204">
        <v>5</v>
      </c>
      <c r="H1204">
        <v>3.1</v>
      </c>
      <c r="I1204">
        <v>3</v>
      </c>
      <c r="J1204" s="4">
        <f>Table2[[#This Row],[avg_session_duration_min]]/60</f>
        <v>1.0333333333333334</v>
      </c>
      <c r="K1204">
        <v>62</v>
      </c>
      <c r="L1204" t="s">
        <v>127</v>
      </c>
      <c r="M1204" t="s">
        <v>106</v>
      </c>
      <c r="N1204">
        <v>120</v>
      </c>
      <c r="O1204">
        <v>94</v>
      </c>
      <c r="P1204">
        <v>3</v>
      </c>
      <c r="Q1204">
        <v>23</v>
      </c>
      <c r="R1204">
        <v>4</v>
      </c>
      <c r="S1204">
        <v>4</v>
      </c>
      <c r="T1204">
        <v>11</v>
      </c>
      <c r="U1204" t="s">
        <v>89</v>
      </c>
      <c r="V1204" t="s">
        <v>77</v>
      </c>
      <c r="W1204">
        <v>5.1999999999999998E-2</v>
      </c>
      <c r="X1204" t="s">
        <v>114</v>
      </c>
      <c r="Y1204">
        <v>12.91</v>
      </c>
      <c r="Z1204" t="s">
        <v>90</v>
      </c>
      <c r="AA1204" t="s">
        <v>101</v>
      </c>
      <c r="AB1204">
        <v>9.5</v>
      </c>
      <c r="AC1204" t="s">
        <v>78</v>
      </c>
      <c r="AD1204" t="s">
        <v>102</v>
      </c>
      <c r="AE1204" t="s">
        <v>93</v>
      </c>
      <c r="AF1204" t="s">
        <v>81</v>
      </c>
      <c r="AG1204" s="1">
        <v>45384</v>
      </c>
      <c r="AH1204" t="s">
        <v>28</v>
      </c>
      <c r="AI1204" t="s">
        <v>78</v>
      </c>
    </row>
    <row r="1205" spans="1:35" x14ac:dyDescent="0.3">
      <c r="A1205" t="s">
        <v>1337</v>
      </c>
      <c r="B1205">
        <v>31</v>
      </c>
      <c r="C1205" t="s">
        <v>85</v>
      </c>
      <c r="D1205" t="s">
        <v>105</v>
      </c>
      <c r="E1205" t="s">
        <v>17</v>
      </c>
      <c r="F1205" t="s">
        <v>124</v>
      </c>
      <c r="G1205">
        <v>1</v>
      </c>
      <c r="H1205">
        <v>1.8</v>
      </c>
      <c r="I1205">
        <v>6</v>
      </c>
      <c r="J1205" s="4">
        <f>Table2[[#This Row],[avg_session_duration_min]]/60</f>
        <v>0.3</v>
      </c>
      <c r="K1205">
        <v>18</v>
      </c>
      <c r="L1205" t="s">
        <v>74</v>
      </c>
      <c r="M1205" t="s">
        <v>106</v>
      </c>
      <c r="N1205">
        <v>9879</v>
      </c>
      <c r="O1205">
        <v>59</v>
      </c>
      <c r="P1205">
        <v>2</v>
      </c>
      <c r="Q1205">
        <v>17</v>
      </c>
      <c r="R1205">
        <v>4</v>
      </c>
      <c r="S1205">
        <v>3</v>
      </c>
      <c r="T1205">
        <v>5</v>
      </c>
      <c r="U1205" t="s">
        <v>98</v>
      </c>
      <c r="V1205" t="s">
        <v>77</v>
      </c>
      <c r="W1205">
        <v>0.313</v>
      </c>
      <c r="X1205" t="s">
        <v>78</v>
      </c>
      <c r="Y1205">
        <v>148.36000000000001</v>
      </c>
      <c r="Z1205" t="s">
        <v>100</v>
      </c>
      <c r="AA1205" t="s">
        <v>80</v>
      </c>
      <c r="AB1205">
        <v>7.8</v>
      </c>
      <c r="AC1205" t="s">
        <v>78</v>
      </c>
      <c r="AD1205" t="s">
        <v>102</v>
      </c>
      <c r="AE1205" t="s">
        <v>140</v>
      </c>
      <c r="AF1205" t="s">
        <v>81</v>
      </c>
      <c r="AG1205" s="1">
        <v>44641</v>
      </c>
      <c r="AH1205" t="s">
        <v>26</v>
      </c>
      <c r="AI1205" t="s">
        <v>125</v>
      </c>
    </row>
    <row r="1206" spans="1:35" x14ac:dyDescent="0.3">
      <c r="A1206" t="s">
        <v>1338</v>
      </c>
      <c r="B1206">
        <v>27</v>
      </c>
      <c r="C1206" t="s">
        <v>71</v>
      </c>
      <c r="D1206" t="s">
        <v>134</v>
      </c>
      <c r="E1206" t="s">
        <v>17</v>
      </c>
      <c r="F1206" t="s">
        <v>96</v>
      </c>
      <c r="G1206">
        <v>5</v>
      </c>
      <c r="H1206">
        <v>5.0999999999999996</v>
      </c>
      <c r="I1206">
        <v>5</v>
      </c>
      <c r="J1206" s="4">
        <f>Table2[[#This Row],[avg_session_duration_min]]/60</f>
        <v>1.02</v>
      </c>
      <c r="K1206">
        <v>61.2</v>
      </c>
      <c r="L1206" t="s">
        <v>118</v>
      </c>
      <c r="M1206" t="s">
        <v>120</v>
      </c>
      <c r="N1206">
        <v>3540</v>
      </c>
      <c r="O1206">
        <v>302</v>
      </c>
      <c r="P1206">
        <v>3</v>
      </c>
      <c r="Q1206">
        <v>22</v>
      </c>
      <c r="R1206">
        <v>5</v>
      </c>
      <c r="S1206">
        <v>0</v>
      </c>
      <c r="T1206">
        <v>5</v>
      </c>
      <c r="U1206" t="s">
        <v>128</v>
      </c>
      <c r="V1206" t="s">
        <v>77</v>
      </c>
      <c r="W1206">
        <v>0.155</v>
      </c>
      <c r="X1206" t="s">
        <v>81</v>
      </c>
      <c r="Y1206">
        <v>0</v>
      </c>
      <c r="Z1206" t="s">
        <v>90</v>
      </c>
      <c r="AA1206" t="s">
        <v>80</v>
      </c>
      <c r="AB1206">
        <v>6.8</v>
      </c>
      <c r="AC1206" t="s">
        <v>108</v>
      </c>
      <c r="AD1206" t="s">
        <v>102</v>
      </c>
      <c r="AE1206" t="s">
        <v>93</v>
      </c>
      <c r="AF1206" t="s">
        <v>81</v>
      </c>
      <c r="AG1206" s="1">
        <v>45372</v>
      </c>
      <c r="AH1206" t="s">
        <v>27</v>
      </c>
      <c r="AI1206" t="s">
        <v>81</v>
      </c>
    </row>
    <row r="1207" spans="1:35" x14ac:dyDescent="0.3">
      <c r="A1207" t="s">
        <v>1339</v>
      </c>
      <c r="B1207">
        <v>27</v>
      </c>
      <c r="C1207" t="s">
        <v>85</v>
      </c>
      <c r="D1207" t="s">
        <v>105</v>
      </c>
      <c r="E1207" t="s">
        <v>16</v>
      </c>
      <c r="F1207" t="s">
        <v>96</v>
      </c>
      <c r="G1207">
        <v>2</v>
      </c>
      <c r="H1207">
        <v>0.7</v>
      </c>
      <c r="I1207">
        <v>3</v>
      </c>
      <c r="J1207" s="4">
        <f>Table2[[#This Row],[avg_session_duration_min]]/60</f>
        <v>0.23333333333333334</v>
      </c>
      <c r="K1207">
        <v>14</v>
      </c>
      <c r="L1207" t="s">
        <v>111</v>
      </c>
      <c r="M1207" t="s">
        <v>106</v>
      </c>
      <c r="N1207">
        <v>70</v>
      </c>
      <c r="O1207">
        <v>699</v>
      </c>
      <c r="P1207">
        <v>3</v>
      </c>
      <c r="Q1207">
        <v>16</v>
      </c>
      <c r="R1207">
        <v>2</v>
      </c>
      <c r="S1207">
        <v>2</v>
      </c>
      <c r="T1207">
        <v>9</v>
      </c>
      <c r="U1207" t="s">
        <v>154</v>
      </c>
      <c r="V1207" t="s">
        <v>107</v>
      </c>
      <c r="W1207">
        <v>0.11700000000000001</v>
      </c>
      <c r="X1207" t="s">
        <v>114</v>
      </c>
      <c r="Y1207">
        <v>62.7</v>
      </c>
      <c r="Z1207" t="s">
        <v>79</v>
      </c>
      <c r="AA1207" t="s">
        <v>101</v>
      </c>
      <c r="AB1207">
        <v>5</v>
      </c>
      <c r="AC1207" t="s">
        <v>78</v>
      </c>
      <c r="AD1207" t="s">
        <v>92</v>
      </c>
      <c r="AE1207" t="s">
        <v>140</v>
      </c>
      <c r="AF1207" t="s">
        <v>81</v>
      </c>
      <c r="AG1207" s="1">
        <v>45240</v>
      </c>
      <c r="AH1207" t="s">
        <v>29</v>
      </c>
      <c r="AI1207" t="s">
        <v>125</v>
      </c>
    </row>
    <row r="1208" spans="1:35" x14ac:dyDescent="0.3">
      <c r="A1208" t="s">
        <v>1340</v>
      </c>
      <c r="B1208">
        <v>21</v>
      </c>
      <c r="C1208" t="s">
        <v>85</v>
      </c>
      <c r="D1208" t="s">
        <v>86</v>
      </c>
      <c r="E1208" t="s">
        <v>14</v>
      </c>
      <c r="F1208" t="s">
        <v>96</v>
      </c>
      <c r="G1208">
        <v>1</v>
      </c>
      <c r="H1208">
        <v>0.5</v>
      </c>
      <c r="I1208">
        <v>8</v>
      </c>
      <c r="J1208" s="4">
        <f>Table2[[#This Row],[avg_session_duration_min]]/60</f>
        <v>6.3333333333333325E-2</v>
      </c>
      <c r="K1208">
        <v>3.8</v>
      </c>
      <c r="L1208" t="s">
        <v>111</v>
      </c>
      <c r="M1208" t="s">
        <v>106</v>
      </c>
      <c r="N1208">
        <v>712</v>
      </c>
      <c r="O1208">
        <v>219</v>
      </c>
      <c r="P1208">
        <v>1</v>
      </c>
      <c r="Q1208">
        <v>16</v>
      </c>
      <c r="R1208">
        <v>2</v>
      </c>
      <c r="S1208">
        <v>3</v>
      </c>
      <c r="T1208">
        <v>9</v>
      </c>
      <c r="U1208" t="s">
        <v>128</v>
      </c>
      <c r="V1208" t="s">
        <v>77</v>
      </c>
      <c r="W1208">
        <v>0.157</v>
      </c>
      <c r="X1208" t="s">
        <v>114</v>
      </c>
      <c r="Y1208">
        <v>5.9</v>
      </c>
      <c r="Z1208" t="s">
        <v>100</v>
      </c>
      <c r="AA1208" t="s">
        <v>132</v>
      </c>
      <c r="AB1208">
        <v>8.5</v>
      </c>
      <c r="AC1208" t="s">
        <v>108</v>
      </c>
      <c r="AD1208" t="s">
        <v>92</v>
      </c>
      <c r="AE1208" t="s">
        <v>83</v>
      </c>
      <c r="AF1208" t="s">
        <v>81</v>
      </c>
      <c r="AG1208" s="1">
        <v>45048</v>
      </c>
      <c r="AH1208" t="s">
        <v>30</v>
      </c>
      <c r="AI1208" t="s">
        <v>81</v>
      </c>
    </row>
    <row r="1209" spans="1:35" x14ac:dyDescent="0.3">
      <c r="A1209" t="s">
        <v>1341</v>
      </c>
      <c r="B1209">
        <v>21</v>
      </c>
      <c r="C1209" t="s">
        <v>85</v>
      </c>
      <c r="D1209" t="s">
        <v>86</v>
      </c>
      <c r="E1209" t="s">
        <v>18</v>
      </c>
      <c r="F1209" t="s">
        <v>96</v>
      </c>
      <c r="G1209">
        <v>4</v>
      </c>
      <c r="H1209">
        <v>3.7</v>
      </c>
      <c r="I1209">
        <v>4</v>
      </c>
      <c r="J1209" s="4">
        <f>Table2[[#This Row],[avg_session_duration_min]]/60</f>
        <v>0.92500000000000004</v>
      </c>
      <c r="K1209">
        <v>55.5</v>
      </c>
      <c r="L1209" t="s">
        <v>74</v>
      </c>
      <c r="M1209" t="s">
        <v>88</v>
      </c>
      <c r="N1209">
        <v>862</v>
      </c>
      <c r="O1209">
        <v>69</v>
      </c>
      <c r="P1209">
        <v>3</v>
      </c>
      <c r="Q1209">
        <v>22</v>
      </c>
      <c r="R1209">
        <v>5</v>
      </c>
      <c r="S1209">
        <v>3</v>
      </c>
      <c r="T1209">
        <v>3</v>
      </c>
      <c r="U1209" t="s">
        <v>79</v>
      </c>
      <c r="V1209" t="s">
        <v>107</v>
      </c>
      <c r="W1209">
        <v>1.9E-2</v>
      </c>
      <c r="X1209" t="s">
        <v>78</v>
      </c>
      <c r="Y1209">
        <v>57.54</v>
      </c>
      <c r="Z1209" t="s">
        <v>115</v>
      </c>
      <c r="AA1209" t="s">
        <v>80</v>
      </c>
      <c r="AB1209">
        <v>4.0999999999999996</v>
      </c>
      <c r="AC1209" t="s">
        <v>108</v>
      </c>
      <c r="AD1209" t="s">
        <v>102</v>
      </c>
      <c r="AE1209" t="s">
        <v>93</v>
      </c>
      <c r="AF1209" t="s">
        <v>81</v>
      </c>
      <c r="AG1209" s="1">
        <v>44662</v>
      </c>
      <c r="AH1209" t="s">
        <v>27</v>
      </c>
      <c r="AI1209" t="s">
        <v>125</v>
      </c>
    </row>
    <row r="1210" spans="1:35" x14ac:dyDescent="0.3">
      <c r="A1210" t="s">
        <v>1342</v>
      </c>
      <c r="B1210">
        <v>15</v>
      </c>
      <c r="C1210" t="s">
        <v>85</v>
      </c>
      <c r="D1210" t="s">
        <v>134</v>
      </c>
      <c r="E1210" t="s">
        <v>15</v>
      </c>
      <c r="F1210" t="s">
        <v>87</v>
      </c>
      <c r="G1210">
        <v>2</v>
      </c>
      <c r="H1210">
        <v>3.1</v>
      </c>
      <c r="I1210">
        <v>5</v>
      </c>
      <c r="J1210" s="4">
        <f>Table2[[#This Row],[avg_session_duration_min]]/60</f>
        <v>0.62</v>
      </c>
      <c r="K1210">
        <v>37.200000000000003</v>
      </c>
      <c r="L1210" t="s">
        <v>74</v>
      </c>
      <c r="M1210" t="s">
        <v>120</v>
      </c>
      <c r="N1210">
        <v>357</v>
      </c>
      <c r="O1210">
        <v>214</v>
      </c>
      <c r="P1210">
        <v>4</v>
      </c>
      <c r="Q1210">
        <v>21</v>
      </c>
      <c r="R1210">
        <v>5</v>
      </c>
      <c r="S1210">
        <v>4</v>
      </c>
      <c r="T1210">
        <v>5</v>
      </c>
      <c r="U1210" t="s">
        <v>79</v>
      </c>
      <c r="V1210" t="s">
        <v>77</v>
      </c>
      <c r="W1210">
        <v>9.9000000000000005E-2</v>
      </c>
      <c r="X1210" t="s">
        <v>78</v>
      </c>
      <c r="Y1210">
        <v>3.39</v>
      </c>
      <c r="Z1210" t="s">
        <v>139</v>
      </c>
      <c r="AA1210" t="s">
        <v>80</v>
      </c>
      <c r="AB1210">
        <v>7.3</v>
      </c>
      <c r="AC1210" t="s">
        <v>78</v>
      </c>
      <c r="AD1210" t="s">
        <v>92</v>
      </c>
      <c r="AE1210" t="s">
        <v>140</v>
      </c>
      <c r="AF1210" t="s">
        <v>81</v>
      </c>
      <c r="AG1210" s="1">
        <v>45535</v>
      </c>
      <c r="AH1210" t="s">
        <v>27</v>
      </c>
      <c r="AI1210" t="s">
        <v>125</v>
      </c>
    </row>
    <row r="1211" spans="1:35" x14ac:dyDescent="0.3">
      <c r="A1211" t="s">
        <v>1343</v>
      </c>
      <c r="B1211">
        <v>40</v>
      </c>
      <c r="C1211" t="s">
        <v>85</v>
      </c>
      <c r="D1211" t="s">
        <v>113</v>
      </c>
      <c r="E1211" t="s">
        <v>22</v>
      </c>
      <c r="F1211" t="s">
        <v>124</v>
      </c>
      <c r="G1211">
        <v>2</v>
      </c>
      <c r="H1211">
        <v>1.1000000000000001</v>
      </c>
      <c r="I1211">
        <v>4</v>
      </c>
      <c r="J1211" s="4">
        <f>Table2[[#This Row],[avg_session_duration_min]]/60</f>
        <v>0.27500000000000002</v>
      </c>
      <c r="K1211">
        <v>16.5</v>
      </c>
      <c r="L1211" t="s">
        <v>74</v>
      </c>
      <c r="M1211" t="s">
        <v>97</v>
      </c>
      <c r="N1211">
        <v>2668</v>
      </c>
      <c r="O1211">
        <v>501</v>
      </c>
      <c r="P1211">
        <v>3</v>
      </c>
      <c r="Q1211">
        <v>16</v>
      </c>
      <c r="R1211">
        <v>2</v>
      </c>
      <c r="S1211">
        <v>2</v>
      </c>
      <c r="T1211">
        <v>9</v>
      </c>
      <c r="U1211" t="s">
        <v>79</v>
      </c>
      <c r="V1211" t="s">
        <v>107</v>
      </c>
      <c r="W1211">
        <v>3.5999999999999997E-2</v>
      </c>
      <c r="X1211" t="s">
        <v>78</v>
      </c>
      <c r="Y1211">
        <v>2.84</v>
      </c>
      <c r="Z1211" t="s">
        <v>115</v>
      </c>
      <c r="AA1211" t="s">
        <v>101</v>
      </c>
      <c r="AB1211">
        <v>3.9</v>
      </c>
      <c r="AC1211" t="s">
        <v>81</v>
      </c>
      <c r="AD1211" t="s">
        <v>92</v>
      </c>
      <c r="AE1211" t="s">
        <v>83</v>
      </c>
      <c r="AF1211" t="s">
        <v>81</v>
      </c>
      <c r="AG1211" s="1">
        <v>45112</v>
      </c>
      <c r="AH1211" t="s">
        <v>29</v>
      </c>
      <c r="AI1211" t="s">
        <v>81</v>
      </c>
    </row>
    <row r="1212" spans="1:35" x14ac:dyDescent="0.3">
      <c r="A1212" t="s">
        <v>1344</v>
      </c>
      <c r="B1212">
        <v>17</v>
      </c>
      <c r="C1212" t="s">
        <v>85</v>
      </c>
      <c r="D1212" t="s">
        <v>113</v>
      </c>
      <c r="E1212" t="s">
        <v>15</v>
      </c>
      <c r="F1212" t="s">
        <v>87</v>
      </c>
      <c r="G1212">
        <v>2</v>
      </c>
      <c r="H1212">
        <v>2.8</v>
      </c>
      <c r="I1212">
        <v>4</v>
      </c>
      <c r="J1212" s="4">
        <f>Table2[[#This Row],[avg_session_duration_min]]/60</f>
        <v>0.7</v>
      </c>
      <c r="K1212">
        <v>42</v>
      </c>
      <c r="L1212" t="s">
        <v>74</v>
      </c>
      <c r="M1212" t="s">
        <v>97</v>
      </c>
      <c r="N1212">
        <v>2972</v>
      </c>
      <c r="O1212">
        <v>150</v>
      </c>
      <c r="P1212">
        <v>4</v>
      </c>
      <c r="Q1212">
        <v>12</v>
      </c>
      <c r="R1212">
        <v>3</v>
      </c>
      <c r="S1212">
        <v>2</v>
      </c>
      <c r="T1212">
        <v>13</v>
      </c>
      <c r="U1212" t="s">
        <v>89</v>
      </c>
      <c r="V1212" t="s">
        <v>107</v>
      </c>
      <c r="W1212">
        <v>3.1E-2</v>
      </c>
      <c r="X1212" t="s">
        <v>78</v>
      </c>
      <c r="Y1212">
        <v>2.96</v>
      </c>
      <c r="Z1212" t="s">
        <v>145</v>
      </c>
      <c r="AA1212" t="s">
        <v>80</v>
      </c>
      <c r="AB1212">
        <v>4.3</v>
      </c>
      <c r="AC1212" t="s">
        <v>81</v>
      </c>
      <c r="AD1212" t="s">
        <v>102</v>
      </c>
      <c r="AE1212" t="s">
        <v>93</v>
      </c>
      <c r="AF1212" t="s">
        <v>81</v>
      </c>
      <c r="AG1212" s="1">
        <v>45324</v>
      </c>
      <c r="AH1212" t="s">
        <v>26</v>
      </c>
      <c r="AI1212" t="s">
        <v>125</v>
      </c>
    </row>
    <row r="1213" spans="1:35" x14ac:dyDescent="0.3">
      <c r="A1213" t="s">
        <v>1345</v>
      </c>
      <c r="B1213">
        <v>21</v>
      </c>
      <c r="C1213" t="s">
        <v>85</v>
      </c>
      <c r="D1213" t="s">
        <v>105</v>
      </c>
      <c r="E1213" t="s">
        <v>16</v>
      </c>
      <c r="F1213" t="s">
        <v>124</v>
      </c>
      <c r="G1213">
        <v>4</v>
      </c>
      <c r="H1213">
        <v>1.6</v>
      </c>
      <c r="I1213">
        <v>3</v>
      </c>
      <c r="J1213" s="4">
        <f>Table2[[#This Row],[avg_session_duration_min]]/60</f>
        <v>0.53333333333333333</v>
      </c>
      <c r="K1213">
        <v>32</v>
      </c>
      <c r="L1213" t="s">
        <v>74</v>
      </c>
      <c r="M1213" t="s">
        <v>75</v>
      </c>
      <c r="N1213">
        <v>472</v>
      </c>
      <c r="O1213">
        <v>507</v>
      </c>
      <c r="P1213">
        <v>4</v>
      </c>
      <c r="Q1213">
        <v>22</v>
      </c>
      <c r="R1213">
        <v>7</v>
      </c>
      <c r="S1213">
        <v>1</v>
      </c>
      <c r="T1213">
        <v>5</v>
      </c>
      <c r="U1213" t="s">
        <v>79</v>
      </c>
      <c r="V1213" t="s">
        <v>107</v>
      </c>
      <c r="W1213">
        <v>0.114</v>
      </c>
      <c r="X1213" t="s">
        <v>81</v>
      </c>
      <c r="Y1213">
        <v>0</v>
      </c>
      <c r="Z1213" t="s">
        <v>79</v>
      </c>
      <c r="AA1213" t="s">
        <v>101</v>
      </c>
      <c r="AB1213">
        <v>6.1</v>
      </c>
      <c r="AC1213" t="s">
        <v>81</v>
      </c>
      <c r="AD1213" t="s">
        <v>102</v>
      </c>
      <c r="AE1213" t="s">
        <v>83</v>
      </c>
      <c r="AF1213" t="s">
        <v>81</v>
      </c>
      <c r="AG1213" s="1">
        <v>44603</v>
      </c>
      <c r="AH1213" t="s">
        <v>26</v>
      </c>
      <c r="AI1213" t="s">
        <v>78</v>
      </c>
    </row>
    <row r="1214" spans="1:35" x14ac:dyDescent="0.3">
      <c r="A1214" t="s">
        <v>1346</v>
      </c>
      <c r="B1214">
        <v>21</v>
      </c>
      <c r="C1214" t="s">
        <v>85</v>
      </c>
      <c r="D1214" t="s">
        <v>105</v>
      </c>
      <c r="E1214" t="s">
        <v>16</v>
      </c>
      <c r="F1214" t="s">
        <v>156</v>
      </c>
      <c r="G1214">
        <v>4</v>
      </c>
      <c r="H1214">
        <v>3.6</v>
      </c>
      <c r="I1214">
        <v>5</v>
      </c>
      <c r="J1214" s="4">
        <f>Table2[[#This Row],[avg_session_duration_min]]/60</f>
        <v>0.72000000000000008</v>
      </c>
      <c r="K1214">
        <v>43.2</v>
      </c>
      <c r="L1214" t="s">
        <v>74</v>
      </c>
      <c r="M1214" t="s">
        <v>97</v>
      </c>
      <c r="N1214">
        <v>401</v>
      </c>
      <c r="O1214">
        <v>989</v>
      </c>
      <c r="P1214">
        <v>2</v>
      </c>
      <c r="Q1214">
        <v>24</v>
      </c>
      <c r="R1214">
        <v>4</v>
      </c>
      <c r="S1214">
        <v>3</v>
      </c>
      <c r="T1214">
        <v>7</v>
      </c>
      <c r="U1214" t="s">
        <v>98</v>
      </c>
      <c r="V1214" t="s">
        <v>77</v>
      </c>
      <c r="W1214">
        <v>0.08</v>
      </c>
      <c r="X1214" t="s">
        <v>81</v>
      </c>
      <c r="Y1214">
        <v>0</v>
      </c>
      <c r="Z1214" t="s">
        <v>139</v>
      </c>
      <c r="AA1214" t="s">
        <v>80</v>
      </c>
      <c r="AB1214">
        <v>7.5</v>
      </c>
      <c r="AC1214" t="s">
        <v>78</v>
      </c>
      <c r="AD1214" t="s">
        <v>92</v>
      </c>
      <c r="AE1214" t="s">
        <v>140</v>
      </c>
      <c r="AF1214" t="s">
        <v>81</v>
      </c>
      <c r="AG1214" s="1">
        <v>45253</v>
      </c>
      <c r="AH1214" t="s">
        <v>29</v>
      </c>
      <c r="AI1214" t="s">
        <v>78</v>
      </c>
    </row>
    <row r="1215" spans="1:35" x14ac:dyDescent="0.3">
      <c r="A1215" t="s">
        <v>1347</v>
      </c>
      <c r="B1215">
        <v>34</v>
      </c>
      <c r="C1215" t="s">
        <v>85</v>
      </c>
      <c r="D1215" t="s">
        <v>105</v>
      </c>
      <c r="E1215" t="s">
        <v>17</v>
      </c>
      <c r="F1215" t="s">
        <v>96</v>
      </c>
      <c r="G1215">
        <v>2</v>
      </c>
      <c r="H1215">
        <v>0.5</v>
      </c>
      <c r="I1215">
        <v>3</v>
      </c>
      <c r="J1215" s="4">
        <f>Table2[[#This Row],[avg_session_duration_min]]/60</f>
        <v>0.16666666666666666</v>
      </c>
      <c r="K1215">
        <v>10</v>
      </c>
      <c r="L1215" t="s">
        <v>111</v>
      </c>
      <c r="M1215" t="s">
        <v>97</v>
      </c>
      <c r="N1215">
        <v>9878</v>
      </c>
      <c r="O1215">
        <v>326</v>
      </c>
      <c r="P1215">
        <v>2</v>
      </c>
      <c r="Q1215">
        <v>12</v>
      </c>
      <c r="R1215">
        <v>2</v>
      </c>
      <c r="S1215">
        <v>1</v>
      </c>
      <c r="T1215">
        <v>11</v>
      </c>
      <c r="U1215" t="s">
        <v>128</v>
      </c>
      <c r="V1215" t="s">
        <v>107</v>
      </c>
      <c r="W1215">
        <v>0.104</v>
      </c>
      <c r="X1215" t="s">
        <v>114</v>
      </c>
      <c r="Y1215">
        <v>10.35</v>
      </c>
      <c r="Z1215" t="s">
        <v>79</v>
      </c>
      <c r="AA1215" t="s">
        <v>132</v>
      </c>
      <c r="AB1215">
        <v>8</v>
      </c>
      <c r="AC1215" t="s">
        <v>81</v>
      </c>
      <c r="AD1215" t="s">
        <v>102</v>
      </c>
      <c r="AE1215" t="s">
        <v>93</v>
      </c>
      <c r="AF1215" t="s">
        <v>81</v>
      </c>
      <c r="AG1215" s="1">
        <v>45182</v>
      </c>
      <c r="AH1215" t="s">
        <v>29</v>
      </c>
      <c r="AI1215" t="s">
        <v>78</v>
      </c>
    </row>
    <row r="1216" spans="1:35" x14ac:dyDescent="0.3">
      <c r="A1216" t="s">
        <v>1348</v>
      </c>
      <c r="B1216">
        <v>24</v>
      </c>
      <c r="C1216" t="s">
        <v>71</v>
      </c>
      <c r="D1216" t="s">
        <v>105</v>
      </c>
      <c r="E1216" t="s">
        <v>22</v>
      </c>
      <c r="F1216" t="s">
        <v>110</v>
      </c>
      <c r="G1216">
        <v>1</v>
      </c>
      <c r="H1216">
        <v>2.2000000000000002</v>
      </c>
      <c r="I1216">
        <v>7</v>
      </c>
      <c r="J1216" s="4">
        <f>Table2[[#This Row],[avg_session_duration_min]]/60</f>
        <v>0.315</v>
      </c>
      <c r="K1216">
        <v>18.899999999999999</v>
      </c>
      <c r="L1216" t="s">
        <v>74</v>
      </c>
      <c r="M1216" t="s">
        <v>97</v>
      </c>
      <c r="N1216">
        <v>3565</v>
      </c>
      <c r="O1216">
        <v>236</v>
      </c>
      <c r="P1216">
        <v>0</v>
      </c>
      <c r="Q1216">
        <v>19</v>
      </c>
      <c r="R1216">
        <v>3</v>
      </c>
      <c r="S1216">
        <v>0</v>
      </c>
      <c r="T1216">
        <v>5</v>
      </c>
      <c r="U1216" t="s">
        <v>98</v>
      </c>
      <c r="V1216" t="s">
        <v>77</v>
      </c>
      <c r="W1216">
        <v>0.58499999999999996</v>
      </c>
      <c r="X1216" t="s">
        <v>81</v>
      </c>
      <c r="Y1216">
        <v>0</v>
      </c>
      <c r="Z1216" t="s">
        <v>90</v>
      </c>
      <c r="AA1216" t="s">
        <v>91</v>
      </c>
      <c r="AB1216">
        <v>6.2</v>
      </c>
      <c r="AC1216" t="s">
        <v>78</v>
      </c>
      <c r="AD1216" t="s">
        <v>92</v>
      </c>
      <c r="AE1216" t="s">
        <v>93</v>
      </c>
      <c r="AF1216" t="s">
        <v>81</v>
      </c>
      <c r="AG1216" s="1">
        <v>45198</v>
      </c>
      <c r="AH1216" t="s">
        <v>26</v>
      </c>
      <c r="AI1216" t="s">
        <v>81</v>
      </c>
    </row>
    <row r="1217" spans="1:35" x14ac:dyDescent="0.3">
      <c r="A1217" t="s">
        <v>1349</v>
      </c>
      <c r="B1217">
        <v>36</v>
      </c>
      <c r="C1217" t="s">
        <v>71</v>
      </c>
      <c r="D1217" t="s">
        <v>113</v>
      </c>
      <c r="E1217" t="s">
        <v>20</v>
      </c>
      <c r="F1217" t="s">
        <v>110</v>
      </c>
      <c r="G1217">
        <v>2</v>
      </c>
      <c r="H1217">
        <v>1.8</v>
      </c>
      <c r="I1217">
        <v>2</v>
      </c>
      <c r="J1217" s="4">
        <f>Table2[[#This Row],[avg_session_duration_min]]/60</f>
        <v>0.9</v>
      </c>
      <c r="K1217">
        <v>54</v>
      </c>
      <c r="L1217" t="s">
        <v>118</v>
      </c>
      <c r="M1217" t="s">
        <v>88</v>
      </c>
      <c r="N1217">
        <v>757</v>
      </c>
      <c r="O1217">
        <v>661</v>
      </c>
      <c r="P1217">
        <v>2</v>
      </c>
      <c r="Q1217">
        <v>24</v>
      </c>
      <c r="R1217">
        <v>7</v>
      </c>
      <c r="S1217">
        <v>0</v>
      </c>
      <c r="T1217">
        <v>6</v>
      </c>
      <c r="U1217" t="s">
        <v>79</v>
      </c>
      <c r="V1217" t="s">
        <v>77</v>
      </c>
      <c r="W1217">
        <v>0.188</v>
      </c>
      <c r="X1217" t="s">
        <v>81</v>
      </c>
      <c r="Y1217">
        <v>0</v>
      </c>
      <c r="Z1217" t="s">
        <v>145</v>
      </c>
      <c r="AA1217" t="s">
        <v>80</v>
      </c>
      <c r="AB1217">
        <v>5.4</v>
      </c>
      <c r="AC1217" t="s">
        <v>78</v>
      </c>
      <c r="AD1217" t="s">
        <v>102</v>
      </c>
      <c r="AE1217" t="s">
        <v>140</v>
      </c>
      <c r="AF1217" t="s">
        <v>81</v>
      </c>
      <c r="AG1217" s="1">
        <v>45136</v>
      </c>
      <c r="AH1217" t="s">
        <v>29</v>
      </c>
      <c r="AI1217" t="s">
        <v>81</v>
      </c>
    </row>
    <row r="1218" spans="1:35" x14ac:dyDescent="0.3">
      <c r="A1218" t="s">
        <v>1350</v>
      </c>
      <c r="B1218">
        <v>21</v>
      </c>
      <c r="C1218" t="s">
        <v>85</v>
      </c>
      <c r="D1218" t="s">
        <v>105</v>
      </c>
      <c r="E1218" t="s">
        <v>14</v>
      </c>
      <c r="F1218" t="s">
        <v>110</v>
      </c>
      <c r="G1218">
        <v>4</v>
      </c>
      <c r="H1218">
        <v>4.3</v>
      </c>
      <c r="I1218">
        <v>7</v>
      </c>
      <c r="J1218" s="4">
        <f>Table2[[#This Row],[avg_session_duration_min]]/60</f>
        <v>0.61499999999999999</v>
      </c>
      <c r="K1218">
        <v>36.9</v>
      </c>
      <c r="L1218" t="s">
        <v>74</v>
      </c>
      <c r="M1218" t="s">
        <v>88</v>
      </c>
      <c r="N1218">
        <v>35</v>
      </c>
      <c r="O1218">
        <v>87</v>
      </c>
      <c r="P1218">
        <v>4</v>
      </c>
      <c r="Q1218">
        <v>25</v>
      </c>
      <c r="R1218">
        <v>3</v>
      </c>
      <c r="S1218">
        <v>1</v>
      </c>
      <c r="T1218">
        <v>8</v>
      </c>
      <c r="U1218" t="s">
        <v>154</v>
      </c>
      <c r="V1218" t="s">
        <v>77</v>
      </c>
      <c r="W1218">
        <v>0.29299999999999998</v>
      </c>
      <c r="X1218" t="s">
        <v>78</v>
      </c>
      <c r="Y1218">
        <v>127.13</v>
      </c>
      <c r="Z1218" t="s">
        <v>79</v>
      </c>
      <c r="AA1218" t="s">
        <v>80</v>
      </c>
      <c r="AB1218">
        <v>4.8</v>
      </c>
      <c r="AC1218" t="s">
        <v>81</v>
      </c>
      <c r="AD1218" t="s">
        <v>82</v>
      </c>
      <c r="AE1218" t="s">
        <v>83</v>
      </c>
      <c r="AF1218" t="s">
        <v>81</v>
      </c>
      <c r="AG1218" s="1">
        <v>45568</v>
      </c>
      <c r="AH1218" t="s">
        <v>28</v>
      </c>
      <c r="AI1218" t="s">
        <v>81</v>
      </c>
    </row>
    <row r="1219" spans="1:35" x14ac:dyDescent="0.3">
      <c r="A1219" t="s">
        <v>1351</v>
      </c>
      <c r="B1219">
        <v>29</v>
      </c>
      <c r="C1219" t="s">
        <v>85</v>
      </c>
      <c r="D1219" t="s">
        <v>113</v>
      </c>
      <c r="E1219" t="s">
        <v>21</v>
      </c>
      <c r="F1219" t="s">
        <v>96</v>
      </c>
      <c r="G1219">
        <v>4</v>
      </c>
      <c r="H1219">
        <v>0.5</v>
      </c>
      <c r="I1219">
        <v>4</v>
      </c>
      <c r="J1219" s="4">
        <f>Table2[[#This Row],[avg_session_duration_min]]/60</f>
        <v>0.125</v>
      </c>
      <c r="K1219">
        <v>7.5</v>
      </c>
      <c r="L1219" t="s">
        <v>74</v>
      </c>
      <c r="M1219" t="s">
        <v>97</v>
      </c>
      <c r="N1219">
        <v>1235</v>
      </c>
      <c r="O1219">
        <v>77</v>
      </c>
      <c r="P1219">
        <v>3</v>
      </c>
      <c r="Q1219">
        <v>19</v>
      </c>
      <c r="R1219">
        <v>8</v>
      </c>
      <c r="S1219">
        <v>1</v>
      </c>
      <c r="T1219">
        <v>7</v>
      </c>
      <c r="U1219" t="s">
        <v>76</v>
      </c>
      <c r="V1219" t="s">
        <v>107</v>
      </c>
      <c r="W1219">
        <v>0.03</v>
      </c>
      <c r="X1219" t="s">
        <v>114</v>
      </c>
      <c r="Y1219">
        <v>14.76</v>
      </c>
      <c r="Z1219" t="s">
        <v>139</v>
      </c>
      <c r="AA1219" t="s">
        <v>132</v>
      </c>
      <c r="AB1219">
        <v>7.5</v>
      </c>
      <c r="AC1219" t="s">
        <v>78</v>
      </c>
      <c r="AD1219" t="s">
        <v>102</v>
      </c>
      <c r="AE1219" t="s">
        <v>140</v>
      </c>
      <c r="AF1219" t="s">
        <v>81</v>
      </c>
      <c r="AG1219" s="1">
        <v>44763</v>
      </c>
      <c r="AH1219" t="s">
        <v>29</v>
      </c>
      <c r="AI1219" t="s">
        <v>125</v>
      </c>
    </row>
    <row r="1220" spans="1:35" x14ac:dyDescent="0.3">
      <c r="A1220" t="s">
        <v>1352</v>
      </c>
      <c r="B1220">
        <v>20</v>
      </c>
      <c r="C1220" t="s">
        <v>85</v>
      </c>
      <c r="D1220" t="s">
        <v>86</v>
      </c>
      <c r="E1220" t="s">
        <v>15</v>
      </c>
      <c r="F1220" t="s">
        <v>87</v>
      </c>
      <c r="G1220">
        <v>5</v>
      </c>
      <c r="H1220">
        <v>2.7</v>
      </c>
      <c r="I1220">
        <v>3</v>
      </c>
      <c r="J1220" s="4">
        <f>Table2[[#This Row],[avg_session_duration_min]]/60</f>
        <v>0.9</v>
      </c>
      <c r="K1220">
        <v>54</v>
      </c>
      <c r="L1220" t="s">
        <v>118</v>
      </c>
      <c r="M1220" t="s">
        <v>75</v>
      </c>
      <c r="N1220">
        <v>2336</v>
      </c>
      <c r="O1220">
        <v>177</v>
      </c>
      <c r="P1220">
        <v>2</v>
      </c>
      <c r="Q1220">
        <v>28</v>
      </c>
      <c r="R1220">
        <v>3</v>
      </c>
      <c r="S1220">
        <v>1</v>
      </c>
      <c r="T1220">
        <v>6</v>
      </c>
      <c r="U1220" t="s">
        <v>79</v>
      </c>
      <c r="V1220" t="s">
        <v>99</v>
      </c>
      <c r="W1220">
        <v>0.02</v>
      </c>
      <c r="X1220" t="s">
        <v>114</v>
      </c>
      <c r="Y1220">
        <v>40.229999999999997</v>
      </c>
      <c r="Z1220" t="s">
        <v>145</v>
      </c>
      <c r="AA1220" t="s">
        <v>91</v>
      </c>
      <c r="AB1220">
        <v>7.4</v>
      </c>
      <c r="AC1220" t="s">
        <v>78</v>
      </c>
      <c r="AD1220" t="s">
        <v>92</v>
      </c>
      <c r="AE1220" t="s">
        <v>93</v>
      </c>
      <c r="AF1220" t="s">
        <v>81</v>
      </c>
      <c r="AG1220" s="1">
        <v>45028</v>
      </c>
      <c r="AH1220" t="s">
        <v>27</v>
      </c>
      <c r="AI1220" t="s">
        <v>78</v>
      </c>
    </row>
    <row r="1221" spans="1:35" x14ac:dyDescent="0.3">
      <c r="A1221" t="s">
        <v>1353</v>
      </c>
      <c r="B1221">
        <v>44</v>
      </c>
      <c r="C1221" t="s">
        <v>85</v>
      </c>
      <c r="D1221" t="s">
        <v>105</v>
      </c>
      <c r="E1221" t="s">
        <v>22</v>
      </c>
      <c r="F1221" t="s">
        <v>87</v>
      </c>
      <c r="G1221">
        <v>3</v>
      </c>
      <c r="H1221">
        <v>3.7</v>
      </c>
      <c r="I1221">
        <v>3</v>
      </c>
      <c r="J1221" s="4">
        <f>Table2[[#This Row],[avg_session_duration_min]]/60</f>
        <v>1.2333333333333334</v>
      </c>
      <c r="K1221">
        <v>74</v>
      </c>
      <c r="L1221" t="s">
        <v>74</v>
      </c>
      <c r="M1221" t="s">
        <v>88</v>
      </c>
      <c r="N1221">
        <v>4</v>
      </c>
      <c r="O1221">
        <v>135</v>
      </c>
      <c r="P1221">
        <v>6</v>
      </c>
      <c r="Q1221">
        <v>22</v>
      </c>
      <c r="R1221">
        <v>4</v>
      </c>
      <c r="S1221">
        <v>1</v>
      </c>
      <c r="T1221">
        <v>9</v>
      </c>
      <c r="U1221" t="s">
        <v>130</v>
      </c>
      <c r="V1221" t="s">
        <v>99</v>
      </c>
      <c r="W1221">
        <v>0.187</v>
      </c>
      <c r="X1221" t="s">
        <v>81</v>
      </c>
      <c r="Y1221">
        <v>0</v>
      </c>
      <c r="Z1221" t="s">
        <v>100</v>
      </c>
      <c r="AA1221" t="s">
        <v>132</v>
      </c>
      <c r="AB1221">
        <v>6.5</v>
      </c>
      <c r="AC1221" t="s">
        <v>108</v>
      </c>
      <c r="AD1221" t="s">
        <v>82</v>
      </c>
      <c r="AE1221" t="s">
        <v>83</v>
      </c>
      <c r="AF1221" t="s">
        <v>81</v>
      </c>
      <c r="AG1221" s="1">
        <v>44837</v>
      </c>
      <c r="AH1221" t="s">
        <v>27</v>
      </c>
      <c r="AI1221" t="s">
        <v>78</v>
      </c>
    </row>
    <row r="1222" spans="1:35" x14ac:dyDescent="0.3">
      <c r="A1222" t="s">
        <v>1354</v>
      </c>
      <c r="B1222">
        <v>17</v>
      </c>
      <c r="C1222" t="s">
        <v>71</v>
      </c>
      <c r="D1222" t="s">
        <v>95</v>
      </c>
      <c r="E1222" t="s">
        <v>14</v>
      </c>
      <c r="F1222" t="s">
        <v>73</v>
      </c>
      <c r="G1222">
        <v>1</v>
      </c>
      <c r="H1222">
        <v>7.5</v>
      </c>
      <c r="I1222">
        <v>8</v>
      </c>
      <c r="J1222" s="4">
        <f>Table2[[#This Row],[avg_session_duration_min]]/60</f>
        <v>0.93666666666666676</v>
      </c>
      <c r="K1222">
        <v>56.2</v>
      </c>
      <c r="L1222" t="s">
        <v>118</v>
      </c>
      <c r="M1222" t="s">
        <v>97</v>
      </c>
      <c r="N1222">
        <v>1046</v>
      </c>
      <c r="O1222">
        <v>93</v>
      </c>
      <c r="P1222">
        <v>1</v>
      </c>
      <c r="Q1222">
        <v>21</v>
      </c>
      <c r="R1222">
        <v>6</v>
      </c>
      <c r="S1222">
        <v>2</v>
      </c>
      <c r="T1222">
        <v>5</v>
      </c>
      <c r="U1222" t="s">
        <v>135</v>
      </c>
      <c r="V1222" t="s">
        <v>77</v>
      </c>
      <c r="W1222">
        <v>4.4999999999999998E-2</v>
      </c>
      <c r="X1222" t="s">
        <v>78</v>
      </c>
      <c r="Y1222">
        <v>2.12</v>
      </c>
      <c r="Z1222" t="s">
        <v>139</v>
      </c>
      <c r="AA1222" t="s">
        <v>101</v>
      </c>
      <c r="AB1222">
        <v>6.7</v>
      </c>
      <c r="AC1222" t="s">
        <v>78</v>
      </c>
      <c r="AD1222" t="s">
        <v>82</v>
      </c>
      <c r="AE1222" t="s">
        <v>93</v>
      </c>
      <c r="AF1222" t="s">
        <v>81</v>
      </c>
      <c r="AG1222" s="1">
        <v>45177</v>
      </c>
      <c r="AH1222" t="s">
        <v>28</v>
      </c>
      <c r="AI1222" t="s">
        <v>81</v>
      </c>
    </row>
    <row r="1223" spans="1:35" x14ac:dyDescent="0.3">
      <c r="A1223" t="s">
        <v>1355</v>
      </c>
      <c r="B1223">
        <v>29</v>
      </c>
      <c r="C1223" t="s">
        <v>85</v>
      </c>
      <c r="D1223" t="s">
        <v>113</v>
      </c>
      <c r="E1223" t="s">
        <v>16</v>
      </c>
      <c r="F1223" t="s">
        <v>110</v>
      </c>
      <c r="G1223">
        <v>5</v>
      </c>
      <c r="H1223">
        <v>1.8</v>
      </c>
      <c r="I1223">
        <v>10</v>
      </c>
      <c r="J1223" s="4">
        <f>Table2[[#This Row],[avg_session_duration_min]]/60</f>
        <v>0.18000000000000002</v>
      </c>
      <c r="K1223">
        <v>10.8</v>
      </c>
      <c r="L1223" t="s">
        <v>118</v>
      </c>
      <c r="M1223" t="s">
        <v>97</v>
      </c>
      <c r="N1223">
        <v>314</v>
      </c>
      <c r="O1223">
        <v>2200</v>
      </c>
      <c r="P1223">
        <v>2</v>
      </c>
      <c r="Q1223">
        <v>17</v>
      </c>
      <c r="R1223">
        <v>1</v>
      </c>
      <c r="S1223">
        <v>5</v>
      </c>
      <c r="T1223">
        <v>3</v>
      </c>
      <c r="U1223" t="s">
        <v>98</v>
      </c>
      <c r="V1223" t="s">
        <v>107</v>
      </c>
      <c r="W1223">
        <v>0.151</v>
      </c>
      <c r="X1223" t="s">
        <v>114</v>
      </c>
      <c r="Y1223">
        <v>34.42</v>
      </c>
      <c r="Z1223" t="s">
        <v>139</v>
      </c>
      <c r="AA1223" t="s">
        <v>80</v>
      </c>
      <c r="AB1223">
        <v>9.1</v>
      </c>
      <c r="AC1223" t="s">
        <v>108</v>
      </c>
      <c r="AD1223" t="s">
        <v>102</v>
      </c>
      <c r="AE1223" t="s">
        <v>140</v>
      </c>
      <c r="AF1223" t="s">
        <v>81</v>
      </c>
      <c r="AG1223" s="1">
        <v>45469</v>
      </c>
      <c r="AH1223" t="s">
        <v>30</v>
      </c>
      <c r="AI1223" t="s">
        <v>78</v>
      </c>
    </row>
    <row r="1224" spans="1:35" x14ac:dyDescent="0.3">
      <c r="A1224" t="s">
        <v>1356</v>
      </c>
      <c r="B1224">
        <v>32</v>
      </c>
      <c r="C1224" t="s">
        <v>85</v>
      </c>
      <c r="D1224" t="s">
        <v>105</v>
      </c>
      <c r="E1224" t="s">
        <v>18</v>
      </c>
      <c r="F1224" t="s">
        <v>73</v>
      </c>
      <c r="G1224">
        <v>3</v>
      </c>
      <c r="H1224">
        <v>3.2</v>
      </c>
      <c r="I1224">
        <v>5</v>
      </c>
      <c r="J1224" s="4">
        <f>Table2[[#This Row],[avg_session_duration_min]]/60</f>
        <v>0.64</v>
      </c>
      <c r="K1224">
        <v>38.4</v>
      </c>
      <c r="L1224" t="s">
        <v>74</v>
      </c>
      <c r="M1224" t="s">
        <v>75</v>
      </c>
      <c r="N1224">
        <v>446</v>
      </c>
      <c r="O1224">
        <v>3315</v>
      </c>
      <c r="P1224">
        <v>6</v>
      </c>
      <c r="Q1224">
        <v>24</v>
      </c>
      <c r="R1224">
        <v>3</v>
      </c>
      <c r="S1224">
        <v>2</v>
      </c>
      <c r="T1224">
        <v>10</v>
      </c>
      <c r="U1224" t="s">
        <v>130</v>
      </c>
      <c r="V1224" t="s">
        <v>99</v>
      </c>
      <c r="W1224">
        <v>0.28199999999999997</v>
      </c>
      <c r="X1224" t="s">
        <v>114</v>
      </c>
      <c r="Y1224">
        <v>10.24</v>
      </c>
      <c r="Z1224" t="s">
        <v>90</v>
      </c>
      <c r="AA1224" t="s">
        <v>101</v>
      </c>
      <c r="AB1224">
        <v>8</v>
      </c>
      <c r="AC1224" t="s">
        <v>78</v>
      </c>
      <c r="AD1224" t="s">
        <v>102</v>
      </c>
      <c r="AE1224" t="s">
        <v>93</v>
      </c>
      <c r="AF1224" t="s">
        <v>81</v>
      </c>
      <c r="AG1224" s="1">
        <v>45219</v>
      </c>
      <c r="AH1224" t="s">
        <v>31</v>
      </c>
      <c r="AI1224" t="s">
        <v>81</v>
      </c>
    </row>
    <row r="1225" spans="1:35" x14ac:dyDescent="0.3">
      <c r="A1225" t="s">
        <v>1357</v>
      </c>
      <c r="B1225">
        <v>30</v>
      </c>
      <c r="C1225" t="s">
        <v>85</v>
      </c>
      <c r="D1225" t="s">
        <v>105</v>
      </c>
      <c r="E1225" t="s">
        <v>23</v>
      </c>
      <c r="F1225" t="s">
        <v>87</v>
      </c>
      <c r="G1225">
        <v>4</v>
      </c>
      <c r="H1225">
        <v>0.5</v>
      </c>
      <c r="I1225">
        <v>8</v>
      </c>
      <c r="J1225" s="4">
        <f>Table2[[#This Row],[avg_session_duration_min]]/60</f>
        <v>6.3333333333333325E-2</v>
      </c>
      <c r="K1225">
        <v>3.8</v>
      </c>
      <c r="L1225" t="s">
        <v>118</v>
      </c>
      <c r="M1225" t="s">
        <v>120</v>
      </c>
      <c r="N1225">
        <v>129</v>
      </c>
      <c r="O1225">
        <v>160</v>
      </c>
      <c r="P1225">
        <v>1</v>
      </c>
      <c r="Q1225">
        <v>22</v>
      </c>
      <c r="R1225">
        <v>2</v>
      </c>
      <c r="S1225">
        <v>0</v>
      </c>
      <c r="T1225">
        <v>9</v>
      </c>
      <c r="U1225" t="s">
        <v>79</v>
      </c>
      <c r="V1225" t="s">
        <v>77</v>
      </c>
      <c r="W1225">
        <v>5.0999999999999997E-2</v>
      </c>
      <c r="X1225" t="s">
        <v>78</v>
      </c>
      <c r="Y1225">
        <v>86.24</v>
      </c>
      <c r="Z1225" t="s">
        <v>100</v>
      </c>
      <c r="AA1225" t="s">
        <v>132</v>
      </c>
      <c r="AB1225">
        <v>3.7</v>
      </c>
      <c r="AC1225" t="s">
        <v>78</v>
      </c>
      <c r="AD1225" t="s">
        <v>92</v>
      </c>
      <c r="AE1225" t="s">
        <v>93</v>
      </c>
      <c r="AF1225" t="s">
        <v>81</v>
      </c>
      <c r="AG1225" s="1">
        <v>45113</v>
      </c>
      <c r="AH1225" t="s">
        <v>31</v>
      </c>
      <c r="AI1225" t="s">
        <v>81</v>
      </c>
    </row>
    <row r="1226" spans="1:35" x14ac:dyDescent="0.3">
      <c r="A1226" t="s">
        <v>1358</v>
      </c>
      <c r="B1226">
        <v>25</v>
      </c>
      <c r="C1226" t="s">
        <v>71</v>
      </c>
      <c r="D1226" t="s">
        <v>86</v>
      </c>
      <c r="E1226" t="s">
        <v>20</v>
      </c>
      <c r="F1226" t="s">
        <v>110</v>
      </c>
      <c r="G1226">
        <v>3</v>
      </c>
      <c r="H1226">
        <v>2.6</v>
      </c>
      <c r="I1226">
        <v>1</v>
      </c>
      <c r="J1226" s="4">
        <f>Table2[[#This Row],[avg_session_duration_min]]/60</f>
        <v>2.6</v>
      </c>
      <c r="K1226">
        <v>156</v>
      </c>
      <c r="L1226" t="s">
        <v>74</v>
      </c>
      <c r="M1226" t="s">
        <v>106</v>
      </c>
      <c r="N1226">
        <v>509</v>
      </c>
      <c r="O1226">
        <v>273</v>
      </c>
      <c r="P1226">
        <v>2</v>
      </c>
      <c r="Q1226">
        <v>24</v>
      </c>
      <c r="R1226">
        <v>6</v>
      </c>
      <c r="S1226">
        <v>4</v>
      </c>
      <c r="T1226">
        <v>9</v>
      </c>
      <c r="U1226" t="s">
        <v>76</v>
      </c>
      <c r="V1226" t="s">
        <v>77</v>
      </c>
      <c r="W1226">
        <v>0.11799999999999999</v>
      </c>
      <c r="X1226" t="s">
        <v>81</v>
      </c>
      <c r="Y1226">
        <v>0</v>
      </c>
      <c r="Z1226" t="s">
        <v>139</v>
      </c>
      <c r="AA1226" t="s">
        <v>80</v>
      </c>
      <c r="AB1226">
        <v>7.8</v>
      </c>
      <c r="AC1226" t="s">
        <v>78</v>
      </c>
      <c r="AD1226" t="s">
        <v>92</v>
      </c>
      <c r="AE1226" t="s">
        <v>83</v>
      </c>
      <c r="AF1226" t="s">
        <v>81</v>
      </c>
      <c r="AG1226" s="1">
        <v>45415</v>
      </c>
      <c r="AH1226" t="s">
        <v>26</v>
      </c>
      <c r="AI1226" t="s">
        <v>125</v>
      </c>
    </row>
    <row r="1227" spans="1:35" x14ac:dyDescent="0.3">
      <c r="A1227" t="s">
        <v>1359</v>
      </c>
      <c r="B1227">
        <v>25</v>
      </c>
      <c r="C1227" t="s">
        <v>85</v>
      </c>
      <c r="D1227" t="s">
        <v>113</v>
      </c>
      <c r="E1227" t="s">
        <v>19</v>
      </c>
      <c r="F1227" t="s">
        <v>124</v>
      </c>
      <c r="G1227">
        <v>4</v>
      </c>
      <c r="H1227">
        <v>5.3</v>
      </c>
      <c r="I1227">
        <v>6</v>
      </c>
      <c r="J1227" s="4">
        <f>Table2[[#This Row],[avg_session_duration_min]]/60</f>
        <v>0.8833333333333333</v>
      </c>
      <c r="K1227">
        <v>53</v>
      </c>
      <c r="L1227" t="s">
        <v>111</v>
      </c>
      <c r="M1227" t="s">
        <v>97</v>
      </c>
      <c r="N1227">
        <v>8148</v>
      </c>
      <c r="O1227">
        <v>195</v>
      </c>
      <c r="P1227">
        <v>5</v>
      </c>
      <c r="Q1227">
        <v>18</v>
      </c>
      <c r="R1227">
        <v>2</v>
      </c>
      <c r="S1227">
        <v>3</v>
      </c>
      <c r="T1227">
        <v>9</v>
      </c>
      <c r="U1227" t="s">
        <v>79</v>
      </c>
      <c r="V1227" t="s">
        <v>77</v>
      </c>
      <c r="W1227">
        <v>7.6999999999999999E-2</v>
      </c>
      <c r="X1227" t="s">
        <v>78</v>
      </c>
      <c r="Y1227">
        <v>99.4</v>
      </c>
      <c r="Z1227" t="s">
        <v>115</v>
      </c>
      <c r="AA1227" t="s">
        <v>91</v>
      </c>
      <c r="AB1227">
        <v>8.6999999999999993</v>
      </c>
      <c r="AC1227" t="s">
        <v>81</v>
      </c>
      <c r="AD1227" t="s">
        <v>82</v>
      </c>
      <c r="AE1227" t="s">
        <v>83</v>
      </c>
      <c r="AF1227" t="s">
        <v>81</v>
      </c>
      <c r="AG1227" s="1">
        <v>44744</v>
      </c>
      <c r="AH1227" t="s">
        <v>30</v>
      </c>
      <c r="AI1227" t="s">
        <v>125</v>
      </c>
    </row>
    <row r="1228" spans="1:35" x14ac:dyDescent="0.3">
      <c r="A1228" t="s">
        <v>1360</v>
      </c>
      <c r="B1228">
        <v>27</v>
      </c>
      <c r="C1228" t="s">
        <v>85</v>
      </c>
      <c r="D1228" t="s">
        <v>86</v>
      </c>
      <c r="E1228" t="s">
        <v>23</v>
      </c>
      <c r="F1228" t="s">
        <v>110</v>
      </c>
      <c r="G1228">
        <v>2</v>
      </c>
      <c r="H1228">
        <v>7.5</v>
      </c>
      <c r="I1228">
        <v>2</v>
      </c>
      <c r="J1228" s="4">
        <f>Table2[[#This Row],[avg_session_duration_min]]/60</f>
        <v>3.75</v>
      </c>
      <c r="K1228">
        <v>225</v>
      </c>
      <c r="L1228" t="s">
        <v>118</v>
      </c>
      <c r="M1228" t="s">
        <v>106</v>
      </c>
      <c r="N1228">
        <v>297</v>
      </c>
      <c r="O1228">
        <v>924</v>
      </c>
      <c r="P1228">
        <v>3</v>
      </c>
      <c r="Q1228">
        <v>15</v>
      </c>
      <c r="R1228">
        <v>6</v>
      </c>
      <c r="S1228">
        <v>1</v>
      </c>
      <c r="T1228">
        <v>14</v>
      </c>
      <c r="U1228" t="s">
        <v>130</v>
      </c>
      <c r="V1228" t="s">
        <v>99</v>
      </c>
      <c r="W1228">
        <v>0.20399999999999999</v>
      </c>
      <c r="X1228" t="s">
        <v>78</v>
      </c>
      <c r="Y1228">
        <v>0.72</v>
      </c>
      <c r="Z1228" t="s">
        <v>139</v>
      </c>
      <c r="AA1228" t="s">
        <v>101</v>
      </c>
      <c r="AB1228">
        <v>4.7</v>
      </c>
      <c r="AC1228" t="s">
        <v>81</v>
      </c>
      <c r="AD1228" t="s">
        <v>92</v>
      </c>
      <c r="AE1228" t="s">
        <v>93</v>
      </c>
      <c r="AF1228" t="s">
        <v>81</v>
      </c>
      <c r="AG1228" s="1">
        <v>44946</v>
      </c>
      <c r="AH1228" t="s">
        <v>26</v>
      </c>
      <c r="AI1228" t="s">
        <v>78</v>
      </c>
    </row>
    <row r="1229" spans="1:35" x14ac:dyDescent="0.3">
      <c r="A1229" t="s">
        <v>1361</v>
      </c>
      <c r="B1229">
        <v>25</v>
      </c>
      <c r="C1229" t="s">
        <v>85</v>
      </c>
      <c r="D1229" t="s">
        <v>113</v>
      </c>
      <c r="E1229" t="s">
        <v>17</v>
      </c>
      <c r="F1229" t="s">
        <v>110</v>
      </c>
      <c r="G1229">
        <v>1</v>
      </c>
      <c r="H1229">
        <v>3.4</v>
      </c>
      <c r="I1229">
        <v>4</v>
      </c>
      <c r="J1229" s="4">
        <f>Table2[[#This Row],[avg_session_duration_min]]/60</f>
        <v>0.85</v>
      </c>
      <c r="K1229">
        <v>51</v>
      </c>
      <c r="L1229" t="s">
        <v>74</v>
      </c>
      <c r="M1229" t="s">
        <v>97</v>
      </c>
      <c r="N1229">
        <v>3782</v>
      </c>
      <c r="O1229">
        <v>1172</v>
      </c>
      <c r="P1229">
        <v>7</v>
      </c>
      <c r="Q1229">
        <v>20</v>
      </c>
      <c r="R1229">
        <v>5</v>
      </c>
      <c r="S1229">
        <v>4</v>
      </c>
      <c r="T1229">
        <v>7</v>
      </c>
      <c r="U1229" t="s">
        <v>79</v>
      </c>
      <c r="V1229" t="s">
        <v>107</v>
      </c>
      <c r="W1229">
        <v>3.6999999999999998E-2</v>
      </c>
      <c r="X1229" t="s">
        <v>78</v>
      </c>
      <c r="Y1229">
        <v>36.5</v>
      </c>
      <c r="Z1229" t="s">
        <v>90</v>
      </c>
      <c r="AA1229" t="s">
        <v>80</v>
      </c>
      <c r="AB1229">
        <v>7.9</v>
      </c>
      <c r="AC1229" t="s">
        <v>108</v>
      </c>
      <c r="AD1229" t="s">
        <v>82</v>
      </c>
      <c r="AE1229" t="s">
        <v>93</v>
      </c>
      <c r="AF1229" t="s">
        <v>81</v>
      </c>
      <c r="AG1229" s="1">
        <v>45466</v>
      </c>
      <c r="AH1229" t="s">
        <v>26</v>
      </c>
      <c r="AI1229" t="s">
        <v>78</v>
      </c>
    </row>
    <row r="1230" spans="1:35" x14ac:dyDescent="0.3">
      <c r="A1230" t="s">
        <v>1362</v>
      </c>
      <c r="B1230">
        <v>34</v>
      </c>
      <c r="C1230" t="s">
        <v>71</v>
      </c>
      <c r="D1230" t="s">
        <v>86</v>
      </c>
      <c r="E1230" t="s">
        <v>17</v>
      </c>
      <c r="F1230" t="s">
        <v>124</v>
      </c>
      <c r="G1230">
        <v>4</v>
      </c>
      <c r="H1230">
        <v>0.7</v>
      </c>
      <c r="I1230">
        <v>4</v>
      </c>
      <c r="J1230" s="4">
        <f>Table2[[#This Row],[avg_session_duration_min]]/60</f>
        <v>0.17499999999999999</v>
      </c>
      <c r="K1230">
        <v>10.5</v>
      </c>
      <c r="L1230" t="s">
        <v>74</v>
      </c>
      <c r="M1230" t="s">
        <v>97</v>
      </c>
      <c r="N1230">
        <v>155</v>
      </c>
      <c r="O1230">
        <v>28</v>
      </c>
      <c r="P1230">
        <v>2</v>
      </c>
      <c r="Q1230">
        <v>26</v>
      </c>
      <c r="R1230">
        <v>2</v>
      </c>
      <c r="S1230">
        <v>0</v>
      </c>
      <c r="T1230">
        <v>4</v>
      </c>
      <c r="U1230" t="s">
        <v>135</v>
      </c>
      <c r="V1230" t="s">
        <v>99</v>
      </c>
      <c r="W1230">
        <v>4.7E-2</v>
      </c>
      <c r="X1230" t="s">
        <v>114</v>
      </c>
      <c r="Y1230">
        <v>65.040000000000006</v>
      </c>
      <c r="Z1230" t="s">
        <v>139</v>
      </c>
      <c r="AA1230" t="s">
        <v>101</v>
      </c>
      <c r="AB1230">
        <v>10</v>
      </c>
      <c r="AC1230" t="s">
        <v>108</v>
      </c>
      <c r="AD1230" t="s">
        <v>92</v>
      </c>
      <c r="AE1230" t="s">
        <v>93</v>
      </c>
      <c r="AF1230" t="s">
        <v>81</v>
      </c>
      <c r="AG1230" s="1">
        <v>44994</v>
      </c>
      <c r="AH1230" t="s">
        <v>30</v>
      </c>
      <c r="AI1230" t="s">
        <v>78</v>
      </c>
    </row>
    <row r="1231" spans="1:35" x14ac:dyDescent="0.3">
      <c r="A1231" t="s">
        <v>1363</v>
      </c>
      <c r="B1231">
        <v>44</v>
      </c>
      <c r="C1231" t="s">
        <v>71</v>
      </c>
      <c r="D1231" t="s">
        <v>153</v>
      </c>
      <c r="E1231" t="s">
        <v>15</v>
      </c>
      <c r="F1231" t="s">
        <v>156</v>
      </c>
      <c r="G1231">
        <v>4</v>
      </c>
      <c r="H1231">
        <v>5.8</v>
      </c>
      <c r="I1231">
        <v>8</v>
      </c>
      <c r="J1231" s="4">
        <f>Table2[[#This Row],[avg_session_duration_min]]/60</f>
        <v>0.72499999999999998</v>
      </c>
      <c r="K1231">
        <v>43.5</v>
      </c>
      <c r="L1231" t="s">
        <v>74</v>
      </c>
      <c r="M1231" t="s">
        <v>97</v>
      </c>
      <c r="N1231">
        <v>2606</v>
      </c>
      <c r="O1231">
        <v>433</v>
      </c>
      <c r="P1231">
        <v>2</v>
      </c>
      <c r="Q1231">
        <v>11</v>
      </c>
      <c r="R1231">
        <v>1</v>
      </c>
      <c r="S1231">
        <v>1</v>
      </c>
      <c r="T1231">
        <v>5</v>
      </c>
      <c r="U1231" t="s">
        <v>135</v>
      </c>
      <c r="V1231" t="s">
        <v>77</v>
      </c>
      <c r="W1231">
        <v>0.01</v>
      </c>
      <c r="X1231" t="s">
        <v>81</v>
      </c>
      <c r="Y1231">
        <v>0</v>
      </c>
      <c r="Z1231" t="s">
        <v>139</v>
      </c>
      <c r="AA1231" t="s">
        <v>101</v>
      </c>
      <c r="AB1231">
        <v>7.1</v>
      </c>
      <c r="AC1231" t="s">
        <v>78</v>
      </c>
      <c r="AD1231" t="s">
        <v>92</v>
      </c>
      <c r="AE1231" t="s">
        <v>140</v>
      </c>
      <c r="AF1231" t="s">
        <v>81</v>
      </c>
      <c r="AG1231" s="1">
        <v>45395</v>
      </c>
      <c r="AH1231" t="s">
        <v>30</v>
      </c>
      <c r="AI1231" t="s">
        <v>125</v>
      </c>
    </row>
    <row r="1232" spans="1:35" x14ac:dyDescent="0.3">
      <c r="A1232" t="s">
        <v>1364</v>
      </c>
      <c r="B1232">
        <v>22</v>
      </c>
      <c r="C1232" t="s">
        <v>85</v>
      </c>
      <c r="D1232" t="s">
        <v>105</v>
      </c>
      <c r="E1232" t="s">
        <v>19</v>
      </c>
      <c r="F1232" t="s">
        <v>124</v>
      </c>
      <c r="G1232">
        <v>4</v>
      </c>
      <c r="H1232">
        <v>0.7</v>
      </c>
      <c r="I1232">
        <v>7</v>
      </c>
      <c r="J1232" s="4">
        <f>Table2[[#This Row],[avg_session_duration_min]]/60</f>
        <v>0.1</v>
      </c>
      <c r="K1232">
        <v>6</v>
      </c>
      <c r="L1232" t="s">
        <v>74</v>
      </c>
      <c r="M1232" t="s">
        <v>97</v>
      </c>
      <c r="N1232">
        <v>667</v>
      </c>
      <c r="O1232">
        <v>50</v>
      </c>
      <c r="P1232">
        <v>1</v>
      </c>
      <c r="Q1232">
        <v>22</v>
      </c>
      <c r="R1232">
        <v>2</v>
      </c>
      <c r="S1232">
        <v>1</v>
      </c>
      <c r="T1232">
        <v>10</v>
      </c>
      <c r="U1232" t="s">
        <v>79</v>
      </c>
      <c r="V1232" t="s">
        <v>99</v>
      </c>
      <c r="W1232">
        <v>0.17100000000000001</v>
      </c>
      <c r="X1232" t="s">
        <v>81</v>
      </c>
      <c r="Y1232">
        <v>0</v>
      </c>
      <c r="Z1232" t="s">
        <v>79</v>
      </c>
      <c r="AA1232" t="s">
        <v>80</v>
      </c>
      <c r="AB1232">
        <v>5.8</v>
      </c>
      <c r="AC1232" t="s">
        <v>78</v>
      </c>
      <c r="AD1232" t="s">
        <v>92</v>
      </c>
      <c r="AE1232" t="s">
        <v>83</v>
      </c>
      <c r="AF1232" t="s">
        <v>81</v>
      </c>
      <c r="AG1232" s="1">
        <v>45554</v>
      </c>
      <c r="AH1232" t="s">
        <v>27</v>
      </c>
      <c r="AI1232" t="s">
        <v>125</v>
      </c>
    </row>
    <row r="1233" spans="1:35" x14ac:dyDescent="0.3">
      <c r="A1233" t="s">
        <v>1365</v>
      </c>
      <c r="B1233">
        <v>16</v>
      </c>
      <c r="C1233" t="s">
        <v>85</v>
      </c>
      <c r="D1233" t="s">
        <v>113</v>
      </c>
      <c r="E1233" t="s">
        <v>15</v>
      </c>
      <c r="F1233" t="s">
        <v>73</v>
      </c>
      <c r="G1233">
        <v>3</v>
      </c>
      <c r="H1233">
        <v>1</v>
      </c>
      <c r="I1233">
        <v>4</v>
      </c>
      <c r="J1233" s="4">
        <f>Table2[[#This Row],[avg_session_duration_min]]/60</f>
        <v>0.25</v>
      </c>
      <c r="K1233">
        <v>15</v>
      </c>
      <c r="L1233" t="s">
        <v>74</v>
      </c>
      <c r="M1233" t="s">
        <v>88</v>
      </c>
      <c r="N1233">
        <v>1253</v>
      </c>
      <c r="O1233">
        <v>2018</v>
      </c>
      <c r="P1233">
        <v>0</v>
      </c>
      <c r="Q1233">
        <v>14</v>
      </c>
      <c r="R1233">
        <v>3</v>
      </c>
      <c r="S1233">
        <v>2</v>
      </c>
      <c r="T1233">
        <v>7</v>
      </c>
      <c r="U1233" t="s">
        <v>135</v>
      </c>
      <c r="V1233" t="s">
        <v>107</v>
      </c>
      <c r="W1233">
        <v>0.13700000000000001</v>
      </c>
      <c r="X1233" t="s">
        <v>78</v>
      </c>
      <c r="Y1233">
        <v>12.17</v>
      </c>
      <c r="Z1233" t="s">
        <v>115</v>
      </c>
      <c r="AA1233" t="s">
        <v>101</v>
      </c>
      <c r="AB1233">
        <v>6</v>
      </c>
      <c r="AC1233" t="s">
        <v>78</v>
      </c>
      <c r="AD1233" t="s">
        <v>82</v>
      </c>
      <c r="AE1233" t="s">
        <v>93</v>
      </c>
      <c r="AF1233" t="s">
        <v>81</v>
      </c>
      <c r="AG1233" s="1">
        <v>45619</v>
      </c>
      <c r="AH1233" t="s">
        <v>29</v>
      </c>
      <c r="AI1233" t="s">
        <v>125</v>
      </c>
    </row>
    <row r="1234" spans="1:35" x14ac:dyDescent="0.3">
      <c r="A1234" t="s">
        <v>1366</v>
      </c>
      <c r="B1234">
        <v>26</v>
      </c>
      <c r="C1234" t="s">
        <v>85</v>
      </c>
      <c r="D1234" t="s">
        <v>149</v>
      </c>
      <c r="E1234" t="s">
        <v>23</v>
      </c>
      <c r="F1234" t="s">
        <v>73</v>
      </c>
      <c r="G1234">
        <v>4</v>
      </c>
      <c r="H1234">
        <v>6.1</v>
      </c>
      <c r="I1234">
        <v>7</v>
      </c>
      <c r="J1234" s="4">
        <f>Table2[[#This Row],[avg_session_duration_min]]/60</f>
        <v>0.87166666666666659</v>
      </c>
      <c r="K1234">
        <v>52.3</v>
      </c>
      <c r="L1234" t="s">
        <v>74</v>
      </c>
      <c r="M1234" t="s">
        <v>120</v>
      </c>
      <c r="N1234">
        <v>673</v>
      </c>
      <c r="O1234">
        <v>415</v>
      </c>
      <c r="P1234">
        <v>2</v>
      </c>
      <c r="Q1234">
        <v>30</v>
      </c>
      <c r="R1234">
        <v>6</v>
      </c>
      <c r="S1234">
        <v>4</v>
      </c>
      <c r="T1234">
        <v>10</v>
      </c>
      <c r="U1234" t="s">
        <v>130</v>
      </c>
      <c r="V1234" t="s">
        <v>107</v>
      </c>
      <c r="W1234">
        <v>0.20499999999999999</v>
      </c>
      <c r="X1234" t="s">
        <v>78</v>
      </c>
      <c r="Y1234">
        <v>21.87</v>
      </c>
      <c r="Z1234" t="s">
        <v>115</v>
      </c>
      <c r="AA1234" t="s">
        <v>101</v>
      </c>
      <c r="AB1234">
        <v>6.4</v>
      </c>
      <c r="AC1234" t="s">
        <v>81</v>
      </c>
      <c r="AD1234" t="s">
        <v>102</v>
      </c>
      <c r="AE1234" t="s">
        <v>93</v>
      </c>
      <c r="AF1234" t="s">
        <v>81</v>
      </c>
      <c r="AG1234" s="1">
        <v>45327</v>
      </c>
      <c r="AH1234" t="s">
        <v>28</v>
      </c>
      <c r="AI1234" t="s">
        <v>125</v>
      </c>
    </row>
    <row r="1235" spans="1:35" x14ac:dyDescent="0.3">
      <c r="A1235" t="s">
        <v>1367</v>
      </c>
      <c r="B1235">
        <v>47</v>
      </c>
      <c r="C1235" t="s">
        <v>85</v>
      </c>
      <c r="D1235" t="s">
        <v>72</v>
      </c>
      <c r="E1235" t="s">
        <v>15</v>
      </c>
      <c r="F1235" t="s">
        <v>117</v>
      </c>
      <c r="G1235">
        <v>2</v>
      </c>
      <c r="H1235">
        <v>2.5</v>
      </c>
      <c r="I1235">
        <v>5</v>
      </c>
      <c r="J1235" s="4">
        <f>Table2[[#This Row],[avg_session_duration_min]]/60</f>
        <v>0.5</v>
      </c>
      <c r="K1235">
        <v>30</v>
      </c>
      <c r="L1235" t="s">
        <v>74</v>
      </c>
      <c r="M1235" t="s">
        <v>106</v>
      </c>
      <c r="N1235">
        <v>2111</v>
      </c>
      <c r="O1235">
        <v>91</v>
      </c>
      <c r="P1235">
        <v>2</v>
      </c>
      <c r="Q1235">
        <v>21</v>
      </c>
      <c r="R1235">
        <v>2</v>
      </c>
      <c r="S1235">
        <v>3</v>
      </c>
      <c r="T1235">
        <v>6</v>
      </c>
      <c r="U1235" t="s">
        <v>79</v>
      </c>
      <c r="V1235" t="s">
        <v>107</v>
      </c>
      <c r="W1235">
        <v>6.3E-2</v>
      </c>
      <c r="X1235" t="s">
        <v>114</v>
      </c>
      <c r="Y1235">
        <v>6.65</v>
      </c>
      <c r="Z1235" t="s">
        <v>90</v>
      </c>
      <c r="AA1235" t="s">
        <v>91</v>
      </c>
      <c r="AB1235">
        <v>3.4</v>
      </c>
      <c r="AC1235" t="s">
        <v>78</v>
      </c>
      <c r="AD1235" t="s">
        <v>102</v>
      </c>
      <c r="AE1235" t="s">
        <v>140</v>
      </c>
      <c r="AF1235" t="s">
        <v>81</v>
      </c>
      <c r="AG1235" s="1">
        <v>44677</v>
      </c>
      <c r="AH1235" t="s">
        <v>26</v>
      </c>
      <c r="AI1235" t="s">
        <v>81</v>
      </c>
    </row>
    <row r="1236" spans="1:35" x14ac:dyDescent="0.3">
      <c r="A1236" t="s">
        <v>1368</v>
      </c>
      <c r="B1236">
        <v>20</v>
      </c>
      <c r="C1236" t="s">
        <v>71</v>
      </c>
      <c r="D1236" t="s">
        <v>72</v>
      </c>
      <c r="E1236" t="s">
        <v>23</v>
      </c>
      <c r="F1236" t="s">
        <v>73</v>
      </c>
      <c r="G1236">
        <v>5</v>
      </c>
      <c r="H1236">
        <v>1.7</v>
      </c>
      <c r="I1236">
        <v>7</v>
      </c>
      <c r="J1236" s="4">
        <f>Table2[[#This Row],[avg_session_duration_min]]/60</f>
        <v>0.24333333333333332</v>
      </c>
      <c r="K1236">
        <v>14.6</v>
      </c>
      <c r="L1236" t="s">
        <v>137</v>
      </c>
      <c r="M1236" t="s">
        <v>97</v>
      </c>
      <c r="N1236">
        <v>6</v>
      </c>
      <c r="O1236">
        <v>183</v>
      </c>
      <c r="P1236">
        <v>4</v>
      </c>
      <c r="Q1236">
        <v>19</v>
      </c>
      <c r="R1236">
        <v>5</v>
      </c>
      <c r="S1236">
        <v>5</v>
      </c>
      <c r="T1236">
        <v>12</v>
      </c>
      <c r="U1236" t="s">
        <v>79</v>
      </c>
      <c r="V1236" t="s">
        <v>107</v>
      </c>
      <c r="W1236">
        <v>0.33400000000000002</v>
      </c>
      <c r="X1236" t="s">
        <v>114</v>
      </c>
      <c r="Y1236">
        <v>9.1</v>
      </c>
      <c r="Z1236" t="s">
        <v>145</v>
      </c>
      <c r="AA1236" t="s">
        <v>80</v>
      </c>
      <c r="AB1236">
        <v>3.3</v>
      </c>
      <c r="AC1236" t="s">
        <v>78</v>
      </c>
      <c r="AD1236" t="s">
        <v>82</v>
      </c>
      <c r="AE1236" t="s">
        <v>83</v>
      </c>
      <c r="AF1236" t="s">
        <v>81</v>
      </c>
      <c r="AG1236" s="1">
        <v>45617</v>
      </c>
      <c r="AH1236" t="s">
        <v>31</v>
      </c>
      <c r="AI1236" t="s">
        <v>125</v>
      </c>
    </row>
    <row r="1237" spans="1:35" x14ac:dyDescent="0.3">
      <c r="A1237" t="s">
        <v>1369</v>
      </c>
      <c r="B1237">
        <v>40</v>
      </c>
      <c r="C1237" t="s">
        <v>71</v>
      </c>
      <c r="D1237" t="s">
        <v>149</v>
      </c>
      <c r="E1237" t="s">
        <v>16</v>
      </c>
      <c r="F1237" t="s">
        <v>87</v>
      </c>
      <c r="G1237">
        <v>5</v>
      </c>
      <c r="H1237">
        <v>4</v>
      </c>
      <c r="I1237">
        <v>3</v>
      </c>
      <c r="J1237" s="4">
        <f>Table2[[#This Row],[avg_session_duration_min]]/60</f>
        <v>1.3333333333333333</v>
      </c>
      <c r="K1237">
        <v>80</v>
      </c>
      <c r="L1237" t="s">
        <v>74</v>
      </c>
      <c r="M1237" t="s">
        <v>106</v>
      </c>
      <c r="N1237">
        <v>51</v>
      </c>
      <c r="O1237">
        <v>172</v>
      </c>
      <c r="P1237">
        <v>1</v>
      </c>
      <c r="Q1237">
        <v>22</v>
      </c>
      <c r="R1237">
        <v>5</v>
      </c>
      <c r="S1237">
        <v>0</v>
      </c>
      <c r="T1237">
        <v>6</v>
      </c>
      <c r="U1237" t="s">
        <v>154</v>
      </c>
      <c r="V1237" t="s">
        <v>107</v>
      </c>
      <c r="W1237">
        <v>0.20300000000000001</v>
      </c>
      <c r="X1237" t="s">
        <v>81</v>
      </c>
      <c r="Y1237">
        <v>0</v>
      </c>
      <c r="Z1237" t="s">
        <v>79</v>
      </c>
      <c r="AA1237" t="s">
        <v>91</v>
      </c>
      <c r="AB1237">
        <v>6.7</v>
      </c>
      <c r="AC1237" t="s">
        <v>81</v>
      </c>
      <c r="AD1237" t="s">
        <v>82</v>
      </c>
      <c r="AE1237" t="s">
        <v>93</v>
      </c>
      <c r="AF1237" t="s">
        <v>81</v>
      </c>
      <c r="AG1237" s="1">
        <v>44887</v>
      </c>
      <c r="AH1237" t="s">
        <v>30</v>
      </c>
      <c r="AI1237" t="s">
        <v>78</v>
      </c>
    </row>
    <row r="1238" spans="1:35" x14ac:dyDescent="0.3">
      <c r="A1238" t="s">
        <v>1370</v>
      </c>
      <c r="B1238">
        <v>40</v>
      </c>
      <c r="C1238" t="s">
        <v>71</v>
      </c>
      <c r="D1238" t="s">
        <v>86</v>
      </c>
      <c r="E1238" t="s">
        <v>20</v>
      </c>
      <c r="F1238" t="s">
        <v>87</v>
      </c>
      <c r="G1238">
        <v>5</v>
      </c>
      <c r="H1238">
        <v>2.9</v>
      </c>
      <c r="I1238">
        <v>4</v>
      </c>
      <c r="J1238" s="4">
        <f>Table2[[#This Row],[avg_session_duration_min]]/60</f>
        <v>0.72499999999999998</v>
      </c>
      <c r="K1238">
        <v>43.5</v>
      </c>
      <c r="L1238" t="s">
        <v>74</v>
      </c>
      <c r="M1238" t="s">
        <v>106</v>
      </c>
      <c r="N1238">
        <v>1409</v>
      </c>
      <c r="O1238">
        <v>459</v>
      </c>
      <c r="P1238">
        <v>6</v>
      </c>
      <c r="Q1238">
        <v>20</v>
      </c>
      <c r="R1238">
        <v>4</v>
      </c>
      <c r="S1238">
        <v>2</v>
      </c>
      <c r="T1238">
        <v>13</v>
      </c>
      <c r="U1238" t="s">
        <v>98</v>
      </c>
      <c r="V1238" t="s">
        <v>77</v>
      </c>
      <c r="W1238">
        <v>0.191</v>
      </c>
      <c r="X1238" t="s">
        <v>78</v>
      </c>
      <c r="Y1238">
        <v>43.36</v>
      </c>
      <c r="Z1238" t="s">
        <v>139</v>
      </c>
      <c r="AA1238" t="s">
        <v>80</v>
      </c>
      <c r="AB1238">
        <v>6.1</v>
      </c>
      <c r="AC1238" t="s">
        <v>78</v>
      </c>
      <c r="AD1238" t="s">
        <v>82</v>
      </c>
      <c r="AE1238" t="s">
        <v>93</v>
      </c>
      <c r="AF1238" t="s">
        <v>81</v>
      </c>
      <c r="AG1238" s="1">
        <v>44696</v>
      </c>
      <c r="AH1238" t="s">
        <v>27</v>
      </c>
      <c r="AI1238" t="s">
        <v>81</v>
      </c>
    </row>
    <row r="1239" spans="1:35" x14ac:dyDescent="0.3">
      <c r="A1239" t="s">
        <v>1371</v>
      </c>
      <c r="B1239">
        <v>22</v>
      </c>
      <c r="C1239" t="s">
        <v>71</v>
      </c>
      <c r="D1239" t="s">
        <v>105</v>
      </c>
      <c r="E1239" t="s">
        <v>21</v>
      </c>
      <c r="F1239" t="s">
        <v>124</v>
      </c>
      <c r="G1239">
        <v>4</v>
      </c>
      <c r="H1239">
        <v>5</v>
      </c>
      <c r="I1239">
        <v>8</v>
      </c>
      <c r="J1239" s="4">
        <f>Table2[[#This Row],[avg_session_duration_min]]/60</f>
        <v>0.625</v>
      </c>
      <c r="K1239">
        <v>37.5</v>
      </c>
      <c r="L1239" t="s">
        <v>74</v>
      </c>
      <c r="M1239" t="s">
        <v>75</v>
      </c>
      <c r="N1239">
        <v>16</v>
      </c>
      <c r="O1239">
        <v>854</v>
      </c>
      <c r="P1239">
        <v>3</v>
      </c>
      <c r="Q1239">
        <v>16</v>
      </c>
      <c r="R1239">
        <v>2</v>
      </c>
      <c r="S1239">
        <v>5</v>
      </c>
      <c r="T1239">
        <v>7</v>
      </c>
      <c r="U1239" t="s">
        <v>130</v>
      </c>
      <c r="V1239" t="s">
        <v>107</v>
      </c>
      <c r="W1239">
        <v>5.8000000000000003E-2</v>
      </c>
      <c r="X1239" t="s">
        <v>114</v>
      </c>
      <c r="Y1239">
        <v>64.599999999999994</v>
      </c>
      <c r="Z1239" t="s">
        <v>145</v>
      </c>
      <c r="AA1239" t="s">
        <v>91</v>
      </c>
      <c r="AB1239">
        <v>7.4</v>
      </c>
      <c r="AC1239" t="s">
        <v>78</v>
      </c>
      <c r="AD1239" t="s">
        <v>102</v>
      </c>
      <c r="AE1239" t="s">
        <v>93</v>
      </c>
      <c r="AF1239" t="s">
        <v>81</v>
      </c>
      <c r="AG1239" s="1">
        <v>45199</v>
      </c>
      <c r="AH1239" t="s">
        <v>28</v>
      </c>
      <c r="AI1239" t="s">
        <v>78</v>
      </c>
    </row>
    <row r="1240" spans="1:35" x14ac:dyDescent="0.3">
      <c r="A1240" t="s">
        <v>1372</v>
      </c>
      <c r="B1240">
        <v>31</v>
      </c>
      <c r="C1240" t="s">
        <v>71</v>
      </c>
      <c r="D1240" t="s">
        <v>105</v>
      </c>
      <c r="E1240" t="s">
        <v>16</v>
      </c>
      <c r="F1240" t="s">
        <v>96</v>
      </c>
      <c r="G1240">
        <v>2</v>
      </c>
      <c r="H1240">
        <v>3</v>
      </c>
      <c r="I1240">
        <v>7</v>
      </c>
      <c r="J1240" s="4">
        <f>Table2[[#This Row],[avg_session_duration_min]]/60</f>
        <v>0.42833333333333334</v>
      </c>
      <c r="K1240">
        <v>25.7</v>
      </c>
      <c r="L1240" t="s">
        <v>74</v>
      </c>
      <c r="M1240" t="s">
        <v>97</v>
      </c>
      <c r="N1240">
        <v>255</v>
      </c>
      <c r="O1240">
        <v>61</v>
      </c>
      <c r="P1240">
        <v>6</v>
      </c>
      <c r="Q1240">
        <v>12</v>
      </c>
      <c r="R1240">
        <v>0</v>
      </c>
      <c r="S1240">
        <v>2</v>
      </c>
      <c r="T1240">
        <v>8</v>
      </c>
      <c r="U1240" t="s">
        <v>135</v>
      </c>
      <c r="V1240" t="s">
        <v>99</v>
      </c>
      <c r="W1240">
        <v>5.1999999999999998E-2</v>
      </c>
      <c r="X1240" t="s">
        <v>114</v>
      </c>
      <c r="Y1240">
        <v>18.329999999999998</v>
      </c>
      <c r="Z1240" t="s">
        <v>100</v>
      </c>
      <c r="AA1240" t="s">
        <v>101</v>
      </c>
      <c r="AB1240">
        <v>5.7</v>
      </c>
      <c r="AC1240" t="s">
        <v>78</v>
      </c>
      <c r="AD1240" t="s">
        <v>92</v>
      </c>
      <c r="AE1240" t="s">
        <v>93</v>
      </c>
      <c r="AF1240" t="s">
        <v>81</v>
      </c>
      <c r="AG1240" s="1">
        <v>45599</v>
      </c>
      <c r="AH1240" t="s">
        <v>26</v>
      </c>
      <c r="AI1240" t="s">
        <v>78</v>
      </c>
    </row>
    <row r="1241" spans="1:35" x14ac:dyDescent="0.3">
      <c r="A1241" t="s">
        <v>1373</v>
      </c>
      <c r="B1241">
        <v>40</v>
      </c>
      <c r="C1241" t="s">
        <v>85</v>
      </c>
      <c r="D1241" t="s">
        <v>86</v>
      </c>
      <c r="E1241" t="s">
        <v>15</v>
      </c>
      <c r="F1241" t="s">
        <v>96</v>
      </c>
      <c r="G1241">
        <v>3</v>
      </c>
      <c r="H1241">
        <v>3</v>
      </c>
      <c r="I1241">
        <v>2</v>
      </c>
      <c r="J1241" s="4">
        <f>Table2[[#This Row],[avg_session_duration_min]]/60</f>
        <v>1.5</v>
      </c>
      <c r="K1241">
        <v>90</v>
      </c>
      <c r="L1241" t="s">
        <v>74</v>
      </c>
      <c r="M1241" t="s">
        <v>106</v>
      </c>
      <c r="N1241">
        <v>603</v>
      </c>
      <c r="O1241">
        <v>2222</v>
      </c>
      <c r="P1241">
        <v>5</v>
      </c>
      <c r="Q1241">
        <v>27</v>
      </c>
      <c r="R1241">
        <v>3</v>
      </c>
      <c r="S1241">
        <v>1</v>
      </c>
      <c r="T1241">
        <v>8</v>
      </c>
      <c r="U1241" t="s">
        <v>130</v>
      </c>
      <c r="V1241" t="s">
        <v>77</v>
      </c>
      <c r="W1241">
        <v>0.23</v>
      </c>
      <c r="X1241" t="s">
        <v>81</v>
      </c>
      <c r="Y1241">
        <v>0</v>
      </c>
      <c r="Z1241" t="s">
        <v>139</v>
      </c>
      <c r="AA1241" t="s">
        <v>91</v>
      </c>
      <c r="AB1241">
        <v>6.3</v>
      </c>
      <c r="AC1241" t="s">
        <v>78</v>
      </c>
      <c r="AD1241" t="s">
        <v>92</v>
      </c>
      <c r="AE1241" t="s">
        <v>83</v>
      </c>
      <c r="AF1241" t="s">
        <v>81</v>
      </c>
      <c r="AG1241" s="1">
        <v>45388</v>
      </c>
      <c r="AH1241" t="s">
        <v>31</v>
      </c>
      <c r="AI1241" t="s">
        <v>81</v>
      </c>
    </row>
    <row r="1242" spans="1:35" x14ac:dyDescent="0.3">
      <c r="A1242" t="s">
        <v>1374</v>
      </c>
      <c r="B1242">
        <v>23</v>
      </c>
      <c r="C1242" t="s">
        <v>71</v>
      </c>
      <c r="D1242" t="s">
        <v>86</v>
      </c>
      <c r="E1242" t="s">
        <v>15</v>
      </c>
      <c r="F1242" t="s">
        <v>87</v>
      </c>
      <c r="G1242">
        <v>1</v>
      </c>
      <c r="H1242">
        <v>4.9000000000000004</v>
      </c>
      <c r="I1242">
        <v>2</v>
      </c>
      <c r="J1242" s="4">
        <f>Table2[[#This Row],[avg_session_duration_min]]/60</f>
        <v>2.4500000000000002</v>
      </c>
      <c r="K1242">
        <v>147</v>
      </c>
      <c r="L1242" t="s">
        <v>74</v>
      </c>
      <c r="M1242" t="s">
        <v>88</v>
      </c>
      <c r="N1242">
        <v>149</v>
      </c>
      <c r="O1242">
        <v>1680</v>
      </c>
      <c r="P1242">
        <v>1</v>
      </c>
      <c r="Q1242">
        <v>13</v>
      </c>
      <c r="R1242">
        <v>5</v>
      </c>
      <c r="S1242">
        <v>2</v>
      </c>
      <c r="T1242">
        <v>13</v>
      </c>
      <c r="U1242" t="s">
        <v>135</v>
      </c>
      <c r="V1242" t="s">
        <v>99</v>
      </c>
      <c r="W1242">
        <v>0.16800000000000001</v>
      </c>
      <c r="X1242" t="s">
        <v>78</v>
      </c>
      <c r="Y1242">
        <v>85.35</v>
      </c>
      <c r="Z1242" t="s">
        <v>100</v>
      </c>
      <c r="AA1242" t="s">
        <v>80</v>
      </c>
      <c r="AB1242">
        <v>7.9</v>
      </c>
      <c r="AC1242" t="s">
        <v>78</v>
      </c>
      <c r="AD1242" t="s">
        <v>82</v>
      </c>
      <c r="AE1242" t="s">
        <v>83</v>
      </c>
      <c r="AF1242" t="s">
        <v>81</v>
      </c>
      <c r="AG1242" s="1">
        <v>44839</v>
      </c>
      <c r="AH1242" t="s">
        <v>28</v>
      </c>
      <c r="AI1242" t="s">
        <v>81</v>
      </c>
    </row>
    <row r="1243" spans="1:35" x14ac:dyDescent="0.3">
      <c r="A1243" t="s">
        <v>1375</v>
      </c>
      <c r="B1243">
        <v>25</v>
      </c>
      <c r="C1243" t="s">
        <v>71</v>
      </c>
      <c r="D1243" t="s">
        <v>86</v>
      </c>
      <c r="E1243" t="s">
        <v>23</v>
      </c>
      <c r="F1243" t="s">
        <v>124</v>
      </c>
      <c r="G1243">
        <v>3</v>
      </c>
      <c r="H1243">
        <v>2.4</v>
      </c>
      <c r="I1243">
        <v>6</v>
      </c>
      <c r="J1243" s="4">
        <f>Table2[[#This Row],[avg_session_duration_min]]/60</f>
        <v>0.4</v>
      </c>
      <c r="K1243">
        <v>24</v>
      </c>
      <c r="L1243" t="s">
        <v>118</v>
      </c>
      <c r="M1243" t="s">
        <v>106</v>
      </c>
      <c r="N1243">
        <v>191</v>
      </c>
      <c r="O1243">
        <v>85</v>
      </c>
      <c r="P1243">
        <v>3</v>
      </c>
      <c r="Q1243">
        <v>26</v>
      </c>
      <c r="R1243">
        <v>2</v>
      </c>
      <c r="S1243">
        <v>1</v>
      </c>
      <c r="T1243">
        <v>9</v>
      </c>
      <c r="U1243" t="s">
        <v>128</v>
      </c>
      <c r="V1243" t="s">
        <v>77</v>
      </c>
      <c r="W1243">
        <v>5.6000000000000001E-2</v>
      </c>
      <c r="X1243" t="s">
        <v>114</v>
      </c>
      <c r="Y1243">
        <v>118.2</v>
      </c>
      <c r="Z1243" t="s">
        <v>139</v>
      </c>
      <c r="AA1243" t="s">
        <v>80</v>
      </c>
      <c r="AB1243">
        <v>2.1</v>
      </c>
      <c r="AC1243" t="s">
        <v>81</v>
      </c>
      <c r="AD1243" t="s">
        <v>92</v>
      </c>
      <c r="AE1243" t="s">
        <v>140</v>
      </c>
      <c r="AF1243" t="s">
        <v>81</v>
      </c>
      <c r="AG1243" s="1">
        <v>45635</v>
      </c>
      <c r="AH1243" t="s">
        <v>26</v>
      </c>
      <c r="AI1243" t="s">
        <v>78</v>
      </c>
    </row>
    <row r="1244" spans="1:35" x14ac:dyDescent="0.3">
      <c r="A1244" t="s">
        <v>1376</v>
      </c>
      <c r="B1244">
        <v>22</v>
      </c>
      <c r="C1244" t="s">
        <v>71</v>
      </c>
      <c r="D1244" t="s">
        <v>86</v>
      </c>
      <c r="E1244" t="s">
        <v>18</v>
      </c>
      <c r="F1244" t="s">
        <v>96</v>
      </c>
      <c r="G1244">
        <v>4</v>
      </c>
      <c r="H1244">
        <v>1.3</v>
      </c>
      <c r="I1244">
        <v>8</v>
      </c>
      <c r="J1244" s="4">
        <f>Table2[[#This Row],[avg_session_duration_min]]/60</f>
        <v>0.16333333333333336</v>
      </c>
      <c r="K1244">
        <v>9.8000000000000007</v>
      </c>
      <c r="L1244" t="s">
        <v>118</v>
      </c>
      <c r="M1244" t="s">
        <v>106</v>
      </c>
      <c r="N1244">
        <v>1084</v>
      </c>
      <c r="O1244">
        <v>267</v>
      </c>
      <c r="P1244">
        <v>5</v>
      </c>
      <c r="Q1244">
        <v>16</v>
      </c>
      <c r="R1244">
        <v>6</v>
      </c>
      <c r="S1244">
        <v>1</v>
      </c>
      <c r="T1244">
        <v>7</v>
      </c>
      <c r="U1244" t="s">
        <v>79</v>
      </c>
      <c r="V1244" t="s">
        <v>77</v>
      </c>
      <c r="W1244">
        <v>0.26800000000000002</v>
      </c>
      <c r="X1244" t="s">
        <v>78</v>
      </c>
      <c r="Y1244">
        <v>66.86</v>
      </c>
      <c r="Z1244" t="s">
        <v>79</v>
      </c>
      <c r="AA1244" t="s">
        <v>80</v>
      </c>
      <c r="AB1244">
        <v>4.5999999999999996</v>
      </c>
      <c r="AC1244" t="s">
        <v>108</v>
      </c>
      <c r="AD1244" t="s">
        <v>92</v>
      </c>
      <c r="AE1244" t="s">
        <v>93</v>
      </c>
      <c r="AF1244" t="s">
        <v>81</v>
      </c>
      <c r="AG1244" s="1">
        <v>44621</v>
      </c>
      <c r="AH1244" t="s">
        <v>28</v>
      </c>
      <c r="AI1244" t="s">
        <v>125</v>
      </c>
    </row>
    <row r="1245" spans="1:35" x14ac:dyDescent="0.3">
      <c r="A1245" t="s">
        <v>1377</v>
      </c>
      <c r="B1245">
        <v>18</v>
      </c>
      <c r="C1245" t="s">
        <v>71</v>
      </c>
      <c r="D1245" t="s">
        <v>113</v>
      </c>
      <c r="E1245" t="s">
        <v>18</v>
      </c>
      <c r="F1245" t="s">
        <v>124</v>
      </c>
      <c r="G1245">
        <v>2</v>
      </c>
      <c r="H1245">
        <v>4.2</v>
      </c>
      <c r="I1245">
        <v>4</v>
      </c>
      <c r="J1245" s="4">
        <f>Table2[[#This Row],[avg_session_duration_min]]/60</f>
        <v>1.05</v>
      </c>
      <c r="K1245">
        <v>63</v>
      </c>
      <c r="L1245" t="s">
        <v>74</v>
      </c>
      <c r="M1245" t="s">
        <v>106</v>
      </c>
      <c r="N1245">
        <v>4091</v>
      </c>
      <c r="O1245">
        <v>1906</v>
      </c>
      <c r="P1245">
        <v>1</v>
      </c>
      <c r="Q1245">
        <v>23</v>
      </c>
      <c r="R1245">
        <v>4</v>
      </c>
      <c r="S1245">
        <v>0</v>
      </c>
      <c r="T1245">
        <v>5</v>
      </c>
      <c r="U1245" t="s">
        <v>76</v>
      </c>
      <c r="V1245" t="s">
        <v>107</v>
      </c>
      <c r="W1245">
        <v>6.4000000000000001E-2</v>
      </c>
      <c r="X1245" t="s">
        <v>78</v>
      </c>
      <c r="Y1245">
        <v>28.98</v>
      </c>
      <c r="Z1245" t="s">
        <v>90</v>
      </c>
      <c r="AA1245" t="s">
        <v>101</v>
      </c>
      <c r="AB1245">
        <v>5.3</v>
      </c>
      <c r="AC1245" t="s">
        <v>78</v>
      </c>
      <c r="AD1245" t="s">
        <v>102</v>
      </c>
      <c r="AE1245" t="s">
        <v>93</v>
      </c>
      <c r="AF1245" t="s">
        <v>81</v>
      </c>
      <c r="AG1245" s="1">
        <v>44917</v>
      </c>
      <c r="AH1245" t="s">
        <v>26</v>
      </c>
      <c r="AI1245" t="s">
        <v>125</v>
      </c>
    </row>
    <row r="1246" spans="1:35" x14ac:dyDescent="0.3">
      <c r="A1246" t="s">
        <v>1378</v>
      </c>
      <c r="B1246">
        <v>21</v>
      </c>
      <c r="C1246" t="s">
        <v>187</v>
      </c>
      <c r="D1246" t="s">
        <v>134</v>
      </c>
      <c r="E1246" t="s">
        <v>20</v>
      </c>
      <c r="F1246" t="s">
        <v>87</v>
      </c>
      <c r="G1246">
        <v>1</v>
      </c>
      <c r="H1246">
        <v>2.1</v>
      </c>
      <c r="I1246">
        <v>6</v>
      </c>
      <c r="J1246" s="4">
        <f>Table2[[#This Row],[avg_session_duration_min]]/60</f>
        <v>0.35</v>
      </c>
      <c r="K1246">
        <v>21</v>
      </c>
      <c r="L1246" t="s">
        <v>74</v>
      </c>
      <c r="M1246" t="s">
        <v>106</v>
      </c>
      <c r="N1246">
        <v>118</v>
      </c>
      <c r="O1246">
        <v>1074</v>
      </c>
      <c r="P1246">
        <v>4</v>
      </c>
      <c r="Q1246">
        <v>27</v>
      </c>
      <c r="R1246">
        <v>4</v>
      </c>
      <c r="S1246">
        <v>1</v>
      </c>
      <c r="T1246">
        <v>9</v>
      </c>
      <c r="U1246" t="s">
        <v>135</v>
      </c>
      <c r="V1246" t="s">
        <v>77</v>
      </c>
      <c r="W1246">
        <v>0.121</v>
      </c>
      <c r="X1246" t="s">
        <v>81</v>
      </c>
      <c r="Y1246">
        <v>0</v>
      </c>
      <c r="Z1246" t="s">
        <v>115</v>
      </c>
      <c r="AA1246" t="s">
        <v>101</v>
      </c>
      <c r="AB1246">
        <v>5.9</v>
      </c>
      <c r="AC1246" t="s">
        <v>108</v>
      </c>
      <c r="AD1246" t="s">
        <v>82</v>
      </c>
      <c r="AE1246" t="s">
        <v>93</v>
      </c>
      <c r="AF1246" t="s">
        <v>81</v>
      </c>
      <c r="AG1246" s="1">
        <v>44956</v>
      </c>
      <c r="AH1246" t="s">
        <v>30</v>
      </c>
      <c r="AI1246" t="s">
        <v>81</v>
      </c>
    </row>
    <row r="1247" spans="1:35" x14ac:dyDescent="0.3">
      <c r="A1247" t="s">
        <v>1379</v>
      </c>
      <c r="B1247">
        <v>17</v>
      </c>
      <c r="C1247" t="s">
        <v>71</v>
      </c>
      <c r="D1247" t="s">
        <v>113</v>
      </c>
      <c r="E1247" t="s">
        <v>20</v>
      </c>
      <c r="F1247" t="s">
        <v>117</v>
      </c>
      <c r="G1247">
        <v>4</v>
      </c>
      <c r="H1247">
        <v>3.1</v>
      </c>
      <c r="I1247">
        <v>8</v>
      </c>
      <c r="J1247" s="4">
        <f>Table2[[#This Row],[avg_session_duration_min]]/60</f>
        <v>0.38666666666666666</v>
      </c>
      <c r="K1247">
        <v>23.2</v>
      </c>
      <c r="L1247" t="s">
        <v>74</v>
      </c>
      <c r="M1247" t="s">
        <v>75</v>
      </c>
      <c r="N1247">
        <v>236</v>
      </c>
      <c r="O1247">
        <v>163</v>
      </c>
      <c r="P1247">
        <v>3</v>
      </c>
      <c r="Q1247">
        <v>15</v>
      </c>
      <c r="R1247">
        <v>8</v>
      </c>
      <c r="S1247">
        <v>2</v>
      </c>
      <c r="T1247">
        <v>8</v>
      </c>
      <c r="U1247" t="s">
        <v>89</v>
      </c>
      <c r="V1247" t="s">
        <v>107</v>
      </c>
      <c r="W1247">
        <v>2.9000000000000001E-2</v>
      </c>
      <c r="X1247" t="s">
        <v>78</v>
      </c>
      <c r="Y1247">
        <v>78.84</v>
      </c>
      <c r="Z1247" t="s">
        <v>79</v>
      </c>
      <c r="AA1247" t="s">
        <v>80</v>
      </c>
      <c r="AB1247">
        <v>3.6</v>
      </c>
      <c r="AC1247" t="s">
        <v>78</v>
      </c>
      <c r="AD1247" t="s">
        <v>121</v>
      </c>
      <c r="AE1247" t="s">
        <v>83</v>
      </c>
      <c r="AF1247" t="s">
        <v>81</v>
      </c>
      <c r="AG1247" s="1">
        <v>44973</v>
      </c>
      <c r="AH1247" t="s">
        <v>28</v>
      </c>
      <c r="AI1247" t="s">
        <v>125</v>
      </c>
    </row>
    <row r="1248" spans="1:35" x14ac:dyDescent="0.3">
      <c r="A1248" t="s">
        <v>1380</v>
      </c>
      <c r="B1248">
        <v>27</v>
      </c>
      <c r="C1248" t="s">
        <v>71</v>
      </c>
      <c r="D1248" t="s">
        <v>144</v>
      </c>
      <c r="E1248" t="s">
        <v>23</v>
      </c>
      <c r="F1248" t="s">
        <v>87</v>
      </c>
      <c r="G1248">
        <v>2</v>
      </c>
      <c r="H1248">
        <v>0.5</v>
      </c>
      <c r="I1248">
        <v>6</v>
      </c>
      <c r="J1248" s="4">
        <f>Table2[[#This Row],[avg_session_duration_min]]/60</f>
        <v>8.3333333333333329E-2</v>
      </c>
      <c r="K1248">
        <v>5</v>
      </c>
      <c r="L1248" t="s">
        <v>74</v>
      </c>
      <c r="M1248" t="s">
        <v>97</v>
      </c>
      <c r="N1248">
        <v>178</v>
      </c>
      <c r="O1248">
        <v>650</v>
      </c>
      <c r="P1248">
        <v>1</v>
      </c>
      <c r="Q1248">
        <v>14</v>
      </c>
      <c r="R1248">
        <v>4</v>
      </c>
      <c r="S1248">
        <v>0</v>
      </c>
      <c r="T1248">
        <v>8</v>
      </c>
      <c r="U1248" t="s">
        <v>79</v>
      </c>
      <c r="V1248" t="s">
        <v>107</v>
      </c>
      <c r="W1248">
        <v>0.223</v>
      </c>
      <c r="X1248" t="s">
        <v>114</v>
      </c>
      <c r="Y1248">
        <v>18.57</v>
      </c>
      <c r="Z1248" t="s">
        <v>90</v>
      </c>
      <c r="AA1248" t="s">
        <v>101</v>
      </c>
      <c r="AB1248">
        <v>4.5999999999999996</v>
      </c>
      <c r="AC1248" t="s">
        <v>108</v>
      </c>
      <c r="AD1248" t="s">
        <v>92</v>
      </c>
      <c r="AE1248" t="s">
        <v>140</v>
      </c>
      <c r="AF1248" t="s">
        <v>81</v>
      </c>
      <c r="AG1248" s="1">
        <v>44680</v>
      </c>
      <c r="AH1248" t="s">
        <v>31</v>
      </c>
      <c r="AI1248" t="s">
        <v>78</v>
      </c>
    </row>
    <row r="1249" spans="1:35" x14ac:dyDescent="0.3">
      <c r="A1249" t="s">
        <v>1381</v>
      </c>
      <c r="B1249">
        <v>20</v>
      </c>
      <c r="C1249" t="s">
        <v>85</v>
      </c>
      <c r="D1249" t="s">
        <v>95</v>
      </c>
      <c r="E1249" t="s">
        <v>19</v>
      </c>
      <c r="F1249" t="s">
        <v>117</v>
      </c>
      <c r="G1249">
        <v>3</v>
      </c>
      <c r="H1249">
        <v>2.4</v>
      </c>
      <c r="I1249">
        <v>4</v>
      </c>
      <c r="J1249" s="4">
        <f>Table2[[#This Row],[avg_session_duration_min]]/60</f>
        <v>0.6</v>
      </c>
      <c r="K1249">
        <v>36</v>
      </c>
      <c r="L1249" t="s">
        <v>127</v>
      </c>
      <c r="M1249" t="s">
        <v>120</v>
      </c>
      <c r="N1249">
        <v>8</v>
      </c>
      <c r="O1249">
        <v>8925</v>
      </c>
      <c r="P1249">
        <v>2</v>
      </c>
      <c r="Q1249">
        <v>20</v>
      </c>
      <c r="R1249">
        <v>8</v>
      </c>
      <c r="S1249">
        <v>2</v>
      </c>
      <c r="T1249">
        <v>8</v>
      </c>
      <c r="U1249" t="s">
        <v>135</v>
      </c>
      <c r="V1249" t="s">
        <v>77</v>
      </c>
      <c r="W1249">
        <v>4.2999999999999997E-2</v>
      </c>
      <c r="X1249" t="s">
        <v>114</v>
      </c>
      <c r="Y1249">
        <v>30.95</v>
      </c>
      <c r="Z1249" t="s">
        <v>90</v>
      </c>
      <c r="AA1249" t="s">
        <v>80</v>
      </c>
      <c r="AB1249">
        <v>7.5</v>
      </c>
      <c r="AC1249" t="s">
        <v>78</v>
      </c>
      <c r="AD1249" t="s">
        <v>92</v>
      </c>
      <c r="AE1249" t="s">
        <v>140</v>
      </c>
      <c r="AF1249" t="s">
        <v>81</v>
      </c>
      <c r="AG1249" s="1">
        <v>45072</v>
      </c>
      <c r="AH1249" t="s">
        <v>28</v>
      </c>
      <c r="AI1249" t="s">
        <v>125</v>
      </c>
    </row>
    <row r="1250" spans="1:35" x14ac:dyDescent="0.3">
      <c r="A1250" t="s">
        <v>1382</v>
      </c>
      <c r="B1250">
        <v>28</v>
      </c>
      <c r="C1250" t="s">
        <v>71</v>
      </c>
      <c r="D1250" t="s">
        <v>113</v>
      </c>
      <c r="E1250" t="s">
        <v>17</v>
      </c>
      <c r="F1250" t="s">
        <v>117</v>
      </c>
      <c r="G1250">
        <v>2</v>
      </c>
      <c r="H1250">
        <v>1.8</v>
      </c>
      <c r="I1250">
        <v>6</v>
      </c>
      <c r="J1250" s="4">
        <f>Table2[[#This Row],[avg_session_duration_min]]/60</f>
        <v>0.3</v>
      </c>
      <c r="K1250">
        <v>18</v>
      </c>
      <c r="L1250" t="s">
        <v>74</v>
      </c>
      <c r="M1250" t="s">
        <v>97</v>
      </c>
      <c r="N1250">
        <v>858</v>
      </c>
      <c r="O1250">
        <v>277</v>
      </c>
      <c r="P1250">
        <v>3</v>
      </c>
      <c r="Q1250">
        <v>16</v>
      </c>
      <c r="R1250">
        <v>7</v>
      </c>
      <c r="S1250">
        <v>5</v>
      </c>
      <c r="T1250">
        <v>7</v>
      </c>
      <c r="U1250" t="s">
        <v>130</v>
      </c>
      <c r="V1250" t="s">
        <v>99</v>
      </c>
      <c r="W1250">
        <v>0.13200000000000001</v>
      </c>
      <c r="X1250" t="s">
        <v>81</v>
      </c>
      <c r="Y1250">
        <v>0</v>
      </c>
      <c r="Z1250" t="s">
        <v>79</v>
      </c>
      <c r="AA1250" t="s">
        <v>80</v>
      </c>
      <c r="AB1250">
        <v>7</v>
      </c>
      <c r="AC1250" t="s">
        <v>81</v>
      </c>
      <c r="AD1250" t="s">
        <v>92</v>
      </c>
      <c r="AE1250" t="s">
        <v>93</v>
      </c>
      <c r="AF1250" t="s">
        <v>81</v>
      </c>
      <c r="AG1250" s="1">
        <v>44629</v>
      </c>
      <c r="AH1250" t="s">
        <v>30</v>
      </c>
      <c r="AI1250" t="s">
        <v>125</v>
      </c>
    </row>
    <row r="1251" spans="1:35" x14ac:dyDescent="0.3">
      <c r="A1251" t="s">
        <v>1383</v>
      </c>
      <c r="B1251">
        <v>14</v>
      </c>
      <c r="C1251" t="s">
        <v>71</v>
      </c>
      <c r="D1251" t="s">
        <v>72</v>
      </c>
      <c r="E1251" t="s">
        <v>19</v>
      </c>
      <c r="F1251" t="s">
        <v>73</v>
      </c>
      <c r="G1251">
        <v>2</v>
      </c>
      <c r="H1251">
        <v>0.5</v>
      </c>
      <c r="I1251">
        <v>6</v>
      </c>
      <c r="J1251" s="4">
        <f>Table2[[#This Row],[avg_session_duration_min]]/60</f>
        <v>8.3333333333333329E-2</v>
      </c>
      <c r="K1251">
        <v>5</v>
      </c>
      <c r="L1251" t="s">
        <v>74</v>
      </c>
      <c r="M1251" t="s">
        <v>97</v>
      </c>
      <c r="N1251">
        <v>3577</v>
      </c>
      <c r="O1251">
        <v>114</v>
      </c>
      <c r="P1251">
        <v>2</v>
      </c>
      <c r="Q1251">
        <v>12</v>
      </c>
      <c r="R1251">
        <v>4</v>
      </c>
      <c r="S1251">
        <v>2</v>
      </c>
      <c r="T1251">
        <v>3</v>
      </c>
      <c r="U1251" t="s">
        <v>135</v>
      </c>
      <c r="V1251" t="s">
        <v>77</v>
      </c>
      <c r="W1251">
        <v>0.23</v>
      </c>
      <c r="X1251" t="s">
        <v>114</v>
      </c>
      <c r="Y1251">
        <v>2.86</v>
      </c>
      <c r="Z1251" t="s">
        <v>115</v>
      </c>
      <c r="AA1251" t="s">
        <v>80</v>
      </c>
      <c r="AB1251">
        <v>1.2</v>
      </c>
      <c r="AC1251" t="s">
        <v>78</v>
      </c>
      <c r="AD1251" t="s">
        <v>102</v>
      </c>
      <c r="AE1251" t="s">
        <v>140</v>
      </c>
      <c r="AF1251" t="s">
        <v>81</v>
      </c>
      <c r="AG1251" s="1">
        <v>45496</v>
      </c>
      <c r="AH1251" t="s">
        <v>31</v>
      </c>
      <c r="AI1251" t="s">
        <v>81</v>
      </c>
    </row>
    <row r="1252" spans="1:35" x14ac:dyDescent="0.3">
      <c r="A1252" t="s">
        <v>1384</v>
      </c>
      <c r="B1252">
        <v>29</v>
      </c>
      <c r="C1252" t="s">
        <v>71</v>
      </c>
      <c r="D1252" t="s">
        <v>153</v>
      </c>
      <c r="E1252" t="s">
        <v>14</v>
      </c>
      <c r="F1252" t="s">
        <v>124</v>
      </c>
      <c r="G1252">
        <v>3</v>
      </c>
      <c r="H1252">
        <v>2.4</v>
      </c>
      <c r="I1252">
        <v>4</v>
      </c>
      <c r="J1252" s="4">
        <f>Table2[[#This Row],[avg_session_duration_min]]/60</f>
        <v>0.6</v>
      </c>
      <c r="K1252">
        <v>36</v>
      </c>
      <c r="L1252" t="s">
        <v>74</v>
      </c>
      <c r="M1252" t="s">
        <v>97</v>
      </c>
      <c r="N1252">
        <v>4146</v>
      </c>
      <c r="O1252">
        <v>300</v>
      </c>
      <c r="P1252">
        <v>3</v>
      </c>
      <c r="Q1252">
        <v>15</v>
      </c>
      <c r="R1252">
        <v>4</v>
      </c>
      <c r="S1252">
        <v>3</v>
      </c>
      <c r="T1252">
        <v>6</v>
      </c>
      <c r="U1252" t="s">
        <v>79</v>
      </c>
      <c r="V1252" t="s">
        <v>77</v>
      </c>
      <c r="W1252">
        <v>6.0999999999999999E-2</v>
      </c>
      <c r="X1252" t="s">
        <v>81</v>
      </c>
      <c r="Y1252">
        <v>0</v>
      </c>
      <c r="Z1252" t="s">
        <v>79</v>
      </c>
      <c r="AA1252" t="s">
        <v>132</v>
      </c>
      <c r="AB1252">
        <v>5.8</v>
      </c>
      <c r="AC1252" t="s">
        <v>81</v>
      </c>
      <c r="AD1252" t="s">
        <v>92</v>
      </c>
      <c r="AE1252" t="s">
        <v>140</v>
      </c>
      <c r="AF1252" t="s">
        <v>81</v>
      </c>
      <c r="AG1252" s="1">
        <v>44665</v>
      </c>
      <c r="AH1252" t="s">
        <v>30</v>
      </c>
      <c r="AI1252" t="s">
        <v>78</v>
      </c>
    </row>
    <row r="1253" spans="1:35" x14ac:dyDescent="0.3">
      <c r="A1253" t="s">
        <v>1385</v>
      </c>
      <c r="B1253">
        <v>33</v>
      </c>
      <c r="C1253" t="s">
        <v>85</v>
      </c>
      <c r="D1253" t="s">
        <v>113</v>
      </c>
      <c r="E1253" t="s">
        <v>19</v>
      </c>
      <c r="F1253" t="s">
        <v>124</v>
      </c>
      <c r="G1253">
        <v>5</v>
      </c>
      <c r="H1253">
        <v>2.5</v>
      </c>
      <c r="I1253">
        <v>4</v>
      </c>
      <c r="J1253" s="4">
        <f>Table2[[#This Row],[avg_session_duration_min]]/60</f>
        <v>0.625</v>
      </c>
      <c r="K1253">
        <v>37.5</v>
      </c>
      <c r="L1253" t="s">
        <v>74</v>
      </c>
      <c r="M1253" t="s">
        <v>106</v>
      </c>
      <c r="N1253">
        <v>138</v>
      </c>
      <c r="O1253">
        <v>328</v>
      </c>
      <c r="P1253">
        <v>3</v>
      </c>
      <c r="Q1253">
        <v>18</v>
      </c>
      <c r="R1253">
        <v>4</v>
      </c>
      <c r="S1253">
        <v>1</v>
      </c>
      <c r="T1253">
        <v>9</v>
      </c>
      <c r="U1253" t="s">
        <v>89</v>
      </c>
      <c r="V1253" t="s">
        <v>107</v>
      </c>
      <c r="W1253">
        <v>0.156</v>
      </c>
      <c r="X1253" t="s">
        <v>81</v>
      </c>
      <c r="Y1253">
        <v>0</v>
      </c>
      <c r="Z1253" t="s">
        <v>90</v>
      </c>
      <c r="AA1253" t="s">
        <v>101</v>
      </c>
      <c r="AB1253">
        <v>5.9</v>
      </c>
      <c r="AC1253" t="s">
        <v>81</v>
      </c>
      <c r="AD1253" t="s">
        <v>102</v>
      </c>
      <c r="AE1253" t="s">
        <v>93</v>
      </c>
      <c r="AF1253" t="s">
        <v>81</v>
      </c>
      <c r="AG1253" s="1">
        <v>45300</v>
      </c>
      <c r="AH1253" t="s">
        <v>27</v>
      </c>
      <c r="AI1253" t="s">
        <v>125</v>
      </c>
    </row>
    <row r="1254" spans="1:35" x14ac:dyDescent="0.3">
      <c r="A1254" t="s">
        <v>1386</v>
      </c>
      <c r="B1254">
        <v>13</v>
      </c>
      <c r="C1254" t="s">
        <v>71</v>
      </c>
      <c r="D1254" t="s">
        <v>86</v>
      </c>
      <c r="E1254" t="s">
        <v>18</v>
      </c>
      <c r="F1254" t="s">
        <v>124</v>
      </c>
      <c r="G1254">
        <v>1</v>
      </c>
      <c r="H1254">
        <v>3.3</v>
      </c>
      <c r="I1254">
        <v>5</v>
      </c>
      <c r="J1254" s="4">
        <f>Table2[[#This Row],[avg_session_duration_min]]/60</f>
        <v>0.66</v>
      </c>
      <c r="K1254">
        <v>39.6</v>
      </c>
      <c r="L1254" t="s">
        <v>74</v>
      </c>
      <c r="M1254" t="s">
        <v>75</v>
      </c>
      <c r="N1254">
        <v>69</v>
      </c>
      <c r="O1254">
        <v>130</v>
      </c>
      <c r="P1254">
        <v>3</v>
      </c>
      <c r="Q1254">
        <v>24</v>
      </c>
      <c r="R1254">
        <v>3</v>
      </c>
      <c r="S1254">
        <v>4</v>
      </c>
      <c r="T1254">
        <v>6</v>
      </c>
      <c r="U1254" t="s">
        <v>76</v>
      </c>
      <c r="V1254" t="s">
        <v>99</v>
      </c>
      <c r="W1254">
        <v>0.13300000000000001</v>
      </c>
      <c r="X1254" t="s">
        <v>81</v>
      </c>
      <c r="Y1254">
        <v>0</v>
      </c>
      <c r="Z1254" t="s">
        <v>79</v>
      </c>
      <c r="AA1254" t="s">
        <v>80</v>
      </c>
      <c r="AB1254">
        <v>4.5999999999999996</v>
      </c>
      <c r="AC1254" t="s">
        <v>78</v>
      </c>
      <c r="AD1254" t="s">
        <v>92</v>
      </c>
      <c r="AE1254" t="s">
        <v>93</v>
      </c>
      <c r="AF1254" t="s">
        <v>81</v>
      </c>
      <c r="AG1254" s="1">
        <v>44969</v>
      </c>
      <c r="AH1254" t="s">
        <v>27</v>
      </c>
      <c r="AI1254" t="s">
        <v>81</v>
      </c>
    </row>
    <row r="1255" spans="1:35" x14ac:dyDescent="0.3">
      <c r="A1255" t="s">
        <v>1387</v>
      </c>
      <c r="B1255">
        <v>29</v>
      </c>
      <c r="C1255" t="s">
        <v>71</v>
      </c>
      <c r="D1255" t="s">
        <v>105</v>
      </c>
      <c r="E1255" t="s">
        <v>17</v>
      </c>
      <c r="F1255" t="s">
        <v>110</v>
      </c>
      <c r="G1255">
        <v>3</v>
      </c>
      <c r="H1255">
        <v>5.2</v>
      </c>
      <c r="I1255">
        <v>9</v>
      </c>
      <c r="J1255" s="4">
        <f>Table2[[#This Row],[avg_session_duration_min]]/60</f>
        <v>0.57833333333333337</v>
      </c>
      <c r="K1255">
        <v>34.700000000000003</v>
      </c>
      <c r="L1255" t="s">
        <v>118</v>
      </c>
      <c r="M1255" t="s">
        <v>120</v>
      </c>
      <c r="N1255">
        <v>691</v>
      </c>
      <c r="O1255">
        <v>415</v>
      </c>
      <c r="P1255">
        <v>3</v>
      </c>
      <c r="Q1255">
        <v>23</v>
      </c>
      <c r="R1255">
        <v>6</v>
      </c>
      <c r="S1255">
        <v>1</v>
      </c>
      <c r="T1255">
        <v>6</v>
      </c>
      <c r="U1255" t="s">
        <v>89</v>
      </c>
      <c r="V1255" t="s">
        <v>99</v>
      </c>
      <c r="W1255">
        <v>0.05</v>
      </c>
      <c r="X1255" t="s">
        <v>81</v>
      </c>
      <c r="Y1255">
        <v>0</v>
      </c>
      <c r="Z1255" t="s">
        <v>90</v>
      </c>
      <c r="AA1255" t="s">
        <v>101</v>
      </c>
      <c r="AB1255">
        <v>5.9</v>
      </c>
      <c r="AC1255" t="s">
        <v>81</v>
      </c>
      <c r="AD1255" t="s">
        <v>92</v>
      </c>
      <c r="AE1255" t="s">
        <v>93</v>
      </c>
      <c r="AF1255" t="s">
        <v>81</v>
      </c>
      <c r="AG1255" s="1">
        <v>45123</v>
      </c>
      <c r="AH1255" t="s">
        <v>28</v>
      </c>
      <c r="AI1255" t="s">
        <v>81</v>
      </c>
    </row>
    <row r="1256" spans="1:35" x14ac:dyDescent="0.3">
      <c r="A1256" t="s">
        <v>1388</v>
      </c>
      <c r="B1256">
        <v>36</v>
      </c>
      <c r="C1256" t="s">
        <v>71</v>
      </c>
      <c r="D1256" t="s">
        <v>95</v>
      </c>
      <c r="E1256" t="s">
        <v>21</v>
      </c>
      <c r="F1256" t="s">
        <v>117</v>
      </c>
      <c r="G1256">
        <v>1</v>
      </c>
      <c r="H1256">
        <v>4.7</v>
      </c>
      <c r="I1256">
        <v>5</v>
      </c>
      <c r="J1256" s="4">
        <f>Table2[[#This Row],[avg_session_duration_min]]/60</f>
        <v>0.94</v>
      </c>
      <c r="K1256">
        <v>56.4</v>
      </c>
      <c r="L1256" t="s">
        <v>74</v>
      </c>
      <c r="M1256" t="s">
        <v>88</v>
      </c>
      <c r="N1256">
        <v>2959</v>
      </c>
      <c r="O1256">
        <v>54</v>
      </c>
      <c r="P1256">
        <v>2</v>
      </c>
      <c r="Q1256">
        <v>16</v>
      </c>
      <c r="R1256">
        <v>2</v>
      </c>
      <c r="S1256">
        <v>2</v>
      </c>
      <c r="T1256">
        <v>5</v>
      </c>
      <c r="U1256" t="s">
        <v>154</v>
      </c>
      <c r="V1256" t="s">
        <v>107</v>
      </c>
      <c r="W1256">
        <v>0.223</v>
      </c>
      <c r="X1256" t="s">
        <v>78</v>
      </c>
      <c r="Y1256">
        <v>6.82</v>
      </c>
      <c r="Z1256" t="s">
        <v>79</v>
      </c>
      <c r="AA1256" t="s">
        <v>80</v>
      </c>
      <c r="AB1256">
        <v>6.9</v>
      </c>
      <c r="AC1256" t="s">
        <v>78</v>
      </c>
      <c r="AD1256" t="s">
        <v>92</v>
      </c>
      <c r="AE1256" t="s">
        <v>93</v>
      </c>
      <c r="AF1256" t="s">
        <v>81</v>
      </c>
      <c r="AG1256" s="1">
        <v>45316</v>
      </c>
      <c r="AH1256" t="s">
        <v>29</v>
      </c>
      <c r="AI1256" t="s">
        <v>125</v>
      </c>
    </row>
    <row r="1257" spans="1:35" x14ac:dyDescent="0.3">
      <c r="A1257" t="s">
        <v>1389</v>
      </c>
      <c r="B1257">
        <v>17</v>
      </c>
      <c r="C1257" t="s">
        <v>85</v>
      </c>
      <c r="D1257" t="s">
        <v>113</v>
      </c>
      <c r="E1257" t="s">
        <v>16</v>
      </c>
      <c r="F1257" t="s">
        <v>124</v>
      </c>
      <c r="G1257">
        <v>4</v>
      </c>
      <c r="H1257">
        <v>1.9</v>
      </c>
      <c r="I1257">
        <v>6</v>
      </c>
      <c r="J1257" s="4">
        <f>Table2[[#This Row],[avg_session_duration_min]]/60</f>
        <v>0.31666666666666665</v>
      </c>
      <c r="K1257">
        <v>19</v>
      </c>
      <c r="L1257" t="s">
        <v>118</v>
      </c>
      <c r="M1257" t="s">
        <v>120</v>
      </c>
      <c r="N1257">
        <v>878</v>
      </c>
      <c r="O1257">
        <v>110</v>
      </c>
      <c r="P1257">
        <v>1</v>
      </c>
      <c r="Q1257">
        <v>18</v>
      </c>
      <c r="R1257">
        <v>3</v>
      </c>
      <c r="S1257">
        <v>0</v>
      </c>
      <c r="T1257">
        <v>12</v>
      </c>
      <c r="U1257" t="s">
        <v>130</v>
      </c>
      <c r="V1257" t="s">
        <v>107</v>
      </c>
      <c r="W1257">
        <v>0.16300000000000001</v>
      </c>
      <c r="X1257" t="s">
        <v>114</v>
      </c>
      <c r="Y1257">
        <v>38.18</v>
      </c>
      <c r="Z1257" t="s">
        <v>100</v>
      </c>
      <c r="AA1257" t="s">
        <v>101</v>
      </c>
      <c r="AB1257">
        <v>7.5</v>
      </c>
      <c r="AC1257" t="s">
        <v>81</v>
      </c>
      <c r="AD1257" t="s">
        <v>102</v>
      </c>
      <c r="AE1257" t="s">
        <v>83</v>
      </c>
      <c r="AF1257" t="s">
        <v>81</v>
      </c>
      <c r="AG1257" s="1">
        <v>45512</v>
      </c>
      <c r="AH1257" t="s">
        <v>29</v>
      </c>
      <c r="AI1257" t="s">
        <v>78</v>
      </c>
    </row>
    <row r="1258" spans="1:35" x14ac:dyDescent="0.3">
      <c r="A1258" t="s">
        <v>1390</v>
      </c>
      <c r="B1258">
        <v>40</v>
      </c>
      <c r="C1258" t="s">
        <v>85</v>
      </c>
      <c r="D1258" t="s">
        <v>144</v>
      </c>
      <c r="E1258" t="s">
        <v>17</v>
      </c>
      <c r="F1258" t="s">
        <v>110</v>
      </c>
      <c r="G1258">
        <v>4</v>
      </c>
      <c r="H1258">
        <v>2.9</v>
      </c>
      <c r="I1258">
        <v>9</v>
      </c>
      <c r="J1258" s="4">
        <f>Table2[[#This Row],[avg_session_duration_min]]/60</f>
        <v>0.32166666666666666</v>
      </c>
      <c r="K1258">
        <v>19.3</v>
      </c>
      <c r="L1258" t="s">
        <v>118</v>
      </c>
      <c r="M1258" t="s">
        <v>75</v>
      </c>
      <c r="N1258">
        <v>1119</v>
      </c>
      <c r="O1258">
        <v>607</v>
      </c>
      <c r="P1258">
        <v>1</v>
      </c>
      <c r="Q1258">
        <v>23</v>
      </c>
      <c r="R1258">
        <v>4</v>
      </c>
      <c r="S1258">
        <v>2</v>
      </c>
      <c r="T1258">
        <v>7</v>
      </c>
      <c r="U1258" t="s">
        <v>89</v>
      </c>
      <c r="V1258" t="s">
        <v>77</v>
      </c>
      <c r="W1258">
        <v>1.0999999999999999E-2</v>
      </c>
      <c r="X1258" t="s">
        <v>81</v>
      </c>
      <c r="Y1258">
        <v>0</v>
      </c>
      <c r="Z1258" t="s">
        <v>115</v>
      </c>
      <c r="AA1258" t="s">
        <v>80</v>
      </c>
      <c r="AB1258">
        <v>6.4</v>
      </c>
      <c r="AC1258" t="s">
        <v>78</v>
      </c>
      <c r="AD1258" t="s">
        <v>82</v>
      </c>
      <c r="AE1258" t="s">
        <v>83</v>
      </c>
      <c r="AF1258" t="s">
        <v>81</v>
      </c>
      <c r="AG1258" s="1">
        <v>45596</v>
      </c>
      <c r="AH1258" t="s">
        <v>26</v>
      </c>
      <c r="AI1258" t="s">
        <v>125</v>
      </c>
    </row>
    <row r="1259" spans="1:35" x14ac:dyDescent="0.3">
      <c r="A1259" t="s">
        <v>1391</v>
      </c>
      <c r="B1259">
        <v>30</v>
      </c>
      <c r="C1259" t="s">
        <v>71</v>
      </c>
      <c r="D1259" t="s">
        <v>86</v>
      </c>
      <c r="E1259" t="s">
        <v>14</v>
      </c>
      <c r="F1259" t="s">
        <v>73</v>
      </c>
      <c r="G1259">
        <v>5</v>
      </c>
      <c r="H1259">
        <v>3.6</v>
      </c>
      <c r="I1259">
        <v>3</v>
      </c>
      <c r="J1259" s="4">
        <f>Table2[[#This Row],[avg_session_duration_min]]/60</f>
        <v>1.2</v>
      </c>
      <c r="K1259">
        <v>72</v>
      </c>
      <c r="L1259" t="s">
        <v>74</v>
      </c>
      <c r="M1259" t="s">
        <v>106</v>
      </c>
      <c r="N1259">
        <v>5194</v>
      </c>
      <c r="O1259">
        <v>29</v>
      </c>
      <c r="P1259">
        <v>4</v>
      </c>
      <c r="Q1259">
        <v>14</v>
      </c>
      <c r="R1259">
        <v>6</v>
      </c>
      <c r="S1259">
        <v>3</v>
      </c>
      <c r="T1259">
        <v>7</v>
      </c>
      <c r="U1259" t="s">
        <v>98</v>
      </c>
      <c r="V1259" t="s">
        <v>107</v>
      </c>
      <c r="W1259">
        <v>5.5E-2</v>
      </c>
      <c r="X1259" t="s">
        <v>114</v>
      </c>
      <c r="Y1259">
        <v>19.579999999999998</v>
      </c>
      <c r="Z1259" t="s">
        <v>145</v>
      </c>
      <c r="AA1259" t="s">
        <v>101</v>
      </c>
      <c r="AB1259">
        <v>7.4</v>
      </c>
      <c r="AC1259" t="s">
        <v>108</v>
      </c>
      <c r="AD1259" t="s">
        <v>102</v>
      </c>
      <c r="AE1259" t="s">
        <v>93</v>
      </c>
      <c r="AF1259" t="s">
        <v>81</v>
      </c>
      <c r="AG1259" s="1">
        <v>45374</v>
      </c>
      <c r="AH1259" t="s">
        <v>31</v>
      </c>
      <c r="AI1259" t="s">
        <v>81</v>
      </c>
    </row>
    <row r="1260" spans="1:35" x14ac:dyDescent="0.3">
      <c r="A1260" t="s">
        <v>1392</v>
      </c>
      <c r="B1260">
        <v>21</v>
      </c>
      <c r="C1260" t="s">
        <v>71</v>
      </c>
      <c r="D1260" t="s">
        <v>144</v>
      </c>
      <c r="E1260" t="s">
        <v>19</v>
      </c>
      <c r="F1260" t="s">
        <v>96</v>
      </c>
      <c r="G1260">
        <v>5</v>
      </c>
      <c r="H1260">
        <v>1.9</v>
      </c>
      <c r="I1260">
        <v>10</v>
      </c>
      <c r="J1260" s="4">
        <f>Table2[[#This Row],[avg_session_duration_min]]/60</f>
        <v>0.19</v>
      </c>
      <c r="K1260">
        <v>11.4</v>
      </c>
      <c r="L1260" t="s">
        <v>74</v>
      </c>
      <c r="M1260" t="s">
        <v>106</v>
      </c>
      <c r="N1260">
        <v>175</v>
      </c>
      <c r="O1260">
        <v>723</v>
      </c>
      <c r="P1260">
        <v>2</v>
      </c>
      <c r="Q1260">
        <v>16</v>
      </c>
      <c r="R1260">
        <v>4</v>
      </c>
      <c r="S1260">
        <v>3</v>
      </c>
      <c r="T1260">
        <v>10</v>
      </c>
      <c r="U1260" t="s">
        <v>128</v>
      </c>
      <c r="V1260" t="s">
        <v>77</v>
      </c>
      <c r="W1260">
        <v>3.3000000000000002E-2</v>
      </c>
      <c r="X1260" t="s">
        <v>114</v>
      </c>
      <c r="Y1260">
        <v>20.59</v>
      </c>
      <c r="Z1260" t="s">
        <v>90</v>
      </c>
      <c r="AA1260" t="s">
        <v>132</v>
      </c>
      <c r="AB1260">
        <v>6.2</v>
      </c>
      <c r="AC1260" t="s">
        <v>108</v>
      </c>
      <c r="AD1260" t="s">
        <v>92</v>
      </c>
      <c r="AE1260" t="s">
        <v>140</v>
      </c>
      <c r="AF1260" t="s">
        <v>81</v>
      </c>
      <c r="AG1260" s="1">
        <v>44815</v>
      </c>
      <c r="AH1260" t="s">
        <v>29</v>
      </c>
      <c r="AI1260" t="s">
        <v>78</v>
      </c>
    </row>
    <row r="1261" spans="1:35" x14ac:dyDescent="0.3">
      <c r="A1261" t="s">
        <v>1393</v>
      </c>
      <c r="B1261">
        <v>26</v>
      </c>
      <c r="C1261" t="s">
        <v>71</v>
      </c>
      <c r="D1261" t="s">
        <v>153</v>
      </c>
      <c r="E1261" t="s">
        <v>17</v>
      </c>
      <c r="F1261" t="s">
        <v>124</v>
      </c>
      <c r="G1261">
        <v>3</v>
      </c>
      <c r="H1261">
        <v>0.8</v>
      </c>
      <c r="I1261">
        <v>7</v>
      </c>
      <c r="J1261" s="4">
        <f>Table2[[#This Row],[avg_session_duration_min]]/60</f>
        <v>0.115</v>
      </c>
      <c r="K1261">
        <v>6.9</v>
      </c>
      <c r="L1261" t="s">
        <v>111</v>
      </c>
      <c r="M1261" t="s">
        <v>106</v>
      </c>
      <c r="N1261">
        <v>447</v>
      </c>
      <c r="O1261">
        <v>21</v>
      </c>
      <c r="P1261">
        <v>1</v>
      </c>
      <c r="Q1261">
        <v>20</v>
      </c>
      <c r="R1261">
        <v>3</v>
      </c>
      <c r="S1261">
        <v>2</v>
      </c>
      <c r="T1261">
        <v>10</v>
      </c>
      <c r="U1261" t="s">
        <v>76</v>
      </c>
      <c r="V1261" t="s">
        <v>107</v>
      </c>
      <c r="W1261">
        <v>1.4999999999999999E-2</v>
      </c>
      <c r="X1261" t="s">
        <v>114</v>
      </c>
      <c r="Y1261">
        <v>40.51</v>
      </c>
      <c r="Z1261" t="s">
        <v>139</v>
      </c>
      <c r="AA1261" t="s">
        <v>80</v>
      </c>
      <c r="AB1261">
        <v>2.1</v>
      </c>
      <c r="AC1261" t="s">
        <v>81</v>
      </c>
      <c r="AD1261" t="s">
        <v>82</v>
      </c>
      <c r="AE1261" t="s">
        <v>83</v>
      </c>
      <c r="AF1261" t="s">
        <v>81</v>
      </c>
      <c r="AG1261" s="1">
        <v>44624</v>
      </c>
      <c r="AH1261" t="s">
        <v>26</v>
      </c>
      <c r="AI1261" t="s">
        <v>125</v>
      </c>
    </row>
    <row r="1262" spans="1:35" x14ac:dyDescent="0.3">
      <c r="A1262" t="s">
        <v>1394</v>
      </c>
      <c r="B1262">
        <v>31</v>
      </c>
      <c r="C1262" t="s">
        <v>85</v>
      </c>
      <c r="D1262" t="s">
        <v>72</v>
      </c>
      <c r="E1262" t="s">
        <v>18</v>
      </c>
      <c r="F1262" t="s">
        <v>87</v>
      </c>
      <c r="G1262">
        <v>3</v>
      </c>
      <c r="H1262">
        <v>2.2000000000000002</v>
      </c>
      <c r="I1262">
        <v>6</v>
      </c>
      <c r="J1262" s="4">
        <f>Table2[[#This Row],[avg_session_duration_min]]/60</f>
        <v>0.36666666666666664</v>
      </c>
      <c r="K1262">
        <v>22</v>
      </c>
      <c r="L1262" t="s">
        <v>127</v>
      </c>
      <c r="M1262" t="s">
        <v>97</v>
      </c>
      <c r="N1262">
        <v>12610</v>
      </c>
      <c r="O1262">
        <v>30</v>
      </c>
      <c r="P1262">
        <v>2</v>
      </c>
      <c r="Q1262">
        <v>15</v>
      </c>
      <c r="R1262">
        <v>1</v>
      </c>
      <c r="S1262">
        <v>3</v>
      </c>
      <c r="T1262">
        <v>10</v>
      </c>
      <c r="U1262" t="s">
        <v>98</v>
      </c>
      <c r="V1262" t="s">
        <v>77</v>
      </c>
      <c r="W1262">
        <v>0.224</v>
      </c>
      <c r="X1262" t="s">
        <v>81</v>
      </c>
      <c r="Y1262">
        <v>0</v>
      </c>
      <c r="Z1262" t="s">
        <v>79</v>
      </c>
      <c r="AA1262" t="s">
        <v>101</v>
      </c>
      <c r="AB1262">
        <v>6</v>
      </c>
      <c r="AC1262" t="s">
        <v>81</v>
      </c>
      <c r="AD1262" t="s">
        <v>82</v>
      </c>
      <c r="AE1262" t="s">
        <v>140</v>
      </c>
      <c r="AF1262" t="s">
        <v>78</v>
      </c>
      <c r="AG1262" s="1">
        <v>45057</v>
      </c>
      <c r="AH1262" t="s">
        <v>29</v>
      </c>
      <c r="AI1262" t="s">
        <v>78</v>
      </c>
    </row>
    <row r="1263" spans="1:35" x14ac:dyDescent="0.3">
      <c r="A1263" t="s">
        <v>1395</v>
      </c>
      <c r="B1263">
        <v>27</v>
      </c>
      <c r="C1263" t="s">
        <v>71</v>
      </c>
      <c r="D1263" t="s">
        <v>86</v>
      </c>
      <c r="E1263" t="s">
        <v>16</v>
      </c>
      <c r="F1263" t="s">
        <v>87</v>
      </c>
      <c r="G1263">
        <v>1</v>
      </c>
      <c r="H1263">
        <v>5.4</v>
      </c>
      <c r="I1263">
        <v>5</v>
      </c>
      <c r="J1263" s="4">
        <f>Table2[[#This Row],[avg_session_duration_min]]/60</f>
        <v>1.0799999999999998</v>
      </c>
      <c r="K1263">
        <v>64.8</v>
      </c>
      <c r="L1263" t="s">
        <v>74</v>
      </c>
      <c r="M1263" t="s">
        <v>97</v>
      </c>
      <c r="N1263">
        <v>466</v>
      </c>
      <c r="O1263">
        <v>134</v>
      </c>
      <c r="P1263">
        <v>4</v>
      </c>
      <c r="Q1263">
        <v>18</v>
      </c>
      <c r="R1263">
        <v>3</v>
      </c>
      <c r="S1263">
        <v>4</v>
      </c>
      <c r="T1263">
        <v>11</v>
      </c>
      <c r="U1263" t="s">
        <v>128</v>
      </c>
      <c r="V1263" t="s">
        <v>107</v>
      </c>
      <c r="W1263">
        <v>3.9E-2</v>
      </c>
      <c r="X1263" t="s">
        <v>114</v>
      </c>
      <c r="Y1263">
        <v>56.99</v>
      </c>
      <c r="Z1263" t="s">
        <v>100</v>
      </c>
      <c r="AA1263" t="s">
        <v>91</v>
      </c>
      <c r="AB1263">
        <v>4</v>
      </c>
      <c r="AC1263" t="s">
        <v>108</v>
      </c>
      <c r="AD1263" t="s">
        <v>82</v>
      </c>
      <c r="AE1263" t="s">
        <v>83</v>
      </c>
      <c r="AF1263" t="s">
        <v>81</v>
      </c>
      <c r="AG1263" s="1">
        <v>45324</v>
      </c>
      <c r="AH1263" t="s">
        <v>29</v>
      </c>
      <c r="AI1263" t="s">
        <v>81</v>
      </c>
    </row>
    <row r="1264" spans="1:35" x14ac:dyDescent="0.3">
      <c r="A1264" t="s">
        <v>1396</v>
      </c>
      <c r="B1264">
        <v>31</v>
      </c>
      <c r="C1264" t="s">
        <v>71</v>
      </c>
      <c r="D1264" t="s">
        <v>123</v>
      </c>
      <c r="E1264" t="s">
        <v>22</v>
      </c>
      <c r="F1264" t="s">
        <v>87</v>
      </c>
      <c r="G1264">
        <v>3</v>
      </c>
      <c r="H1264">
        <v>0.7</v>
      </c>
      <c r="I1264">
        <v>5</v>
      </c>
      <c r="J1264" s="4">
        <f>Table2[[#This Row],[avg_session_duration_min]]/60</f>
        <v>0.14000000000000001</v>
      </c>
      <c r="K1264">
        <v>8.4</v>
      </c>
      <c r="L1264" t="s">
        <v>74</v>
      </c>
      <c r="M1264" t="s">
        <v>88</v>
      </c>
      <c r="N1264">
        <v>67</v>
      </c>
      <c r="O1264">
        <v>345</v>
      </c>
      <c r="P1264">
        <v>1</v>
      </c>
      <c r="Q1264">
        <v>16</v>
      </c>
      <c r="R1264">
        <v>4</v>
      </c>
      <c r="S1264">
        <v>2</v>
      </c>
      <c r="T1264">
        <v>12</v>
      </c>
      <c r="U1264" t="s">
        <v>135</v>
      </c>
      <c r="V1264" t="s">
        <v>99</v>
      </c>
      <c r="W1264">
        <v>7.4999999999999997E-2</v>
      </c>
      <c r="X1264" t="s">
        <v>78</v>
      </c>
      <c r="Y1264">
        <v>43.89</v>
      </c>
      <c r="Z1264" t="s">
        <v>100</v>
      </c>
      <c r="AA1264" t="s">
        <v>132</v>
      </c>
      <c r="AB1264">
        <v>6.4</v>
      </c>
      <c r="AC1264" t="s">
        <v>81</v>
      </c>
      <c r="AD1264" t="s">
        <v>102</v>
      </c>
      <c r="AE1264" t="s">
        <v>83</v>
      </c>
      <c r="AF1264" t="s">
        <v>81</v>
      </c>
      <c r="AG1264" s="1">
        <v>45563</v>
      </c>
      <c r="AH1264" t="s">
        <v>27</v>
      </c>
      <c r="AI1264" t="s">
        <v>81</v>
      </c>
    </row>
    <row r="1265" spans="1:35" x14ac:dyDescent="0.3">
      <c r="A1265" t="s">
        <v>1397</v>
      </c>
      <c r="B1265">
        <v>19</v>
      </c>
      <c r="C1265" t="s">
        <v>71</v>
      </c>
      <c r="D1265" t="s">
        <v>86</v>
      </c>
      <c r="E1265" t="s">
        <v>18</v>
      </c>
      <c r="F1265" t="s">
        <v>117</v>
      </c>
      <c r="G1265">
        <v>5</v>
      </c>
      <c r="H1265">
        <v>1.2</v>
      </c>
      <c r="I1265">
        <v>9</v>
      </c>
      <c r="J1265" s="4">
        <f>Table2[[#This Row],[avg_session_duration_min]]/60</f>
        <v>0.13333333333333333</v>
      </c>
      <c r="K1265">
        <v>8</v>
      </c>
      <c r="L1265" t="s">
        <v>74</v>
      </c>
      <c r="M1265" t="s">
        <v>75</v>
      </c>
      <c r="N1265">
        <v>199</v>
      </c>
      <c r="O1265">
        <v>1200</v>
      </c>
      <c r="P1265">
        <v>4</v>
      </c>
      <c r="Q1265">
        <v>21</v>
      </c>
      <c r="R1265">
        <v>4</v>
      </c>
      <c r="S1265">
        <v>3</v>
      </c>
      <c r="T1265">
        <v>9</v>
      </c>
      <c r="U1265" t="s">
        <v>76</v>
      </c>
      <c r="V1265" t="s">
        <v>107</v>
      </c>
      <c r="W1265">
        <v>0.03</v>
      </c>
      <c r="X1265" t="s">
        <v>114</v>
      </c>
      <c r="Y1265">
        <v>10.5</v>
      </c>
      <c r="Z1265" t="s">
        <v>145</v>
      </c>
      <c r="AA1265" t="s">
        <v>132</v>
      </c>
      <c r="AB1265">
        <v>5.8</v>
      </c>
      <c r="AC1265" t="s">
        <v>81</v>
      </c>
      <c r="AD1265" t="s">
        <v>82</v>
      </c>
      <c r="AE1265" t="s">
        <v>93</v>
      </c>
      <c r="AF1265" t="s">
        <v>81</v>
      </c>
      <c r="AG1265" s="1">
        <v>45475</v>
      </c>
      <c r="AH1265" t="s">
        <v>28</v>
      </c>
      <c r="AI1265" t="s">
        <v>78</v>
      </c>
    </row>
    <row r="1266" spans="1:35" x14ac:dyDescent="0.3">
      <c r="A1266" t="s">
        <v>1398</v>
      </c>
      <c r="B1266">
        <v>28</v>
      </c>
      <c r="C1266" t="s">
        <v>71</v>
      </c>
      <c r="D1266" t="s">
        <v>105</v>
      </c>
      <c r="E1266" t="s">
        <v>17</v>
      </c>
      <c r="F1266" t="s">
        <v>96</v>
      </c>
      <c r="G1266">
        <v>5</v>
      </c>
      <c r="H1266">
        <v>1.4</v>
      </c>
      <c r="I1266">
        <v>7</v>
      </c>
      <c r="J1266" s="4">
        <f>Table2[[#This Row],[avg_session_duration_min]]/60</f>
        <v>0.2</v>
      </c>
      <c r="K1266">
        <v>12</v>
      </c>
      <c r="L1266" t="s">
        <v>74</v>
      </c>
      <c r="M1266" t="s">
        <v>75</v>
      </c>
      <c r="N1266">
        <v>122</v>
      </c>
      <c r="O1266">
        <v>262</v>
      </c>
      <c r="P1266">
        <v>3</v>
      </c>
      <c r="Q1266">
        <v>23</v>
      </c>
      <c r="R1266">
        <v>2</v>
      </c>
      <c r="S1266">
        <v>2</v>
      </c>
      <c r="T1266">
        <v>8</v>
      </c>
      <c r="U1266" t="s">
        <v>98</v>
      </c>
      <c r="V1266" t="s">
        <v>107</v>
      </c>
      <c r="W1266">
        <v>0.16600000000000001</v>
      </c>
      <c r="X1266" t="s">
        <v>114</v>
      </c>
      <c r="Y1266">
        <v>6.59</v>
      </c>
      <c r="Z1266" t="s">
        <v>90</v>
      </c>
      <c r="AA1266" t="s">
        <v>80</v>
      </c>
      <c r="AB1266">
        <v>5.8</v>
      </c>
      <c r="AC1266" t="s">
        <v>81</v>
      </c>
      <c r="AD1266" t="s">
        <v>92</v>
      </c>
      <c r="AE1266" t="s">
        <v>140</v>
      </c>
      <c r="AF1266" t="s">
        <v>81</v>
      </c>
      <c r="AG1266" s="1">
        <v>44925</v>
      </c>
      <c r="AH1266" t="s">
        <v>29</v>
      </c>
      <c r="AI1266" t="s">
        <v>78</v>
      </c>
    </row>
    <row r="1267" spans="1:35" x14ac:dyDescent="0.3">
      <c r="A1267" t="s">
        <v>1399</v>
      </c>
      <c r="B1267">
        <v>15</v>
      </c>
      <c r="C1267" t="s">
        <v>85</v>
      </c>
      <c r="D1267" t="s">
        <v>86</v>
      </c>
      <c r="E1267" t="s">
        <v>21</v>
      </c>
      <c r="F1267" t="s">
        <v>110</v>
      </c>
      <c r="G1267">
        <v>5</v>
      </c>
      <c r="H1267">
        <v>1.2</v>
      </c>
      <c r="I1267">
        <v>7</v>
      </c>
      <c r="J1267" s="4">
        <f>Table2[[#This Row],[avg_session_duration_min]]/60</f>
        <v>0.17166666666666669</v>
      </c>
      <c r="K1267">
        <v>10.3</v>
      </c>
      <c r="L1267" t="s">
        <v>137</v>
      </c>
      <c r="M1267" t="s">
        <v>120</v>
      </c>
      <c r="N1267">
        <v>1265</v>
      </c>
      <c r="O1267">
        <v>182</v>
      </c>
      <c r="P1267">
        <v>3</v>
      </c>
      <c r="Q1267">
        <v>25</v>
      </c>
      <c r="R1267">
        <v>5</v>
      </c>
      <c r="S1267">
        <v>1</v>
      </c>
      <c r="T1267">
        <v>13</v>
      </c>
      <c r="U1267" t="s">
        <v>135</v>
      </c>
      <c r="V1267" t="s">
        <v>107</v>
      </c>
      <c r="W1267">
        <v>3.4000000000000002E-2</v>
      </c>
      <c r="X1267" t="s">
        <v>81</v>
      </c>
      <c r="Y1267">
        <v>0</v>
      </c>
      <c r="Z1267" t="s">
        <v>139</v>
      </c>
      <c r="AA1267" t="s">
        <v>132</v>
      </c>
      <c r="AB1267">
        <v>4.7</v>
      </c>
      <c r="AC1267" t="s">
        <v>108</v>
      </c>
      <c r="AD1267" t="s">
        <v>92</v>
      </c>
      <c r="AE1267" t="s">
        <v>93</v>
      </c>
      <c r="AF1267" t="s">
        <v>81</v>
      </c>
      <c r="AG1267" s="1">
        <v>45533</v>
      </c>
      <c r="AH1267" t="s">
        <v>31</v>
      </c>
      <c r="AI1267" t="s">
        <v>81</v>
      </c>
    </row>
    <row r="1268" spans="1:35" x14ac:dyDescent="0.3">
      <c r="A1268" t="s">
        <v>1400</v>
      </c>
      <c r="B1268">
        <v>26</v>
      </c>
      <c r="C1268" t="s">
        <v>85</v>
      </c>
      <c r="D1268" t="s">
        <v>153</v>
      </c>
      <c r="E1268" t="s">
        <v>19</v>
      </c>
      <c r="F1268" t="s">
        <v>124</v>
      </c>
      <c r="G1268">
        <v>1</v>
      </c>
      <c r="H1268">
        <v>4.0999999999999996</v>
      </c>
      <c r="I1268">
        <v>5</v>
      </c>
      <c r="J1268" s="4">
        <f>Table2[[#This Row],[avg_session_duration_min]]/60</f>
        <v>0.82000000000000006</v>
      </c>
      <c r="K1268">
        <v>49.2</v>
      </c>
      <c r="L1268" t="s">
        <v>74</v>
      </c>
      <c r="M1268" t="s">
        <v>88</v>
      </c>
      <c r="N1268">
        <v>132</v>
      </c>
      <c r="O1268">
        <v>490</v>
      </c>
      <c r="P1268">
        <v>2</v>
      </c>
      <c r="Q1268">
        <v>19</v>
      </c>
      <c r="R1268">
        <v>6</v>
      </c>
      <c r="S1268">
        <v>1</v>
      </c>
      <c r="T1268">
        <v>9</v>
      </c>
      <c r="U1268" t="s">
        <v>154</v>
      </c>
      <c r="V1268" t="s">
        <v>107</v>
      </c>
      <c r="W1268">
        <v>0.17100000000000001</v>
      </c>
      <c r="X1268" t="s">
        <v>81</v>
      </c>
      <c r="Y1268">
        <v>0</v>
      </c>
      <c r="Z1268" t="s">
        <v>100</v>
      </c>
      <c r="AA1268" t="s">
        <v>101</v>
      </c>
      <c r="AB1268">
        <v>5.5</v>
      </c>
      <c r="AC1268" t="s">
        <v>78</v>
      </c>
      <c r="AD1268" t="s">
        <v>92</v>
      </c>
      <c r="AE1268" t="s">
        <v>140</v>
      </c>
      <c r="AF1268" t="s">
        <v>81</v>
      </c>
      <c r="AG1268" s="1">
        <v>45278</v>
      </c>
      <c r="AH1268" t="s">
        <v>26</v>
      </c>
      <c r="AI1268" t="s">
        <v>81</v>
      </c>
    </row>
    <row r="1269" spans="1:35" x14ac:dyDescent="0.3">
      <c r="A1269" t="s">
        <v>1401</v>
      </c>
      <c r="B1269">
        <v>19</v>
      </c>
      <c r="C1269" t="s">
        <v>71</v>
      </c>
      <c r="D1269" t="s">
        <v>113</v>
      </c>
      <c r="E1269" t="s">
        <v>23</v>
      </c>
      <c r="F1269" t="s">
        <v>87</v>
      </c>
      <c r="G1269">
        <v>3</v>
      </c>
      <c r="H1269">
        <v>1.6</v>
      </c>
      <c r="I1269">
        <v>2</v>
      </c>
      <c r="J1269" s="4">
        <f>Table2[[#This Row],[avg_session_duration_min]]/60</f>
        <v>0.8</v>
      </c>
      <c r="K1269">
        <v>48</v>
      </c>
      <c r="L1269" t="s">
        <v>74</v>
      </c>
      <c r="M1269" t="s">
        <v>106</v>
      </c>
      <c r="N1269">
        <v>1083</v>
      </c>
      <c r="O1269">
        <v>86</v>
      </c>
      <c r="P1269">
        <v>1</v>
      </c>
      <c r="Q1269">
        <v>24</v>
      </c>
      <c r="R1269">
        <v>4</v>
      </c>
      <c r="S1269">
        <v>0</v>
      </c>
      <c r="T1269">
        <v>7</v>
      </c>
      <c r="U1269" t="s">
        <v>128</v>
      </c>
      <c r="V1269" t="s">
        <v>107</v>
      </c>
      <c r="W1269">
        <v>0.221</v>
      </c>
      <c r="X1269" t="s">
        <v>81</v>
      </c>
      <c r="Y1269">
        <v>0</v>
      </c>
      <c r="Z1269" t="s">
        <v>115</v>
      </c>
      <c r="AA1269" t="s">
        <v>91</v>
      </c>
      <c r="AB1269">
        <v>6.8</v>
      </c>
      <c r="AC1269" t="s">
        <v>108</v>
      </c>
      <c r="AD1269" t="s">
        <v>102</v>
      </c>
      <c r="AE1269" t="s">
        <v>93</v>
      </c>
      <c r="AF1269" t="s">
        <v>81</v>
      </c>
      <c r="AG1269" s="1">
        <v>45267</v>
      </c>
      <c r="AH1269" t="s">
        <v>30</v>
      </c>
      <c r="AI1269" t="s">
        <v>81</v>
      </c>
    </row>
    <row r="1270" spans="1:35" x14ac:dyDescent="0.3">
      <c r="A1270" t="s">
        <v>1402</v>
      </c>
      <c r="B1270">
        <v>21</v>
      </c>
      <c r="C1270" t="s">
        <v>85</v>
      </c>
      <c r="D1270" t="s">
        <v>144</v>
      </c>
      <c r="E1270" t="s">
        <v>23</v>
      </c>
      <c r="F1270" t="s">
        <v>96</v>
      </c>
      <c r="G1270">
        <v>3</v>
      </c>
      <c r="H1270">
        <v>4.0999999999999996</v>
      </c>
      <c r="I1270">
        <v>5</v>
      </c>
      <c r="J1270" s="4">
        <f>Table2[[#This Row],[avg_session_duration_min]]/60</f>
        <v>0.82000000000000006</v>
      </c>
      <c r="K1270">
        <v>49.2</v>
      </c>
      <c r="L1270" t="s">
        <v>74</v>
      </c>
      <c r="M1270" t="s">
        <v>97</v>
      </c>
      <c r="N1270">
        <v>176</v>
      </c>
      <c r="O1270">
        <v>289</v>
      </c>
      <c r="P1270">
        <v>3</v>
      </c>
      <c r="Q1270">
        <v>20</v>
      </c>
      <c r="R1270">
        <v>4</v>
      </c>
      <c r="S1270">
        <v>1</v>
      </c>
      <c r="T1270">
        <v>8</v>
      </c>
      <c r="U1270" t="s">
        <v>135</v>
      </c>
      <c r="V1270" t="s">
        <v>107</v>
      </c>
      <c r="W1270">
        <v>0.03</v>
      </c>
      <c r="X1270" t="s">
        <v>78</v>
      </c>
      <c r="Y1270">
        <v>7.76</v>
      </c>
      <c r="Z1270" t="s">
        <v>139</v>
      </c>
      <c r="AA1270" t="s">
        <v>80</v>
      </c>
      <c r="AB1270">
        <v>4.5999999999999996</v>
      </c>
      <c r="AC1270" t="s">
        <v>81</v>
      </c>
      <c r="AD1270" t="s">
        <v>92</v>
      </c>
      <c r="AE1270" t="s">
        <v>93</v>
      </c>
      <c r="AF1270" t="s">
        <v>81</v>
      </c>
      <c r="AG1270" s="1">
        <v>44896</v>
      </c>
      <c r="AH1270" t="s">
        <v>26</v>
      </c>
      <c r="AI1270" t="s">
        <v>81</v>
      </c>
    </row>
    <row r="1271" spans="1:35" x14ac:dyDescent="0.3">
      <c r="A1271" t="s">
        <v>1403</v>
      </c>
      <c r="B1271">
        <v>36</v>
      </c>
      <c r="C1271" t="s">
        <v>71</v>
      </c>
      <c r="D1271" t="s">
        <v>105</v>
      </c>
      <c r="E1271" t="s">
        <v>18</v>
      </c>
      <c r="F1271" t="s">
        <v>124</v>
      </c>
      <c r="G1271">
        <v>1</v>
      </c>
      <c r="H1271">
        <v>2.7</v>
      </c>
      <c r="I1271">
        <v>4</v>
      </c>
      <c r="J1271" s="4">
        <f>Table2[[#This Row],[avg_session_duration_min]]/60</f>
        <v>0.67500000000000004</v>
      </c>
      <c r="K1271">
        <v>40.5</v>
      </c>
      <c r="L1271" t="s">
        <v>118</v>
      </c>
      <c r="M1271" t="s">
        <v>97</v>
      </c>
      <c r="N1271">
        <v>14</v>
      </c>
      <c r="O1271">
        <v>58</v>
      </c>
      <c r="P1271">
        <v>0</v>
      </c>
      <c r="Q1271">
        <v>19</v>
      </c>
      <c r="R1271">
        <v>3</v>
      </c>
      <c r="S1271">
        <v>0</v>
      </c>
      <c r="T1271">
        <v>10</v>
      </c>
      <c r="U1271" t="s">
        <v>89</v>
      </c>
      <c r="V1271" t="s">
        <v>107</v>
      </c>
      <c r="W1271">
        <v>0.128</v>
      </c>
      <c r="X1271" t="s">
        <v>81</v>
      </c>
      <c r="Y1271">
        <v>0</v>
      </c>
      <c r="Z1271" t="s">
        <v>100</v>
      </c>
      <c r="AA1271" t="s">
        <v>80</v>
      </c>
      <c r="AB1271">
        <v>5.0999999999999996</v>
      </c>
      <c r="AC1271" t="s">
        <v>81</v>
      </c>
      <c r="AD1271" t="s">
        <v>92</v>
      </c>
      <c r="AE1271" t="s">
        <v>83</v>
      </c>
      <c r="AF1271" t="s">
        <v>81</v>
      </c>
      <c r="AG1271" s="1">
        <v>45091</v>
      </c>
      <c r="AH1271" t="s">
        <v>29</v>
      </c>
      <c r="AI1271" t="s">
        <v>125</v>
      </c>
    </row>
    <row r="1272" spans="1:35" x14ac:dyDescent="0.3">
      <c r="A1272" t="s">
        <v>1404</v>
      </c>
      <c r="B1272">
        <v>35</v>
      </c>
      <c r="C1272" t="s">
        <v>85</v>
      </c>
      <c r="D1272" t="s">
        <v>123</v>
      </c>
      <c r="E1272" t="s">
        <v>18</v>
      </c>
      <c r="F1272" t="s">
        <v>124</v>
      </c>
      <c r="G1272">
        <v>1</v>
      </c>
      <c r="H1272">
        <v>0.6</v>
      </c>
      <c r="I1272">
        <v>7</v>
      </c>
      <c r="J1272" s="4">
        <f>Table2[[#This Row],[avg_session_duration_min]]/60</f>
        <v>8.4999999999999992E-2</v>
      </c>
      <c r="K1272">
        <v>5.0999999999999996</v>
      </c>
      <c r="L1272" t="s">
        <v>74</v>
      </c>
      <c r="M1272" t="s">
        <v>106</v>
      </c>
      <c r="N1272">
        <v>1155</v>
      </c>
      <c r="O1272">
        <v>270</v>
      </c>
      <c r="P1272">
        <v>2</v>
      </c>
      <c r="Q1272">
        <v>20</v>
      </c>
      <c r="R1272">
        <v>3</v>
      </c>
      <c r="S1272">
        <v>0</v>
      </c>
      <c r="T1272">
        <v>5</v>
      </c>
      <c r="U1272" t="s">
        <v>79</v>
      </c>
      <c r="V1272" t="s">
        <v>77</v>
      </c>
      <c r="W1272">
        <v>3.6999999999999998E-2</v>
      </c>
      <c r="X1272" t="s">
        <v>114</v>
      </c>
      <c r="Y1272">
        <v>5.67</v>
      </c>
      <c r="Z1272" t="s">
        <v>100</v>
      </c>
      <c r="AA1272" t="s">
        <v>80</v>
      </c>
      <c r="AB1272">
        <v>3</v>
      </c>
      <c r="AC1272" t="s">
        <v>108</v>
      </c>
      <c r="AD1272" t="s">
        <v>102</v>
      </c>
      <c r="AE1272" t="s">
        <v>83</v>
      </c>
      <c r="AF1272" t="s">
        <v>81</v>
      </c>
      <c r="AG1272" s="1">
        <v>44747</v>
      </c>
      <c r="AH1272" t="s">
        <v>31</v>
      </c>
      <c r="AI1272" t="s">
        <v>78</v>
      </c>
    </row>
    <row r="1273" spans="1:35" x14ac:dyDescent="0.3">
      <c r="A1273" t="s">
        <v>1405</v>
      </c>
      <c r="B1273">
        <v>31</v>
      </c>
      <c r="C1273" t="s">
        <v>71</v>
      </c>
      <c r="D1273" t="s">
        <v>86</v>
      </c>
      <c r="E1273" t="s">
        <v>21</v>
      </c>
      <c r="F1273" t="s">
        <v>124</v>
      </c>
      <c r="G1273">
        <v>2</v>
      </c>
      <c r="H1273">
        <v>1.9</v>
      </c>
      <c r="I1273">
        <v>3</v>
      </c>
      <c r="J1273" s="4">
        <f>Table2[[#This Row],[avg_session_duration_min]]/60</f>
        <v>0.6333333333333333</v>
      </c>
      <c r="K1273">
        <v>38</v>
      </c>
      <c r="L1273" t="s">
        <v>74</v>
      </c>
      <c r="M1273" t="s">
        <v>75</v>
      </c>
      <c r="N1273">
        <v>868</v>
      </c>
      <c r="O1273">
        <v>209</v>
      </c>
      <c r="P1273">
        <v>4</v>
      </c>
      <c r="Q1273">
        <v>14</v>
      </c>
      <c r="R1273">
        <v>2</v>
      </c>
      <c r="S1273">
        <v>3</v>
      </c>
      <c r="T1273">
        <v>13</v>
      </c>
      <c r="U1273" t="s">
        <v>79</v>
      </c>
      <c r="V1273" t="s">
        <v>107</v>
      </c>
      <c r="W1273">
        <v>0.217</v>
      </c>
      <c r="X1273" t="s">
        <v>114</v>
      </c>
      <c r="Y1273">
        <v>14.29</v>
      </c>
      <c r="Z1273" t="s">
        <v>115</v>
      </c>
      <c r="AA1273" t="s">
        <v>80</v>
      </c>
      <c r="AB1273">
        <v>6.7</v>
      </c>
      <c r="AC1273" t="s">
        <v>81</v>
      </c>
      <c r="AD1273" t="s">
        <v>92</v>
      </c>
      <c r="AE1273" t="s">
        <v>83</v>
      </c>
      <c r="AF1273" t="s">
        <v>81</v>
      </c>
      <c r="AG1273" s="1">
        <v>45145</v>
      </c>
      <c r="AH1273" t="s">
        <v>31</v>
      </c>
      <c r="AI1273" t="s">
        <v>78</v>
      </c>
    </row>
    <row r="1274" spans="1:35" x14ac:dyDescent="0.3">
      <c r="A1274" t="s">
        <v>1406</v>
      </c>
      <c r="B1274">
        <v>18</v>
      </c>
      <c r="C1274" t="s">
        <v>71</v>
      </c>
      <c r="D1274" t="s">
        <v>95</v>
      </c>
      <c r="E1274" t="s">
        <v>16</v>
      </c>
      <c r="F1274" t="s">
        <v>87</v>
      </c>
      <c r="G1274">
        <v>1</v>
      </c>
      <c r="H1274">
        <v>4.8</v>
      </c>
      <c r="I1274">
        <v>3</v>
      </c>
      <c r="J1274" s="4">
        <f>Table2[[#This Row],[avg_session_duration_min]]/60</f>
        <v>1.6</v>
      </c>
      <c r="K1274">
        <v>96</v>
      </c>
      <c r="L1274" t="s">
        <v>74</v>
      </c>
      <c r="M1274" t="s">
        <v>97</v>
      </c>
      <c r="N1274">
        <v>1689</v>
      </c>
      <c r="O1274">
        <v>93</v>
      </c>
      <c r="P1274">
        <v>1</v>
      </c>
      <c r="Q1274">
        <v>22</v>
      </c>
      <c r="R1274">
        <v>3</v>
      </c>
      <c r="S1274">
        <v>2</v>
      </c>
      <c r="T1274">
        <v>14</v>
      </c>
      <c r="U1274" t="s">
        <v>154</v>
      </c>
      <c r="V1274" t="s">
        <v>77</v>
      </c>
      <c r="W1274">
        <v>0.157</v>
      </c>
      <c r="X1274" t="s">
        <v>81</v>
      </c>
      <c r="Y1274">
        <v>0</v>
      </c>
      <c r="Z1274" t="s">
        <v>90</v>
      </c>
      <c r="AA1274" t="s">
        <v>91</v>
      </c>
      <c r="AB1274">
        <v>3.9</v>
      </c>
      <c r="AC1274" t="s">
        <v>81</v>
      </c>
      <c r="AD1274" t="s">
        <v>102</v>
      </c>
      <c r="AE1274" t="s">
        <v>83</v>
      </c>
      <c r="AF1274" t="s">
        <v>81</v>
      </c>
      <c r="AG1274" s="1">
        <v>44618</v>
      </c>
      <c r="AH1274" t="s">
        <v>30</v>
      </c>
      <c r="AI1274" t="s">
        <v>125</v>
      </c>
    </row>
    <row r="1275" spans="1:35" x14ac:dyDescent="0.3">
      <c r="A1275" t="s">
        <v>1407</v>
      </c>
      <c r="B1275">
        <v>24</v>
      </c>
      <c r="C1275" t="s">
        <v>85</v>
      </c>
      <c r="D1275" t="s">
        <v>134</v>
      </c>
      <c r="E1275" t="s">
        <v>14</v>
      </c>
      <c r="F1275" t="s">
        <v>96</v>
      </c>
      <c r="G1275">
        <v>3</v>
      </c>
      <c r="H1275">
        <v>2.9</v>
      </c>
      <c r="I1275">
        <v>6</v>
      </c>
      <c r="J1275" s="4">
        <f>Table2[[#This Row],[avg_session_duration_min]]/60</f>
        <v>0.48333333333333334</v>
      </c>
      <c r="K1275">
        <v>29</v>
      </c>
      <c r="L1275" t="s">
        <v>74</v>
      </c>
      <c r="M1275" t="s">
        <v>97</v>
      </c>
      <c r="N1275">
        <v>198</v>
      </c>
      <c r="O1275">
        <v>298</v>
      </c>
      <c r="P1275">
        <v>0</v>
      </c>
      <c r="Q1275">
        <v>22</v>
      </c>
      <c r="R1275">
        <v>4</v>
      </c>
      <c r="S1275">
        <v>4</v>
      </c>
      <c r="T1275">
        <v>7</v>
      </c>
      <c r="U1275" t="s">
        <v>135</v>
      </c>
      <c r="V1275" t="s">
        <v>107</v>
      </c>
      <c r="W1275">
        <v>0.20699999999999999</v>
      </c>
      <c r="X1275" t="s">
        <v>114</v>
      </c>
      <c r="Y1275">
        <v>123.08</v>
      </c>
      <c r="Z1275" t="s">
        <v>100</v>
      </c>
      <c r="AA1275" t="s">
        <v>80</v>
      </c>
      <c r="AB1275">
        <v>6.3</v>
      </c>
      <c r="AC1275" t="s">
        <v>81</v>
      </c>
      <c r="AD1275" t="s">
        <v>92</v>
      </c>
      <c r="AE1275" t="s">
        <v>83</v>
      </c>
      <c r="AF1275" t="s">
        <v>81</v>
      </c>
      <c r="AG1275" s="1">
        <v>45353</v>
      </c>
      <c r="AH1275" t="s">
        <v>29</v>
      </c>
      <c r="AI1275" t="s">
        <v>81</v>
      </c>
    </row>
    <row r="1276" spans="1:35" x14ac:dyDescent="0.3">
      <c r="A1276" t="s">
        <v>1408</v>
      </c>
      <c r="B1276">
        <v>36</v>
      </c>
      <c r="C1276" t="s">
        <v>85</v>
      </c>
      <c r="D1276" t="s">
        <v>86</v>
      </c>
      <c r="E1276" t="s">
        <v>16</v>
      </c>
      <c r="F1276" t="s">
        <v>96</v>
      </c>
      <c r="G1276">
        <v>3</v>
      </c>
      <c r="H1276">
        <v>2</v>
      </c>
      <c r="I1276">
        <v>3</v>
      </c>
      <c r="J1276" s="4">
        <f>Table2[[#This Row],[avg_session_duration_min]]/60</f>
        <v>0.66666666666666663</v>
      </c>
      <c r="K1276">
        <v>40</v>
      </c>
      <c r="L1276" t="s">
        <v>74</v>
      </c>
      <c r="M1276" t="s">
        <v>106</v>
      </c>
      <c r="N1276">
        <v>163</v>
      </c>
      <c r="O1276">
        <v>295</v>
      </c>
      <c r="P1276">
        <v>0</v>
      </c>
      <c r="Q1276">
        <v>20</v>
      </c>
      <c r="R1276">
        <v>3</v>
      </c>
      <c r="S1276">
        <v>1</v>
      </c>
      <c r="T1276">
        <v>11</v>
      </c>
      <c r="U1276" t="s">
        <v>89</v>
      </c>
      <c r="V1276" t="s">
        <v>107</v>
      </c>
      <c r="W1276">
        <v>0.129</v>
      </c>
      <c r="X1276" t="s">
        <v>81</v>
      </c>
      <c r="Y1276">
        <v>0</v>
      </c>
      <c r="Z1276" t="s">
        <v>115</v>
      </c>
      <c r="AA1276" t="s">
        <v>80</v>
      </c>
      <c r="AB1276">
        <v>7.5</v>
      </c>
      <c r="AC1276" t="s">
        <v>108</v>
      </c>
      <c r="AD1276" t="s">
        <v>102</v>
      </c>
      <c r="AE1276" t="s">
        <v>93</v>
      </c>
      <c r="AF1276" t="s">
        <v>81</v>
      </c>
      <c r="AG1276" s="1">
        <v>44663</v>
      </c>
      <c r="AH1276" t="s">
        <v>31</v>
      </c>
      <c r="AI1276" t="s">
        <v>125</v>
      </c>
    </row>
    <row r="1277" spans="1:35" x14ac:dyDescent="0.3">
      <c r="A1277" t="s">
        <v>1409</v>
      </c>
      <c r="B1277">
        <v>28</v>
      </c>
      <c r="C1277" t="s">
        <v>71</v>
      </c>
      <c r="D1277" t="s">
        <v>86</v>
      </c>
      <c r="E1277" t="s">
        <v>14</v>
      </c>
      <c r="F1277" t="s">
        <v>96</v>
      </c>
      <c r="G1277">
        <v>5</v>
      </c>
      <c r="H1277">
        <v>5.4</v>
      </c>
      <c r="I1277">
        <v>5</v>
      </c>
      <c r="J1277" s="4">
        <f>Table2[[#This Row],[avg_session_duration_min]]/60</f>
        <v>1.0799999999999998</v>
      </c>
      <c r="K1277">
        <v>64.8</v>
      </c>
      <c r="L1277" t="s">
        <v>137</v>
      </c>
      <c r="M1277" t="s">
        <v>97</v>
      </c>
      <c r="N1277">
        <v>1370</v>
      </c>
      <c r="O1277">
        <v>1002</v>
      </c>
      <c r="P1277">
        <v>4</v>
      </c>
      <c r="Q1277">
        <v>16</v>
      </c>
      <c r="R1277">
        <v>5</v>
      </c>
      <c r="S1277">
        <v>3</v>
      </c>
      <c r="T1277">
        <v>6</v>
      </c>
      <c r="U1277" t="s">
        <v>79</v>
      </c>
      <c r="V1277" t="s">
        <v>107</v>
      </c>
      <c r="W1277">
        <v>7.4999999999999997E-2</v>
      </c>
      <c r="X1277" t="s">
        <v>81</v>
      </c>
      <c r="Y1277">
        <v>0</v>
      </c>
      <c r="Z1277" t="s">
        <v>145</v>
      </c>
      <c r="AA1277" t="s">
        <v>80</v>
      </c>
      <c r="AB1277">
        <v>8.5</v>
      </c>
      <c r="AC1277" t="s">
        <v>81</v>
      </c>
      <c r="AD1277" t="s">
        <v>92</v>
      </c>
      <c r="AE1277" t="s">
        <v>140</v>
      </c>
      <c r="AF1277" t="s">
        <v>81</v>
      </c>
      <c r="AG1277" s="1">
        <v>44895</v>
      </c>
      <c r="AH1277" t="s">
        <v>26</v>
      </c>
      <c r="AI1277" t="s">
        <v>78</v>
      </c>
    </row>
    <row r="1278" spans="1:35" x14ac:dyDescent="0.3">
      <c r="A1278" t="s">
        <v>1410</v>
      </c>
      <c r="B1278">
        <v>45</v>
      </c>
      <c r="C1278" t="s">
        <v>71</v>
      </c>
      <c r="D1278" t="s">
        <v>95</v>
      </c>
      <c r="E1278" t="s">
        <v>21</v>
      </c>
      <c r="F1278" t="s">
        <v>96</v>
      </c>
      <c r="G1278">
        <v>5</v>
      </c>
      <c r="H1278">
        <v>1.1000000000000001</v>
      </c>
      <c r="I1278">
        <v>3</v>
      </c>
      <c r="J1278" s="4">
        <f>Table2[[#This Row],[avg_session_duration_min]]/60</f>
        <v>0.36666666666666664</v>
      </c>
      <c r="K1278">
        <v>22</v>
      </c>
      <c r="L1278" t="s">
        <v>74</v>
      </c>
      <c r="M1278" t="s">
        <v>97</v>
      </c>
      <c r="N1278">
        <v>10241</v>
      </c>
      <c r="O1278">
        <v>35</v>
      </c>
      <c r="P1278">
        <v>1</v>
      </c>
      <c r="Q1278">
        <v>22</v>
      </c>
      <c r="R1278">
        <v>7</v>
      </c>
      <c r="S1278">
        <v>2</v>
      </c>
      <c r="T1278">
        <v>4</v>
      </c>
      <c r="U1278" t="s">
        <v>98</v>
      </c>
      <c r="V1278" t="s">
        <v>107</v>
      </c>
      <c r="W1278">
        <v>8.6999999999999994E-2</v>
      </c>
      <c r="X1278" t="s">
        <v>114</v>
      </c>
      <c r="Y1278">
        <v>6.75</v>
      </c>
      <c r="Z1278" t="s">
        <v>90</v>
      </c>
      <c r="AA1278" t="s">
        <v>80</v>
      </c>
      <c r="AB1278">
        <v>5.6</v>
      </c>
      <c r="AC1278" t="s">
        <v>78</v>
      </c>
      <c r="AD1278" t="s">
        <v>102</v>
      </c>
      <c r="AE1278" t="s">
        <v>83</v>
      </c>
      <c r="AF1278" t="s">
        <v>78</v>
      </c>
      <c r="AG1278" s="1">
        <v>45000</v>
      </c>
      <c r="AH1278" t="s">
        <v>31</v>
      </c>
      <c r="AI1278" t="s">
        <v>81</v>
      </c>
    </row>
    <row r="1279" spans="1:35" x14ac:dyDescent="0.3">
      <c r="A1279" t="s">
        <v>1411</v>
      </c>
      <c r="B1279">
        <v>30</v>
      </c>
      <c r="C1279" t="s">
        <v>85</v>
      </c>
      <c r="D1279" t="s">
        <v>72</v>
      </c>
      <c r="E1279" t="s">
        <v>14</v>
      </c>
      <c r="F1279" t="s">
        <v>73</v>
      </c>
      <c r="G1279">
        <v>2</v>
      </c>
      <c r="H1279">
        <v>1.7</v>
      </c>
      <c r="I1279">
        <v>8</v>
      </c>
      <c r="J1279" s="4">
        <f>Table2[[#This Row],[avg_session_duration_min]]/60</f>
        <v>0.21333333333333335</v>
      </c>
      <c r="K1279">
        <v>12.8</v>
      </c>
      <c r="L1279" t="s">
        <v>137</v>
      </c>
      <c r="M1279" t="s">
        <v>75</v>
      </c>
      <c r="N1279">
        <v>678</v>
      </c>
      <c r="O1279">
        <v>223</v>
      </c>
      <c r="P1279">
        <v>3</v>
      </c>
      <c r="Q1279">
        <v>29</v>
      </c>
      <c r="R1279">
        <v>5</v>
      </c>
      <c r="S1279">
        <v>2</v>
      </c>
      <c r="T1279">
        <v>6</v>
      </c>
      <c r="U1279" t="s">
        <v>128</v>
      </c>
      <c r="V1279" t="s">
        <v>99</v>
      </c>
      <c r="W1279">
        <v>5.0999999999999997E-2</v>
      </c>
      <c r="X1279" t="s">
        <v>81</v>
      </c>
      <c r="Y1279">
        <v>0</v>
      </c>
      <c r="Z1279" t="s">
        <v>115</v>
      </c>
      <c r="AA1279" t="s">
        <v>80</v>
      </c>
      <c r="AB1279">
        <v>7.3</v>
      </c>
      <c r="AC1279" t="s">
        <v>81</v>
      </c>
      <c r="AD1279" t="s">
        <v>102</v>
      </c>
      <c r="AE1279" t="s">
        <v>93</v>
      </c>
      <c r="AF1279" t="s">
        <v>81</v>
      </c>
      <c r="AG1279" s="1">
        <v>45015</v>
      </c>
      <c r="AH1279" t="s">
        <v>30</v>
      </c>
      <c r="AI1279" t="s">
        <v>78</v>
      </c>
    </row>
    <row r="1280" spans="1:35" x14ac:dyDescent="0.3">
      <c r="A1280" t="s">
        <v>1412</v>
      </c>
      <c r="B1280">
        <v>28</v>
      </c>
      <c r="C1280" t="s">
        <v>71</v>
      </c>
      <c r="D1280" t="s">
        <v>72</v>
      </c>
      <c r="E1280" t="s">
        <v>15</v>
      </c>
      <c r="F1280" t="s">
        <v>110</v>
      </c>
      <c r="G1280">
        <v>1</v>
      </c>
      <c r="H1280">
        <v>4.5</v>
      </c>
      <c r="I1280">
        <v>3</v>
      </c>
      <c r="J1280" s="4">
        <f>Table2[[#This Row],[avg_session_duration_min]]/60</f>
        <v>1.5</v>
      </c>
      <c r="K1280">
        <v>90</v>
      </c>
      <c r="L1280" t="s">
        <v>74</v>
      </c>
      <c r="M1280" t="s">
        <v>106</v>
      </c>
      <c r="N1280">
        <v>1428</v>
      </c>
      <c r="O1280">
        <v>98</v>
      </c>
      <c r="P1280">
        <v>4</v>
      </c>
      <c r="Q1280">
        <v>23</v>
      </c>
      <c r="R1280">
        <v>1</v>
      </c>
      <c r="S1280">
        <v>2</v>
      </c>
      <c r="T1280">
        <v>4</v>
      </c>
      <c r="U1280" t="s">
        <v>154</v>
      </c>
      <c r="V1280" t="s">
        <v>107</v>
      </c>
      <c r="W1280">
        <v>0.14799999999999999</v>
      </c>
      <c r="X1280" t="s">
        <v>114</v>
      </c>
      <c r="Y1280">
        <v>33.78</v>
      </c>
      <c r="Z1280" t="s">
        <v>79</v>
      </c>
      <c r="AA1280" t="s">
        <v>101</v>
      </c>
      <c r="AB1280">
        <v>6.2</v>
      </c>
      <c r="AC1280" t="s">
        <v>108</v>
      </c>
      <c r="AD1280" t="s">
        <v>102</v>
      </c>
      <c r="AE1280" t="s">
        <v>93</v>
      </c>
      <c r="AF1280" t="s">
        <v>81</v>
      </c>
      <c r="AG1280" s="1">
        <v>45023</v>
      </c>
      <c r="AH1280" t="s">
        <v>29</v>
      </c>
      <c r="AI1280" t="s">
        <v>78</v>
      </c>
    </row>
    <row r="1281" spans="1:35" x14ac:dyDescent="0.3">
      <c r="A1281" t="s">
        <v>1413</v>
      </c>
      <c r="B1281">
        <v>24</v>
      </c>
      <c r="C1281" t="s">
        <v>71</v>
      </c>
      <c r="D1281" t="s">
        <v>105</v>
      </c>
      <c r="E1281" t="s">
        <v>15</v>
      </c>
      <c r="F1281" t="s">
        <v>73</v>
      </c>
      <c r="G1281">
        <v>4</v>
      </c>
      <c r="H1281">
        <v>4</v>
      </c>
      <c r="I1281">
        <v>7</v>
      </c>
      <c r="J1281" s="4">
        <f>Table2[[#This Row],[avg_session_duration_min]]/60</f>
        <v>0.57166666666666666</v>
      </c>
      <c r="K1281">
        <v>34.299999999999997</v>
      </c>
      <c r="L1281" t="s">
        <v>74</v>
      </c>
      <c r="M1281" t="s">
        <v>106</v>
      </c>
      <c r="N1281">
        <v>372</v>
      </c>
      <c r="O1281">
        <v>694</v>
      </c>
      <c r="P1281">
        <v>1</v>
      </c>
      <c r="Q1281">
        <v>19</v>
      </c>
      <c r="R1281">
        <v>2</v>
      </c>
      <c r="S1281">
        <v>4</v>
      </c>
      <c r="T1281">
        <v>13</v>
      </c>
      <c r="U1281" t="s">
        <v>79</v>
      </c>
      <c r="V1281" t="s">
        <v>99</v>
      </c>
      <c r="W1281">
        <v>0.19900000000000001</v>
      </c>
      <c r="X1281" t="s">
        <v>114</v>
      </c>
      <c r="Y1281">
        <v>101.68</v>
      </c>
      <c r="Z1281" t="s">
        <v>115</v>
      </c>
      <c r="AA1281" t="s">
        <v>132</v>
      </c>
      <c r="AB1281">
        <v>2.8</v>
      </c>
      <c r="AC1281" t="s">
        <v>81</v>
      </c>
      <c r="AD1281" t="s">
        <v>82</v>
      </c>
      <c r="AE1281" t="s">
        <v>83</v>
      </c>
      <c r="AF1281" t="s">
        <v>81</v>
      </c>
      <c r="AG1281" s="1">
        <v>44985</v>
      </c>
      <c r="AH1281" t="s">
        <v>27</v>
      </c>
      <c r="AI1281" t="s">
        <v>81</v>
      </c>
    </row>
    <row r="1282" spans="1:35" x14ac:dyDescent="0.3">
      <c r="A1282" t="s">
        <v>1414</v>
      </c>
      <c r="B1282">
        <v>28</v>
      </c>
      <c r="C1282" t="s">
        <v>71</v>
      </c>
      <c r="D1282" t="s">
        <v>149</v>
      </c>
      <c r="E1282" t="s">
        <v>17</v>
      </c>
      <c r="F1282" t="s">
        <v>87</v>
      </c>
      <c r="G1282">
        <v>2</v>
      </c>
      <c r="H1282">
        <v>1</v>
      </c>
      <c r="I1282">
        <v>5</v>
      </c>
      <c r="J1282" s="4">
        <f>Table2[[#This Row],[avg_session_duration_min]]/60</f>
        <v>0.2</v>
      </c>
      <c r="K1282">
        <v>12</v>
      </c>
      <c r="L1282" t="s">
        <v>74</v>
      </c>
      <c r="M1282" t="s">
        <v>106</v>
      </c>
      <c r="N1282">
        <v>41</v>
      </c>
      <c r="O1282">
        <v>604</v>
      </c>
      <c r="P1282">
        <v>3</v>
      </c>
      <c r="Q1282">
        <v>14</v>
      </c>
      <c r="R1282">
        <v>0</v>
      </c>
      <c r="S1282">
        <v>2</v>
      </c>
      <c r="T1282">
        <v>3</v>
      </c>
      <c r="U1282" t="s">
        <v>79</v>
      </c>
      <c r="V1282" t="s">
        <v>77</v>
      </c>
      <c r="W1282">
        <v>0.13800000000000001</v>
      </c>
      <c r="X1282" t="s">
        <v>114</v>
      </c>
      <c r="Y1282">
        <v>23.64</v>
      </c>
      <c r="Z1282" t="s">
        <v>145</v>
      </c>
      <c r="AA1282" t="s">
        <v>101</v>
      </c>
      <c r="AB1282">
        <v>3.5</v>
      </c>
      <c r="AC1282" t="s">
        <v>78</v>
      </c>
      <c r="AD1282" t="s">
        <v>92</v>
      </c>
      <c r="AE1282" t="s">
        <v>93</v>
      </c>
      <c r="AF1282" t="s">
        <v>81</v>
      </c>
      <c r="AG1282" s="1">
        <v>45113</v>
      </c>
      <c r="AH1282" t="s">
        <v>26</v>
      </c>
      <c r="AI1282" t="s">
        <v>81</v>
      </c>
    </row>
    <row r="1283" spans="1:35" x14ac:dyDescent="0.3">
      <c r="A1283" t="s">
        <v>1415</v>
      </c>
      <c r="B1283">
        <v>25</v>
      </c>
      <c r="C1283" t="s">
        <v>85</v>
      </c>
      <c r="D1283" t="s">
        <v>72</v>
      </c>
      <c r="E1283" t="s">
        <v>17</v>
      </c>
      <c r="F1283" t="s">
        <v>87</v>
      </c>
      <c r="G1283">
        <v>1</v>
      </c>
      <c r="H1283">
        <v>3.5</v>
      </c>
      <c r="I1283">
        <v>6</v>
      </c>
      <c r="J1283" s="4">
        <f>Table2[[#This Row],[avg_session_duration_min]]/60</f>
        <v>0.58333333333333337</v>
      </c>
      <c r="K1283">
        <v>35</v>
      </c>
      <c r="L1283" t="s">
        <v>127</v>
      </c>
      <c r="M1283" t="s">
        <v>88</v>
      </c>
      <c r="N1283">
        <v>3794</v>
      </c>
      <c r="O1283">
        <v>450</v>
      </c>
      <c r="P1283">
        <v>2</v>
      </c>
      <c r="Q1283">
        <v>20</v>
      </c>
      <c r="R1283">
        <v>2</v>
      </c>
      <c r="S1283">
        <v>4</v>
      </c>
      <c r="T1283">
        <v>11</v>
      </c>
      <c r="U1283" t="s">
        <v>89</v>
      </c>
      <c r="V1283" t="s">
        <v>107</v>
      </c>
      <c r="W1283">
        <v>6.9000000000000006E-2</v>
      </c>
      <c r="X1283" t="s">
        <v>78</v>
      </c>
      <c r="Y1283">
        <v>5.27</v>
      </c>
      <c r="Z1283" t="s">
        <v>100</v>
      </c>
      <c r="AA1283" t="s">
        <v>91</v>
      </c>
      <c r="AB1283">
        <v>7.7</v>
      </c>
      <c r="AC1283" t="s">
        <v>81</v>
      </c>
      <c r="AD1283" t="s">
        <v>92</v>
      </c>
      <c r="AE1283" t="s">
        <v>140</v>
      </c>
      <c r="AF1283" t="s">
        <v>81</v>
      </c>
      <c r="AG1283" s="1">
        <v>45400</v>
      </c>
      <c r="AH1283" t="s">
        <v>26</v>
      </c>
      <c r="AI1283" t="s">
        <v>125</v>
      </c>
    </row>
    <row r="1284" spans="1:35" x14ac:dyDescent="0.3">
      <c r="A1284" t="s">
        <v>1416</v>
      </c>
      <c r="B1284">
        <v>32</v>
      </c>
      <c r="C1284" t="s">
        <v>85</v>
      </c>
      <c r="D1284" t="s">
        <v>113</v>
      </c>
      <c r="E1284" t="s">
        <v>23</v>
      </c>
      <c r="F1284" t="s">
        <v>73</v>
      </c>
      <c r="G1284">
        <v>3</v>
      </c>
      <c r="H1284">
        <v>1.6</v>
      </c>
      <c r="I1284">
        <v>4</v>
      </c>
      <c r="J1284" s="4">
        <f>Table2[[#This Row],[avg_session_duration_min]]/60</f>
        <v>0.4</v>
      </c>
      <c r="K1284">
        <v>24</v>
      </c>
      <c r="L1284" t="s">
        <v>74</v>
      </c>
      <c r="M1284" t="s">
        <v>106</v>
      </c>
      <c r="N1284">
        <v>3412</v>
      </c>
      <c r="O1284">
        <v>105</v>
      </c>
      <c r="P1284">
        <v>3</v>
      </c>
      <c r="Q1284">
        <v>20</v>
      </c>
      <c r="R1284">
        <v>5</v>
      </c>
      <c r="S1284">
        <v>2</v>
      </c>
      <c r="T1284">
        <v>8</v>
      </c>
      <c r="U1284" t="s">
        <v>128</v>
      </c>
      <c r="V1284" t="s">
        <v>107</v>
      </c>
      <c r="W1284">
        <v>0.115</v>
      </c>
      <c r="X1284" t="s">
        <v>81</v>
      </c>
      <c r="Y1284">
        <v>0</v>
      </c>
      <c r="Z1284" t="s">
        <v>100</v>
      </c>
      <c r="AA1284" t="s">
        <v>101</v>
      </c>
      <c r="AB1284">
        <v>8.3000000000000007</v>
      </c>
      <c r="AC1284" t="s">
        <v>78</v>
      </c>
      <c r="AD1284" t="s">
        <v>102</v>
      </c>
      <c r="AE1284" t="s">
        <v>140</v>
      </c>
      <c r="AF1284" t="s">
        <v>81</v>
      </c>
      <c r="AG1284" s="1">
        <v>45613</v>
      </c>
      <c r="AH1284" t="s">
        <v>28</v>
      </c>
      <c r="AI1284" t="s">
        <v>78</v>
      </c>
    </row>
    <row r="1285" spans="1:35" x14ac:dyDescent="0.3">
      <c r="A1285" t="s">
        <v>1417</v>
      </c>
      <c r="B1285">
        <v>34</v>
      </c>
      <c r="C1285" t="s">
        <v>71</v>
      </c>
      <c r="D1285" t="s">
        <v>86</v>
      </c>
      <c r="E1285" t="s">
        <v>21</v>
      </c>
      <c r="F1285" t="s">
        <v>96</v>
      </c>
      <c r="G1285">
        <v>2</v>
      </c>
      <c r="H1285">
        <v>0.5</v>
      </c>
      <c r="I1285">
        <v>6</v>
      </c>
      <c r="J1285" s="4">
        <f>Table2[[#This Row],[avg_session_duration_min]]/60</f>
        <v>8.3333333333333329E-2</v>
      </c>
      <c r="K1285">
        <v>5</v>
      </c>
      <c r="L1285" t="s">
        <v>74</v>
      </c>
      <c r="M1285" t="s">
        <v>75</v>
      </c>
      <c r="N1285">
        <v>2390</v>
      </c>
      <c r="O1285">
        <v>708</v>
      </c>
      <c r="P1285">
        <v>2</v>
      </c>
      <c r="Q1285">
        <v>22</v>
      </c>
      <c r="R1285">
        <v>5</v>
      </c>
      <c r="S1285">
        <v>4</v>
      </c>
      <c r="T1285">
        <v>7</v>
      </c>
      <c r="U1285" t="s">
        <v>98</v>
      </c>
      <c r="V1285" t="s">
        <v>107</v>
      </c>
      <c r="W1285">
        <v>0.109</v>
      </c>
      <c r="X1285" t="s">
        <v>81</v>
      </c>
      <c r="Y1285">
        <v>0</v>
      </c>
      <c r="Z1285" t="s">
        <v>90</v>
      </c>
      <c r="AA1285" t="s">
        <v>80</v>
      </c>
      <c r="AB1285">
        <v>2.4</v>
      </c>
      <c r="AC1285" t="s">
        <v>81</v>
      </c>
      <c r="AD1285" t="s">
        <v>92</v>
      </c>
      <c r="AE1285" t="s">
        <v>93</v>
      </c>
      <c r="AF1285" t="s">
        <v>81</v>
      </c>
      <c r="AG1285" s="1">
        <v>44603</v>
      </c>
      <c r="AH1285" t="s">
        <v>30</v>
      </c>
      <c r="AI1285" t="s">
        <v>81</v>
      </c>
    </row>
    <row r="1286" spans="1:35" x14ac:dyDescent="0.3">
      <c r="A1286" t="s">
        <v>1418</v>
      </c>
      <c r="B1286">
        <v>20</v>
      </c>
      <c r="C1286" t="s">
        <v>71</v>
      </c>
      <c r="D1286" t="s">
        <v>105</v>
      </c>
      <c r="E1286" t="s">
        <v>21</v>
      </c>
      <c r="F1286" t="s">
        <v>110</v>
      </c>
      <c r="G1286">
        <v>2</v>
      </c>
      <c r="H1286">
        <v>2.1</v>
      </c>
      <c r="I1286">
        <v>7</v>
      </c>
      <c r="J1286" s="4">
        <f>Table2[[#This Row],[avg_session_duration_min]]/60</f>
        <v>0.3</v>
      </c>
      <c r="K1286">
        <v>18</v>
      </c>
      <c r="L1286" t="s">
        <v>111</v>
      </c>
      <c r="M1286" t="s">
        <v>97</v>
      </c>
      <c r="N1286">
        <v>479</v>
      </c>
      <c r="O1286">
        <v>39</v>
      </c>
      <c r="P1286">
        <v>2</v>
      </c>
      <c r="Q1286">
        <v>15</v>
      </c>
      <c r="R1286">
        <v>1</v>
      </c>
      <c r="S1286">
        <v>2</v>
      </c>
      <c r="T1286">
        <v>2</v>
      </c>
      <c r="U1286" t="s">
        <v>130</v>
      </c>
      <c r="V1286" t="s">
        <v>77</v>
      </c>
      <c r="W1286">
        <v>5.0999999999999997E-2</v>
      </c>
      <c r="X1286" t="s">
        <v>81</v>
      </c>
      <c r="Y1286">
        <v>0</v>
      </c>
      <c r="Z1286" t="s">
        <v>100</v>
      </c>
      <c r="AA1286" t="s">
        <v>101</v>
      </c>
      <c r="AB1286">
        <v>6.8</v>
      </c>
      <c r="AC1286" t="s">
        <v>78</v>
      </c>
      <c r="AD1286" t="s">
        <v>102</v>
      </c>
      <c r="AE1286" t="s">
        <v>140</v>
      </c>
      <c r="AF1286" t="s">
        <v>81</v>
      </c>
      <c r="AG1286" s="1">
        <v>44580</v>
      </c>
      <c r="AH1286" t="s">
        <v>29</v>
      </c>
      <c r="AI1286" t="s">
        <v>125</v>
      </c>
    </row>
    <row r="1287" spans="1:35" x14ac:dyDescent="0.3">
      <c r="A1287" t="s">
        <v>1419</v>
      </c>
      <c r="B1287">
        <v>16</v>
      </c>
      <c r="C1287" t="s">
        <v>187</v>
      </c>
      <c r="D1287" t="s">
        <v>105</v>
      </c>
      <c r="E1287" t="s">
        <v>20</v>
      </c>
      <c r="F1287" t="s">
        <v>73</v>
      </c>
      <c r="G1287">
        <v>1</v>
      </c>
      <c r="H1287">
        <v>7.8</v>
      </c>
      <c r="I1287">
        <v>10</v>
      </c>
      <c r="J1287" s="4">
        <f>Table2[[#This Row],[avg_session_duration_min]]/60</f>
        <v>0.77999999999999992</v>
      </c>
      <c r="K1287">
        <v>46.8</v>
      </c>
      <c r="L1287" t="s">
        <v>74</v>
      </c>
      <c r="M1287" t="s">
        <v>97</v>
      </c>
      <c r="N1287">
        <v>1948</v>
      </c>
      <c r="O1287">
        <v>30</v>
      </c>
      <c r="P1287">
        <v>2</v>
      </c>
      <c r="Q1287">
        <v>19</v>
      </c>
      <c r="R1287">
        <v>2</v>
      </c>
      <c r="S1287">
        <v>3</v>
      </c>
      <c r="T1287">
        <v>4</v>
      </c>
      <c r="U1287" t="s">
        <v>89</v>
      </c>
      <c r="V1287" t="s">
        <v>99</v>
      </c>
      <c r="W1287">
        <v>0.12</v>
      </c>
      <c r="X1287" t="s">
        <v>114</v>
      </c>
      <c r="Y1287">
        <v>68.599999999999994</v>
      </c>
      <c r="Z1287" t="s">
        <v>79</v>
      </c>
      <c r="AA1287" t="s">
        <v>132</v>
      </c>
      <c r="AB1287">
        <v>6.7</v>
      </c>
      <c r="AC1287" t="s">
        <v>78</v>
      </c>
      <c r="AD1287" t="s">
        <v>121</v>
      </c>
      <c r="AE1287" t="s">
        <v>140</v>
      </c>
      <c r="AF1287" t="s">
        <v>81</v>
      </c>
      <c r="AG1287" s="1">
        <v>45532</v>
      </c>
      <c r="AH1287" t="s">
        <v>27</v>
      </c>
      <c r="AI1287" t="s">
        <v>78</v>
      </c>
    </row>
    <row r="1288" spans="1:35" x14ac:dyDescent="0.3">
      <c r="A1288" t="s">
        <v>1420</v>
      </c>
      <c r="B1288">
        <v>13</v>
      </c>
      <c r="C1288" t="s">
        <v>85</v>
      </c>
      <c r="D1288" t="s">
        <v>72</v>
      </c>
      <c r="E1288" t="s">
        <v>19</v>
      </c>
      <c r="F1288" t="s">
        <v>156</v>
      </c>
      <c r="G1288">
        <v>3</v>
      </c>
      <c r="H1288">
        <v>4.9000000000000004</v>
      </c>
      <c r="I1288">
        <v>7</v>
      </c>
      <c r="J1288" s="4">
        <f>Table2[[#This Row],[avg_session_duration_min]]/60</f>
        <v>0.7</v>
      </c>
      <c r="K1288">
        <v>42</v>
      </c>
      <c r="L1288" t="s">
        <v>74</v>
      </c>
      <c r="M1288" t="s">
        <v>97</v>
      </c>
      <c r="N1288">
        <v>3323</v>
      </c>
      <c r="O1288">
        <v>52</v>
      </c>
      <c r="P1288">
        <v>2</v>
      </c>
      <c r="Q1288">
        <v>17</v>
      </c>
      <c r="R1288">
        <v>3</v>
      </c>
      <c r="S1288">
        <v>3</v>
      </c>
      <c r="T1288">
        <v>11</v>
      </c>
      <c r="U1288" t="s">
        <v>79</v>
      </c>
      <c r="V1288" t="s">
        <v>77</v>
      </c>
      <c r="W1288">
        <v>0.03</v>
      </c>
      <c r="X1288" t="s">
        <v>114</v>
      </c>
      <c r="Y1288">
        <v>52.59</v>
      </c>
      <c r="Z1288" t="s">
        <v>115</v>
      </c>
      <c r="AA1288" t="s">
        <v>101</v>
      </c>
      <c r="AB1288">
        <v>4.8</v>
      </c>
      <c r="AC1288" t="s">
        <v>81</v>
      </c>
      <c r="AD1288" t="s">
        <v>92</v>
      </c>
      <c r="AE1288" t="s">
        <v>140</v>
      </c>
      <c r="AF1288" t="s">
        <v>81</v>
      </c>
      <c r="AG1288" s="1">
        <v>44832</v>
      </c>
      <c r="AH1288" t="s">
        <v>31</v>
      </c>
      <c r="AI1288" t="s">
        <v>125</v>
      </c>
    </row>
    <row r="1289" spans="1:35" x14ac:dyDescent="0.3">
      <c r="A1289" t="s">
        <v>1421</v>
      </c>
      <c r="B1289">
        <v>31</v>
      </c>
      <c r="C1289" t="s">
        <v>85</v>
      </c>
      <c r="D1289" t="s">
        <v>113</v>
      </c>
      <c r="E1289" t="s">
        <v>19</v>
      </c>
      <c r="F1289" t="s">
        <v>117</v>
      </c>
      <c r="G1289">
        <v>1</v>
      </c>
      <c r="H1289">
        <v>2.5</v>
      </c>
      <c r="I1289">
        <v>6</v>
      </c>
      <c r="J1289" s="4">
        <f>Table2[[#This Row],[avg_session_duration_min]]/60</f>
        <v>0.41666666666666669</v>
      </c>
      <c r="K1289">
        <v>25</v>
      </c>
      <c r="L1289" t="s">
        <v>137</v>
      </c>
      <c r="M1289" t="s">
        <v>106</v>
      </c>
      <c r="N1289">
        <v>12286</v>
      </c>
      <c r="O1289">
        <v>235</v>
      </c>
      <c r="P1289">
        <v>4</v>
      </c>
      <c r="Q1289">
        <v>13</v>
      </c>
      <c r="R1289">
        <v>1</v>
      </c>
      <c r="S1289">
        <v>3</v>
      </c>
      <c r="T1289">
        <v>6</v>
      </c>
      <c r="U1289" t="s">
        <v>130</v>
      </c>
      <c r="V1289" t="s">
        <v>77</v>
      </c>
      <c r="W1289">
        <v>0.111</v>
      </c>
      <c r="X1289" t="s">
        <v>81</v>
      </c>
      <c r="Y1289">
        <v>0</v>
      </c>
      <c r="Z1289" t="s">
        <v>79</v>
      </c>
      <c r="AA1289" t="s">
        <v>101</v>
      </c>
      <c r="AB1289">
        <v>4.8</v>
      </c>
      <c r="AC1289" t="s">
        <v>78</v>
      </c>
      <c r="AD1289" t="s">
        <v>82</v>
      </c>
      <c r="AE1289" t="s">
        <v>93</v>
      </c>
      <c r="AF1289" t="s">
        <v>78</v>
      </c>
      <c r="AG1289" s="1">
        <v>44916</v>
      </c>
      <c r="AH1289" t="s">
        <v>26</v>
      </c>
      <c r="AI1289" t="s">
        <v>125</v>
      </c>
    </row>
    <row r="1290" spans="1:35" x14ac:dyDescent="0.3">
      <c r="A1290" t="s">
        <v>1422</v>
      </c>
      <c r="B1290">
        <v>18</v>
      </c>
      <c r="C1290" t="s">
        <v>71</v>
      </c>
      <c r="D1290" t="s">
        <v>86</v>
      </c>
      <c r="E1290" t="s">
        <v>17</v>
      </c>
      <c r="F1290" t="s">
        <v>96</v>
      </c>
      <c r="G1290">
        <v>3</v>
      </c>
      <c r="H1290">
        <v>0.7</v>
      </c>
      <c r="I1290">
        <v>4</v>
      </c>
      <c r="J1290" s="4">
        <f>Table2[[#This Row],[avg_session_duration_min]]/60</f>
        <v>0.17499999999999999</v>
      </c>
      <c r="K1290">
        <v>10.5</v>
      </c>
      <c r="L1290" t="s">
        <v>74</v>
      </c>
      <c r="M1290" t="s">
        <v>88</v>
      </c>
      <c r="N1290">
        <v>3941</v>
      </c>
      <c r="O1290">
        <v>550</v>
      </c>
      <c r="P1290">
        <v>3</v>
      </c>
      <c r="Q1290">
        <v>22</v>
      </c>
      <c r="R1290">
        <v>3</v>
      </c>
      <c r="S1290">
        <v>5</v>
      </c>
      <c r="T1290">
        <v>12</v>
      </c>
      <c r="U1290" t="s">
        <v>89</v>
      </c>
      <c r="V1290" t="s">
        <v>77</v>
      </c>
      <c r="W1290">
        <v>5.1999999999999998E-2</v>
      </c>
      <c r="X1290" t="s">
        <v>81</v>
      </c>
      <c r="Y1290">
        <v>0</v>
      </c>
      <c r="Z1290" t="s">
        <v>79</v>
      </c>
      <c r="AA1290" t="s">
        <v>91</v>
      </c>
      <c r="AB1290">
        <v>4.3</v>
      </c>
      <c r="AC1290" t="s">
        <v>78</v>
      </c>
      <c r="AD1290" t="s">
        <v>102</v>
      </c>
      <c r="AE1290" t="s">
        <v>83</v>
      </c>
      <c r="AF1290" t="s">
        <v>81</v>
      </c>
      <c r="AG1290" s="1">
        <v>44579</v>
      </c>
      <c r="AH1290" t="s">
        <v>28</v>
      </c>
      <c r="AI1290" t="s">
        <v>81</v>
      </c>
    </row>
    <row r="1291" spans="1:35" x14ac:dyDescent="0.3">
      <c r="A1291" t="s">
        <v>1423</v>
      </c>
      <c r="B1291">
        <v>13</v>
      </c>
      <c r="C1291" t="s">
        <v>71</v>
      </c>
      <c r="D1291" t="s">
        <v>95</v>
      </c>
      <c r="E1291" t="s">
        <v>19</v>
      </c>
      <c r="F1291" t="s">
        <v>73</v>
      </c>
      <c r="G1291">
        <v>3</v>
      </c>
      <c r="H1291">
        <v>0.5</v>
      </c>
      <c r="I1291">
        <v>6</v>
      </c>
      <c r="J1291" s="4">
        <f>Table2[[#This Row],[avg_session_duration_min]]/60</f>
        <v>8.3333333333333329E-2</v>
      </c>
      <c r="K1291">
        <v>5</v>
      </c>
      <c r="L1291" t="s">
        <v>74</v>
      </c>
      <c r="M1291" t="s">
        <v>97</v>
      </c>
      <c r="N1291">
        <v>746</v>
      </c>
      <c r="O1291">
        <v>6</v>
      </c>
      <c r="P1291">
        <v>2</v>
      </c>
      <c r="Q1291">
        <v>25</v>
      </c>
      <c r="R1291">
        <v>1</v>
      </c>
      <c r="S1291">
        <v>1</v>
      </c>
      <c r="T1291">
        <v>9</v>
      </c>
      <c r="U1291" t="s">
        <v>154</v>
      </c>
      <c r="V1291" t="s">
        <v>77</v>
      </c>
      <c r="W1291">
        <v>9.4E-2</v>
      </c>
      <c r="X1291" t="s">
        <v>114</v>
      </c>
      <c r="Y1291">
        <v>49.11</v>
      </c>
      <c r="Z1291" t="s">
        <v>139</v>
      </c>
      <c r="AA1291" t="s">
        <v>91</v>
      </c>
      <c r="AB1291">
        <v>2.7</v>
      </c>
      <c r="AC1291" t="s">
        <v>108</v>
      </c>
      <c r="AD1291" t="s">
        <v>92</v>
      </c>
      <c r="AE1291" t="s">
        <v>83</v>
      </c>
      <c r="AF1291" t="s">
        <v>81</v>
      </c>
      <c r="AG1291" s="1">
        <v>45020</v>
      </c>
      <c r="AH1291" t="s">
        <v>29</v>
      </c>
      <c r="AI1291" t="s">
        <v>78</v>
      </c>
    </row>
    <row r="1292" spans="1:35" x14ac:dyDescent="0.3">
      <c r="A1292" t="s">
        <v>1424</v>
      </c>
      <c r="B1292">
        <v>30</v>
      </c>
      <c r="C1292" t="s">
        <v>71</v>
      </c>
      <c r="D1292" t="s">
        <v>144</v>
      </c>
      <c r="E1292" t="s">
        <v>21</v>
      </c>
      <c r="F1292" t="s">
        <v>87</v>
      </c>
      <c r="G1292">
        <v>5</v>
      </c>
      <c r="H1292">
        <v>2.7</v>
      </c>
      <c r="I1292">
        <v>2</v>
      </c>
      <c r="J1292" s="4">
        <f>Table2[[#This Row],[avg_session_duration_min]]/60</f>
        <v>1.35</v>
      </c>
      <c r="K1292">
        <v>81</v>
      </c>
      <c r="L1292" t="s">
        <v>74</v>
      </c>
      <c r="M1292" t="s">
        <v>106</v>
      </c>
      <c r="N1292">
        <v>63</v>
      </c>
      <c r="O1292">
        <v>1196</v>
      </c>
      <c r="P1292">
        <v>3</v>
      </c>
      <c r="Q1292">
        <v>22</v>
      </c>
      <c r="R1292">
        <v>5</v>
      </c>
      <c r="S1292">
        <v>4</v>
      </c>
      <c r="T1292">
        <v>11</v>
      </c>
      <c r="U1292" t="s">
        <v>135</v>
      </c>
      <c r="V1292" t="s">
        <v>107</v>
      </c>
      <c r="W1292">
        <v>0.51500000000000001</v>
      </c>
      <c r="X1292" t="s">
        <v>114</v>
      </c>
      <c r="Y1292">
        <v>70.42</v>
      </c>
      <c r="Z1292" t="s">
        <v>90</v>
      </c>
      <c r="AA1292" t="s">
        <v>101</v>
      </c>
      <c r="AB1292">
        <v>4.3</v>
      </c>
      <c r="AC1292" t="s">
        <v>108</v>
      </c>
      <c r="AD1292" t="s">
        <v>92</v>
      </c>
      <c r="AE1292" t="s">
        <v>83</v>
      </c>
      <c r="AF1292" t="s">
        <v>81</v>
      </c>
      <c r="AG1292" s="1">
        <v>45078</v>
      </c>
      <c r="AH1292" t="s">
        <v>27</v>
      </c>
      <c r="AI1292" t="s">
        <v>81</v>
      </c>
    </row>
    <row r="1293" spans="1:35" x14ac:dyDescent="0.3">
      <c r="A1293" t="s">
        <v>1425</v>
      </c>
      <c r="B1293">
        <v>46</v>
      </c>
      <c r="C1293" t="s">
        <v>85</v>
      </c>
      <c r="D1293" t="s">
        <v>113</v>
      </c>
      <c r="E1293" t="s">
        <v>21</v>
      </c>
      <c r="F1293" t="s">
        <v>96</v>
      </c>
      <c r="G1293">
        <v>4</v>
      </c>
      <c r="H1293">
        <v>3.4</v>
      </c>
      <c r="I1293">
        <v>2</v>
      </c>
      <c r="J1293" s="4">
        <f>Table2[[#This Row],[avg_session_duration_min]]/60</f>
        <v>1.7</v>
      </c>
      <c r="K1293">
        <v>102</v>
      </c>
      <c r="L1293" t="s">
        <v>118</v>
      </c>
      <c r="M1293" t="s">
        <v>75</v>
      </c>
      <c r="N1293">
        <v>880</v>
      </c>
      <c r="O1293">
        <v>286</v>
      </c>
      <c r="P1293">
        <v>4</v>
      </c>
      <c r="Q1293">
        <v>27</v>
      </c>
      <c r="R1293">
        <v>6</v>
      </c>
      <c r="S1293">
        <v>2</v>
      </c>
      <c r="T1293">
        <v>9</v>
      </c>
      <c r="U1293" t="s">
        <v>154</v>
      </c>
      <c r="V1293" t="s">
        <v>77</v>
      </c>
      <c r="W1293">
        <v>0.114</v>
      </c>
      <c r="X1293" t="s">
        <v>114</v>
      </c>
      <c r="Y1293">
        <v>9.0299999999999994</v>
      </c>
      <c r="Z1293" t="s">
        <v>145</v>
      </c>
      <c r="AA1293" t="s">
        <v>101</v>
      </c>
      <c r="AB1293">
        <v>7.5</v>
      </c>
      <c r="AC1293" t="s">
        <v>108</v>
      </c>
      <c r="AD1293" t="s">
        <v>82</v>
      </c>
      <c r="AE1293" t="s">
        <v>83</v>
      </c>
      <c r="AF1293" t="s">
        <v>81</v>
      </c>
      <c r="AG1293" s="1">
        <v>45187</v>
      </c>
      <c r="AH1293" t="s">
        <v>28</v>
      </c>
      <c r="AI1293" t="s">
        <v>78</v>
      </c>
    </row>
    <row r="1294" spans="1:35" x14ac:dyDescent="0.3">
      <c r="A1294" t="s">
        <v>1426</v>
      </c>
      <c r="B1294">
        <v>26</v>
      </c>
      <c r="C1294" t="s">
        <v>71</v>
      </c>
      <c r="D1294" t="s">
        <v>149</v>
      </c>
      <c r="E1294" t="s">
        <v>23</v>
      </c>
      <c r="F1294" t="s">
        <v>166</v>
      </c>
      <c r="G1294">
        <v>5</v>
      </c>
      <c r="H1294">
        <v>4.0999999999999996</v>
      </c>
      <c r="I1294">
        <v>3</v>
      </c>
      <c r="J1294" s="4">
        <f>Table2[[#This Row],[avg_session_duration_min]]/60</f>
        <v>1.3666666666666667</v>
      </c>
      <c r="K1294">
        <v>82</v>
      </c>
      <c r="L1294" t="s">
        <v>118</v>
      </c>
      <c r="M1294" t="s">
        <v>106</v>
      </c>
      <c r="N1294">
        <v>1055</v>
      </c>
      <c r="O1294">
        <v>37</v>
      </c>
      <c r="P1294">
        <v>4</v>
      </c>
      <c r="Q1294">
        <v>18</v>
      </c>
      <c r="R1294">
        <v>7</v>
      </c>
      <c r="S1294">
        <v>2</v>
      </c>
      <c r="T1294">
        <v>8</v>
      </c>
      <c r="U1294" t="s">
        <v>89</v>
      </c>
      <c r="V1294" t="s">
        <v>107</v>
      </c>
      <c r="W1294">
        <v>0.111</v>
      </c>
      <c r="X1294" t="s">
        <v>114</v>
      </c>
      <c r="Y1294">
        <v>33.950000000000003</v>
      </c>
      <c r="Z1294" t="s">
        <v>115</v>
      </c>
      <c r="AA1294" t="s">
        <v>80</v>
      </c>
      <c r="AB1294">
        <v>5.6</v>
      </c>
      <c r="AC1294" t="s">
        <v>108</v>
      </c>
      <c r="AD1294" t="s">
        <v>92</v>
      </c>
      <c r="AE1294" t="s">
        <v>93</v>
      </c>
      <c r="AF1294" t="s">
        <v>81</v>
      </c>
      <c r="AG1294" s="1">
        <v>45125</v>
      </c>
      <c r="AH1294" t="s">
        <v>26</v>
      </c>
      <c r="AI1294" t="s">
        <v>78</v>
      </c>
    </row>
    <row r="1295" spans="1:35" x14ac:dyDescent="0.3">
      <c r="A1295" t="s">
        <v>1427</v>
      </c>
      <c r="B1295">
        <v>33</v>
      </c>
      <c r="C1295" t="s">
        <v>71</v>
      </c>
      <c r="D1295" t="s">
        <v>86</v>
      </c>
      <c r="E1295" t="s">
        <v>14</v>
      </c>
      <c r="F1295" t="s">
        <v>73</v>
      </c>
      <c r="G1295">
        <v>2</v>
      </c>
      <c r="H1295">
        <v>3.8</v>
      </c>
      <c r="I1295">
        <v>9</v>
      </c>
      <c r="J1295" s="4">
        <f>Table2[[#This Row],[avg_session_duration_min]]/60</f>
        <v>0.42166666666666669</v>
      </c>
      <c r="K1295">
        <v>25.3</v>
      </c>
      <c r="L1295" t="s">
        <v>74</v>
      </c>
      <c r="M1295" t="s">
        <v>97</v>
      </c>
      <c r="N1295">
        <v>2383</v>
      </c>
      <c r="O1295">
        <v>276</v>
      </c>
      <c r="P1295">
        <v>3</v>
      </c>
      <c r="Q1295">
        <v>12</v>
      </c>
      <c r="R1295">
        <v>1</v>
      </c>
      <c r="S1295">
        <v>4</v>
      </c>
      <c r="T1295">
        <v>10</v>
      </c>
      <c r="U1295" t="s">
        <v>130</v>
      </c>
      <c r="V1295" t="s">
        <v>77</v>
      </c>
      <c r="W1295">
        <v>3.1E-2</v>
      </c>
      <c r="X1295" t="s">
        <v>114</v>
      </c>
      <c r="Y1295">
        <v>2.13</v>
      </c>
      <c r="Z1295" t="s">
        <v>100</v>
      </c>
      <c r="AA1295" t="s">
        <v>80</v>
      </c>
      <c r="AB1295">
        <v>7.5</v>
      </c>
      <c r="AC1295" t="s">
        <v>108</v>
      </c>
      <c r="AD1295" t="s">
        <v>102</v>
      </c>
      <c r="AE1295" t="s">
        <v>93</v>
      </c>
      <c r="AF1295" t="s">
        <v>81</v>
      </c>
      <c r="AG1295" s="1">
        <v>45429</v>
      </c>
      <c r="AH1295" t="s">
        <v>31</v>
      </c>
      <c r="AI1295" t="s">
        <v>125</v>
      </c>
    </row>
    <row r="1296" spans="1:35" x14ac:dyDescent="0.3">
      <c r="A1296" t="s">
        <v>1428</v>
      </c>
      <c r="B1296">
        <v>27</v>
      </c>
      <c r="C1296" t="s">
        <v>85</v>
      </c>
      <c r="D1296" t="s">
        <v>113</v>
      </c>
      <c r="E1296" t="s">
        <v>15</v>
      </c>
      <c r="F1296" t="s">
        <v>96</v>
      </c>
      <c r="G1296">
        <v>2</v>
      </c>
      <c r="H1296">
        <v>4</v>
      </c>
      <c r="I1296">
        <v>4</v>
      </c>
      <c r="J1296" s="4">
        <f>Table2[[#This Row],[avg_session_duration_min]]/60</f>
        <v>1</v>
      </c>
      <c r="K1296">
        <v>60</v>
      </c>
      <c r="L1296" t="s">
        <v>74</v>
      </c>
      <c r="M1296" t="s">
        <v>88</v>
      </c>
      <c r="N1296">
        <v>7608</v>
      </c>
      <c r="O1296">
        <v>907</v>
      </c>
      <c r="P1296">
        <v>5</v>
      </c>
      <c r="Q1296">
        <v>27</v>
      </c>
      <c r="R1296">
        <v>3</v>
      </c>
      <c r="S1296">
        <v>0</v>
      </c>
      <c r="T1296">
        <v>4</v>
      </c>
      <c r="U1296" t="s">
        <v>135</v>
      </c>
      <c r="V1296" t="s">
        <v>77</v>
      </c>
      <c r="W1296">
        <v>0.26600000000000001</v>
      </c>
      <c r="X1296" t="s">
        <v>78</v>
      </c>
      <c r="Y1296">
        <v>67.81</v>
      </c>
      <c r="Z1296" t="s">
        <v>115</v>
      </c>
      <c r="AA1296" t="s">
        <v>101</v>
      </c>
      <c r="AB1296">
        <v>2.6</v>
      </c>
      <c r="AC1296" t="s">
        <v>108</v>
      </c>
      <c r="AD1296" t="s">
        <v>102</v>
      </c>
      <c r="AE1296" t="s">
        <v>140</v>
      </c>
      <c r="AF1296" t="s">
        <v>81</v>
      </c>
      <c r="AG1296" s="1">
        <v>45333</v>
      </c>
      <c r="AH1296" t="s">
        <v>28</v>
      </c>
      <c r="AI1296" t="s">
        <v>125</v>
      </c>
    </row>
    <row r="1297" spans="1:35" x14ac:dyDescent="0.3">
      <c r="A1297" t="s">
        <v>1429</v>
      </c>
      <c r="B1297">
        <v>26</v>
      </c>
      <c r="C1297" t="s">
        <v>71</v>
      </c>
      <c r="D1297" t="s">
        <v>149</v>
      </c>
      <c r="E1297" t="s">
        <v>17</v>
      </c>
      <c r="F1297" t="s">
        <v>73</v>
      </c>
      <c r="G1297">
        <v>1</v>
      </c>
      <c r="H1297">
        <v>3.1</v>
      </c>
      <c r="I1297">
        <v>7</v>
      </c>
      <c r="J1297" s="4">
        <f>Table2[[#This Row],[avg_session_duration_min]]/60</f>
        <v>0.44333333333333336</v>
      </c>
      <c r="K1297">
        <v>26.6</v>
      </c>
      <c r="L1297" t="s">
        <v>118</v>
      </c>
      <c r="M1297" t="s">
        <v>106</v>
      </c>
      <c r="N1297">
        <v>560</v>
      </c>
      <c r="O1297">
        <v>502</v>
      </c>
      <c r="P1297">
        <v>0</v>
      </c>
      <c r="Q1297">
        <v>19</v>
      </c>
      <c r="R1297">
        <v>5</v>
      </c>
      <c r="S1297">
        <v>1</v>
      </c>
      <c r="T1297">
        <v>6</v>
      </c>
      <c r="U1297" t="s">
        <v>128</v>
      </c>
      <c r="V1297" t="s">
        <v>99</v>
      </c>
      <c r="W1297">
        <v>3.9E-2</v>
      </c>
      <c r="X1297" t="s">
        <v>114</v>
      </c>
      <c r="Y1297">
        <v>14.94</v>
      </c>
      <c r="Z1297" t="s">
        <v>145</v>
      </c>
      <c r="AA1297" t="s">
        <v>101</v>
      </c>
      <c r="AB1297">
        <v>7</v>
      </c>
      <c r="AC1297" t="s">
        <v>81</v>
      </c>
      <c r="AD1297" t="s">
        <v>102</v>
      </c>
      <c r="AE1297" t="s">
        <v>140</v>
      </c>
      <c r="AF1297" t="s">
        <v>81</v>
      </c>
      <c r="AG1297" s="1">
        <v>45276</v>
      </c>
      <c r="AH1297" t="s">
        <v>26</v>
      </c>
      <c r="AI1297" t="s">
        <v>125</v>
      </c>
    </row>
    <row r="1298" spans="1:35" x14ac:dyDescent="0.3">
      <c r="A1298" t="s">
        <v>1430</v>
      </c>
      <c r="B1298">
        <v>34</v>
      </c>
      <c r="C1298" t="s">
        <v>85</v>
      </c>
      <c r="D1298" t="s">
        <v>86</v>
      </c>
      <c r="E1298" t="s">
        <v>22</v>
      </c>
      <c r="F1298" t="s">
        <v>156</v>
      </c>
      <c r="G1298">
        <v>1</v>
      </c>
      <c r="H1298">
        <v>5.3</v>
      </c>
      <c r="I1298">
        <v>8</v>
      </c>
      <c r="J1298" s="4">
        <f>Table2[[#This Row],[avg_session_duration_min]]/60</f>
        <v>0.66333333333333333</v>
      </c>
      <c r="K1298">
        <v>39.799999999999997</v>
      </c>
      <c r="L1298" t="s">
        <v>74</v>
      </c>
      <c r="M1298" t="s">
        <v>106</v>
      </c>
      <c r="N1298">
        <v>29195</v>
      </c>
      <c r="O1298">
        <v>914</v>
      </c>
      <c r="P1298">
        <v>1</v>
      </c>
      <c r="Q1298">
        <v>13</v>
      </c>
      <c r="R1298">
        <v>4</v>
      </c>
      <c r="S1298">
        <v>2</v>
      </c>
      <c r="T1298">
        <v>12</v>
      </c>
      <c r="U1298" t="s">
        <v>128</v>
      </c>
      <c r="V1298" t="s">
        <v>107</v>
      </c>
      <c r="W1298">
        <v>0.23499999999999999</v>
      </c>
      <c r="X1298" t="s">
        <v>81</v>
      </c>
      <c r="Y1298">
        <v>0</v>
      </c>
      <c r="Z1298" t="s">
        <v>115</v>
      </c>
      <c r="AA1298" t="s">
        <v>80</v>
      </c>
      <c r="AB1298">
        <v>7.6</v>
      </c>
      <c r="AC1298" t="s">
        <v>78</v>
      </c>
      <c r="AD1298" t="s">
        <v>92</v>
      </c>
      <c r="AE1298" t="s">
        <v>93</v>
      </c>
      <c r="AF1298" t="s">
        <v>78</v>
      </c>
      <c r="AG1298" s="1">
        <v>45502</v>
      </c>
      <c r="AH1298" t="s">
        <v>26</v>
      </c>
      <c r="AI1298" t="s">
        <v>125</v>
      </c>
    </row>
    <row r="1299" spans="1:35" x14ac:dyDescent="0.3">
      <c r="A1299" t="s">
        <v>1431</v>
      </c>
      <c r="B1299">
        <v>24</v>
      </c>
      <c r="C1299" t="s">
        <v>71</v>
      </c>
      <c r="D1299" t="s">
        <v>113</v>
      </c>
      <c r="E1299" t="s">
        <v>15</v>
      </c>
      <c r="F1299" t="s">
        <v>96</v>
      </c>
      <c r="G1299">
        <v>1</v>
      </c>
      <c r="H1299">
        <v>1.8</v>
      </c>
      <c r="I1299">
        <v>6</v>
      </c>
      <c r="J1299" s="4">
        <f>Table2[[#This Row],[avg_session_duration_min]]/60</f>
        <v>0.3</v>
      </c>
      <c r="K1299">
        <v>18</v>
      </c>
      <c r="L1299" t="s">
        <v>74</v>
      </c>
      <c r="M1299" t="s">
        <v>97</v>
      </c>
      <c r="N1299">
        <v>28</v>
      </c>
      <c r="O1299">
        <v>47</v>
      </c>
      <c r="P1299">
        <v>2</v>
      </c>
      <c r="Q1299">
        <v>22</v>
      </c>
      <c r="R1299">
        <v>3</v>
      </c>
      <c r="S1299">
        <v>1</v>
      </c>
      <c r="T1299">
        <v>6</v>
      </c>
      <c r="U1299" t="s">
        <v>89</v>
      </c>
      <c r="V1299" t="s">
        <v>77</v>
      </c>
      <c r="W1299">
        <v>0.191</v>
      </c>
      <c r="X1299" t="s">
        <v>81</v>
      </c>
      <c r="Y1299">
        <v>0</v>
      </c>
      <c r="Z1299" t="s">
        <v>90</v>
      </c>
      <c r="AA1299" t="s">
        <v>91</v>
      </c>
      <c r="AB1299">
        <v>1.5</v>
      </c>
      <c r="AC1299" t="s">
        <v>81</v>
      </c>
      <c r="AD1299" t="s">
        <v>102</v>
      </c>
      <c r="AE1299" t="s">
        <v>83</v>
      </c>
      <c r="AF1299" t="s">
        <v>81</v>
      </c>
      <c r="AG1299" s="1">
        <v>45078</v>
      </c>
      <c r="AH1299" t="s">
        <v>29</v>
      </c>
      <c r="AI1299" t="s">
        <v>81</v>
      </c>
    </row>
    <row r="1300" spans="1:35" x14ac:dyDescent="0.3">
      <c r="A1300" t="s">
        <v>1432</v>
      </c>
      <c r="B1300">
        <v>29</v>
      </c>
      <c r="C1300" t="s">
        <v>71</v>
      </c>
      <c r="D1300" t="s">
        <v>144</v>
      </c>
      <c r="E1300" t="s">
        <v>18</v>
      </c>
      <c r="F1300" t="s">
        <v>96</v>
      </c>
      <c r="G1300">
        <v>5</v>
      </c>
      <c r="H1300">
        <v>2.7</v>
      </c>
      <c r="I1300">
        <v>3</v>
      </c>
      <c r="J1300" s="4">
        <f>Table2[[#This Row],[avg_session_duration_min]]/60</f>
        <v>0.9</v>
      </c>
      <c r="K1300">
        <v>54</v>
      </c>
      <c r="L1300" t="s">
        <v>74</v>
      </c>
      <c r="M1300" t="s">
        <v>120</v>
      </c>
      <c r="N1300">
        <v>1414</v>
      </c>
      <c r="O1300">
        <v>148</v>
      </c>
      <c r="P1300">
        <v>4</v>
      </c>
      <c r="Q1300">
        <v>20</v>
      </c>
      <c r="R1300">
        <v>4</v>
      </c>
      <c r="S1300">
        <v>2</v>
      </c>
      <c r="T1300">
        <v>6</v>
      </c>
      <c r="U1300" t="s">
        <v>79</v>
      </c>
      <c r="V1300" t="s">
        <v>107</v>
      </c>
      <c r="W1300">
        <v>0.38200000000000001</v>
      </c>
      <c r="X1300" t="s">
        <v>114</v>
      </c>
      <c r="Y1300">
        <v>6.54</v>
      </c>
      <c r="Z1300" t="s">
        <v>139</v>
      </c>
      <c r="AA1300" t="s">
        <v>80</v>
      </c>
      <c r="AB1300">
        <v>5.3</v>
      </c>
      <c r="AC1300" t="s">
        <v>78</v>
      </c>
      <c r="AD1300" t="s">
        <v>102</v>
      </c>
      <c r="AE1300" t="s">
        <v>93</v>
      </c>
      <c r="AF1300" t="s">
        <v>81</v>
      </c>
      <c r="AG1300" s="1">
        <v>45008</v>
      </c>
      <c r="AH1300" t="s">
        <v>31</v>
      </c>
      <c r="AI1300" t="s">
        <v>78</v>
      </c>
    </row>
    <row r="1301" spans="1:35" x14ac:dyDescent="0.3">
      <c r="A1301" t="s">
        <v>1433</v>
      </c>
      <c r="B1301">
        <v>29</v>
      </c>
      <c r="C1301" t="s">
        <v>71</v>
      </c>
      <c r="D1301" t="s">
        <v>86</v>
      </c>
      <c r="E1301" t="s">
        <v>14</v>
      </c>
      <c r="F1301" t="s">
        <v>110</v>
      </c>
      <c r="G1301">
        <v>3</v>
      </c>
      <c r="H1301">
        <v>0.6</v>
      </c>
      <c r="I1301">
        <v>6</v>
      </c>
      <c r="J1301" s="4">
        <f>Table2[[#This Row],[avg_session_duration_min]]/60</f>
        <v>0.1</v>
      </c>
      <c r="K1301">
        <v>6</v>
      </c>
      <c r="L1301" t="s">
        <v>74</v>
      </c>
      <c r="M1301" t="s">
        <v>106</v>
      </c>
      <c r="N1301">
        <v>158</v>
      </c>
      <c r="O1301">
        <v>80</v>
      </c>
      <c r="P1301">
        <v>3</v>
      </c>
      <c r="Q1301">
        <v>21</v>
      </c>
      <c r="R1301">
        <v>0</v>
      </c>
      <c r="S1301">
        <v>4</v>
      </c>
      <c r="T1301">
        <v>12</v>
      </c>
      <c r="U1301" t="s">
        <v>128</v>
      </c>
      <c r="V1301" t="s">
        <v>107</v>
      </c>
      <c r="W1301">
        <v>0.20599999999999999</v>
      </c>
      <c r="X1301" t="s">
        <v>81</v>
      </c>
      <c r="Y1301">
        <v>0</v>
      </c>
      <c r="Z1301" t="s">
        <v>115</v>
      </c>
      <c r="AA1301" t="s">
        <v>101</v>
      </c>
      <c r="AB1301">
        <v>6.8</v>
      </c>
      <c r="AC1301" t="s">
        <v>81</v>
      </c>
      <c r="AD1301" t="s">
        <v>92</v>
      </c>
      <c r="AE1301" t="s">
        <v>83</v>
      </c>
      <c r="AF1301" t="s">
        <v>81</v>
      </c>
      <c r="AG1301" s="1">
        <v>45517</v>
      </c>
      <c r="AH1301" t="s">
        <v>30</v>
      </c>
      <c r="AI1301" t="s">
        <v>81</v>
      </c>
    </row>
    <row r="1302" spans="1:35" x14ac:dyDescent="0.3">
      <c r="A1302" t="s">
        <v>1434</v>
      </c>
      <c r="B1302">
        <v>21</v>
      </c>
      <c r="C1302" t="s">
        <v>71</v>
      </c>
      <c r="D1302" t="s">
        <v>86</v>
      </c>
      <c r="E1302" t="s">
        <v>18</v>
      </c>
      <c r="F1302" t="s">
        <v>110</v>
      </c>
      <c r="G1302">
        <v>4</v>
      </c>
      <c r="H1302">
        <v>1.7</v>
      </c>
      <c r="I1302">
        <v>3</v>
      </c>
      <c r="J1302" s="4">
        <f>Table2[[#This Row],[avg_session_duration_min]]/60</f>
        <v>0.56666666666666665</v>
      </c>
      <c r="K1302">
        <v>34</v>
      </c>
      <c r="L1302" t="s">
        <v>74</v>
      </c>
      <c r="M1302" t="s">
        <v>106</v>
      </c>
      <c r="N1302">
        <v>21</v>
      </c>
      <c r="O1302">
        <v>1921</v>
      </c>
      <c r="P1302">
        <v>4</v>
      </c>
      <c r="Q1302">
        <v>16</v>
      </c>
      <c r="R1302">
        <v>4</v>
      </c>
      <c r="S1302">
        <v>4</v>
      </c>
      <c r="T1302">
        <v>6</v>
      </c>
      <c r="U1302" t="s">
        <v>130</v>
      </c>
      <c r="V1302" t="s">
        <v>107</v>
      </c>
      <c r="W1302">
        <v>0.192</v>
      </c>
      <c r="X1302" t="s">
        <v>78</v>
      </c>
      <c r="Y1302">
        <v>3.52</v>
      </c>
      <c r="Z1302" t="s">
        <v>115</v>
      </c>
      <c r="AA1302" t="s">
        <v>80</v>
      </c>
      <c r="AB1302">
        <v>8.5</v>
      </c>
      <c r="AC1302" t="s">
        <v>81</v>
      </c>
      <c r="AD1302" t="s">
        <v>82</v>
      </c>
      <c r="AE1302" t="s">
        <v>93</v>
      </c>
      <c r="AF1302" t="s">
        <v>81</v>
      </c>
      <c r="AG1302" s="1">
        <v>45180</v>
      </c>
      <c r="AH1302" t="s">
        <v>27</v>
      </c>
      <c r="AI1302" t="s">
        <v>81</v>
      </c>
    </row>
    <row r="1303" spans="1:35" x14ac:dyDescent="0.3">
      <c r="A1303" t="s">
        <v>1435</v>
      </c>
      <c r="B1303">
        <v>34</v>
      </c>
      <c r="C1303" t="s">
        <v>71</v>
      </c>
      <c r="D1303" t="s">
        <v>95</v>
      </c>
      <c r="E1303" t="s">
        <v>14</v>
      </c>
      <c r="F1303" t="s">
        <v>73</v>
      </c>
      <c r="G1303">
        <v>2</v>
      </c>
      <c r="H1303">
        <v>4.8</v>
      </c>
      <c r="I1303">
        <v>7</v>
      </c>
      <c r="J1303" s="4">
        <f>Table2[[#This Row],[avg_session_duration_min]]/60</f>
        <v>0.68500000000000005</v>
      </c>
      <c r="K1303">
        <v>41.1</v>
      </c>
      <c r="L1303" t="s">
        <v>111</v>
      </c>
      <c r="M1303" t="s">
        <v>97</v>
      </c>
      <c r="N1303">
        <v>462</v>
      </c>
      <c r="O1303">
        <v>527</v>
      </c>
      <c r="P1303">
        <v>2</v>
      </c>
      <c r="Q1303">
        <v>21</v>
      </c>
      <c r="R1303">
        <v>6</v>
      </c>
      <c r="S1303">
        <v>1</v>
      </c>
      <c r="T1303">
        <v>11</v>
      </c>
      <c r="U1303" t="s">
        <v>154</v>
      </c>
      <c r="V1303" t="s">
        <v>99</v>
      </c>
      <c r="W1303">
        <v>8.2000000000000003E-2</v>
      </c>
      <c r="X1303" t="s">
        <v>81</v>
      </c>
      <c r="Y1303">
        <v>0</v>
      </c>
      <c r="Z1303" t="s">
        <v>139</v>
      </c>
      <c r="AA1303" t="s">
        <v>101</v>
      </c>
      <c r="AB1303">
        <v>3.7</v>
      </c>
      <c r="AC1303" t="s">
        <v>78</v>
      </c>
      <c r="AD1303" t="s">
        <v>102</v>
      </c>
      <c r="AE1303" t="s">
        <v>83</v>
      </c>
      <c r="AF1303" t="s">
        <v>81</v>
      </c>
      <c r="AG1303" s="1">
        <v>45628</v>
      </c>
      <c r="AH1303" t="s">
        <v>26</v>
      </c>
      <c r="AI1303" t="s">
        <v>81</v>
      </c>
    </row>
    <row r="1304" spans="1:35" x14ac:dyDescent="0.3">
      <c r="A1304" t="s">
        <v>1436</v>
      </c>
      <c r="B1304">
        <v>25</v>
      </c>
      <c r="C1304" t="s">
        <v>71</v>
      </c>
      <c r="D1304" t="s">
        <v>105</v>
      </c>
      <c r="E1304" t="s">
        <v>19</v>
      </c>
      <c r="F1304" t="s">
        <v>117</v>
      </c>
      <c r="G1304">
        <v>2</v>
      </c>
      <c r="H1304">
        <v>3.9</v>
      </c>
      <c r="I1304">
        <v>6</v>
      </c>
      <c r="J1304" s="4">
        <f>Table2[[#This Row],[avg_session_duration_min]]/60</f>
        <v>0.65</v>
      </c>
      <c r="K1304">
        <v>39</v>
      </c>
      <c r="L1304" t="s">
        <v>127</v>
      </c>
      <c r="M1304" t="s">
        <v>97</v>
      </c>
      <c r="N1304">
        <v>48</v>
      </c>
      <c r="O1304">
        <v>7453</v>
      </c>
      <c r="P1304">
        <v>0</v>
      </c>
      <c r="Q1304">
        <v>17</v>
      </c>
      <c r="R1304">
        <v>7</v>
      </c>
      <c r="S1304">
        <v>2</v>
      </c>
      <c r="T1304">
        <v>8</v>
      </c>
      <c r="U1304" t="s">
        <v>76</v>
      </c>
      <c r="V1304" t="s">
        <v>107</v>
      </c>
      <c r="W1304">
        <v>0.03</v>
      </c>
      <c r="X1304" t="s">
        <v>114</v>
      </c>
      <c r="Y1304">
        <v>90.26</v>
      </c>
      <c r="Z1304" t="s">
        <v>100</v>
      </c>
      <c r="AA1304" t="s">
        <v>80</v>
      </c>
      <c r="AB1304">
        <v>8.6999999999999993</v>
      </c>
      <c r="AC1304" t="s">
        <v>108</v>
      </c>
      <c r="AD1304" t="s">
        <v>92</v>
      </c>
      <c r="AE1304" t="s">
        <v>83</v>
      </c>
      <c r="AF1304" t="s">
        <v>81</v>
      </c>
      <c r="AG1304" s="1">
        <v>45375</v>
      </c>
      <c r="AH1304" t="s">
        <v>31</v>
      </c>
      <c r="AI1304" t="s">
        <v>125</v>
      </c>
    </row>
    <row r="1305" spans="1:35" x14ac:dyDescent="0.3">
      <c r="A1305" t="s">
        <v>1437</v>
      </c>
      <c r="B1305">
        <v>20</v>
      </c>
      <c r="C1305" t="s">
        <v>71</v>
      </c>
      <c r="D1305" t="s">
        <v>149</v>
      </c>
      <c r="E1305" t="s">
        <v>15</v>
      </c>
      <c r="F1305" t="s">
        <v>110</v>
      </c>
      <c r="G1305">
        <v>1</v>
      </c>
      <c r="H1305">
        <v>0.5</v>
      </c>
      <c r="I1305">
        <v>2</v>
      </c>
      <c r="J1305" s="4">
        <f>Table2[[#This Row],[avg_session_duration_min]]/60</f>
        <v>0.25</v>
      </c>
      <c r="K1305">
        <v>15</v>
      </c>
      <c r="L1305" t="s">
        <v>118</v>
      </c>
      <c r="M1305" t="s">
        <v>88</v>
      </c>
      <c r="N1305">
        <v>497</v>
      </c>
      <c r="O1305">
        <v>139</v>
      </c>
      <c r="P1305">
        <v>1</v>
      </c>
      <c r="Q1305">
        <v>22</v>
      </c>
      <c r="R1305">
        <v>4</v>
      </c>
      <c r="S1305">
        <v>2</v>
      </c>
      <c r="T1305">
        <v>10</v>
      </c>
      <c r="U1305" t="s">
        <v>98</v>
      </c>
      <c r="V1305" t="s">
        <v>107</v>
      </c>
      <c r="W1305">
        <v>0.02</v>
      </c>
      <c r="X1305" t="s">
        <v>81</v>
      </c>
      <c r="Y1305">
        <v>0</v>
      </c>
      <c r="Z1305" t="s">
        <v>145</v>
      </c>
      <c r="AA1305" t="s">
        <v>91</v>
      </c>
      <c r="AB1305">
        <v>7</v>
      </c>
      <c r="AC1305" t="s">
        <v>81</v>
      </c>
      <c r="AD1305" t="s">
        <v>82</v>
      </c>
      <c r="AE1305" t="s">
        <v>93</v>
      </c>
      <c r="AF1305" t="s">
        <v>81</v>
      </c>
      <c r="AG1305" s="1">
        <v>44771</v>
      </c>
      <c r="AH1305" t="s">
        <v>28</v>
      </c>
      <c r="AI1305" t="s">
        <v>81</v>
      </c>
    </row>
    <row r="1306" spans="1:35" x14ac:dyDescent="0.3">
      <c r="A1306" t="s">
        <v>1438</v>
      </c>
      <c r="B1306">
        <v>31</v>
      </c>
      <c r="C1306" t="s">
        <v>85</v>
      </c>
      <c r="D1306" t="s">
        <v>95</v>
      </c>
      <c r="E1306" t="s">
        <v>15</v>
      </c>
      <c r="F1306" t="s">
        <v>73</v>
      </c>
      <c r="G1306">
        <v>5</v>
      </c>
      <c r="H1306">
        <v>8.1</v>
      </c>
      <c r="I1306">
        <v>1</v>
      </c>
      <c r="J1306" s="4">
        <f>Table2[[#This Row],[avg_session_duration_min]]/60</f>
        <v>8.1</v>
      </c>
      <c r="K1306">
        <v>486</v>
      </c>
      <c r="L1306" t="s">
        <v>74</v>
      </c>
      <c r="M1306" t="s">
        <v>120</v>
      </c>
      <c r="N1306">
        <v>708</v>
      </c>
      <c r="O1306">
        <v>102</v>
      </c>
      <c r="P1306">
        <v>4</v>
      </c>
      <c r="Q1306">
        <v>18</v>
      </c>
      <c r="R1306">
        <v>3</v>
      </c>
      <c r="S1306">
        <v>2</v>
      </c>
      <c r="T1306">
        <v>3</v>
      </c>
      <c r="U1306" t="s">
        <v>130</v>
      </c>
      <c r="V1306" t="s">
        <v>107</v>
      </c>
      <c r="W1306">
        <v>0.129</v>
      </c>
      <c r="X1306" t="s">
        <v>114</v>
      </c>
      <c r="Y1306">
        <v>145.53</v>
      </c>
      <c r="Z1306" t="s">
        <v>139</v>
      </c>
      <c r="AA1306" t="s">
        <v>91</v>
      </c>
      <c r="AB1306">
        <v>4.4000000000000004</v>
      </c>
      <c r="AC1306" t="s">
        <v>78</v>
      </c>
      <c r="AD1306" t="s">
        <v>92</v>
      </c>
      <c r="AE1306" t="s">
        <v>83</v>
      </c>
      <c r="AF1306" t="s">
        <v>81</v>
      </c>
      <c r="AG1306" s="1">
        <v>44577</v>
      </c>
      <c r="AH1306" t="s">
        <v>26</v>
      </c>
      <c r="AI1306" t="s">
        <v>78</v>
      </c>
    </row>
    <row r="1307" spans="1:35" x14ac:dyDescent="0.3">
      <c r="A1307" t="s">
        <v>1439</v>
      </c>
      <c r="B1307">
        <v>19</v>
      </c>
      <c r="C1307" t="s">
        <v>187</v>
      </c>
      <c r="D1307" t="s">
        <v>105</v>
      </c>
      <c r="E1307" t="s">
        <v>17</v>
      </c>
      <c r="F1307" t="s">
        <v>124</v>
      </c>
      <c r="G1307">
        <v>1</v>
      </c>
      <c r="H1307">
        <v>2.9</v>
      </c>
      <c r="I1307">
        <v>2</v>
      </c>
      <c r="J1307" s="4">
        <f>Table2[[#This Row],[avg_session_duration_min]]/60</f>
        <v>1.45</v>
      </c>
      <c r="K1307">
        <v>87</v>
      </c>
      <c r="L1307" t="s">
        <v>74</v>
      </c>
      <c r="M1307" t="s">
        <v>97</v>
      </c>
      <c r="N1307">
        <v>4980</v>
      </c>
      <c r="O1307">
        <v>206</v>
      </c>
      <c r="P1307">
        <v>2</v>
      </c>
      <c r="Q1307">
        <v>18</v>
      </c>
      <c r="R1307">
        <v>7</v>
      </c>
      <c r="S1307">
        <v>2</v>
      </c>
      <c r="T1307">
        <v>11</v>
      </c>
      <c r="U1307" t="s">
        <v>128</v>
      </c>
      <c r="V1307" t="s">
        <v>77</v>
      </c>
      <c r="W1307">
        <v>8.7999999999999995E-2</v>
      </c>
      <c r="X1307" t="s">
        <v>114</v>
      </c>
      <c r="Y1307">
        <v>20.8</v>
      </c>
      <c r="Z1307" t="s">
        <v>145</v>
      </c>
      <c r="AA1307" t="s">
        <v>80</v>
      </c>
      <c r="AB1307">
        <v>8</v>
      </c>
      <c r="AC1307" t="s">
        <v>81</v>
      </c>
      <c r="AD1307" t="s">
        <v>92</v>
      </c>
      <c r="AE1307" t="s">
        <v>83</v>
      </c>
      <c r="AF1307" t="s">
        <v>81</v>
      </c>
      <c r="AG1307" s="1">
        <v>45609</v>
      </c>
      <c r="AH1307" t="s">
        <v>30</v>
      </c>
      <c r="AI1307" t="s">
        <v>81</v>
      </c>
    </row>
    <row r="1308" spans="1:35" x14ac:dyDescent="0.3">
      <c r="A1308" t="s">
        <v>1440</v>
      </c>
      <c r="B1308">
        <v>27</v>
      </c>
      <c r="C1308" t="s">
        <v>85</v>
      </c>
      <c r="D1308" t="s">
        <v>86</v>
      </c>
      <c r="E1308" t="s">
        <v>17</v>
      </c>
      <c r="F1308" t="s">
        <v>73</v>
      </c>
      <c r="G1308">
        <v>5</v>
      </c>
      <c r="H1308">
        <v>2.9</v>
      </c>
      <c r="I1308">
        <v>5</v>
      </c>
      <c r="J1308" s="4">
        <f>Table2[[#This Row],[avg_session_duration_min]]/60</f>
        <v>0.57999999999999996</v>
      </c>
      <c r="K1308">
        <v>34.799999999999997</v>
      </c>
      <c r="L1308" t="s">
        <v>74</v>
      </c>
      <c r="M1308" t="s">
        <v>106</v>
      </c>
      <c r="N1308">
        <v>44</v>
      </c>
      <c r="O1308">
        <v>1279</v>
      </c>
      <c r="P1308">
        <v>3</v>
      </c>
      <c r="Q1308">
        <v>25</v>
      </c>
      <c r="R1308">
        <v>1</v>
      </c>
      <c r="S1308">
        <v>1</v>
      </c>
      <c r="T1308">
        <v>10</v>
      </c>
      <c r="U1308" t="s">
        <v>79</v>
      </c>
      <c r="V1308" t="s">
        <v>107</v>
      </c>
      <c r="W1308">
        <v>2.9000000000000001E-2</v>
      </c>
      <c r="X1308" t="s">
        <v>114</v>
      </c>
      <c r="Y1308">
        <v>77</v>
      </c>
      <c r="Z1308" t="s">
        <v>79</v>
      </c>
      <c r="AA1308" t="s">
        <v>80</v>
      </c>
      <c r="AB1308">
        <v>10</v>
      </c>
      <c r="AC1308" t="s">
        <v>108</v>
      </c>
      <c r="AD1308" t="s">
        <v>92</v>
      </c>
      <c r="AE1308" t="s">
        <v>83</v>
      </c>
      <c r="AF1308" t="s">
        <v>81</v>
      </c>
      <c r="AG1308" s="1">
        <v>45328</v>
      </c>
      <c r="AH1308" t="s">
        <v>26</v>
      </c>
      <c r="AI1308" t="s">
        <v>78</v>
      </c>
    </row>
    <row r="1309" spans="1:35" x14ac:dyDescent="0.3">
      <c r="A1309" t="s">
        <v>1441</v>
      </c>
      <c r="B1309">
        <v>26</v>
      </c>
      <c r="C1309" t="s">
        <v>85</v>
      </c>
      <c r="D1309" t="s">
        <v>123</v>
      </c>
      <c r="E1309" t="s">
        <v>20</v>
      </c>
      <c r="F1309" t="s">
        <v>124</v>
      </c>
      <c r="G1309">
        <v>3</v>
      </c>
      <c r="H1309">
        <v>1.7</v>
      </c>
      <c r="I1309">
        <v>4</v>
      </c>
      <c r="J1309" s="4">
        <f>Table2[[#This Row],[avg_session_duration_min]]/60</f>
        <v>0.42499999999999999</v>
      </c>
      <c r="K1309">
        <v>25.5</v>
      </c>
      <c r="L1309" t="s">
        <v>111</v>
      </c>
      <c r="M1309" t="s">
        <v>120</v>
      </c>
      <c r="N1309">
        <v>3412</v>
      </c>
      <c r="O1309">
        <v>157</v>
      </c>
      <c r="P1309">
        <v>6</v>
      </c>
      <c r="Q1309">
        <v>20</v>
      </c>
      <c r="R1309">
        <v>7</v>
      </c>
      <c r="S1309">
        <v>3</v>
      </c>
      <c r="T1309">
        <v>7</v>
      </c>
      <c r="U1309" t="s">
        <v>98</v>
      </c>
      <c r="V1309" t="s">
        <v>77</v>
      </c>
      <c r="W1309">
        <v>9.7000000000000003E-2</v>
      </c>
      <c r="X1309" t="s">
        <v>81</v>
      </c>
      <c r="Y1309">
        <v>0</v>
      </c>
      <c r="Z1309" t="s">
        <v>79</v>
      </c>
      <c r="AA1309" t="s">
        <v>101</v>
      </c>
      <c r="AB1309">
        <v>5.6</v>
      </c>
      <c r="AC1309" t="s">
        <v>81</v>
      </c>
      <c r="AD1309" t="s">
        <v>92</v>
      </c>
      <c r="AE1309" t="s">
        <v>83</v>
      </c>
      <c r="AF1309" t="s">
        <v>81</v>
      </c>
      <c r="AG1309" s="1">
        <v>45140</v>
      </c>
      <c r="AH1309" t="s">
        <v>31</v>
      </c>
      <c r="AI1309" t="s">
        <v>78</v>
      </c>
    </row>
    <row r="1310" spans="1:35" x14ac:dyDescent="0.3">
      <c r="A1310" t="s">
        <v>1442</v>
      </c>
      <c r="B1310">
        <v>35</v>
      </c>
      <c r="C1310" t="s">
        <v>71</v>
      </c>
      <c r="D1310" t="s">
        <v>95</v>
      </c>
      <c r="E1310" t="s">
        <v>18</v>
      </c>
      <c r="F1310" t="s">
        <v>96</v>
      </c>
      <c r="G1310">
        <v>1</v>
      </c>
      <c r="H1310">
        <v>1.9</v>
      </c>
      <c r="I1310">
        <v>5</v>
      </c>
      <c r="J1310" s="4">
        <f>Table2[[#This Row],[avg_session_duration_min]]/60</f>
        <v>0.38</v>
      </c>
      <c r="K1310">
        <v>22.8</v>
      </c>
      <c r="L1310" t="s">
        <v>74</v>
      </c>
      <c r="M1310" t="s">
        <v>120</v>
      </c>
      <c r="N1310">
        <v>793</v>
      </c>
      <c r="O1310">
        <v>284</v>
      </c>
      <c r="P1310">
        <v>3</v>
      </c>
      <c r="Q1310">
        <v>23</v>
      </c>
      <c r="R1310">
        <v>3</v>
      </c>
      <c r="S1310">
        <v>0</v>
      </c>
      <c r="T1310">
        <v>11</v>
      </c>
      <c r="U1310" t="s">
        <v>128</v>
      </c>
      <c r="V1310" t="s">
        <v>77</v>
      </c>
      <c r="W1310">
        <v>9.6000000000000002E-2</v>
      </c>
      <c r="X1310" t="s">
        <v>81</v>
      </c>
      <c r="Y1310">
        <v>0</v>
      </c>
      <c r="Z1310" t="s">
        <v>115</v>
      </c>
      <c r="AA1310" t="s">
        <v>101</v>
      </c>
      <c r="AB1310">
        <v>5.4</v>
      </c>
      <c r="AC1310" t="s">
        <v>81</v>
      </c>
      <c r="AD1310" t="s">
        <v>92</v>
      </c>
      <c r="AE1310" t="s">
        <v>140</v>
      </c>
      <c r="AF1310" t="s">
        <v>81</v>
      </c>
      <c r="AG1310" s="1">
        <v>45173</v>
      </c>
      <c r="AH1310" t="s">
        <v>26</v>
      </c>
      <c r="AI1310" t="s">
        <v>78</v>
      </c>
    </row>
    <row r="1311" spans="1:35" x14ac:dyDescent="0.3">
      <c r="A1311" t="s">
        <v>1443</v>
      </c>
      <c r="B1311">
        <v>30</v>
      </c>
      <c r="C1311" t="s">
        <v>71</v>
      </c>
      <c r="D1311" t="s">
        <v>86</v>
      </c>
      <c r="E1311" t="s">
        <v>16</v>
      </c>
      <c r="F1311" t="s">
        <v>96</v>
      </c>
      <c r="G1311">
        <v>3</v>
      </c>
      <c r="H1311">
        <v>2.9</v>
      </c>
      <c r="I1311">
        <v>8</v>
      </c>
      <c r="J1311" s="4">
        <f>Table2[[#This Row],[avg_session_duration_min]]/60</f>
        <v>0.36333333333333334</v>
      </c>
      <c r="K1311">
        <v>21.8</v>
      </c>
      <c r="L1311" t="s">
        <v>74</v>
      </c>
      <c r="M1311" t="s">
        <v>120</v>
      </c>
      <c r="N1311">
        <v>4238</v>
      </c>
      <c r="O1311">
        <v>274</v>
      </c>
      <c r="P1311">
        <v>2</v>
      </c>
      <c r="Q1311">
        <v>23</v>
      </c>
      <c r="R1311">
        <v>2</v>
      </c>
      <c r="S1311">
        <v>5</v>
      </c>
      <c r="T1311">
        <v>8</v>
      </c>
      <c r="U1311" t="s">
        <v>89</v>
      </c>
      <c r="V1311" t="s">
        <v>107</v>
      </c>
      <c r="W1311">
        <v>0.183</v>
      </c>
      <c r="X1311" t="s">
        <v>81</v>
      </c>
      <c r="Y1311">
        <v>0</v>
      </c>
      <c r="Z1311" t="s">
        <v>145</v>
      </c>
      <c r="AA1311" t="s">
        <v>101</v>
      </c>
      <c r="AB1311">
        <v>4.5</v>
      </c>
      <c r="AC1311" t="s">
        <v>81</v>
      </c>
      <c r="AD1311" t="s">
        <v>92</v>
      </c>
      <c r="AE1311" t="s">
        <v>93</v>
      </c>
      <c r="AF1311" t="s">
        <v>81</v>
      </c>
      <c r="AG1311" s="1">
        <v>44783</v>
      </c>
      <c r="AH1311" t="s">
        <v>26</v>
      </c>
      <c r="AI1311" t="s">
        <v>81</v>
      </c>
    </row>
    <row r="1312" spans="1:35" x14ac:dyDescent="0.3">
      <c r="A1312" t="s">
        <v>1444</v>
      </c>
      <c r="B1312">
        <v>26</v>
      </c>
      <c r="C1312" t="s">
        <v>85</v>
      </c>
      <c r="D1312" t="s">
        <v>134</v>
      </c>
      <c r="E1312" t="s">
        <v>17</v>
      </c>
      <c r="F1312" t="s">
        <v>87</v>
      </c>
      <c r="G1312">
        <v>2</v>
      </c>
      <c r="H1312">
        <v>3.8</v>
      </c>
      <c r="I1312">
        <v>4</v>
      </c>
      <c r="J1312" s="4">
        <f>Table2[[#This Row],[avg_session_duration_min]]/60</f>
        <v>0.95</v>
      </c>
      <c r="K1312">
        <v>57</v>
      </c>
      <c r="L1312" t="s">
        <v>118</v>
      </c>
      <c r="M1312" t="s">
        <v>75</v>
      </c>
      <c r="N1312">
        <v>305</v>
      </c>
      <c r="O1312">
        <v>256</v>
      </c>
      <c r="P1312">
        <v>2</v>
      </c>
      <c r="Q1312">
        <v>13</v>
      </c>
      <c r="R1312">
        <v>5</v>
      </c>
      <c r="S1312">
        <v>2</v>
      </c>
      <c r="T1312">
        <v>5</v>
      </c>
      <c r="U1312" t="s">
        <v>154</v>
      </c>
      <c r="V1312" t="s">
        <v>77</v>
      </c>
      <c r="W1312">
        <v>0.06</v>
      </c>
      <c r="X1312" t="s">
        <v>81</v>
      </c>
      <c r="Y1312">
        <v>0</v>
      </c>
      <c r="Z1312" t="s">
        <v>100</v>
      </c>
      <c r="AA1312" t="s">
        <v>101</v>
      </c>
      <c r="AB1312">
        <v>9.5</v>
      </c>
      <c r="AC1312" t="s">
        <v>78</v>
      </c>
      <c r="AD1312" t="s">
        <v>92</v>
      </c>
      <c r="AE1312" t="s">
        <v>140</v>
      </c>
      <c r="AF1312" t="s">
        <v>81</v>
      </c>
      <c r="AG1312" s="1">
        <v>45548</v>
      </c>
      <c r="AH1312" t="s">
        <v>28</v>
      </c>
      <c r="AI1312" t="s">
        <v>125</v>
      </c>
    </row>
    <row r="1313" spans="1:35" x14ac:dyDescent="0.3">
      <c r="A1313" t="s">
        <v>1445</v>
      </c>
      <c r="B1313">
        <v>33</v>
      </c>
      <c r="C1313" t="s">
        <v>71</v>
      </c>
      <c r="D1313" t="s">
        <v>149</v>
      </c>
      <c r="E1313" t="s">
        <v>21</v>
      </c>
      <c r="F1313" t="s">
        <v>87</v>
      </c>
      <c r="G1313">
        <v>2</v>
      </c>
      <c r="H1313">
        <v>3.2</v>
      </c>
      <c r="I1313">
        <v>6</v>
      </c>
      <c r="J1313" s="4">
        <f>Table2[[#This Row],[avg_session_duration_min]]/60</f>
        <v>0.53333333333333333</v>
      </c>
      <c r="K1313">
        <v>32</v>
      </c>
      <c r="L1313" t="s">
        <v>74</v>
      </c>
      <c r="M1313" t="s">
        <v>88</v>
      </c>
      <c r="N1313">
        <v>60</v>
      </c>
      <c r="O1313">
        <v>111</v>
      </c>
      <c r="P1313">
        <v>2</v>
      </c>
      <c r="Q1313">
        <v>25</v>
      </c>
      <c r="R1313">
        <v>5</v>
      </c>
      <c r="S1313">
        <v>2</v>
      </c>
      <c r="T1313">
        <v>4</v>
      </c>
      <c r="U1313" t="s">
        <v>135</v>
      </c>
      <c r="V1313" t="s">
        <v>99</v>
      </c>
      <c r="W1313">
        <v>0.33300000000000002</v>
      </c>
      <c r="X1313" t="s">
        <v>78</v>
      </c>
      <c r="Y1313">
        <v>34.46</v>
      </c>
      <c r="Z1313" t="s">
        <v>79</v>
      </c>
      <c r="AA1313" t="s">
        <v>80</v>
      </c>
      <c r="AB1313">
        <v>4.9000000000000004</v>
      </c>
      <c r="AC1313" t="s">
        <v>81</v>
      </c>
      <c r="AD1313" t="s">
        <v>82</v>
      </c>
      <c r="AE1313" t="s">
        <v>93</v>
      </c>
      <c r="AF1313" t="s">
        <v>81</v>
      </c>
      <c r="AG1313" s="1">
        <v>44692</v>
      </c>
      <c r="AH1313" t="s">
        <v>31</v>
      </c>
      <c r="AI1313" t="s">
        <v>78</v>
      </c>
    </row>
    <row r="1314" spans="1:35" x14ac:dyDescent="0.3">
      <c r="A1314" t="s">
        <v>1446</v>
      </c>
      <c r="B1314">
        <v>38</v>
      </c>
      <c r="C1314" t="s">
        <v>71</v>
      </c>
      <c r="D1314" t="s">
        <v>153</v>
      </c>
      <c r="E1314" t="s">
        <v>16</v>
      </c>
      <c r="F1314" t="s">
        <v>156</v>
      </c>
      <c r="G1314">
        <v>2</v>
      </c>
      <c r="H1314">
        <v>1.8</v>
      </c>
      <c r="I1314">
        <v>3</v>
      </c>
      <c r="J1314" s="4">
        <f>Table2[[#This Row],[avg_session_duration_min]]/60</f>
        <v>0.6</v>
      </c>
      <c r="K1314">
        <v>36</v>
      </c>
      <c r="L1314" t="s">
        <v>127</v>
      </c>
      <c r="M1314" t="s">
        <v>106</v>
      </c>
      <c r="N1314">
        <v>74</v>
      </c>
      <c r="O1314">
        <v>207</v>
      </c>
      <c r="P1314">
        <v>5</v>
      </c>
      <c r="Q1314">
        <v>17</v>
      </c>
      <c r="R1314">
        <v>3</v>
      </c>
      <c r="S1314">
        <v>1</v>
      </c>
      <c r="T1314">
        <v>6</v>
      </c>
      <c r="U1314" t="s">
        <v>154</v>
      </c>
      <c r="V1314" t="s">
        <v>77</v>
      </c>
      <c r="W1314">
        <v>0.08</v>
      </c>
      <c r="X1314" t="s">
        <v>78</v>
      </c>
      <c r="Y1314">
        <v>26.91</v>
      </c>
      <c r="Z1314" t="s">
        <v>79</v>
      </c>
      <c r="AA1314" t="s">
        <v>101</v>
      </c>
      <c r="AB1314">
        <v>4.5</v>
      </c>
      <c r="AC1314" t="s">
        <v>78</v>
      </c>
      <c r="AD1314" t="s">
        <v>121</v>
      </c>
      <c r="AE1314" t="s">
        <v>93</v>
      </c>
      <c r="AF1314" t="s">
        <v>81</v>
      </c>
      <c r="AG1314" s="1">
        <v>45250</v>
      </c>
      <c r="AH1314" t="s">
        <v>26</v>
      </c>
      <c r="AI1314" t="s">
        <v>78</v>
      </c>
    </row>
    <row r="1315" spans="1:35" x14ac:dyDescent="0.3">
      <c r="A1315" t="s">
        <v>1447</v>
      </c>
      <c r="B1315">
        <v>31</v>
      </c>
      <c r="C1315" t="s">
        <v>85</v>
      </c>
      <c r="D1315" t="s">
        <v>72</v>
      </c>
      <c r="E1315" t="s">
        <v>22</v>
      </c>
      <c r="F1315" t="s">
        <v>124</v>
      </c>
      <c r="G1315">
        <v>3</v>
      </c>
      <c r="H1315">
        <v>1.3</v>
      </c>
      <c r="I1315">
        <v>4</v>
      </c>
      <c r="J1315" s="4">
        <f>Table2[[#This Row],[avg_session_duration_min]]/60</f>
        <v>0.32500000000000001</v>
      </c>
      <c r="K1315">
        <v>19.5</v>
      </c>
      <c r="L1315" t="s">
        <v>74</v>
      </c>
      <c r="M1315" t="s">
        <v>97</v>
      </c>
      <c r="N1315">
        <v>65</v>
      </c>
      <c r="O1315">
        <v>197</v>
      </c>
      <c r="P1315">
        <v>3</v>
      </c>
      <c r="Q1315">
        <v>22</v>
      </c>
      <c r="R1315">
        <v>1</v>
      </c>
      <c r="S1315">
        <v>4</v>
      </c>
      <c r="T1315">
        <v>13</v>
      </c>
      <c r="U1315" t="s">
        <v>79</v>
      </c>
      <c r="V1315" t="s">
        <v>77</v>
      </c>
      <c r="W1315">
        <v>4.4999999999999998E-2</v>
      </c>
      <c r="X1315" t="s">
        <v>114</v>
      </c>
      <c r="Y1315">
        <v>17.02</v>
      </c>
      <c r="Z1315" t="s">
        <v>115</v>
      </c>
      <c r="AA1315" t="s">
        <v>101</v>
      </c>
      <c r="AB1315">
        <v>5.0999999999999996</v>
      </c>
      <c r="AC1315" t="s">
        <v>78</v>
      </c>
      <c r="AD1315" t="s">
        <v>82</v>
      </c>
      <c r="AE1315" t="s">
        <v>140</v>
      </c>
      <c r="AF1315" t="s">
        <v>81</v>
      </c>
      <c r="AG1315" s="1">
        <v>45128</v>
      </c>
      <c r="AH1315" t="s">
        <v>28</v>
      </c>
      <c r="AI1315" t="s">
        <v>125</v>
      </c>
    </row>
    <row r="1316" spans="1:35" x14ac:dyDescent="0.3">
      <c r="A1316" t="s">
        <v>1448</v>
      </c>
      <c r="B1316">
        <v>27</v>
      </c>
      <c r="C1316" t="s">
        <v>71</v>
      </c>
      <c r="D1316" t="s">
        <v>153</v>
      </c>
      <c r="E1316" t="s">
        <v>17</v>
      </c>
      <c r="F1316" t="s">
        <v>96</v>
      </c>
      <c r="G1316">
        <v>1</v>
      </c>
      <c r="H1316">
        <v>1.2</v>
      </c>
      <c r="I1316">
        <v>8</v>
      </c>
      <c r="J1316" s="4">
        <f>Table2[[#This Row],[avg_session_duration_min]]/60</f>
        <v>0.15</v>
      </c>
      <c r="K1316">
        <v>9</v>
      </c>
      <c r="L1316" t="s">
        <v>74</v>
      </c>
      <c r="M1316" t="s">
        <v>106</v>
      </c>
      <c r="N1316">
        <v>1571</v>
      </c>
      <c r="O1316">
        <v>242</v>
      </c>
      <c r="P1316">
        <v>1</v>
      </c>
      <c r="Q1316">
        <v>14</v>
      </c>
      <c r="R1316">
        <v>2</v>
      </c>
      <c r="S1316">
        <v>3</v>
      </c>
      <c r="T1316">
        <v>9</v>
      </c>
      <c r="U1316" t="s">
        <v>135</v>
      </c>
      <c r="V1316" t="s">
        <v>107</v>
      </c>
      <c r="W1316">
        <v>4.3999999999999997E-2</v>
      </c>
      <c r="X1316" t="s">
        <v>81</v>
      </c>
      <c r="Y1316">
        <v>0</v>
      </c>
      <c r="Z1316" t="s">
        <v>115</v>
      </c>
      <c r="AA1316" t="s">
        <v>132</v>
      </c>
      <c r="AB1316">
        <v>5.0999999999999996</v>
      </c>
      <c r="AC1316" t="s">
        <v>81</v>
      </c>
      <c r="AD1316" t="s">
        <v>121</v>
      </c>
      <c r="AE1316" t="s">
        <v>140</v>
      </c>
      <c r="AF1316" t="s">
        <v>81</v>
      </c>
      <c r="AG1316" s="1">
        <v>45227</v>
      </c>
      <c r="AH1316" t="s">
        <v>27</v>
      </c>
      <c r="AI1316" t="s">
        <v>81</v>
      </c>
    </row>
    <row r="1317" spans="1:35" x14ac:dyDescent="0.3">
      <c r="A1317" t="s">
        <v>1449</v>
      </c>
      <c r="B1317">
        <v>16</v>
      </c>
      <c r="C1317" t="s">
        <v>71</v>
      </c>
      <c r="D1317" t="s">
        <v>95</v>
      </c>
      <c r="E1317" t="s">
        <v>22</v>
      </c>
      <c r="F1317" t="s">
        <v>87</v>
      </c>
      <c r="G1317">
        <v>5</v>
      </c>
      <c r="H1317">
        <v>5</v>
      </c>
      <c r="I1317">
        <v>5</v>
      </c>
      <c r="J1317" s="4">
        <f>Table2[[#This Row],[avg_session_duration_min]]/60</f>
        <v>1</v>
      </c>
      <c r="K1317">
        <v>60</v>
      </c>
      <c r="L1317" t="s">
        <v>74</v>
      </c>
      <c r="M1317" t="s">
        <v>120</v>
      </c>
      <c r="N1317">
        <v>9494</v>
      </c>
      <c r="O1317">
        <v>759</v>
      </c>
      <c r="P1317">
        <v>5</v>
      </c>
      <c r="Q1317">
        <v>21</v>
      </c>
      <c r="R1317">
        <v>10</v>
      </c>
      <c r="S1317">
        <v>2</v>
      </c>
      <c r="T1317">
        <v>14</v>
      </c>
      <c r="U1317" t="s">
        <v>154</v>
      </c>
      <c r="V1317" t="s">
        <v>107</v>
      </c>
      <c r="W1317">
        <v>0.13800000000000001</v>
      </c>
      <c r="X1317" t="s">
        <v>78</v>
      </c>
      <c r="Y1317">
        <v>46.7</v>
      </c>
      <c r="Z1317" t="s">
        <v>115</v>
      </c>
      <c r="AA1317" t="s">
        <v>91</v>
      </c>
      <c r="AB1317">
        <v>5.2</v>
      </c>
      <c r="AC1317" t="s">
        <v>78</v>
      </c>
      <c r="AD1317" t="s">
        <v>121</v>
      </c>
      <c r="AE1317" t="s">
        <v>83</v>
      </c>
      <c r="AF1317" t="s">
        <v>81</v>
      </c>
      <c r="AG1317" s="1">
        <v>45129</v>
      </c>
      <c r="AH1317" t="s">
        <v>28</v>
      </c>
      <c r="AI1317" t="s">
        <v>125</v>
      </c>
    </row>
    <row r="1318" spans="1:35" x14ac:dyDescent="0.3">
      <c r="A1318" t="s">
        <v>1450</v>
      </c>
      <c r="B1318">
        <v>18</v>
      </c>
      <c r="C1318" t="s">
        <v>71</v>
      </c>
      <c r="D1318" t="s">
        <v>105</v>
      </c>
      <c r="E1318" t="s">
        <v>17</v>
      </c>
      <c r="F1318" t="s">
        <v>87</v>
      </c>
      <c r="G1318">
        <v>5</v>
      </c>
      <c r="H1318">
        <v>4.5999999999999996</v>
      </c>
      <c r="I1318">
        <v>7</v>
      </c>
      <c r="J1318" s="4">
        <f>Table2[[#This Row],[avg_session_duration_min]]/60</f>
        <v>0.65666666666666662</v>
      </c>
      <c r="K1318">
        <v>39.4</v>
      </c>
      <c r="L1318" t="s">
        <v>74</v>
      </c>
      <c r="M1318" t="s">
        <v>97</v>
      </c>
      <c r="N1318">
        <v>240</v>
      </c>
      <c r="O1318">
        <v>2023</v>
      </c>
      <c r="P1318">
        <v>3</v>
      </c>
      <c r="Q1318">
        <v>17</v>
      </c>
      <c r="R1318">
        <v>3</v>
      </c>
      <c r="S1318">
        <v>1</v>
      </c>
      <c r="T1318">
        <v>10</v>
      </c>
      <c r="U1318" t="s">
        <v>135</v>
      </c>
      <c r="V1318" t="s">
        <v>107</v>
      </c>
      <c r="W1318">
        <v>5.0999999999999997E-2</v>
      </c>
      <c r="X1318" t="s">
        <v>81</v>
      </c>
      <c r="Y1318">
        <v>0</v>
      </c>
      <c r="Z1318" t="s">
        <v>115</v>
      </c>
      <c r="AA1318" t="s">
        <v>91</v>
      </c>
      <c r="AB1318">
        <v>4.8</v>
      </c>
      <c r="AC1318" t="s">
        <v>78</v>
      </c>
      <c r="AD1318" t="s">
        <v>102</v>
      </c>
      <c r="AE1318" t="s">
        <v>83</v>
      </c>
      <c r="AF1318" t="s">
        <v>81</v>
      </c>
      <c r="AG1318" s="1">
        <v>45096</v>
      </c>
      <c r="AH1318" t="s">
        <v>31</v>
      </c>
      <c r="AI1318" t="s">
        <v>125</v>
      </c>
    </row>
    <row r="1319" spans="1:35" x14ac:dyDescent="0.3">
      <c r="A1319" t="s">
        <v>1451</v>
      </c>
      <c r="B1319">
        <v>24</v>
      </c>
      <c r="C1319" t="s">
        <v>71</v>
      </c>
      <c r="D1319" t="s">
        <v>105</v>
      </c>
      <c r="E1319" t="s">
        <v>23</v>
      </c>
      <c r="F1319" t="s">
        <v>117</v>
      </c>
      <c r="G1319">
        <v>1</v>
      </c>
      <c r="H1319">
        <v>3.6</v>
      </c>
      <c r="I1319">
        <v>2</v>
      </c>
      <c r="J1319" s="4">
        <f>Table2[[#This Row],[avg_session_duration_min]]/60</f>
        <v>1.8</v>
      </c>
      <c r="K1319">
        <v>108</v>
      </c>
      <c r="L1319" t="s">
        <v>74</v>
      </c>
      <c r="M1319" t="s">
        <v>120</v>
      </c>
      <c r="N1319">
        <v>2064</v>
      </c>
      <c r="O1319">
        <v>89</v>
      </c>
      <c r="P1319">
        <v>3</v>
      </c>
      <c r="Q1319">
        <v>13</v>
      </c>
      <c r="R1319">
        <v>4</v>
      </c>
      <c r="S1319">
        <v>1</v>
      </c>
      <c r="T1319">
        <v>6</v>
      </c>
      <c r="U1319" t="s">
        <v>79</v>
      </c>
      <c r="V1319" t="s">
        <v>77</v>
      </c>
      <c r="W1319">
        <v>0.08</v>
      </c>
      <c r="X1319" t="s">
        <v>114</v>
      </c>
      <c r="Y1319">
        <v>12.5</v>
      </c>
      <c r="Z1319" t="s">
        <v>139</v>
      </c>
      <c r="AA1319" t="s">
        <v>101</v>
      </c>
      <c r="AB1319">
        <v>4.9000000000000004</v>
      </c>
      <c r="AC1319" t="s">
        <v>81</v>
      </c>
      <c r="AD1319" t="s">
        <v>121</v>
      </c>
      <c r="AE1319" t="s">
        <v>93</v>
      </c>
      <c r="AF1319" t="s">
        <v>81</v>
      </c>
      <c r="AG1319" s="1">
        <v>45173</v>
      </c>
      <c r="AH1319" t="s">
        <v>29</v>
      </c>
      <c r="AI1319" t="s">
        <v>81</v>
      </c>
    </row>
    <row r="1320" spans="1:35" x14ac:dyDescent="0.3">
      <c r="A1320" t="s">
        <v>1452</v>
      </c>
      <c r="B1320">
        <v>22</v>
      </c>
      <c r="C1320" t="s">
        <v>85</v>
      </c>
      <c r="D1320" t="s">
        <v>134</v>
      </c>
      <c r="E1320" t="s">
        <v>19</v>
      </c>
      <c r="F1320" t="s">
        <v>87</v>
      </c>
      <c r="G1320">
        <v>4</v>
      </c>
      <c r="H1320">
        <v>5</v>
      </c>
      <c r="I1320">
        <v>5</v>
      </c>
      <c r="J1320" s="4">
        <f>Table2[[#This Row],[avg_session_duration_min]]/60</f>
        <v>1</v>
      </c>
      <c r="K1320">
        <v>60</v>
      </c>
      <c r="L1320" t="s">
        <v>74</v>
      </c>
      <c r="M1320" t="s">
        <v>120</v>
      </c>
      <c r="N1320">
        <v>42</v>
      </c>
      <c r="O1320">
        <v>152</v>
      </c>
      <c r="P1320">
        <v>2</v>
      </c>
      <c r="Q1320">
        <v>33</v>
      </c>
      <c r="R1320">
        <v>4</v>
      </c>
      <c r="S1320">
        <v>2</v>
      </c>
      <c r="T1320">
        <v>8</v>
      </c>
      <c r="U1320" t="s">
        <v>130</v>
      </c>
      <c r="V1320" t="s">
        <v>77</v>
      </c>
      <c r="W1320">
        <v>1.7000000000000001E-2</v>
      </c>
      <c r="X1320" t="s">
        <v>81</v>
      </c>
      <c r="Y1320">
        <v>0</v>
      </c>
      <c r="Z1320" t="s">
        <v>145</v>
      </c>
      <c r="AA1320" t="s">
        <v>101</v>
      </c>
      <c r="AB1320">
        <v>6.5</v>
      </c>
      <c r="AC1320" t="s">
        <v>81</v>
      </c>
      <c r="AD1320" t="s">
        <v>102</v>
      </c>
      <c r="AE1320" t="s">
        <v>93</v>
      </c>
      <c r="AF1320" t="s">
        <v>81</v>
      </c>
      <c r="AG1320" s="1">
        <v>44947</v>
      </c>
      <c r="AH1320" t="s">
        <v>26</v>
      </c>
      <c r="AI1320" t="s">
        <v>81</v>
      </c>
    </row>
    <row r="1321" spans="1:35" x14ac:dyDescent="0.3">
      <c r="A1321" t="s">
        <v>1453</v>
      </c>
      <c r="B1321">
        <v>25</v>
      </c>
      <c r="C1321" t="s">
        <v>85</v>
      </c>
      <c r="D1321" t="s">
        <v>95</v>
      </c>
      <c r="E1321" t="s">
        <v>17</v>
      </c>
      <c r="F1321" t="s">
        <v>110</v>
      </c>
      <c r="G1321">
        <v>5</v>
      </c>
      <c r="H1321">
        <v>2.4</v>
      </c>
      <c r="I1321">
        <v>10</v>
      </c>
      <c r="J1321" s="4">
        <f>Table2[[#This Row],[avg_session_duration_min]]/60</f>
        <v>0.24000000000000002</v>
      </c>
      <c r="K1321">
        <v>14.4</v>
      </c>
      <c r="L1321" t="s">
        <v>111</v>
      </c>
      <c r="M1321" t="s">
        <v>120</v>
      </c>
      <c r="N1321">
        <v>920</v>
      </c>
      <c r="O1321">
        <v>90</v>
      </c>
      <c r="P1321">
        <v>2</v>
      </c>
      <c r="Q1321">
        <v>26</v>
      </c>
      <c r="R1321">
        <v>1</v>
      </c>
      <c r="S1321">
        <v>1</v>
      </c>
      <c r="T1321">
        <v>7</v>
      </c>
      <c r="U1321" t="s">
        <v>135</v>
      </c>
      <c r="V1321" t="s">
        <v>77</v>
      </c>
      <c r="W1321">
        <v>0.107</v>
      </c>
      <c r="X1321" t="s">
        <v>81</v>
      </c>
      <c r="Y1321">
        <v>0</v>
      </c>
      <c r="Z1321" t="s">
        <v>115</v>
      </c>
      <c r="AA1321" t="s">
        <v>91</v>
      </c>
      <c r="AB1321">
        <v>8.6</v>
      </c>
      <c r="AC1321" t="s">
        <v>81</v>
      </c>
      <c r="AD1321" t="s">
        <v>82</v>
      </c>
      <c r="AE1321" t="s">
        <v>93</v>
      </c>
      <c r="AF1321" t="s">
        <v>81</v>
      </c>
      <c r="AG1321" s="1">
        <v>44869</v>
      </c>
      <c r="AH1321" t="s">
        <v>30</v>
      </c>
      <c r="AI1321" t="s">
        <v>125</v>
      </c>
    </row>
    <row r="1322" spans="1:35" x14ac:dyDescent="0.3">
      <c r="A1322" t="s">
        <v>1454</v>
      </c>
      <c r="B1322">
        <v>27</v>
      </c>
      <c r="C1322" t="s">
        <v>85</v>
      </c>
      <c r="D1322" t="s">
        <v>95</v>
      </c>
      <c r="E1322" t="s">
        <v>19</v>
      </c>
      <c r="F1322" t="s">
        <v>117</v>
      </c>
      <c r="G1322">
        <v>5</v>
      </c>
      <c r="H1322">
        <v>4.4000000000000004</v>
      </c>
      <c r="I1322">
        <v>4</v>
      </c>
      <c r="J1322" s="4">
        <f>Table2[[#This Row],[avg_session_duration_min]]/60</f>
        <v>1.1000000000000001</v>
      </c>
      <c r="K1322">
        <v>66</v>
      </c>
      <c r="L1322" t="s">
        <v>74</v>
      </c>
      <c r="M1322" t="s">
        <v>88</v>
      </c>
      <c r="N1322">
        <v>2215</v>
      </c>
      <c r="O1322">
        <v>306</v>
      </c>
      <c r="P1322">
        <v>4</v>
      </c>
      <c r="Q1322">
        <v>12</v>
      </c>
      <c r="R1322">
        <v>4</v>
      </c>
      <c r="S1322">
        <v>1</v>
      </c>
      <c r="T1322">
        <v>8</v>
      </c>
      <c r="U1322" t="s">
        <v>128</v>
      </c>
      <c r="V1322" t="s">
        <v>77</v>
      </c>
      <c r="W1322">
        <v>6.3E-2</v>
      </c>
      <c r="X1322" t="s">
        <v>114</v>
      </c>
      <c r="Y1322">
        <v>6.51</v>
      </c>
      <c r="Z1322" t="s">
        <v>79</v>
      </c>
      <c r="AA1322" t="s">
        <v>101</v>
      </c>
      <c r="AB1322">
        <v>4.4000000000000004</v>
      </c>
      <c r="AC1322" t="s">
        <v>81</v>
      </c>
      <c r="AD1322" t="s">
        <v>92</v>
      </c>
      <c r="AE1322" t="s">
        <v>93</v>
      </c>
      <c r="AF1322" t="s">
        <v>81</v>
      </c>
      <c r="AG1322" s="1">
        <v>45621</v>
      </c>
      <c r="AH1322" t="s">
        <v>29</v>
      </c>
      <c r="AI1322" t="s">
        <v>81</v>
      </c>
    </row>
    <row r="1323" spans="1:35" x14ac:dyDescent="0.3">
      <c r="A1323" t="s">
        <v>1455</v>
      </c>
      <c r="B1323">
        <v>31</v>
      </c>
      <c r="C1323" t="s">
        <v>71</v>
      </c>
      <c r="D1323" t="s">
        <v>86</v>
      </c>
      <c r="E1323" t="s">
        <v>18</v>
      </c>
      <c r="F1323" t="s">
        <v>117</v>
      </c>
      <c r="G1323">
        <v>1</v>
      </c>
      <c r="H1323">
        <v>3.7</v>
      </c>
      <c r="I1323">
        <v>5</v>
      </c>
      <c r="J1323" s="4">
        <f>Table2[[#This Row],[avg_session_duration_min]]/60</f>
        <v>0.74</v>
      </c>
      <c r="K1323">
        <v>44.4</v>
      </c>
      <c r="L1323" t="s">
        <v>118</v>
      </c>
      <c r="M1323" t="s">
        <v>97</v>
      </c>
      <c r="N1323">
        <v>49</v>
      </c>
      <c r="O1323">
        <v>128</v>
      </c>
      <c r="P1323">
        <v>3</v>
      </c>
      <c r="Q1323">
        <v>20</v>
      </c>
      <c r="R1323">
        <v>5</v>
      </c>
      <c r="S1323">
        <v>1</v>
      </c>
      <c r="T1323">
        <v>8</v>
      </c>
      <c r="U1323" t="s">
        <v>130</v>
      </c>
      <c r="V1323" t="s">
        <v>99</v>
      </c>
      <c r="W1323">
        <v>0.22600000000000001</v>
      </c>
      <c r="X1323" t="s">
        <v>78</v>
      </c>
      <c r="Y1323">
        <v>5.77</v>
      </c>
      <c r="Z1323" t="s">
        <v>145</v>
      </c>
      <c r="AA1323" t="s">
        <v>101</v>
      </c>
      <c r="AB1323">
        <v>3.9</v>
      </c>
      <c r="AC1323" t="s">
        <v>108</v>
      </c>
      <c r="AD1323" t="s">
        <v>82</v>
      </c>
      <c r="AE1323" t="s">
        <v>83</v>
      </c>
      <c r="AF1323" t="s">
        <v>81</v>
      </c>
      <c r="AG1323" s="1">
        <v>45054</v>
      </c>
      <c r="AH1323" t="s">
        <v>27</v>
      </c>
      <c r="AI1323" t="s">
        <v>78</v>
      </c>
    </row>
    <row r="1324" spans="1:35" x14ac:dyDescent="0.3">
      <c r="A1324" t="s">
        <v>1456</v>
      </c>
      <c r="B1324">
        <v>26</v>
      </c>
      <c r="C1324" t="s">
        <v>85</v>
      </c>
      <c r="D1324" t="s">
        <v>153</v>
      </c>
      <c r="E1324" t="s">
        <v>18</v>
      </c>
      <c r="F1324" t="s">
        <v>87</v>
      </c>
      <c r="G1324">
        <v>1</v>
      </c>
      <c r="H1324">
        <v>4.5</v>
      </c>
      <c r="I1324">
        <v>3</v>
      </c>
      <c r="J1324" s="4">
        <f>Table2[[#This Row],[avg_session_duration_min]]/60</f>
        <v>1.5</v>
      </c>
      <c r="K1324">
        <v>90</v>
      </c>
      <c r="L1324" t="s">
        <v>137</v>
      </c>
      <c r="M1324" t="s">
        <v>120</v>
      </c>
      <c r="N1324">
        <v>460</v>
      </c>
      <c r="O1324">
        <v>326</v>
      </c>
      <c r="P1324">
        <v>6</v>
      </c>
      <c r="Q1324">
        <v>19</v>
      </c>
      <c r="R1324">
        <v>7</v>
      </c>
      <c r="S1324">
        <v>3</v>
      </c>
      <c r="T1324">
        <v>10</v>
      </c>
      <c r="U1324" t="s">
        <v>128</v>
      </c>
      <c r="V1324" t="s">
        <v>99</v>
      </c>
      <c r="W1324">
        <v>4.5999999999999999E-2</v>
      </c>
      <c r="X1324" t="s">
        <v>81</v>
      </c>
      <c r="Y1324">
        <v>0</v>
      </c>
      <c r="Z1324" t="s">
        <v>145</v>
      </c>
      <c r="AA1324" t="s">
        <v>80</v>
      </c>
      <c r="AB1324">
        <v>6.8</v>
      </c>
      <c r="AC1324" t="s">
        <v>78</v>
      </c>
      <c r="AD1324" t="s">
        <v>121</v>
      </c>
      <c r="AE1324" t="s">
        <v>83</v>
      </c>
      <c r="AF1324" t="s">
        <v>81</v>
      </c>
      <c r="AG1324" s="1">
        <v>44678</v>
      </c>
      <c r="AH1324" t="s">
        <v>30</v>
      </c>
      <c r="AI1324" t="s">
        <v>81</v>
      </c>
    </row>
    <row r="1325" spans="1:35" x14ac:dyDescent="0.3">
      <c r="A1325" t="s">
        <v>1457</v>
      </c>
      <c r="B1325">
        <v>30</v>
      </c>
      <c r="C1325" t="s">
        <v>71</v>
      </c>
      <c r="D1325" t="s">
        <v>153</v>
      </c>
      <c r="E1325" t="s">
        <v>17</v>
      </c>
      <c r="F1325" t="s">
        <v>96</v>
      </c>
      <c r="G1325">
        <v>1</v>
      </c>
      <c r="H1325">
        <v>1.1000000000000001</v>
      </c>
      <c r="I1325">
        <v>3</v>
      </c>
      <c r="J1325" s="4">
        <f>Table2[[#This Row],[avg_session_duration_min]]/60</f>
        <v>0.36666666666666664</v>
      </c>
      <c r="K1325">
        <v>22</v>
      </c>
      <c r="L1325" t="s">
        <v>74</v>
      </c>
      <c r="M1325" t="s">
        <v>88</v>
      </c>
      <c r="N1325">
        <v>2413</v>
      </c>
      <c r="O1325">
        <v>919</v>
      </c>
      <c r="P1325">
        <v>0</v>
      </c>
      <c r="Q1325">
        <v>13</v>
      </c>
      <c r="R1325">
        <v>6</v>
      </c>
      <c r="S1325">
        <v>4</v>
      </c>
      <c r="T1325">
        <v>9</v>
      </c>
      <c r="U1325" t="s">
        <v>76</v>
      </c>
      <c r="V1325" t="s">
        <v>99</v>
      </c>
      <c r="W1325">
        <v>0.113</v>
      </c>
      <c r="X1325" t="s">
        <v>114</v>
      </c>
      <c r="Y1325">
        <v>79.55</v>
      </c>
      <c r="Z1325" t="s">
        <v>90</v>
      </c>
      <c r="AA1325" t="s">
        <v>91</v>
      </c>
      <c r="AB1325">
        <v>7.2</v>
      </c>
      <c r="AC1325" t="s">
        <v>78</v>
      </c>
      <c r="AD1325" t="s">
        <v>82</v>
      </c>
      <c r="AE1325" t="s">
        <v>140</v>
      </c>
      <c r="AF1325" t="s">
        <v>81</v>
      </c>
      <c r="AG1325" s="1">
        <v>45389</v>
      </c>
      <c r="AH1325" t="s">
        <v>30</v>
      </c>
      <c r="AI1325" t="s">
        <v>125</v>
      </c>
    </row>
    <row r="1326" spans="1:35" x14ac:dyDescent="0.3">
      <c r="A1326" t="s">
        <v>1458</v>
      </c>
      <c r="B1326">
        <v>27</v>
      </c>
      <c r="C1326" t="s">
        <v>85</v>
      </c>
      <c r="D1326" t="s">
        <v>86</v>
      </c>
      <c r="E1326" t="s">
        <v>14</v>
      </c>
      <c r="F1326" t="s">
        <v>110</v>
      </c>
      <c r="G1326">
        <v>4</v>
      </c>
      <c r="H1326">
        <v>0.5</v>
      </c>
      <c r="I1326">
        <v>8</v>
      </c>
      <c r="J1326" s="4">
        <f>Table2[[#This Row],[avg_session_duration_min]]/60</f>
        <v>6.3333333333333325E-2</v>
      </c>
      <c r="K1326">
        <v>3.8</v>
      </c>
      <c r="L1326" t="s">
        <v>74</v>
      </c>
      <c r="M1326" t="s">
        <v>75</v>
      </c>
      <c r="N1326">
        <v>3</v>
      </c>
      <c r="O1326">
        <v>11</v>
      </c>
      <c r="P1326">
        <v>3</v>
      </c>
      <c r="Q1326">
        <v>16</v>
      </c>
      <c r="R1326">
        <v>1</v>
      </c>
      <c r="S1326">
        <v>1</v>
      </c>
      <c r="T1326">
        <v>5</v>
      </c>
      <c r="U1326" t="s">
        <v>98</v>
      </c>
      <c r="V1326" t="s">
        <v>77</v>
      </c>
      <c r="W1326">
        <v>0.114</v>
      </c>
      <c r="X1326" t="s">
        <v>81</v>
      </c>
      <c r="Y1326">
        <v>0</v>
      </c>
      <c r="Z1326" t="s">
        <v>145</v>
      </c>
      <c r="AA1326" t="s">
        <v>101</v>
      </c>
      <c r="AB1326">
        <v>9</v>
      </c>
      <c r="AC1326" t="s">
        <v>81</v>
      </c>
      <c r="AD1326" t="s">
        <v>82</v>
      </c>
      <c r="AE1326" t="s">
        <v>93</v>
      </c>
      <c r="AF1326" t="s">
        <v>81</v>
      </c>
      <c r="AG1326" s="1">
        <v>45216</v>
      </c>
      <c r="AH1326" t="s">
        <v>30</v>
      </c>
      <c r="AI1326" t="s">
        <v>125</v>
      </c>
    </row>
    <row r="1327" spans="1:35" x14ac:dyDescent="0.3">
      <c r="A1327" t="s">
        <v>1459</v>
      </c>
      <c r="B1327">
        <v>13</v>
      </c>
      <c r="C1327" t="s">
        <v>71</v>
      </c>
      <c r="D1327" t="s">
        <v>105</v>
      </c>
      <c r="E1327" t="s">
        <v>20</v>
      </c>
      <c r="F1327" t="s">
        <v>87</v>
      </c>
      <c r="G1327">
        <v>3</v>
      </c>
      <c r="H1327">
        <v>3.1</v>
      </c>
      <c r="I1327">
        <v>3</v>
      </c>
      <c r="J1327" s="4">
        <f>Table2[[#This Row],[avg_session_duration_min]]/60</f>
        <v>1.0333333333333334</v>
      </c>
      <c r="K1327">
        <v>62</v>
      </c>
      <c r="L1327" t="s">
        <v>74</v>
      </c>
      <c r="M1327" t="s">
        <v>106</v>
      </c>
      <c r="N1327">
        <v>7360</v>
      </c>
      <c r="O1327">
        <v>441</v>
      </c>
      <c r="P1327">
        <v>4</v>
      </c>
      <c r="Q1327">
        <v>14</v>
      </c>
      <c r="R1327">
        <v>3</v>
      </c>
      <c r="S1327">
        <v>3</v>
      </c>
      <c r="T1327">
        <v>8</v>
      </c>
      <c r="U1327" t="s">
        <v>89</v>
      </c>
      <c r="V1327" t="s">
        <v>77</v>
      </c>
      <c r="W1327">
        <v>0.254</v>
      </c>
      <c r="X1327" t="s">
        <v>114</v>
      </c>
      <c r="Y1327">
        <v>85</v>
      </c>
      <c r="Z1327" t="s">
        <v>145</v>
      </c>
      <c r="AA1327" t="s">
        <v>91</v>
      </c>
      <c r="AB1327">
        <v>8.6999999999999993</v>
      </c>
      <c r="AC1327" t="s">
        <v>81</v>
      </c>
      <c r="AD1327" t="s">
        <v>102</v>
      </c>
      <c r="AE1327" t="s">
        <v>83</v>
      </c>
      <c r="AF1327" t="s">
        <v>81</v>
      </c>
      <c r="AG1327" s="1">
        <v>44848</v>
      </c>
      <c r="AH1327" t="s">
        <v>27</v>
      </c>
      <c r="AI1327" t="s">
        <v>125</v>
      </c>
    </row>
    <row r="1328" spans="1:35" x14ac:dyDescent="0.3">
      <c r="A1328" t="s">
        <v>1460</v>
      </c>
      <c r="B1328">
        <v>19</v>
      </c>
      <c r="C1328" t="s">
        <v>85</v>
      </c>
      <c r="D1328" t="s">
        <v>153</v>
      </c>
      <c r="E1328" t="s">
        <v>20</v>
      </c>
      <c r="F1328" t="s">
        <v>96</v>
      </c>
      <c r="G1328">
        <v>2</v>
      </c>
      <c r="H1328">
        <v>2</v>
      </c>
      <c r="I1328">
        <v>7</v>
      </c>
      <c r="J1328" s="4">
        <f>Table2[[#This Row],[avg_session_duration_min]]/60</f>
        <v>0.28500000000000003</v>
      </c>
      <c r="K1328">
        <v>17.100000000000001</v>
      </c>
      <c r="L1328" t="s">
        <v>74</v>
      </c>
      <c r="M1328" t="s">
        <v>106</v>
      </c>
      <c r="N1328">
        <v>1257</v>
      </c>
      <c r="O1328">
        <v>140</v>
      </c>
      <c r="P1328">
        <v>2</v>
      </c>
      <c r="Q1328">
        <v>25</v>
      </c>
      <c r="R1328">
        <v>2</v>
      </c>
      <c r="S1328">
        <v>1</v>
      </c>
      <c r="T1328">
        <v>6</v>
      </c>
      <c r="U1328" t="s">
        <v>98</v>
      </c>
      <c r="V1328" t="s">
        <v>77</v>
      </c>
      <c r="W1328">
        <v>7.3999999999999996E-2</v>
      </c>
      <c r="X1328" t="s">
        <v>81</v>
      </c>
      <c r="Y1328">
        <v>0</v>
      </c>
      <c r="Z1328" t="s">
        <v>79</v>
      </c>
      <c r="AA1328" t="s">
        <v>101</v>
      </c>
      <c r="AB1328">
        <v>3.3</v>
      </c>
      <c r="AC1328" t="s">
        <v>78</v>
      </c>
      <c r="AD1328" t="s">
        <v>82</v>
      </c>
      <c r="AE1328" t="s">
        <v>140</v>
      </c>
      <c r="AF1328" t="s">
        <v>81</v>
      </c>
      <c r="AG1328" s="1">
        <v>44614</v>
      </c>
      <c r="AH1328" t="s">
        <v>26</v>
      </c>
      <c r="AI1328" t="s">
        <v>125</v>
      </c>
    </row>
    <row r="1329" spans="1:35" x14ac:dyDescent="0.3">
      <c r="A1329" t="s">
        <v>1461</v>
      </c>
      <c r="B1329">
        <v>25</v>
      </c>
      <c r="C1329" t="s">
        <v>71</v>
      </c>
      <c r="D1329" t="s">
        <v>149</v>
      </c>
      <c r="E1329" t="s">
        <v>16</v>
      </c>
      <c r="F1329" t="s">
        <v>87</v>
      </c>
      <c r="G1329">
        <v>3</v>
      </c>
      <c r="H1329">
        <v>0.5</v>
      </c>
      <c r="I1329">
        <v>8</v>
      </c>
      <c r="J1329" s="4">
        <f>Table2[[#This Row],[avg_session_duration_min]]/60</f>
        <v>6.3333333333333325E-2</v>
      </c>
      <c r="K1329">
        <v>3.8</v>
      </c>
      <c r="L1329" t="s">
        <v>74</v>
      </c>
      <c r="M1329" t="s">
        <v>106</v>
      </c>
      <c r="N1329">
        <v>2416</v>
      </c>
      <c r="O1329">
        <v>425</v>
      </c>
      <c r="P1329">
        <v>2</v>
      </c>
      <c r="Q1329">
        <v>13</v>
      </c>
      <c r="R1329">
        <v>2</v>
      </c>
      <c r="S1329">
        <v>3</v>
      </c>
      <c r="T1329">
        <v>13</v>
      </c>
      <c r="U1329" t="s">
        <v>128</v>
      </c>
      <c r="V1329" t="s">
        <v>77</v>
      </c>
      <c r="W1329">
        <v>0.308</v>
      </c>
      <c r="X1329" t="s">
        <v>78</v>
      </c>
      <c r="Y1329">
        <v>34.11</v>
      </c>
      <c r="Z1329" t="s">
        <v>100</v>
      </c>
      <c r="AA1329" t="s">
        <v>80</v>
      </c>
      <c r="AB1329">
        <v>2.6</v>
      </c>
      <c r="AC1329" t="s">
        <v>81</v>
      </c>
      <c r="AD1329" t="s">
        <v>102</v>
      </c>
      <c r="AE1329" t="s">
        <v>140</v>
      </c>
      <c r="AF1329" t="s">
        <v>81</v>
      </c>
      <c r="AG1329" s="1">
        <v>45580</v>
      </c>
      <c r="AH1329" t="s">
        <v>29</v>
      </c>
      <c r="AI1329" t="s">
        <v>125</v>
      </c>
    </row>
    <row r="1330" spans="1:35" x14ac:dyDescent="0.3">
      <c r="A1330" t="s">
        <v>1462</v>
      </c>
      <c r="B1330">
        <v>17</v>
      </c>
      <c r="C1330" t="s">
        <v>71</v>
      </c>
      <c r="D1330" t="s">
        <v>105</v>
      </c>
      <c r="E1330" t="s">
        <v>23</v>
      </c>
      <c r="F1330" t="s">
        <v>117</v>
      </c>
      <c r="G1330">
        <v>3</v>
      </c>
      <c r="H1330">
        <v>5.5</v>
      </c>
      <c r="I1330">
        <v>4</v>
      </c>
      <c r="J1330" s="4">
        <f>Table2[[#This Row],[avg_session_duration_min]]/60</f>
        <v>1.375</v>
      </c>
      <c r="K1330">
        <v>82.5</v>
      </c>
      <c r="L1330" t="s">
        <v>137</v>
      </c>
      <c r="M1330" t="s">
        <v>97</v>
      </c>
      <c r="N1330">
        <v>316</v>
      </c>
      <c r="O1330">
        <v>83</v>
      </c>
      <c r="P1330">
        <v>2</v>
      </c>
      <c r="Q1330">
        <v>21</v>
      </c>
      <c r="R1330">
        <v>3</v>
      </c>
      <c r="S1330">
        <v>0</v>
      </c>
      <c r="T1330">
        <v>4</v>
      </c>
      <c r="U1330" t="s">
        <v>130</v>
      </c>
      <c r="V1330" t="s">
        <v>77</v>
      </c>
      <c r="W1330">
        <v>0.23200000000000001</v>
      </c>
      <c r="X1330" t="s">
        <v>78</v>
      </c>
      <c r="Y1330">
        <v>6.27</v>
      </c>
      <c r="Z1330" t="s">
        <v>115</v>
      </c>
      <c r="AA1330" t="s">
        <v>132</v>
      </c>
      <c r="AB1330">
        <v>7.2</v>
      </c>
      <c r="AC1330" t="s">
        <v>81</v>
      </c>
      <c r="AD1330" t="s">
        <v>92</v>
      </c>
      <c r="AE1330" t="s">
        <v>83</v>
      </c>
      <c r="AF1330" t="s">
        <v>81</v>
      </c>
      <c r="AG1330" s="1">
        <v>45167</v>
      </c>
      <c r="AH1330" t="s">
        <v>30</v>
      </c>
      <c r="AI1330" t="s">
        <v>81</v>
      </c>
    </row>
    <row r="1331" spans="1:35" x14ac:dyDescent="0.3">
      <c r="A1331" t="s">
        <v>1463</v>
      </c>
      <c r="B1331">
        <v>31</v>
      </c>
      <c r="C1331" t="s">
        <v>85</v>
      </c>
      <c r="D1331" t="s">
        <v>86</v>
      </c>
      <c r="E1331" t="s">
        <v>22</v>
      </c>
      <c r="F1331" t="s">
        <v>110</v>
      </c>
      <c r="G1331">
        <v>1</v>
      </c>
      <c r="H1331">
        <v>4.7</v>
      </c>
      <c r="I1331">
        <v>5</v>
      </c>
      <c r="J1331" s="4">
        <f>Table2[[#This Row],[avg_session_duration_min]]/60</f>
        <v>0.94</v>
      </c>
      <c r="K1331">
        <v>56.4</v>
      </c>
      <c r="L1331" t="s">
        <v>74</v>
      </c>
      <c r="M1331" t="s">
        <v>88</v>
      </c>
      <c r="N1331">
        <v>29</v>
      </c>
      <c r="O1331">
        <v>1028</v>
      </c>
      <c r="P1331">
        <v>2</v>
      </c>
      <c r="Q1331">
        <v>20</v>
      </c>
      <c r="R1331">
        <v>8</v>
      </c>
      <c r="S1331">
        <v>5</v>
      </c>
      <c r="T1331">
        <v>9</v>
      </c>
      <c r="U1331" t="s">
        <v>154</v>
      </c>
      <c r="V1331" t="s">
        <v>107</v>
      </c>
      <c r="W1331">
        <v>0.21099999999999999</v>
      </c>
      <c r="X1331" t="s">
        <v>81</v>
      </c>
      <c r="Y1331">
        <v>0</v>
      </c>
      <c r="Z1331" t="s">
        <v>79</v>
      </c>
      <c r="AA1331" t="s">
        <v>101</v>
      </c>
      <c r="AB1331">
        <v>7.2</v>
      </c>
      <c r="AC1331" t="s">
        <v>81</v>
      </c>
      <c r="AD1331" t="s">
        <v>92</v>
      </c>
      <c r="AE1331" t="s">
        <v>93</v>
      </c>
      <c r="AF1331" t="s">
        <v>81</v>
      </c>
      <c r="AG1331" s="1">
        <v>45093</v>
      </c>
      <c r="AH1331" t="s">
        <v>27</v>
      </c>
      <c r="AI1331" t="s">
        <v>78</v>
      </c>
    </row>
    <row r="1332" spans="1:35" x14ac:dyDescent="0.3">
      <c r="A1332" t="s">
        <v>1464</v>
      </c>
      <c r="B1332">
        <v>39</v>
      </c>
      <c r="C1332" t="s">
        <v>187</v>
      </c>
      <c r="D1332" t="s">
        <v>123</v>
      </c>
      <c r="E1332" t="s">
        <v>22</v>
      </c>
      <c r="F1332" t="s">
        <v>110</v>
      </c>
      <c r="G1332">
        <v>1</v>
      </c>
      <c r="H1332">
        <v>3.3</v>
      </c>
      <c r="I1332">
        <v>6</v>
      </c>
      <c r="J1332" s="4">
        <f>Table2[[#This Row],[avg_session_duration_min]]/60</f>
        <v>0.55000000000000004</v>
      </c>
      <c r="K1332">
        <v>33</v>
      </c>
      <c r="L1332" t="s">
        <v>118</v>
      </c>
      <c r="M1332" t="s">
        <v>106</v>
      </c>
      <c r="N1332">
        <v>1739</v>
      </c>
      <c r="O1332">
        <v>732</v>
      </c>
      <c r="P1332">
        <v>1</v>
      </c>
      <c r="Q1332">
        <v>20</v>
      </c>
      <c r="R1332">
        <v>2</v>
      </c>
      <c r="S1332">
        <v>0</v>
      </c>
      <c r="T1332">
        <v>10</v>
      </c>
      <c r="U1332" t="s">
        <v>76</v>
      </c>
      <c r="V1332" t="s">
        <v>99</v>
      </c>
      <c r="W1332">
        <v>6.2E-2</v>
      </c>
      <c r="X1332" t="s">
        <v>81</v>
      </c>
      <c r="Y1332">
        <v>0</v>
      </c>
      <c r="Z1332" t="s">
        <v>90</v>
      </c>
      <c r="AA1332" t="s">
        <v>80</v>
      </c>
      <c r="AB1332">
        <v>8.9</v>
      </c>
      <c r="AC1332" t="s">
        <v>81</v>
      </c>
      <c r="AD1332" t="s">
        <v>92</v>
      </c>
      <c r="AE1332" t="s">
        <v>93</v>
      </c>
      <c r="AF1332" t="s">
        <v>81</v>
      </c>
      <c r="AG1332" s="1">
        <v>45419</v>
      </c>
      <c r="AH1332" t="s">
        <v>31</v>
      </c>
      <c r="AI1332" t="s">
        <v>125</v>
      </c>
    </row>
    <row r="1333" spans="1:35" x14ac:dyDescent="0.3">
      <c r="A1333" t="s">
        <v>1465</v>
      </c>
      <c r="B1333">
        <v>36</v>
      </c>
      <c r="C1333" t="s">
        <v>85</v>
      </c>
      <c r="D1333" t="s">
        <v>86</v>
      </c>
      <c r="E1333" t="s">
        <v>14</v>
      </c>
      <c r="F1333" t="s">
        <v>87</v>
      </c>
      <c r="G1333">
        <v>1</v>
      </c>
      <c r="H1333">
        <v>1.4</v>
      </c>
      <c r="I1333">
        <v>1</v>
      </c>
      <c r="J1333" s="4">
        <f>Table2[[#This Row],[avg_session_duration_min]]/60</f>
        <v>1.4</v>
      </c>
      <c r="K1333">
        <v>84</v>
      </c>
      <c r="L1333" t="s">
        <v>127</v>
      </c>
      <c r="M1333" t="s">
        <v>88</v>
      </c>
      <c r="N1333">
        <v>573</v>
      </c>
      <c r="O1333">
        <v>483</v>
      </c>
      <c r="P1333">
        <v>5</v>
      </c>
      <c r="Q1333">
        <v>19</v>
      </c>
      <c r="R1333">
        <v>4</v>
      </c>
      <c r="S1333">
        <v>4</v>
      </c>
      <c r="T1333">
        <v>4</v>
      </c>
      <c r="U1333" t="s">
        <v>130</v>
      </c>
      <c r="V1333" t="s">
        <v>99</v>
      </c>
      <c r="W1333">
        <v>2.3E-2</v>
      </c>
      <c r="X1333" t="s">
        <v>81</v>
      </c>
      <c r="Y1333">
        <v>0</v>
      </c>
      <c r="Z1333" t="s">
        <v>139</v>
      </c>
      <c r="AA1333" t="s">
        <v>101</v>
      </c>
      <c r="AB1333">
        <v>6.9</v>
      </c>
      <c r="AC1333" t="s">
        <v>78</v>
      </c>
      <c r="AD1333" t="s">
        <v>82</v>
      </c>
      <c r="AE1333" t="s">
        <v>83</v>
      </c>
      <c r="AF1333" t="s">
        <v>81</v>
      </c>
      <c r="AG1333" s="1">
        <v>45390</v>
      </c>
      <c r="AH1333" t="s">
        <v>26</v>
      </c>
      <c r="AI1333" t="s">
        <v>125</v>
      </c>
    </row>
    <row r="1334" spans="1:35" x14ac:dyDescent="0.3">
      <c r="A1334" t="s">
        <v>1466</v>
      </c>
      <c r="B1334">
        <v>25</v>
      </c>
      <c r="C1334" t="s">
        <v>104</v>
      </c>
      <c r="D1334" t="s">
        <v>113</v>
      </c>
      <c r="E1334" t="s">
        <v>22</v>
      </c>
      <c r="F1334" t="s">
        <v>124</v>
      </c>
      <c r="G1334">
        <v>2</v>
      </c>
      <c r="H1334">
        <v>0.6</v>
      </c>
      <c r="I1334">
        <v>2</v>
      </c>
      <c r="J1334" s="4">
        <f>Table2[[#This Row],[avg_session_duration_min]]/60</f>
        <v>0.3</v>
      </c>
      <c r="K1334">
        <v>18</v>
      </c>
      <c r="L1334" t="s">
        <v>74</v>
      </c>
      <c r="M1334" t="s">
        <v>106</v>
      </c>
      <c r="N1334">
        <v>704</v>
      </c>
      <c r="O1334">
        <v>633</v>
      </c>
      <c r="P1334">
        <v>2</v>
      </c>
      <c r="Q1334">
        <v>25</v>
      </c>
      <c r="R1334">
        <v>2</v>
      </c>
      <c r="S1334">
        <v>1</v>
      </c>
      <c r="T1334">
        <v>6</v>
      </c>
      <c r="U1334" t="s">
        <v>79</v>
      </c>
      <c r="V1334" t="s">
        <v>107</v>
      </c>
      <c r="W1334">
        <v>9.7000000000000003E-2</v>
      </c>
      <c r="X1334" t="s">
        <v>81</v>
      </c>
      <c r="Y1334">
        <v>0</v>
      </c>
      <c r="Z1334" t="s">
        <v>90</v>
      </c>
      <c r="AA1334" t="s">
        <v>80</v>
      </c>
      <c r="AB1334">
        <v>5.2</v>
      </c>
      <c r="AC1334" t="s">
        <v>78</v>
      </c>
      <c r="AD1334" t="s">
        <v>92</v>
      </c>
      <c r="AE1334" t="s">
        <v>83</v>
      </c>
      <c r="AF1334" t="s">
        <v>81</v>
      </c>
      <c r="AG1334" s="1">
        <v>45357</v>
      </c>
      <c r="AH1334" t="s">
        <v>29</v>
      </c>
      <c r="AI1334" t="s">
        <v>78</v>
      </c>
    </row>
    <row r="1335" spans="1:35" x14ac:dyDescent="0.3">
      <c r="A1335" t="s">
        <v>1467</v>
      </c>
      <c r="B1335">
        <v>38</v>
      </c>
      <c r="C1335" t="s">
        <v>85</v>
      </c>
      <c r="D1335" t="s">
        <v>105</v>
      </c>
      <c r="E1335" t="s">
        <v>14</v>
      </c>
      <c r="F1335" t="s">
        <v>96</v>
      </c>
      <c r="G1335">
        <v>3</v>
      </c>
      <c r="H1335">
        <v>0.5</v>
      </c>
      <c r="I1335">
        <v>3</v>
      </c>
      <c r="J1335" s="4">
        <f>Table2[[#This Row],[avg_session_duration_min]]/60</f>
        <v>0.16666666666666666</v>
      </c>
      <c r="K1335">
        <v>10</v>
      </c>
      <c r="L1335" t="s">
        <v>74</v>
      </c>
      <c r="M1335" t="s">
        <v>106</v>
      </c>
      <c r="N1335">
        <v>4711</v>
      </c>
      <c r="O1335">
        <v>100</v>
      </c>
      <c r="P1335">
        <v>2</v>
      </c>
      <c r="Q1335">
        <v>21</v>
      </c>
      <c r="R1335">
        <v>1</v>
      </c>
      <c r="S1335">
        <v>4</v>
      </c>
      <c r="T1335">
        <v>8</v>
      </c>
      <c r="U1335" t="s">
        <v>154</v>
      </c>
      <c r="V1335" t="s">
        <v>77</v>
      </c>
      <c r="W1335">
        <v>0.24399999999999999</v>
      </c>
      <c r="X1335" t="s">
        <v>81</v>
      </c>
      <c r="Y1335">
        <v>0</v>
      </c>
      <c r="Z1335" t="s">
        <v>115</v>
      </c>
      <c r="AA1335" t="s">
        <v>80</v>
      </c>
      <c r="AB1335">
        <v>8.1</v>
      </c>
      <c r="AC1335" t="s">
        <v>81</v>
      </c>
      <c r="AD1335" t="s">
        <v>92</v>
      </c>
      <c r="AE1335" t="s">
        <v>140</v>
      </c>
      <c r="AF1335" t="s">
        <v>81</v>
      </c>
      <c r="AG1335" s="1">
        <v>44634</v>
      </c>
      <c r="AH1335" t="s">
        <v>29</v>
      </c>
      <c r="AI1335" t="s">
        <v>125</v>
      </c>
    </row>
    <row r="1336" spans="1:35" x14ac:dyDescent="0.3">
      <c r="A1336" t="s">
        <v>1468</v>
      </c>
      <c r="B1336">
        <v>28</v>
      </c>
      <c r="C1336" t="s">
        <v>85</v>
      </c>
      <c r="D1336" t="s">
        <v>113</v>
      </c>
      <c r="E1336" t="s">
        <v>20</v>
      </c>
      <c r="F1336" t="s">
        <v>73</v>
      </c>
      <c r="G1336">
        <v>2</v>
      </c>
      <c r="H1336">
        <v>1.7</v>
      </c>
      <c r="I1336">
        <v>4</v>
      </c>
      <c r="J1336" s="4">
        <f>Table2[[#This Row],[avg_session_duration_min]]/60</f>
        <v>0.42499999999999999</v>
      </c>
      <c r="K1336">
        <v>25.5</v>
      </c>
      <c r="L1336" t="s">
        <v>74</v>
      </c>
      <c r="M1336" t="s">
        <v>106</v>
      </c>
      <c r="N1336">
        <v>2622</v>
      </c>
      <c r="O1336">
        <v>116</v>
      </c>
      <c r="P1336">
        <v>1</v>
      </c>
      <c r="Q1336">
        <v>23</v>
      </c>
      <c r="R1336">
        <v>5</v>
      </c>
      <c r="S1336">
        <v>5</v>
      </c>
      <c r="T1336">
        <v>4</v>
      </c>
      <c r="U1336" t="s">
        <v>154</v>
      </c>
      <c r="V1336" t="s">
        <v>77</v>
      </c>
      <c r="W1336">
        <v>9.7000000000000003E-2</v>
      </c>
      <c r="X1336" t="s">
        <v>78</v>
      </c>
      <c r="Y1336">
        <v>23.99</v>
      </c>
      <c r="Z1336" t="s">
        <v>145</v>
      </c>
      <c r="AA1336" t="s">
        <v>101</v>
      </c>
      <c r="AB1336">
        <v>4.3</v>
      </c>
      <c r="AC1336" t="s">
        <v>108</v>
      </c>
      <c r="AD1336" t="s">
        <v>92</v>
      </c>
      <c r="AE1336" t="s">
        <v>140</v>
      </c>
      <c r="AF1336" t="s">
        <v>81</v>
      </c>
      <c r="AG1336" s="1">
        <v>44950</v>
      </c>
      <c r="AH1336" t="s">
        <v>26</v>
      </c>
      <c r="AI1336" t="s">
        <v>78</v>
      </c>
    </row>
    <row r="1337" spans="1:35" x14ac:dyDescent="0.3">
      <c r="A1337" t="s">
        <v>1469</v>
      </c>
      <c r="B1337">
        <v>24</v>
      </c>
      <c r="C1337" t="s">
        <v>85</v>
      </c>
      <c r="D1337" t="s">
        <v>123</v>
      </c>
      <c r="E1337" t="s">
        <v>17</v>
      </c>
      <c r="F1337" t="s">
        <v>96</v>
      </c>
      <c r="G1337">
        <v>5</v>
      </c>
      <c r="H1337">
        <v>4</v>
      </c>
      <c r="I1337">
        <v>4</v>
      </c>
      <c r="J1337" s="4">
        <f>Table2[[#This Row],[avg_session_duration_min]]/60</f>
        <v>1</v>
      </c>
      <c r="K1337">
        <v>60</v>
      </c>
      <c r="L1337" t="s">
        <v>74</v>
      </c>
      <c r="M1337" t="s">
        <v>106</v>
      </c>
      <c r="N1337">
        <v>21125</v>
      </c>
      <c r="O1337">
        <v>603</v>
      </c>
      <c r="P1337">
        <v>6</v>
      </c>
      <c r="Q1337">
        <v>19</v>
      </c>
      <c r="R1337">
        <v>7</v>
      </c>
      <c r="S1337">
        <v>2</v>
      </c>
      <c r="T1337">
        <v>11</v>
      </c>
      <c r="U1337" t="s">
        <v>98</v>
      </c>
      <c r="V1337" t="s">
        <v>99</v>
      </c>
      <c r="W1337">
        <v>0.24299999999999999</v>
      </c>
      <c r="X1337" t="s">
        <v>81</v>
      </c>
      <c r="Y1337">
        <v>0</v>
      </c>
      <c r="Z1337" t="s">
        <v>79</v>
      </c>
      <c r="AA1337" t="s">
        <v>132</v>
      </c>
      <c r="AB1337">
        <v>9.8000000000000007</v>
      </c>
      <c r="AC1337" t="s">
        <v>81</v>
      </c>
      <c r="AD1337" t="s">
        <v>92</v>
      </c>
      <c r="AE1337" t="s">
        <v>83</v>
      </c>
      <c r="AF1337" t="s">
        <v>78</v>
      </c>
      <c r="AG1337" s="1">
        <v>45264</v>
      </c>
      <c r="AH1337" t="s">
        <v>27</v>
      </c>
      <c r="AI1337" t="s">
        <v>81</v>
      </c>
    </row>
    <row r="1338" spans="1:35" x14ac:dyDescent="0.3">
      <c r="A1338" t="s">
        <v>1470</v>
      </c>
      <c r="B1338">
        <v>22</v>
      </c>
      <c r="C1338" t="s">
        <v>104</v>
      </c>
      <c r="D1338" t="s">
        <v>86</v>
      </c>
      <c r="E1338" t="s">
        <v>22</v>
      </c>
      <c r="F1338" t="s">
        <v>124</v>
      </c>
      <c r="G1338">
        <v>3</v>
      </c>
      <c r="H1338">
        <v>2</v>
      </c>
      <c r="I1338">
        <v>4</v>
      </c>
      <c r="J1338" s="4">
        <f>Table2[[#This Row],[avg_session_duration_min]]/60</f>
        <v>0.5</v>
      </c>
      <c r="K1338">
        <v>30</v>
      </c>
      <c r="L1338" t="s">
        <v>74</v>
      </c>
      <c r="M1338" t="s">
        <v>120</v>
      </c>
      <c r="N1338">
        <v>877</v>
      </c>
      <c r="O1338">
        <v>97</v>
      </c>
      <c r="P1338">
        <v>2</v>
      </c>
      <c r="Q1338">
        <v>27</v>
      </c>
      <c r="R1338">
        <v>3</v>
      </c>
      <c r="S1338">
        <v>2</v>
      </c>
      <c r="T1338">
        <v>16</v>
      </c>
      <c r="U1338" t="s">
        <v>76</v>
      </c>
      <c r="V1338" t="s">
        <v>77</v>
      </c>
      <c r="W1338">
        <v>0.14099999999999999</v>
      </c>
      <c r="X1338" t="s">
        <v>114</v>
      </c>
      <c r="Y1338">
        <v>43.25</v>
      </c>
      <c r="Z1338" t="s">
        <v>79</v>
      </c>
      <c r="AA1338" t="s">
        <v>80</v>
      </c>
      <c r="AB1338">
        <v>6.7</v>
      </c>
      <c r="AC1338" t="s">
        <v>81</v>
      </c>
      <c r="AD1338" t="s">
        <v>92</v>
      </c>
      <c r="AE1338" t="s">
        <v>83</v>
      </c>
      <c r="AF1338" t="s">
        <v>81</v>
      </c>
      <c r="AG1338" s="1">
        <v>45017</v>
      </c>
      <c r="AH1338" t="s">
        <v>30</v>
      </c>
      <c r="AI1338" t="s">
        <v>78</v>
      </c>
    </row>
    <row r="1339" spans="1:35" x14ac:dyDescent="0.3">
      <c r="A1339" t="s">
        <v>1471</v>
      </c>
      <c r="B1339">
        <v>24</v>
      </c>
      <c r="C1339" t="s">
        <v>85</v>
      </c>
      <c r="D1339" t="s">
        <v>105</v>
      </c>
      <c r="E1339" t="s">
        <v>18</v>
      </c>
      <c r="F1339" t="s">
        <v>96</v>
      </c>
      <c r="G1339">
        <v>2</v>
      </c>
      <c r="H1339">
        <v>3.6</v>
      </c>
      <c r="I1339">
        <v>3</v>
      </c>
      <c r="J1339" s="4">
        <f>Table2[[#This Row],[avg_session_duration_min]]/60</f>
        <v>1.2</v>
      </c>
      <c r="K1339">
        <v>72</v>
      </c>
      <c r="L1339" t="s">
        <v>74</v>
      </c>
      <c r="M1339" t="s">
        <v>106</v>
      </c>
      <c r="N1339">
        <v>191</v>
      </c>
      <c r="O1339">
        <v>1386</v>
      </c>
      <c r="P1339">
        <v>2</v>
      </c>
      <c r="Q1339">
        <v>24</v>
      </c>
      <c r="R1339">
        <v>5</v>
      </c>
      <c r="S1339">
        <v>1</v>
      </c>
      <c r="T1339">
        <v>8</v>
      </c>
      <c r="U1339" t="s">
        <v>79</v>
      </c>
      <c r="V1339" t="s">
        <v>99</v>
      </c>
      <c r="W1339">
        <v>0.245</v>
      </c>
      <c r="X1339" t="s">
        <v>78</v>
      </c>
      <c r="Y1339">
        <v>3.88</v>
      </c>
      <c r="Z1339" t="s">
        <v>115</v>
      </c>
      <c r="AA1339" t="s">
        <v>132</v>
      </c>
      <c r="AB1339">
        <v>4.9000000000000004</v>
      </c>
      <c r="AC1339" t="s">
        <v>108</v>
      </c>
      <c r="AD1339" t="s">
        <v>102</v>
      </c>
      <c r="AE1339" t="s">
        <v>93</v>
      </c>
      <c r="AF1339" t="s">
        <v>81</v>
      </c>
      <c r="AG1339" s="1">
        <v>45656</v>
      </c>
      <c r="AH1339" t="s">
        <v>30</v>
      </c>
      <c r="AI1339" t="s">
        <v>81</v>
      </c>
    </row>
    <row r="1340" spans="1:35" x14ac:dyDescent="0.3">
      <c r="A1340" t="s">
        <v>1472</v>
      </c>
      <c r="B1340">
        <v>23</v>
      </c>
      <c r="C1340" t="s">
        <v>85</v>
      </c>
      <c r="D1340" t="s">
        <v>95</v>
      </c>
      <c r="E1340" t="s">
        <v>17</v>
      </c>
      <c r="F1340" t="s">
        <v>110</v>
      </c>
      <c r="G1340">
        <v>2</v>
      </c>
      <c r="H1340">
        <v>3.7</v>
      </c>
      <c r="I1340">
        <v>5</v>
      </c>
      <c r="J1340" s="4">
        <f>Table2[[#This Row],[avg_session_duration_min]]/60</f>
        <v>0.74</v>
      </c>
      <c r="K1340">
        <v>44.4</v>
      </c>
      <c r="L1340" t="s">
        <v>118</v>
      </c>
      <c r="M1340" t="s">
        <v>120</v>
      </c>
      <c r="N1340">
        <v>473</v>
      </c>
      <c r="O1340">
        <v>165</v>
      </c>
      <c r="P1340">
        <v>3</v>
      </c>
      <c r="Q1340">
        <v>16</v>
      </c>
      <c r="R1340">
        <v>3</v>
      </c>
      <c r="S1340">
        <v>1</v>
      </c>
      <c r="T1340">
        <v>9</v>
      </c>
      <c r="U1340" t="s">
        <v>79</v>
      </c>
      <c r="V1340" t="s">
        <v>77</v>
      </c>
      <c r="W1340">
        <v>5.1999999999999998E-2</v>
      </c>
      <c r="X1340" t="s">
        <v>78</v>
      </c>
      <c r="Y1340">
        <v>25.53</v>
      </c>
      <c r="Z1340" t="s">
        <v>79</v>
      </c>
      <c r="AA1340" t="s">
        <v>91</v>
      </c>
      <c r="AB1340">
        <v>4.5999999999999996</v>
      </c>
      <c r="AC1340" t="s">
        <v>81</v>
      </c>
      <c r="AD1340" t="s">
        <v>102</v>
      </c>
      <c r="AE1340" t="s">
        <v>93</v>
      </c>
      <c r="AF1340" t="s">
        <v>81</v>
      </c>
      <c r="AG1340" s="1">
        <v>45536</v>
      </c>
      <c r="AH1340" t="s">
        <v>29</v>
      </c>
      <c r="AI1340" t="s">
        <v>125</v>
      </c>
    </row>
    <row r="1341" spans="1:35" x14ac:dyDescent="0.3">
      <c r="A1341" t="s">
        <v>1473</v>
      </c>
      <c r="B1341">
        <v>28</v>
      </c>
      <c r="C1341" t="s">
        <v>85</v>
      </c>
      <c r="D1341" t="s">
        <v>113</v>
      </c>
      <c r="E1341" t="s">
        <v>16</v>
      </c>
      <c r="F1341" t="s">
        <v>124</v>
      </c>
      <c r="G1341">
        <v>4</v>
      </c>
      <c r="H1341">
        <v>4</v>
      </c>
      <c r="I1341">
        <v>5</v>
      </c>
      <c r="J1341" s="4">
        <f>Table2[[#This Row],[avg_session_duration_min]]/60</f>
        <v>0.8</v>
      </c>
      <c r="K1341">
        <v>48</v>
      </c>
      <c r="L1341" t="s">
        <v>111</v>
      </c>
      <c r="M1341" t="s">
        <v>88</v>
      </c>
      <c r="N1341">
        <v>1405</v>
      </c>
      <c r="O1341">
        <v>446</v>
      </c>
      <c r="P1341">
        <v>5</v>
      </c>
      <c r="Q1341">
        <v>22</v>
      </c>
      <c r="R1341">
        <v>4</v>
      </c>
      <c r="S1341">
        <v>4</v>
      </c>
      <c r="T1341">
        <v>3</v>
      </c>
      <c r="U1341" t="s">
        <v>154</v>
      </c>
      <c r="V1341" t="s">
        <v>77</v>
      </c>
      <c r="W1341">
        <v>5.3999999999999999E-2</v>
      </c>
      <c r="X1341" t="s">
        <v>81</v>
      </c>
      <c r="Y1341">
        <v>0</v>
      </c>
      <c r="Z1341" t="s">
        <v>79</v>
      </c>
      <c r="AA1341" t="s">
        <v>91</v>
      </c>
      <c r="AB1341">
        <v>6.6</v>
      </c>
      <c r="AC1341" t="s">
        <v>78</v>
      </c>
      <c r="AD1341" t="s">
        <v>121</v>
      </c>
      <c r="AE1341" t="s">
        <v>83</v>
      </c>
      <c r="AF1341" t="s">
        <v>81</v>
      </c>
      <c r="AG1341" s="1">
        <v>45296</v>
      </c>
      <c r="AH1341" t="s">
        <v>30</v>
      </c>
      <c r="AI1341" t="s">
        <v>78</v>
      </c>
    </row>
    <row r="1342" spans="1:35" x14ac:dyDescent="0.3">
      <c r="A1342" t="s">
        <v>1474</v>
      </c>
      <c r="B1342">
        <v>28</v>
      </c>
      <c r="C1342" t="s">
        <v>85</v>
      </c>
      <c r="D1342" t="s">
        <v>149</v>
      </c>
      <c r="E1342" t="s">
        <v>19</v>
      </c>
      <c r="F1342" t="s">
        <v>124</v>
      </c>
      <c r="G1342">
        <v>2</v>
      </c>
      <c r="H1342">
        <v>0.5</v>
      </c>
      <c r="I1342">
        <v>2</v>
      </c>
      <c r="J1342" s="4">
        <f>Table2[[#This Row],[avg_session_duration_min]]/60</f>
        <v>0.25</v>
      </c>
      <c r="K1342">
        <v>15</v>
      </c>
      <c r="L1342" t="s">
        <v>118</v>
      </c>
      <c r="M1342" t="s">
        <v>120</v>
      </c>
      <c r="N1342">
        <v>4140</v>
      </c>
      <c r="O1342">
        <v>3038</v>
      </c>
      <c r="P1342">
        <v>1</v>
      </c>
      <c r="Q1342">
        <v>9</v>
      </c>
      <c r="R1342">
        <v>2</v>
      </c>
      <c r="S1342">
        <v>3</v>
      </c>
      <c r="T1342">
        <v>6</v>
      </c>
      <c r="U1342" t="s">
        <v>135</v>
      </c>
      <c r="V1342" t="s">
        <v>77</v>
      </c>
      <c r="W1342">
        <v>7.4999999999999997E-2</v>
      </c>
      <c r="X1342" t="s">
        <v>78</v>
      </c>
      <c r="Y1342">
        <v>35.56</v>
      </c>
      <c r="Z1342" t="s">
        <v>145</v>
      </c>
      <c r="AA1342" t="s">
        <v>91</v>
      </c>
      <c r="AB1342">
        <v>6.1</v>
      </c>
      <c r="AC1342" t="s">
        <v>78</v>
      </c>
      <c r="AD1342" t="s">
        <v>121</v>
      </c>
      <c r="AE1342" t="s">
        <v>93</v>
      </c>
      <c r="AF1342" t="s">
        <v>81</v>
      </c>
      <c r="AG1342" s="1">
        <v>45600</v>
      </c>
      <c r="AH1342" t="s">
        <v>27</v>
      </c>
      <c r="AI1342" t="s">
        <v>81</v>
      </c>
    </row>
    <row r="1343" spans="1:35" x14ac:dyDescent="0.3">
      <c r="A1343" t="s">
        <v>1475</v>
      </c>
      <c r="B1343">
        <v>27</v>
      </c>
      <c r="C1343" t="s">
        <v>71</v>
      </c>
      <c r="D1343" t="s">
        <v>113</v>
      </c>
      <c r="E1343" t="s">
        <v>23</v>
      </c>
      <c r="F1343" t="s">
        <v>96</v>
      </c>
      <c r="G1343">
        <v>2</v>
      </c>
      <c r="H1343">
        <v>1.5</v>
      </c>
      <c r="I1343">
        <v>6</v>
      </c>
      <c r="J1343" s="4">
        <f>Table2[[#This Row],[avg_session_duration_min]]/60</f>
        <v>0.25</v>
      </c>
      <c r="K1343">
        <v>15</v>
      </c>
      <c r="L1343" t="s">
        <v>74</v>
      </c>
      <c r="M1343" t="s">
        <v>97</v>
      </c>
      <c r="N1343">
        <v>47</v>
      </c>
      <c r="O1343">
        <v>104</v>
      </c>
      <c r="P1343">
        <v>6</v>
      </c>
      <c r="Q1343">
        <v>17</v>
      </c>
      <c r="R1343">
        <v>5</v>
      </c>
      <c r="S1343">
        <v>1</v>
      </c>
      <c r="T1343">
        <v>7</v>
      </c>
      <c r="U1343" t="s">
        <v>130</v>
      </c>
      <c r="V1343" t="s">
        <v>77</v>
      </c>
      <c r="W1343">
        <v>7.1999999999999995E-2</v>
      </c>
      <c r="X1343" t="s">
        <v>81</v>
      </c>
      <c r="Y1343">
        <v>0</v>
      </c>
      <c r="Z1343" t="s">
        <v>79</v>
      </c>
      <c r="AA1343" t="s">
        <v>101</v>
      </c>
      <c r="AB1343">
        <v>6</v>
      </c>
      <c r="AC1343" t="s">
        <v>78</v>
      </c>
      <c r="AD1343" t="s">
        <v>92</v>
      </c>
      <c r="AE1343" t="s">
        <v>93</v>
      </c>
      <c r="AF1343" t="s">
        <v>81</v>
      </c>
      <c r="AG1343" s="1">
        <v>45176</v>
      </c>
      <c r="AH1343" t="s">
        <v>29</v>
      </c>
      <c r="AI1343" t="s">
        <v>78</v>
      </c>
    </row>
    <row r="1344" spans="1:35" x14ac:dyDescent="0.3">
      <c r="A1344" t="s">
        <v>1476</v>
      </c>
      <c r="B1344">
        <v>30</v>
      </c>
      <c r="C1344" t="s">
        <v>85</v>
      </c>
      <c r="D1344" t="s">
        <v>72</v>
      </c>
      <c r="E1344" t="s">
        <v>14</v>
      </c>
      <c r="F1344" t="s">
        <v>110</v>
      </c>
      <c r="G1344">
        <v>4</v>
      </c>
      <c r="H1344">
        <v>3.5</v>
      </c>
      <c r="I1344">
        <v>3</v>
      </c>
      <c r="J1344" s="4">
        <f>Table2[[#This Row],[avg_session_duration_min]]/60</f>
        <v>1.1666666666666667</v>
      </c>
      <c r="K1344">
        <v>70</v>
      </c>
      <c r="L1344" t="s">
        <v>111</v>
      </c>
      <c r="M1344" t="s">
        <v>97</v>
      </c>
      <c r="N1344">
        <v>675</v>
      </c>
      <c r="O1344">
        <v>265</v>
      </c>
      <c r="P1344">
        <v>5</v>
      </c>
      <c r="Q1344">
        <v>16</v>
      </c>
      <c r="R1344">
        <v>1</v>
      </c>
      <c r="S1344">
        <v>3</v>
      </c>
      <c r="T1344">
        <v>5</v>
      </c>
      <c r="U1344" t="s">
        <v>98</v>
      </c>
      <c r="V1344" t="s">
        <v>77</v>
      </c>
      <c r="W1344">
        <v>0.20799999999999999</v>
      </c>
      <c r="X1344" t="s">
        <v>114</v>
      </c>
      <c r="Y1344">
        <v>29.81</v>
      </c>
      <c r="Z1344" t="s">
        <v>139</v>
      </c>
      <c r="AA1344" t="s">
        <v>80</v>
      </c>
      <c r="AB1344">
        <v>3.8</v>
      </c>
      <c r="AC1344" t="s">
        <v>78</v>
      </c>
      <c r="AD1344" t="s">
        <v>102</v>
      </c>
      <c r="AE1344" t="s">
        <v>140</v>
      </c>
      <c r="AF1344" t="s">
        <v>81</v>
      </c>
      <c r="AG1344" s="1">
        <v>44910</v>
      </c>
      <c r="AH1344" t="s">
        <v>26</v>
      </c>
      <c r="AI1344" t="s">
        <v>78</v>
      </c>
    </row>
    <row r="1345" spans="1:35" x14ac:dyDescent="0.3">
      <c r="A1345" t="s">
        <v>1477</v>
      </c>
      <c r="B1345">
        <v>36</v>
      </c>
      <c r="C1345" t="s">
        <v>71</v>
      </c>
      <c r="D1345" t="s">
        <v>86</v>
      </c>
      <c r="E1345" t="s">
        <v>14</v>
      </c>
      <c r="F1345" t="s">
        <v>124</v>
      </c>
      <c r="G1345">
        <v>2</v>
      </c>
      <c r="H1345">
        <v>6.2</v>
      </c>
      <c r="I1345">
        <v>4</v>
      </c>
      <c r="J1345" s="4">
        <f>Table2[[#This Row],[avg_session_duration_min]]/60</f>
        <v>1.55</v>
      </c>
      <c r="K1345">
        <v>93</v>
      </c>
      <c r="L1345" t="s">
        <v>111</v>
      </c>
      <c r="M1345" t="s">
        <v>106</v>
      </c>
      <c r="N1345">
        <v>12054</v>
      </c>
      <c r="O1345">
        <v>866</v>
      </c>
      <c r="P1345">
        <v>6</v>
      </c>
      <c r="Q1345">
        <v>19</v>
      </c>
      <c r="R1345">
        <v>4</v>
      </c>
      <c r="S1345">
        <v>4</v>
      </c>
      <c r="T1345">
        <v>9</v>
      </c>
      <c r="U1345" t="s">
        <v>154</v>
      </c>
      <c r="V1345" t="s">
        <v>77</v>
      </c>
      <c r="W1345">
        <v>0.13300000000000001</v>
      </c>
      <c r="X1345" t="s">
        <v>114</v>
      </c>
      <c r="Y1345">
        <v>92.11</v>
      </c>
      <c r="Z1345" t="s">
        <v>100</v>
      </c>
      <c r="AA1345" t="s">
        <v>101</v>
      </c>
      <c r="AB1345">
        <v>5.9</v>
      </c>
      <c r="AC1345" t="s">
        <v>78</v>
      </c>
      <c r="AD1345" t="s">
        <v>102</v>
      </c>
      <c r="AE1345" t="s">
        <v>83</v>
      </c>
      <c r="AF1345" t="s">
        <v>78</v>
      </c>
      <c r="AG1345" s="1">
        <v>44932</v>
      </c>
      <c r="AH1345" t="s">
        <v>28</v>
      </c>
      <c r="AI1345" t="s">
        <v>125</v>
      </c>
    </row>
    <row r="1346" spans="1:35" x14ac:dyDescent="0.3">
      <c r="A1346" t="s">
        <v>1478</v>
      </c>
      <c r="B1346">
        <v>34</v>
      </c>
      <c r="C1346" t="s">
        <v>71</v>
      </c>
      <c r="D1346" t="s">
        <v>113</v>
      </c>
      <c r="E1346" t="s">
        <v>21</v>
      </c>
      <c r="F1346" t="s">
        <v>117</v>
      </c>
      <c r="G1346">
        <v>3</v>
      </c>
      <c r="H1346">
        <v>5.2</v>
      </c>
      <c r="I1346">
        <v>3</v>
      </c>
      <c r="J1346" s="4">
        <f>Table2[[#This Row],[avg_session_duration_min]]/60</f>
        <v>1.7333333333333334</v>
      </c>
      <c r="K1346">
        <v>104</v>
      </c>
      <c r="L1346" t="s">
        <v>74</v>
      </c>
      <c r="M1346" t="s">
        <v>106</v>
      </c>
      <c r="N1346">
        <v>431</v>
      </c>
      <c r="O1346">
        <v>766</v>
      </c>
      <c r="P1346">
        <v>5</v>
      </c>
      <c r="Q1346">
        <v>32</v>
      </c>
      <c r="R1346">
        <v>6</v>
      </c>
      <c r="S1346">
        <v>1</v>
      </c>
      <c r="T1346">
        <v>9</v>
      </c>
      <c r="U1346" t="s">
        <v>79</v>
      </c>
      <c r="V1346" t="s">
        <v>77</v>
      </c>
      <c r="W1346">
        <v>2E-3</v>
      </c>
      <c r="X1346" t="s">
        <v>114</v>
      </c>
      <c r="Y1346">
        <v>25.29</v>
      </c>
      <c r="Z1346" t="s">
        <v>145</v>
      </c>
      <c r="AA1346" t="s">
        <v>101</v>
      </c>
      <c r="AB1346">
        <v>7.7</v>
      </c>
      <c r="AC1346" t="s">
        <v>78</v>
      </c>
      <c r="AD1346" t="s">
        <v>121</v>
      </c>
      <c r="AE1346" t="s">
        <v>83</v>
      </c>
      <c r="AF1346" t="s">
        <v>81</v>
      </c>
      <c r="AG1346" s="1">
        <v>45163</v>
      </c>
      <c r="AH1346" t="s">
        <v>26</v>
      </c>
      <c r="AI1346" t="s">
        <v>81</v>
      </c>
    </row>
    <row r="1347" spans="1:35" x14ac:dyDescent="0.3">
      <c r="A1347" t="s">
        <v>1479</v>
      </c>
      <c r="B1347">
        <v>15</v>
      </c>
      <c r="C1347" t="s">
        <v>85</v>
      </c>
      <c r="D1347" t="s">
        <v>123</v>
      </c>
      <c r="E1347" t="s">
        <v>23</v>
      </c>
      <c r="F1347" t="s">
        <v>96</v>
      </c>
      <c r="G1347">
        <v>1</v>
      </c>
      <c r="H1347">
        <v>3.2</v>
      </c>
      <c r="I1347">
        <v>6</v>
      </c>
      <c r="J1347" s="4">
        <f>Table2[[#This Row],[avg_session_duration_min]]/60</f>
        <v>0.53333333333333333</v>
      </c>
      <c r="K1347">
        <v>32</v>
      </c>
      <c r="L1347" t="s">
        <v>74</v>
      </c>
      <c r="M1347" t="s">
        <v>120</v>
      </c>
      <c r="N1347">
        <v>3553</v>
      </c>
      <c r="O1347">
        <v>165</v>
      </c>
      <c r="P1347">
        <v>3</v>
      </c>
      <c r="Q1347">
        <v>28</v>
      </c>
      <c r="R1347">
        <v>2</v>
      </c>
      <c r="S1347">
        <v>1</v>
      </c>
      <c r="T1347">
        <v>9</v>
      </c>
      <c r="U1347" t="s">
        <v>98</v>
      </c>
      <c r="V1347" t="s">
        <v>107</v>
      </c>
      <c r="W1347">
        <v>0.253</v>
      </c>
      <c r="X1347" t="s">
        <v>78</v>
      </c>
      <c r="Y1347">
        <v>29.03</v>
      </c>
      <c r="Z1347" t="s">
        <v>79</v>
      </c>
      <c r="AA1347" t="s">
        <v>80</v>
      </c>
      <c r="AB1347">
        <v>4.8</v>
      </c>
      <c r="AC1347" t="s">
        <v>81</v>
      </c>
      <c r="AD1347" t="s">
        <v>82</v>
      </c>
      <c r="AE1347" t="s">
        <v>140</v>
      </c>
      <c r="AF1347" t="s">
        <v>81</v>
      </c>
      <c r="AG1347" s="1">
        <v>44761</v>
      </c>
      <c r="AH1347" t="s">
        <v>31</v>
      </c>
      <c r="AI1347" t="s">
        <v>78</v>
      </c>
    </row>
    <row r="1348" spans="1:35" x14ac:dyDescent="0.3">
      <c r="A1348" t="s">
        <v>1480</v>
      </c>
      <c r="B1348">
        <v>13</v>
      </c>
      <c r="C1348" t="s">
        <v>71</v>
      </c>
      <c r="D1348" t="s">
        <v>149</v>
      </c>
      <c r="E1348" t="s">
        <v>18</v>
      </c>
      <c r="F1348" t="s">
        <v>156</v>
      </c>
      <c r="G1348">
        <v>3</v>
      </c>
      <c r="H1348">
        <v>5.5</v>
      </c>
      <c r="I1348">
        <v>4</v>
      </c>
      <c r="J1348" s="4">
        <f>Table2[[#This Row],[avg_session_duration_min]]/60</f>
        <v>1.375</v>
      </c>
      <c r="K1348">
        <v>82.5</v>
      </c>
      <c r="L1348" t="s">
        <v>111</v>
      </c>
      <c r="M1348" t="s">
        <v>97</v>
      </c>
      <c r="N1348">
        <v>1615</v>
      </c>
      <c r="O1348">
        <v>131</v>
      </c>
      <c r="P1348">
        <v>3</v>
      </c>
      <c r="Q1348">
        <v>19</v>
      </c>
      <c r="R1348">
        <v>5</v>
      </c>
      <c r="S1348">
        <v>2</v>
      </c>
      <c r="T1348">
        <v>7</v>
      </c>
      <c r="U1348" t="s">
        <v>89</v>
      </c>
      <c r="V1348" t="s">
        <v>77</v>
      </c>
      <c r="W1348">
        <v>0.02</v>
      </c>
      <c r="X1348" t="s">
        <v>81</v>
      </c>
      <c r="Y1348">
        <v>0</v>
      </c>
      <c r="Z1348" t="s">
        <v>100</v>
      </c>
      <c r="AA1348" t="s">
        <v>91</v>
      </c>
      <c r="AB1348">
        <v>6.7</v>
      </c>
      <c r="AC1348" t="s">
        <v>78</v>
      </c>
      <c r="AD1348" t="s">
        <v>92</v>
      </c>
      <c r="AE1348" t="s">
        <v>93</v>
      </c>
      <c r="AF1348" t="s">
        <v>81</v>
      </c>
      <c r="AG1348" s="1">
        <v>45526</v>
      </c>
      <c r="AH1348" t="s">
        <v>29</v>
      </c>
      <c r="AI1348" t="s">
        <v>125</v>
      </c>
    </row>
    <row r="1349" spans="1:35" x14ac:dyDescent="0.3">
      <c r="A1349" t="s">
        <v>1481</v>
      </c>
      <c r="B1349">
        <v>34</v>
      </c>
      <c r="C1349" t="s">
        <v>71</v>
      </c>
      <c r="D1349" t="s">
        <v>113</v>
      </c>
      <c r="E1349" t="s">
        <v>18</v>
      </c>
      <c r="F1349" t="s">
        <v>166</v>
      </c>
      <c r="G1349">
        <v>1</v>
      </c>
      <c r="H1349">
        <v>3.1</v>
      </c>
      <c r="I1349">
        <v>1</v>
      </c>
      <c r="J1349" s="4">
        <f>Table2[[#This Row],[avg_session_duration_min]]/60</f>
        <v>3.1</v>
      </c>
      <c r="K1349">
        <v>186</v>
      </c>
      <c r="L1349" t="s">
        <v>74</v>
      </c>
      <c r="M1349" t="s">
        <v>106</v>
      </c>
      <c r="N1349">
        <v>3716</v>
      </c>
      <c r="O1349">
        <v>184</v>
      </c>
      <c r="P1349">
        <v>2</v>
      </c>
      <c r="Q1349">
        <v>21</v>
      </c>
      <c r="R1349">
        <v>2</v>
      </c>
      <c r="S1349">
        <v>2</v>
      </c>
      <c r="T1349">
        <v>5</v>
      </c>
      <c r="U1349" t="s">
        <v>76</v>
      </c>
      <c r="V1349" t="s">
        <v>99</v>
      </c>
      <c r="W1349">
        <v>4.3999999999999997E-2</v>
      </c>
      <c r="X1349" t="s">
        <v>81</v>
      </c>
      <c r="Y1349">
        <v>0</v>
      </c>
      <c r="Z1349" t="s">
        <v>90</v>
      </c>
      <c r="AA1349" t="s">
        <v>101</v>
      </c>
      <c r="AB1349">
        <v>8.1999999999999993</v>
      </c>
      <c r="AC1349" t="s">
        <v>81</v>
      </c>
      <c r="AD1349" t="s">
        <v>92</v>
      </c>
      <c r="AE1349" t="s">
        <v>83</v>
      </c>
      <c r="AF1349" t="s">
        <v>81</v>
      </c>
      <c r="AG1349" s="1">
        <v>44824</v>
      </c>
      <c r="AH1349" t="s">
        <v>28</v>
      </c>
      <c r="AI1349" t="s">
        <v>81</v>
      </c>
    </row>
    <row r="1350" spans="1:35" x14ac:dyDescent="0.3">
      <c r="A1350" t="s">
        <v>1482</v>
      </c>
      <c r="B1350">
        <v>16</v>
      </c>
      <c r="C1350" t="s">
        <v>85</v>
      </c>
      <c r="D1350" t="s">
        <v>113</v>
      </c>
      <c r="E1350" t="s">
        <v>22</v>
      </c>
      <c r="F1350" t="s">
        <v>124</v>
      </c>
      <c r="G1350">
        <v>4</v>
      </c>
      <c r="H1350">
        <v>0.7</v>
      </c>
      <c r="I1350">
        <v>9</v>
      </c>
      <c r="J1350" s="4">
        <f>Table2[[#This Row],[avg_session_duration_min]]/60</f>
        <v>7.8333333333333338E-2</v>
      </c>
      <c r="K1350">
        <v>4.7</v>
      </c>
      <c r="L1350" t="s">
        <v>127</v>
      </c>
      <c r="M1350" t="s">
        <v>106</v>
      </c>
      <c r="N1350">
        <v>154</v>
      </c>
      <c r="O1350">
        <v>1390</v>
      </c>
      <c r="P1350">
        <v>3</v>
      </c>
      <c r="Q1350">
        <v>16</v>
      </c>
      <c r="R1350">
        <v>1</v>
      </c>
      <c r="S1350">
        <v>1</v>
      </c>
      <c r="T1350">
        <v>9</v>
      </c>
      <c r="U1350" t="s">
        <v>135</v>
      </c>
      <c r="V1350" t="s">
        <v>107</v>
      </c>
      <c r="W1350">
        <v>0.19600000000000001</v>
      </c>
      <c r="X1350" t="s">
        <v>114</v>
      </c>
      <c r="Y1350">
        <v>20.14</v>
      </c>
      <c r="Z1350" t="s">
        <v>139</v>
      </c>
      <c r="AA1350" t="s">
        <v>91</v>
      </c>
      <c r="AB1350">
        <v>7.3</v>
      </c>
      <c r="AC1350" t="s">
        <v>78</v>
      </c>
      <c r="AD1350" t="s">
        <v>121</v>
      </c>
      <c r="AE1350" t="s">
        <v>93</v>
      </c>
      <c r="AF1350" t="s">
        <v>81</v>
      </c>
      <c r="AG1350" s="1">
        <v>45091</v>
      </c>
      <c r="AH1350" t="s">
        <v>30</v>
      </c>
      <c r="AI1350" t="s">
        <v>125</v>
      </c>
    </row>
    <row r="1351" spans="1:35" x14ac:dyDescent="0.3">
      <c r="A1351" t="s">
        <v>1483</v>
      </c>
      <c r="B1351">
        <v>25</v>
      </c>
      <c r="C1351" t="s">
        <v>71</v>
      </c>
      <c r="D1351" t="s">
        <v>153</v>
      </c>
      <c r="E1351" t="s">
        <v>18</v>
      </c>
      <c r="F1351" t="s">
        <v>96</v>
      </c>
      <c r="G1351">
        <v>2</v>
      </c>
      <c r="H1351">
        <v>4</v>
      </c>
      <c r="I1351">
        <v>7</v>
      </c>
      <c r="J1351" s="4">
        <f>Table2[[#This Row],[avg_session_duration_min]]/60</f>
        <v>0.57166666666666666</v>
      </c>
      <c r="K1351">
        <v>34.299999999999997</v>
      </c>
      <c r="L1351" t="s">
        <v>127</v>
      </c>
      <c r="M1351" t="s">
        <v>75</v>
      </c>
      <c r="N1351">
        <v>156</v>
      </c>
      <c r="O1351">
        <v>175</v>
      </c>
      <c r="P1351">
        <v>6</v>
      </c>
      <c r="Q1351">
        <v>20</v>
      </c>
      <c r="R1351">
        <v>5</v>
      </c>
      <c r="S1351">
        <v>1</v>
      </c>
      <c r="T1351">
        <v>7</v>
      </c>
      <c r="U1351" t="s">
        <v>135</v>
      </c>
      <c r="V1351" t="s">
        <v>77</v>
      </c>
      <c r="W1351">
        <v>0.156</v>
      </c>
      <c r="X1351" t="s">
        <v>114</v>
      </c>
      <c r="Y1351">
        <v>10.24</v>
      </c>
      <c r="Z1351" t="s">
        <v>79</v>
      </c>
      <c r="AA1351" t="s">
        <v>101</v>
      </c>
      <c r="AB1351">
        <v>4</v>
      </c>
      <c r="AC1351" t="s">
        <v>78</v>
      </c>
      <c r="AD1351" t="s">
        <v>102</v>
      </c>
      <c r="AE1351" t="s">
        <v>140</v>
      </c>
      <c r="AF1351" t="s">
        <v>81</v>
      </c>
      <c r="AG1351" s="1">
        <v>44936</v>
      </c>
      <c r="AH1351" t="s">
        <v>26</v>
      </c>
      <c r="AI1351" t="s">
        <v>81</v>
      </c>
    </row>
    <row r="1352" spans="1:35" x14ac:dyDescent="0.3">
      <c r="A1352" t="s">
        <v>1484</v>
      </c>
      <c r="B1352">
        <v>17</v>
      </c>
      <c r="C1352" t="s">
        <v>85</v>
      </c>
      <c r="D1352" t="s">
        <v>86</v>
      </c>
      <c r="E1352" t="s">
        <v>19</v>
      </c>
      <c r="F1352" t="s">
        <v>96</v>
      </c>
      <c r="G1352">
        <v>4</v>
      </c>
      <c r="H1352">
        <v>5.3</v>
      </c>
      <c r="I1352">
        <v>5</v>
      </c>
      <c r="J1352" s="4">
        <f>Table2[[#This Row],[avg_session_duration_min]]/60</f>
        <v>1.06</v>
      </c>
      <c r="K1352">
        <v>63.6</v>
      </c>
      <c r="L1352" t="s">
        <v>74</v>
      </c>
      <c r="M1352" t="s">
        <v>106</v>
      </c>
      <c r="N1352">
        <v>689</v>
      </c>
      <c r="O1352">
        <v>268</v>
      </c>
      <c r="P1352">
        <v>5</v>
      </c>
      <c r="Q1352">
        <v>21</v>
      </c>
      <c r="R1352">
        <v>4</v>
      </c>
      <c r="S1352">
        <v>1</v>
      </c>
      <c r="T1352">
        <v>9</v>
      </c>
      <c r="U1352" t="s">
        <v>89</v>
      </c>
      <c r="V1352" t="s">
        <v>107</v>
      </c>
      <c r="W1352">
        <v>0.23</v>
      </c>
      <c r="X1352" t="s">
        <v>78</v>
      </c>
      <c r="Y1352">
        <v>117.83</v>
      </c>
      <c r="Z1352" t="s">
        <v>139</v>
      </c>
      <c r="AA1352" t="s">
        <v>101</v>
      </c>
      <c r="AB1352">
        <v>6.8</v>
      </c>
      <c r="AC1352" t="s">
        <v>78</v>
      </c>
      <c r="AD1352" t="s">
        <v>92</v>
      </c>
      <c r="AE1352" t="s">
        <v>140</v>
      </c>
      <c r="AF1352" t="s">
        <v>81</v>
      </c>
      <c r="AG1352" s="1">
        <v>45249</v>
      </c>
      <c r="AH1352" t="s">
        <v>30</v>
      </c>
      <c r="AI1352" t="s">
        <v>125</v>
      </c>
    </row>
    <row r="1353" spans="1:35" x14ac:dyDescent="0.3">
      <c r="A1353" t="s">
        <v>1485</v>
      </c>
      <c r="B1353">
        <v>13</v>
      </c>
      <c r="C1353" t="s">
        <v>85</v>
      </c>
      <c r="D1353" t="s">
        <v>134</v>
      </c>
      <c r="E1353" t="s">
        <v>15</v>
      </c>
      <c r="F1353" t="s">
        <v>124</v>
      </c>
      <c r="G1353">
        <v>4</v>
      </c>
      <c r="H1353">
        <v>7.4</v>
      </c>
      <c r="I1353">
        <v>4</v>
      </c>
      <c r="J1353" s="4">
        <f>Table2[[#This Row],[avg_session_duration_min]]/60</f>
        <v>1.85</v>
      </c>
      <c r="K1353">
        <v>111</v>
      </c>
      <c r="L1353" t="s">
        <v>74</v>
      </c>
      <c r="M1353" t="s">
        <v>120</v>
      </c>
      <c r="N1353">
        <v>42</v>
      </c>
      <c r="O1353">
        <v>146</v>
      </c>
      <c r="P1353">
        <v>2</v>
      </c>
      <c r="Q1353">
        <v>16</v>
      </c>
      <c r="R1353">
        <v>5</v>
      </c>
      <c r="S1353">
        <v>4</v>
      </c>
      <c r="T1353">
        <v>6</v>
      </c>
      <c r="U1353" t="s">
        <v>98</v>
      </c>
      <c r="V1353" t="s">
        <v>77</v>
      </c>
      <c r="W1353">
        <v>0.25800000000000001</v>
      </c>
      <c r="X1353" t="s">
        <v>81</v>
      </c>
      <c r="Y1353">
        <v>0</v>
      </c>
      <c r="Z1353" t="s">
        <v>145</v>
      </c>
      <c r="AA1353" t="s">
        <v>91</v>
      </c>
      <c r="AB1353">
        <v>8.8000000000000007</v>
      </c>
      <c r="AC1353" t="s">
        <v>81</v>
      </c>
      <c r="AD1353" t="s">
        <v>121</v>
      </c>
      <c r="AE1353" t="s">
        <v>83</v>
      </c>
      <c r="AF1353" t="s">
        <v>81</v>
      </c>
      <c r="AG1353" s="1">
        <v>44744</v>
      </c>
      <c r="AH1353" t="s">
        <v>27</v>
      </c>
      <c r="AI1353" t="s">
        <v>78</v>
      </c>
    </row>
    <row r="1354" spans="1:35" x14ac:dyDescent="0.3">
      <c r="A1354" t="s">
        <v>1486</v>
      </c>
      <c r="B1354">
        <v>31</v>
      </c>
      <c r="C1354" t="s">
        <v>85</v>
      </c>
      <c r="D1354" t="s">
        <v>72</v>
      </c>
      <c r="E1354" t="s">
        <v>14</v>
      </c>
      <c r="F1354" t="s">
        <v>166</v>
      </c>
      <c r="G1354">
        <v>4</v>
      </c>
      <c r="H1354">
        <v>1.7</v>
      </c>
      <c r="I1354">
        <v>2</v>
      </c>
      <c r="J1354" s="4">
        <f>Table2[[#This Row],[avg_session_duration_min]]/60</f>
        <v>0.85</v>
      </c>
      <c r="K1354">
        <v>51</v>
      </c>
      <c r="L1354" t="s">
        <v>111</v>
      </c>
      <c r="M1354" t="s">
        <v>120</v>
      </c>
      <c r="N1354">
        <v>409</v>
      </c>
      <c r="O1354">
        <v>570</v>
      </c>
      <c r="P1354">
        <v>1</v>
      </c>
      <c r="Q1354">
        <v>18</v>
      </c>
      <c r="R1354">
        <v>6</v>
      </c>
      <c r="S1354">
        <v>2</v>
      </c>
      <c r="T1354">
        <v>4</v>
      </c>
      <c r="U1354" t="s">
        <v>89</v>
      </c>
      <c r="V1354" t="s">
        <v>99</v>
      </c>
      <c r="W1354">
        <v>7.8E-2</v>
      </c>
      <c r="X1354" t="s">
        <v>78</v>
      </c>
      <c r="Y1354">
        <v>3.02</v>
      </c>
      <c r="Z1354" t="s">
        <v>100</v>
      </c>
      <c r="AA1354" t="s">
        <v>80</v>
      </c>
      <c r="AB1354">
        <v>7.1</v>
      </c>
      <c r="AC1354" t="s">
        <v>78</v>
      </c>
      <c r="AD1354" t="s">
        <v>82</v>
      </c>
      <c r="AE1354" t="s">
        <v>83</v>
      </c>
      <c r="AF1354" t="s">
        <v>81</v>
      </c>
      <c r="AG1354" s="1">
        <v>45017</v>
      </c>
      <c r="AH1354" t="s">
        <v>30</v>
      </c>
      <c r="AI1354" t="s">
        <v>81</v>
      </c>
    </row>
    <row r="1355" spans="1:35" x14ac:dyDescent="0.3">
      <c r="A1355" t="s">
        <v>1487</v>
      </c>
      <c r="B1355">
        <v>33</v>
      </c>
      <c r="C1355" t="s">
        <v>85</v>
      </c>
      <c r="D1355" t="s">
        <v>72</v>
      </c>
      <c r="E1355" t="s">
        <v>14</v>
      </c>
      <c r="F1355" t="s">
        <v>110</v>
      </c>
      <c r="G1355">
        <v>3</v>
      </c>
      <c r="H1355">
        <v>1</v>
      </c>
      <c r="I1355">
        <v>4</v>
      </c>
      <c r="J1355" s="4">
        <f>Table2[[#This Row],[avg_session_duration_min]]/60</f>
        <v>0.25</v>
      </c>
      <c r="K1355">
        <v>15</v>
      </c>
      <c r="L1355" t="s">
        <v>74</v>
      </c>
      <c r="M1355" t="s">
        <v>106</v>
      </c>
      <c r="N1355">
        <v>1048</v>
      </c>
      <c r="O1355">
        <v>294</v>
      </c>
      <c r="P1355">
        <v>7</v>
      </c>
      <c r="Q1355">
        <v>24</v>
      </c>
      <c r="R1355">
        <v>4</v>
      </c>
      <c r="S1355">
        <v>1</v>
      </c>
      <c r="T1355">
        <v>9</v>
      </c>
      <c r="U1355" t="s">
        <v>128</v>
      </c>
      <c r="V1355" t="s">
        <v>77</v>
      </c>
      <c r="W1355">
        <v>0.12</v>
      </c>
      <c r="X1355" t="s">
        <v>114</v>
      </c>
      <c r="Y1355">
        <v>4.6900000000000004</v>
      </c>
      <c r="Z1355" t="s">
        <v>79</v>
      </c>
      <c r="AA1355" t="s">
        <v>91</v>
      </c>
      <c r="AB1355">
        <v>8.3000000000000007</v>
      </c>
      <c r="AC1355" t="s">
        <v>81</v>
      </c>
      <c r="AD1355" t="s">
        <v>102</v>
      </c>
      <c r="AE1355" t="s">
        <v>140</v>
      </c>
      <c r="AF1355" t="s">
        <v>81</v>
      </c>
      <c r="AG1355" s="1">
        <v>45289</v>
      </c>
      <c r="AH1355" t="s">
        <v>28</v>
      </c>
      <c r="AI1355" t="s">
        <v>81</v>
      </c>
    </row>
    <row r="1356" spans="1:35" x14ac:dyDescent="0.3">
      <c r="A1356" t="s">
        <v>1488</v>
      </c>
      <c r="B1356">
        <v>22</v>
      </c>
      <c r="C1356" t="s">
        <v>71</v>
      </c>
      <c r="D1356" t="s">
        <v>72</v>
      </c>
      <c r="E1356" t="s">
        <v>21</v>
      </c>
      <c r="F1356" t="s">
        <v>110</v>
      </c>
      <c r="G1356">
        <v>4</v>
      </c>
      <c r="H1356">
        <v>4.4000000000000004</v>
      </c>
      <c r="I1356">
        <v>5</v>
      </c>
      <c r="J1356" s="4">
        <f>Table2[[#This Row],[avg_session_duration_min]]/60</f>
        <v>0.88</v>
      </c>
      <c r="K1356">
        <v>52.8</v>
      </c>
      <c r="L1356" t="s">
        <v>74</v>
      </c>
      <c r="M1356" t="s">
        <v>75</v>
      </c>
      <c r="N1356">
        <v>16520</v>
      </c>
      <c r="O1356">
        <v>73</v>
      </c>
      <c r="P1356">
        <v>4</v>
      </c>
      <c r="Q1356">
        <v>11</v>
      </c>
      <c r="R1356">
        <v>3</v>
      </c>
      <c r="S1356">
        <v>3</v>
      </c>
      <c r="T1356">
        <v>8</v>
      </c>
      <c r="U1356" t="s">
        <v>76</v>
      </c>
      <c r="V1356" t="s">
        <v>77</v>
      </c>
      <c r="W1356">
        <v>0.104</v>
      </c>
      <c r="X1356" t="s">
        <v>81</v>
      </c>
      <c r="Y1356">
        <v>0</v>
      </c>
      <c r="Z1356" t="s">
        <v>100</v>
      </c>
      <c r="AA1356" t="s">
        <v>101</v>
      </c>
      <c r="AB1356">
        <v>8</v>
      </c>
      <c r="AC1356" t="s">
        <v>108</v>
      </c>
      <c r="AD1356" t="s">
        <v>121</v>
      </c>
      <c r="AE1356" t="s">
        <v>93</v>
      </c>
      <c r="AF1356" t="s">
        <v>78</v>
      </c>
      <c r="AG1356" s="1">
        <v>45019</v>
      </c>
      <c r="AH1356" t="s">
        <v>29</v>
      </c>
      <c r="AI1356" t="s">
        <v>78</v>
      </c>
    </row>
    <row r="1357" spans="1:35" x14ac:dyDescent="0.3">
      <c r="A1357" t="s">
        <v>1489</v>
      </c>
      <c r="B1357">
        <v>13</v>
      </c>
      <c r="C1357" t="s">
        <v>71</v>
      </c>
      <c r="D1357" t="s">
        <v>95</v>
      </c>
      <c r="E1357" t="s">
        <v>19</v>
      </c>
      <c r="F1357" t="s">
        <v>87</v>
      </c>
      <c r="G1357">
        <v>2</v>
      </c>
      <c r="H1357">
        <v>3.4</v>
      </c>
      <c r="I1357">
        <v>4</v>
      </c>
      <c r="J1357" s="4">
        <f>Table2[[#This Row],[avg_session_duration_min]]/60</f>
        <v>0.85</v>
      </c>
      <c r="K1357">
        <v>51</v>
      </c>
      <c r="L1357" t="s">
        <v>74</v>
      </c>
      <c r="M1357" t="s">
        <v>106</v>
      </c>
      <c r="N1357">
        <v>1373</v>
      </c>
      <c r="O1357">
        <v>76</v>
      </c>
      <c r="P1357">
        <v>2</v>
      </c>
      <c r="Q1357">
        <v>14</v>
      </c>
      <c r="R1357">
        <v>2</v>
      </c>
      <c r="S1357">
        <v>0</v>
      </c>
      <c r="T1357">
        <v>7</v>
      </c>
      <c r="U1357" t="s">
        <v>135</v>
      </c>
      <c r="V1357" t="s">
        <v>77</v>
      </c>
      <c r="W1357">
        <v>0.13100000000000001</v>
      </c>
      <c r="X1357" t="s">
        <v>81</v>
      </c>
      <c r="Y1357">
        <v>0</v>
      </c>
      <c r="Z1357" t="s">
        <v>79</v>
      </c>
      <c r="AA1357" t="s">
        <v>91</v>
      </c>
      <c r="AB1357">
        <v>4.2</v>
      </c>
      <c r="AC1357" t="s">
        <v>108</v>
      </c>
      <c r="AD1357" t="s">
        <v>102</v>
      </c>
      <c r="AE1357" t="s">
        <v>83</v>
      </c>
      <c r="AF1357" t="s">
        <v>81</v>
      </c>
      <c r="AG1357" s="1">
        <v>45190</v>
      </c>
      <c r="AH1357" t="s">
        <v>30</v>
      </c>
      <c r="AI1357" t="s">
        <v>78</v>
      </c>
    </row>
    <row r="1358" spans="1:35" x14ac:dyDescent="0.3">
      <c r="A1358" t="s">
        <v>1490</v>
      </c>
      <c r="B1358">
        <v>22</v>
      </c>
      <c r="C1358" t="s">
        <v>71</v>
      </c>
      <c r="D1358" t="s">
        <v>72</v>
      </c>
      <c r="E1358" t="s">
        <v>15</v>
      </c>
      <c r="F1358" t="s">
        <v>96</v>
      </c>
      <c r="G1358">
        <v>5</v>
      </c>
      <c r="H1358">
        <v>3.2</v>
      </c>
      <c r="I1358">
        <v>6</v>
      </c>
      <c r="J1358" s="4">
        <f>Table2[[#This Row],[avg_session_duration_min]]/60</f>
        <v>0.53333333333333333</v>
      </c>
      <c r="K1358">
        <v>32</v>
      </c>
      <c r="L1358" t="s">
        <v>74</v>
      </c>
      <c r="M1358" t="s">
        <v>106</v>
      </c>
      <c r="N1358">
        <v>2049</v>
      </c>
      <c r="O1358">
        <v>22</v>
      </c>
      <c r="P1358">
        <v>3</v>
      </c>
      <c r="Q1358">
        <v>30</v>
      </c>
      <c r="R1358">
        <v>4</v>
      </c>
      <c r="S1358">
        <v>1</v>
      </c>
      <c r="T1358">
        <v>9</v>
      </c>
      <c r="U1358" t="s">
        <v>89</v>
      </c>
      <c r="V1358" t="s">
        <v>77</v>
      </c>
      <c r="W1358">
        <v>9.2999999999999999E-2</v>
      </c>
      <c r="X1358" t="s">
        <v>114</v>
      </c>
      <c r="Y1358">
        <v>36.26</v>
      </c>
      <c r="Z1358" t="s">
        <v>79</v>
      </c>
      <c r="AA1358" t="s">
        <v>101</v>
      </c>
      <c r="AB1358">
        <v>9.4</v>
      </c>
      <c r="AC1358" t="s">
        <v>81</v>
      </c>
      <c r="AD1358" t="s">
        <v>102</v>
      </c>
      <c r="AE1358" t="s">
        <v>83</v>
      </c>
      <c r="AF1358" t="s">
        <v>81</v>
      </c>
      <c r="AG1358" s="1">
        <v>45423</v>
      </c>
      <c r="AH1358" t="s">
        <v>30</v>
      </c>
      <c r="AI1358" t="s">
        <v>78</v>
      </c>
    </row>
    <row r="1359" spans="1:35" x14ac:dyDescent="0.3">
      <c r="A1359" t="s">
        <v>1491</v>
      </c>
      <c r="B1359">
        <v>30</v>
      </c>
      <c r="C1359" t="s">
        <v>85</v>
      </c>
      <c r="D1359" t="s">
        <v>149</v>
      </c>
      <c r="E1359" t="s">
        <v>18</v>
      </c>
      <c r="F1359" t="s">
        <v>73</v>
      </c>
      <c r="G1359">
        <v>4</v>
      </c>
      <c r="H1359">
        <v>5.6</v>
      </c>
      <c r="I1359">
        <v>3</v>
      </c>
      <c r="J1359" s="4">
        <f>Table2[[#This Row],[avg_session_duration_min]]/60</f>
        <v>1.8666666666666667</v>
      </c>
      <c r="K1359">
        <v>112</v>
      </c>
      <c r="L1359" t="s">
        <v>137</v>
      </c>
      <c r="M1359" t="s">
        <v>120</v>
      </c>
      <c r="N1359">
        <v>5410</v>
      </c>
      <c r="O1359">
        <v>90</v>
      </c>
      <c r="P1359">
        <v>5</v>
      </c>
      <c r="Q1359">
        <v>20</v>
      </c>
      <c r="R1359">
        <v>9</v>
      </c>
      <c r="S1359">
        <v>1</v>
      </c>
      <c r="T1359">
        <v>9</v>
      </c>
      <c r="U1359" t="s">
        <v>76</v>
      </c>
      <c r="V1359" t="s">
        <v>107</v>
      </c>
      <c r="W1359">
        <v>0.17100000000000001</v>
      </c>
      <c r="X1359" t="s">
        <v>114</v>
      </c>
      <c r="Y1359">
        <v>26.65</v>
      </c>
      <c r="Z1359" t="s">
        <v>90</v>
      </c>
      <c r="AA1359" t="s">
        <v>91</v>
      </c>
      <c r="AB1359">
        <v>8.5</v>
      </c>
      <c r="AC1359" t="s">
        <v>81</v>
      </c>
      <c r="AD1359" t="s">
        <v>102</v>
      </c>
      <c r="AE1359" t="s">
        <v>83</v>
      </c>
      <c r="AF1359" t="s">
        <v>81</v>
      </c>
      <c r="AG1359" s="1">
        <v>45240</v>
      </c>
      <c r="AH1359" t="s">
        <v>31</v>
      </c>
      <c r="AI1359" t="s">
        <v>81</v>
      </c>
    </row>
    <row r="1360" spans="1:35" x14ac:dyDescent="0.3">
      <c r="A1360" t="s">
        <v>1492</v>
      </c>
      <c r="B1360">
        <v>15</v>
      </c>
      <c r="C1360" t="s">
        <v>85</v>
      </c>
      <c r="D1360" t="s">
        <v>72</v>
      </c>
      <c r="E1360" t="s">
        <v>19</v>
      </c>
      <c r="F1360" t="s">
        <v>117</v>
      </c>
      <c r="G1360">
        <v>1</v>
      </c>
      <c r="H1360">
        <v>4.4000000000000004</v>
      </c>
      <c r="I1360">
        <v>7</v>
      </c>
      <c r="J1360" s="4">
        <f>Table2[[#This Row],[avg_session_duration_min]]/60</f>
        <v>0.62833333333333341</v>
      </c>
      <c r="K1360">
        <v>37.700000000000003</v>
      </c>
      <c r="L1360" t="s">
        <v>118</v>
      </c>
      <c r="M1360" t="s">
        <v>97</v>
      </c>
      <c r="N1360">
        <v>117</v>
      </c>
      <c r="O1360">
        <v>634</v>
      </c>
      <c r="P1360">
        <v>2</v>
      </c>
      <c r="Q1360">
        <v>22</v>
      </c>
      <c r="R1360">
        <v>8</v>
      </c>
      <c r="S1360">
        <v>4</v>
      </c>
      <c r="T1360">
        <v>7</v>
      </c>
      <c r="U1360" t="s">
        <v>89</v>
      </c>
      <c r="V1360" t="s">
        <v>77</v>
      </c>
      <c r="W1360">
        <v>7.8E-2</v>
      </c>
      <c r="X1360" t="s">
        <v>81</v>
      </c>
      <c r="Y1360">
        <v>0</v>
      </c>
      <c r="Z1360" t="s">
        <v>79</v>
      </c>
      <c r="AA1360" t="s">
        <v>80</v>
      </c>
      <c r="AB1360">
        <v>5.7</v>
      </c>
      <c r="AC1360" t="s">
        <v>81</v>
      </c>
      <c r="AD1360" t="s">
        <v>102</v>
      </c>
      <c r="AE1360" t="s">
        <v>83</v>
      </c>
      <c r="AF1360" t="s">
        <v>81</v>
      </c>
      <c r="AG1360" s="1">
        <v>45323</v>
      </c>
      <c r="AH1360" t="s">
        <v>29</v>
      </c>
      <c r="AI1360" t="s">
        <v>78</v>
      </c>
    </row>
    <row r="1361" spans="1:35" x14ac:dyDescent="0.3">
      <c r="A1361" t="s">
        <v>1493</v>
      </c>
      <c r="B1361">
        <v>28</v>
      </c>
      <c r="C1361" t="s">
        <v>71</v>
      </c>
      <c r="D1361" t="s">
        <v>105</v>
      </c>
      <c r="E1361" t="s">
        <v>18</v>
      </c>
      <c r="F1361" t="s">
        <v>124</v>
      </c>
      <c r="G1361">
        <v>2</v>
      </c>
      <c r="H1361">
        <v>3.6</v>
      </c>
      <c r="I1361">
        <v>5</v>
      </c>
      <c r="J1361" s="4">
        <f>Table2[[#This Row],[avg_session_duration_min]]/60</f>
        <v>0.72000000000000008</v>
      </c>
      <c r="K1361">
        <v>43.2</v>
      </c>
      <c r="L1361" t="s">
        <v>137</v>
      </c>
      <c r="M1361" t="s">
        <v>97</v>
      </c>
      <c r="N1361">
        <v>494</v>
      </c>
      <c r="O1361">
        <v>1198</v>
      </c>
      <c r="P1361">
        <v>2</v>
      </c>
      <c r="Q1361">
        <v>17</v>
      </c>
      <c r="R1361">
        <v>7</v>
      </c>
      <c r="S1361">
        <v>2</v>
      </c>
      <c r="T1361">
        <v>7</v>
      </c>
      <c r="U1361" t="s">
        <v>98</v>
      </c>
      <c r="V1361" t="s">
        <v>107</v>
      </c>
      <c r="W1361">
        <v>9.4E-2</v>
      </c>
      <c r="X1361" t="s">
        <v>114</v>
      </c>
      <c r="Y1361">
        <v>5.67</v>
      </c>
      <c r="Z1361" t="s">
        <v>145</v>
      </c>
      <c r="AA1361" t="s">
        <v>132</v>
      </c>
      <c r="AB1361">
        <v>8.5</v>
      </c>
      <c r="AC1361" t="s">
        <v>78</v>
      </c>
      <c r="AD1361" t="s">
        <v>82</v>
      </c>
      <c r="AE1361" t="s">
        <v>140</v>
      </c>
      <c r="AF1361" t="s">
        <v>81</v>
      </c>
      <c r="AG1361" s="1">
        <v>45095</v>
      </c>
      <c r="AH1361" t="s">
        <v>28</v>
      </c>
      <c r="AI1361" t="s">
        <v>78</v>
      </c>
    </row>
    <row r="1362" spans="1:35" x14ac:dyDescent="0.3">
      <c r="A1362" t="s">
        <v>1494</v>
      </c>
      <c r="B1362">
        <v>26</v>
      </c>
      <c r="C1362" t="s">
        <v>71</v>
      </c>
      <c r="D1362" t="s">
        <v>105</v>
      </c>
      <c r="E1362" t="s">
        <v>21</v>
      </c>
      <c r="F1362" t="s">
        <v>87</v>
      </c>
      <c r="G1362">
        <v>2</v>
      </c>
      <c r="H1362">
        <v>1.9</v>
      </c>
      <c r="I1362">
        <v>6</v>
      </c>
      <c r="J1362" s="4">
        <f>Table2[[#This Row],[avg_session_duration_min]]/60</f>
        <v>0.31666666666666665</v>
      </c>
      <c r="K1362">
        <v>19</v>
      </c>
      <c r="L1362" t="s">
        <v>74</v>
      </c>
      <c r="M1362" t="s">
        <v>75</v>
      </c>
      <c r="N1362">
        <v>52351</v>
      </c>
      <c r="O1362">
        <v>557</v>
      </c>
      <c r="P1362">
        <v>3</v>
      </c>
      <c r="Q1362">
        <v>24</v>
      </c>
      <c r="R1362">
        <v>3</v>
      </c>
      <c r="S1362">
        <v>0</v>
      </c>
      <c r="T1362">
        <v>9</v>
      </c>
      <c r="U1362" t="s">
        <v>130</v>
      </c>
      <c r="V1362" t="s">
        <v>107</v>
      </c>
      <c r="W1362">
        <v>7.2999999999999995E-2</v>
      </c>
      <c r="X1362" t="s">
        <v>81</v>
      </c>
      <c r="Y1362">
        <v>0</v>
      </c>
      <c r="Z1362" t="s">
        <v>145</v>
      </c>
      <c r="AA1362" t="s">
        <v>91</v>
      </c>
      <c r="AB1362">
        <v>6</v>
      </c>
      <c r="AC1362" t="s">
        <v>81</v>
      </c>
      <c r="AD1362" t="s">
        <v>102</v>
      </c>
      <c r="AE1362" t="s">
        <v>93</v>
      </c>
      <c r="AF1362" t="s">
        <v>78</v>
      </c>
      <c r="AG1362" s="1">
        <v>45164</v>
      </c>
      <c r="AH1362" t="s">
        <v>29</v>
      </c>
      <c r="AI1362" t="s">
        <v>78</v>
      </c>
    </row>
    <row r="1363" spans="1:35" x14ac:dyDescent="0.3">
      <c r="A1363" t="s">
        <v>1495</v>
      </c>
      <c r="B1363">
        <v>31</v>
      </c>
      <c r="C1363" t="s">
        <v>85</v>
      </c>
      <c r="D1363" t="s">
        <v>105</v>
      </c>
      <c r="E1363" t="s">
        <v>17</v>
      </c>
      <c r="F1363" t="s">
        <v>117</v>
      </c>
      <c r="G1363">
        <v>5</v>
      </c>
      <c r="H1363">
        <v>4.2</v>
      </c>
      <c r="I1363">
        <v>7</v>
      </c>
      <c r="J1363" s="4">
        <f>Table2[[#This Row],[avg_session_duration_min]]/60</f>
        <v>0.6</v>
      </c>
      <c r="K1363">
        <v>36</v>
      </c>
      <c r="L1363" t="s">
        <v>74</v>
      </c>
      <c r="M1363" t="s">
        <v>106</v>
      </c>
      <c r="N1363">
        <v>576</v>
      </c>
      <c r="O1363">
        <v>476</v>
      </c>
      <c r="P1363">
        <v>5</v>
      </c>
      <c r="Q1363">
        <v>23</v>
      </c>
      <c r="R1363">
        <v>1</v>
      </c>
      <c r="S1363">
        <v>0</v>
      </c>
      <c r="T1363">
        <v>4</v>
      </c>
      <c r="U1363" t="s">
        <v>79</v>
      </c>
      <c r="V1363" t="s">
        <v>99</v>
      </c>
      <c r="W1363">
        <v>0.01</v>
      </c>
      <c r="X1363" t="s">
        <v>81</v>
      </c>
      <c r="Y1363">
        <v>0</v>
      </c>
      <c r="Z1363" t="s">
        <v>100</v>
      </c>
      <c r="AA1363" t="s">
        <v>91</v>
      </c>
      <c r="AB1363">
        <v>6</v>
      </c>
      <c r="AC1363" t="s">
        <v>81</v>
      </c>
      <c r="AD1363" t="s">
        <v>82</v>
      </c>
      <c r="AE1363" t="s">
        <v>83</v>
      </c>
      <c r="AF1363" t="s">
        <v>81</v>
      </c>
      <c r="AG1363" s="1">
        <v>45511</v>
      </c>
      <c r="AH1363" t="s">
        <v>29</v>
      </c>
      <c r="AI1363" t="s">
        <v>125</v>
      </c>
    </row>
    <row r="1364" spans="1:35" x14ac:dyDescent="0.3">
      <c r="A1364" t="s">
        <v>1496</v>
      </c>
      <c r="B1364">
        <v>27</v>
      </c>
      <c r="C1364" t="s">
        <v>104</v>
      </c>
      <c r="D1364" t="s">
        <v>113</v>
      </c>
      <c r="E1364" t="s">
        <v>16</v>
      </c>
      <c r="F1364" t="s">
        <v>117</v>
      </c>
      <c r="G1364">
        <v>2</v>
      </c>
      <c r="H1364">
        <v>1</v>
      </c>
      <c r="I1364">
        <v>2</v>
      </c>
      <c r="J1364" s="4">
        <f>Table2[[#This Row],[avg_session_duration_min]]/60</f>
        <v>0.5</v>
      </c>
      <c r="K1364">
        <v>30</v>
      </c>
      <c r="L1364" t="s">
        <v>74</v>
      </c>
      <c r="M1364" t="s">
        <v>97</v>
      </c>
      <c r="N1364">
        <v>4962</v>
      </c>
      <c r="O1364">
        <v>210</v>
      </c>
      <c r="P1364">
        <v>3</v>
      </c>
      <c r="Q1364">
        <v>13</v>
      </c>
      <c r="R1364">
        <v>5</v>
      </c>
      <c r="S1364">
        <v>1</v>
      </c>
      <c r="T1364">
        <v>6</v>
      </c>
      <c r="U1364" t="s">
        <v>98</v>
      </c>
      <c r="V1364" t="s">
        <v>77</v>
      </c>
      <c r="W1364">
        <v>0.11600000000000001</v>
      </c>
      <c r="X1364" t="s">
        <v>81</v>
      </c>
      <c r="Y1364">
        <v>0</v>
      </c>
      <c r="Z1364" t="s">
        <v>100</v>
      </c>
      <c r="AA1364" t="s">
        <v>101</v>
      </c>
      <c r="AB1364">
        <v>4.5999999999999996</v>
      </c>
      <c r="AC1364" t="s">
        <v>81</v>
      </c>
      <c r="AD1364" t="s">
        <v>82</v>
      </c>
      <c r="AE1364" t="s">
        <v>140</v>
      </c>
      <c r="AF1364" t="s">
        <v>81</v>
      </c>
      <c r="AG1364" s="1">
        <v>44803</v>
      </c>
      <c r="AH1364" t="s">
        <v>28</v>
      </c>
      <c r="AI1364" t="s">
        <v>81</v>
      </c>
    </row>
    <row r="1365" spans="1:35" x14ac:dyDescent="0.3">
      <c r="A1365" t="s">
        <v>1497</v>
      </c>
      <c r="B1365">
        <v>19</v>
      </c>
      <c r="C1365" t="s">
        <v>71</v>
      </c>
      <c r="D1365" t="s">
        <v>72</v>
      </c>
      <c r="E1365" t="s">
        <v>14</v>
      </c>
      <c r="F1365" t="s">
        <v>96</v>
      </c>
      <c r="G1365">
        <v>2</v>
      </c>
      <c r="H1365">
        <v>3.1</v>
      </c>
      <c r="I1365">
        <v>6</v>
      </c>
      <c r="J1365" s="4">
        <f>Table2[[#This Row],[avg_session_duration_min]]/60</f>
        <v>0.51666666666666672</v>
      </c>
      <c r="K1365">
        <v>31</v>
      </c>
      <c r="L1365" t="s">
        <v>74</v>
      </c>
      <c r="M1365" t="s">
        <v>88</v>
      </c>
      <c r="N1365">
        <v>3769</v>
      </c>
      <c r="O1365">
        <v>620</v>
      </c>
      <c r="P1365">
        <v>3</v>
      </c>
      <c r="Q1365">
        <v>15</v>
      </c>
      <c r="R1365">
        <v>4</v>
      </c>
      <c r="S1365">
        <v>1</v>
      </c>
      <c r="T1365">
        <v>8</v>
      </c>
      <c r="U1365" t="s">
        <v>76</v>
      </c>
      <c r="V1365" t="s">
        <v>107</v>
      </c>
      <c r="W1365">
        <v>8.3000000000000004E-2</v>
      </c>
      <c r="X1365" t="s">
        <v>114</v>
      </c>
      <c r="Y1365">
        <v>12.27</v>
      </c>
      <c r="Z1365" t="s">
        <v>90</v>
      </c>
      <c r="AA1365" t="s">
        <v>91</v>
      </c>
      <c r="AB1365">
        <v>4.3</v>
      </c>
      <c r="AC1365" t="s">
        <v>78</v>
      </c>
      <c r="AD1365" t="s">
        <v>102</v>
      </c>
      <c r="AE1365" t="s">
        <v>93</v>
      </c>
      <c r="AF1365" t="s">
        <v>81</v>
      </c>
      <c r="AG1365" s="1">
        <v>45525</v>
      </c>
      <c r="AH1365" t="s">
        <v>31</v>
      </c>
      <c r="AI1365" t="s">
        <v>78</v>
      </c>
    </row>
    <row r="1366" spans="1:35" x14ac:dyDescent="0.3">
      <c r="A1366" t="s">
        <v>1498</v>
      </c>
      <c r="B1366">
        <v>36</v>
      </c>
      <c r="C1366" t="s">
        <v>85</v>
      </c>
      <c r="D1366" t="s">
        <v>113</v>
      </c>
      <c r="E1366" t="s">
        <v>21</v>
      </c>
      <c r="F1366" t="s">
        <v>110</v>
      </c>
      <c r="G1366">
        <v>4</v>
      </c>
      <c r="H1366">
        <v>2.5</v>
      </c>
      <c r="I1366">
        <v>4</v>
      </c>
      <c r="J1366" s="4">
        <f>Table2[[#This Row],[avg_session_duration_min]]/60</f>
        <v>0.625</v>
      </c>
      <c r="K1366">
        <v>37.5</v>
      </c>
      <c r="L1366" t="s">
        <v>127</v>
      </c>
      <c r="M1366" t="s">
        <v>75</v>
      </c>
      <c r="N1366">
        <v>46</v>
      </c>
      <c r="O1366">
        <v>344</v>
      </c>
      <c r="P1366">
        <v>2</v>
      </c>
      <c r="Q1366">
        <v>17</v>
      </c>
      <c r="R1366">
        <v>4</v>
      </c>
      <c r="S1366">
        <v>2</v>
      </c>
      <c r="T1366">
        <v>17</v>
      </c>
      <c r="U1366" t="s">
        <v>98</v>
      </c>
      <c r="V1366" t="s">
        <v>107</v>
      </c>
      <c r="W1366">
        <v>0.10100000000000001</v>
      </c>
      <c r="X1366" t="s">
        <v>81</v>
      </c>
      <c r="Y1366">
        <v>0</v>
      </c>
      <c r="Z1366" t="s">
        <v>100</v>
      </c>
      <c r="AA1366" t="s">
        <v>91</v>
      </c>
      <c r="AB1366">
        <v>6.5</v>
      </c>
      <c r="AC1366" t="s">
        <v>108</v>
      </c>
      <c r="AD1366" t="s">
        <v>92</v>
      </c>
      <c r="AE1366" t="s">
        <v>140</v>
      </c>
      <c r="AF1366" t="s">
        <v>81</v>
      </c>
      <c r="AG1366" s="1">
        <v>44671</v>
      </c>
      <c r="AH1366" t="s">
        <v>26</v>
      </c>
      <c r="AI1366" t="s">
        <v>125</v>
      </c>
    </row>
    <row r="1367" spans="1:35" x14ac:dyDescent="0.3">
      <c r="A1367" t="s">
        <v>1499</v>
      </c>
      <c r="B1367">
        <v>25</v>
      </c>
      <c r="C1367" t="s">
        <v>85</v>
      </c>
      <c r="D1367" t="s">
        <v>72</v>
      </c>
      <c r="E1367" t="s">
        <v>15</v>
      </c>
      <c r="F1367" t="s">
        <v>96</v>
      </c>
      <c r="G1367">
        <v>5</v>
      </c>
      <c r="H1367">
        <v>0.7</v>
      </c>
      <c r="I1367">
        <v>6</v>
      </c>
      <c r="J1367" s="4">
        <f>Table2[[#This Row],[avg_session_duration_min]]/60</f>
        <v>0.11666666666666667</v>
      </c>
      <c r="K1367">
        <v>7</v>
      </c>
      <c r="L1367" t="s">
        <v>74</v>
      </c>
      <c r="M1367" t="s">
        <v>120</v>
      </c>
      <c r="N1367">
        <v>1163</v>
      </c>
      <c r="O1367">
        <v>2133</v>
      </c>
      <c r="P1367">
        <v>4</v>
      </c>
      <c r="Q1367">
        <v>18</v>
      </c>
      <c r="R1367">
        <v>3</v>
      </c>
      <c r="S1367">
        <v>2</v>
      </c>
      <c r="T1367">
        <v>10</v>
      </c>
      <c r="U1367" t="s">
        <v>89</v>
      </c>
      <c r="V1367" t="s">
        <v>77</v>
      </c>
      <c r="W1367">
        <v>0.02</v>
      </c>
      <c r="X1367" t="s">
        <v>81</v>
      </c>
      <c r="Y1367">
        <v>0</v>
      </c>
      <c r="Z1367" t="s">
        <v>145</v>
      </c>
      <c r="AA1367" t="s">
        <v>101</v>
      </c>
      <c r="AB1367">
        <v>5.7</v>
      </c>
      <c r="AC1367" t="s">
        <v>108</v>
      </c>
      <c r="AD1367" t="s">
        <v>82</v>
      </c>
      <c r="AE1367" t="s">
        <v>83</v>
      </c>
      <c r="AF1367" t="s">
        <v>81</v>
      </c>
      <c r="AG1367" s="1">
        <v>44707</v>
      </c>
      <c r="AH1367" t="s">
        <v>27</v>
      </c>
      <c r="AI1367" t="s">
        <v>81</v>
      </c>
    </row>
    <row r="1368" spans="1:35" x14ac:dyDescent="0.3">
      <c r="A1368" t="s">
        <v>1500</v>
      </c>
      <c r="B1368">
        <v>26</v>
      </c>
      <c r="C1368" t="s">
        <v>85</v>
      </c>
      <c r="D1368" t="s">
        <v>153</v>
      </c>
      <c r="E1368" t="s">
        <v>20</v>
      </c>
      <c r="F1368" t="s">
        <v>156</v>
      </c>
      <c r="G1368">
        <v>4</v>
      </c>
      <c r="H1368">
        <v>3.4</v>
      </c>
      <c r="I1368">
        <v>3</v>
      </c>
      <c r="J1368" s="4">
        <f>Table2[[#This Row],[avg_session_duration_min]]/60</f>
        <v>1.1333333333333333</v>
      </c>
      <c r="K1368">
        <v>68</v>
      </c>
      <c r="L1368" t="s">
        <v>74</v>
      </c>
      <c r="M1368" t="s">
        <v>88</v>
      </c>
      <c r="N1368">
        <v>866</v>
      </c>
      <c r="O1368">
        <v>217</v>
      </c>
      <c r="P1368">
        <v>7</v>
      </c>
      <c r="Q1368">
        <v>20</v>
      </c>
      <c r="R1368">
        <v>6</v>
      </c>
      <c r="S1368">
        <v>4</v>
      </c>
      <c r="T1368">
        <v>6</v>
      </c>
      <c r="U1368" t="s">
        <v>154</v>
      </c>
      <c r="V1368" t="s">
        <v>77</v>
      </c>
      <c r="W1368">
        <v>0.121</v>
      </c>
      <c r="X1368" t="s">
        <v>114</v>
      </c>
      <c r="Y1368">
        <v>44.2</v>
      </c>
      <c r="Z1368" t="s">
        <v>100</v>
      </c>
      <c r="AA1368" t="s">
        <v>80</v>
      </c>
      <c r="AB1368">
        <v>3.5</v>
      </c>
      <c r="AC1368" t="s">
        <v>81</v>
      </c>
      <c r="AD1368" t="s">
        <v>92</v>
      </c>
      <c r="AE1368" t="s">
        <v>83</v>
      </c>
      <c r="AF1368" t="s">
        <v>81</v>
      </c>
      <c r="AG1368" s="1">
        <v>45529</v>
      </c>
      <c r="AH1368" t="s">
        <v>31</v>
      </c>
      <c r="AI1368" t="s">
        <v>78</v>
      </c>
    </row>
    <row r="1369" spans="1:35" x14ac:dyDescent="0.3">
      <c r="A1369" t="s">
        <v>1501</v>
      </c>
      <c r="B1369">
        <v>19</v>
      </c>
      <c r="C1369" t="s">
        <v>71</v>
      </c>
      <c r="D1369" t="s">
        <v>113</v>
      </c>
      <c r="E1369" t="s">
        <v>14</v>
      </c>
      <c r="F1369" t="s">
        <v>87</v>
      </c>
      <c r="G1369">
        <v>5</v>
      </c>
      <c r="H1369">
        <v>1.7</v>
      </c>
      <c r="I1369">
        <v>6</v>
      </c>
      <c r="J1369" s="4">
        <f>Table2[[#This Row],[avg_session_duration_min]]/60</f>
        <v>0.28333333333333333</v>
      </c>
      <c r="K1369">
        <v>17</v>
      </c>
      <c r="L1369" t="s">
        <v>127</v>
      </c>
      <c r="M1369" t="s">
        <v>97</v>
      </c>
      <c r="N1369">
        <v>1204</v>
      </c>
      <c r="O1369">
        <v>1226</v>
      </c>
      <c r="P1369">
        <v>1</v>
      </c>
      <c r="Q1369">
        <v>13</v>
      </c>
      <c r="R1369">
        <v>5</v>
      </c>
      <c r="S1369">
        <v>0</v>
      </c>
      <c r="T1369">
        <v>11</v>
      </c>
      <c r="U1369" t="s">
        <v>154</v>
      </c>
      <c r="V1369" t="s">
        <v>77</v>
      </c>
      <c r="W1369">
        <v>0.13600000000000001</v>
      </c>
      <c r="X1369" t="s">
        <v>114</v>
      </c>
      <c r="Y1369">
        <v>18.309999999999999</v>
      </c>
      <c r="Z1369" t="s">
        <v>90</v>
      </c>
      <c r="AA1369" t="s">
        <v>80</v>
      </c>
      <c r="AB1369">
        <v>6.8</v>
      </c>
      <c r="AC1369" t="s">
        <v>78</v>
      </c>
      <c r="AD1369" t="s">
        <v>102</v>
      </c>
      <c r="AE1369" t="s">
        <v>83</v>
      </c>
      <c r="AF1369" t="s">
        <v>81</v>
      </c>
      <c r="AG1369" s="1">
        <v>44960</v>
      </c>
      <c r="AH1369" t="s">
        <v>26</v>
      </c>
      <c r="AI1369" t="s">
        <v>81</v>
      </c>
    </row>
    <row r="1370" spans="1:35" x14ac:dyDescent="0.3">
      <c r="A1370" t="s">
        <v>1502</v>
      </c>
      <c r="B1370">
        <v>23</v>
      </c>
      <c r="C1370" t="s">
        <v>71</v>
      </c>
      <c r="D1370" t="s">
        <v>95</v>
      </c>
      <c r="E1370" t="s">
        <v>15</v>
      </c>
      <c r="F1370" t="s">
        <v>124</v>
      </c>
      <c r="G1370">
        <v>5</v>
      </c>
      <c r="H1370">
        <v>3.4</v>
      </c>
      <c r="I1370">
        <v>8</v>
      </c>
      <c r="J1370" s="4">
        <f>Table2[[#This Row],[avg_session_duration_min]]/60</f>
        <v>0.42499999999999999</v>
      </c>
      <c r="K1370">
        <v>25.5</v>
      </c>
      <c r="L1370" t="s">
        <v>74</v>
      </c>
      <c r="M1370" t="s">
        <v>97</v>
      </c>
      <c r="N1370">
        <v>171</v>
      </c>
      <c r="O1370">
        <v>698</v>
      </c>
      <c r="P1370">
        <v>3</v>
      </c>
      <c r="Q1370">
        <v>18</v>
      </c>
      <c r="R1370">
        <v>2</v>
      </c>
      <c r="S1370">
        <v>0</v>
      </c>
      <c r="T1370">
        <v>8</v>
      </c>
      <c r="U1370" t="s">
        <v>89</v>
      </c>
      <c r="V1370" t="s">
        <v>77</v>
      </c>
      <c r="W1370">
        <v>5.5E-2</v>
      </c>
      <c r="X1370" t="s">
        <v>114</v>
      </c>
      <c r="Y1370">
        <v>6.38</v>
      </c>
      <c r="Z1370" t="s">
        <v>90</v>
      </c>
      <c r="AA1370" t="s">
        <v>101</v>
      </c>
      <c r="AB1370">
        <v>7.1</v>
      </c>
      <c r="AC1370" t="s">
        <v>108</v>
      </c>
      <c r="AD1370" t="s">
        <v>92</v>
      </c>
      <c r="AE1370" t="s">
        <v>140</v>
      </c>
      <c r="AF1370" t="s">
        <v>81</v>
      </c>
      <c r="AG1370" s="1">
        <v>45586</v>
      </c>
      <c r="AH1370" t="s">
        <v>31</v>
      </c>
      <c r="AI1370" t="s">
        <v>81</v>
      </c>
    </row>
    <row r="1371" spans="1:35" x14ac:dyDescent="0.3">
      <c r="A1371" t="s">
        <v>1503</v>
      </c>
      <c r="B1371">
        <v>19</v>
      </c>
      <c r="C1371" t="s">
        <v>85</v>
      </c>
      <c r="D1371" t="s">
        <v>144</v>
      </c>
      <c r="E1371" t="s">
        <v>22</v>
      </c>
      <c r="F1371" t="s">
        <v>156</v>
      </c>
      <c r="G1371">
        <v>4</v>
      </c>
      <c r="H1371">
        <v>1.2</v>
      </c>
      <c r="I1371">
        <v>3</v>
      </c>
      <c r="J1371" s="4">
        <f>Table2[[#This Row],[avg_session_duration_min]]/60</f>
        <v>0.4</v>
      </c>
      <c r="K1371">
        <v>24</v>
      </c>
      <c r="L1371" t="s">
        <v>74</v>
      </c>
      <c r="M1371" t="s">
        <v>88</v>
      </c>
      <c r="N1371">
        <v>89</v>
      </c>
      <c r="O1371">
        <v>591</v>
      </c>
      <c r="P1371">
        <v>3</v>
      </c>
      <c r="Q1371">
        <v>15</v>
      </c>
      <c r="R1371">
        <v>2</v>
      </c>
      <c r="S1371">
        <v>2</v>
      </c>
      <c r="T1371">
        <v>7</v>
      </c>
      <c r="U1371" t="s">
        <v>79</v>
      </c>
      <c r="V1371" t="s">
        <v>99</v>
      </c>
      <c r="W1371">
        <v>0.34200000000000003</v>
      </c>
      <c r="X1371" t="s">
        <v>81</v>
      </c>
      <c r="Y1371">
        <v>0</v>
      </c>
      <c r="Z1371" t="s">
        <v>139</v>
      </c>
      <c r="AA1371" t="s">
        <v>91</v>
      </c>
      <c r="AB1371">
        <v>6.7</v>
      </c>
      <c r="AC1371" t="s">
        <v>81</v>
      </c>
      <c r="AD1371" t="s">
        <v>92</v>
      </c>
      <c r="AE1371" t="s">
        <v>140</v>
      </c>
      <c r="AF1371" t="s">
        <v>81</v>
      </c>
      <c r="AG1371" s="1">
        <v>44807</v>
      </c>
      <c r="AH1371" t="s">
        <v>30</v>
      </c>
      <c r="AI1371" t="s">
        <v>81</v>
      </c>
    </row>
    <row r="1372" spans="1:35" x14ac:dyDescent="0.3">
      <c r="A1372" t="s">
        <v>1504</v>
      </c>
      <c r="B1372">
        <v>25</v>
      </c>
      <c r="C1372" t="s">
        <v>104</v>
      </c>
      <c r="D1372" t="s">
        <v>149</v>
      </c>
      <c r="E1372" t="s">
        <v>21</v>
      </c>
      <c r="F1372" t="s">
        <v>96</v>
      </c>
      <c r="G1372">
        <v>2</v>
      </c>
      <c r="H1372">
        <v>4.4000000000000004</v>
      </c>
      <c r="I1372">
        <v>7</v>
      </c>
      <c r="J1372" s="4">
        <f>Table2[[#This Row],[avg_session_duration_min]]/60</f>
        <v>0.62833333333333341</v>
      </c>
      <c r="K1372">
        <v>37.700000000000003</v>
      </c>
      <c r="L1372" t="s">
        <v>118</v>
      </c>
      <c r="M1372" t="s">
        <v>106</v>
      </c>
      <c r="N1372">
        <v>282</v>
      </c>
      <c r="O1372">
        <v>21</v>
      </c>
      <c r="P1372">
        <v>3</v>
      </c>
      <c r="Q1372">
        <v>20</v>
      </c>
      <c r="R1372">
        <v>2</v>
      </c>
      <c r="S1372">
        <v>2</v>
      </c>
      <c r="T1372">
        <v>14</v>
      </c>
      <c r="U1372" t="s">
        <v>89</v>
      </c>
      <c r="V1372" t="s">
        <v>77</v>
      </c>
      <c r="W1372">
        <v>0.34200000000000003</v>
      </c>
      <c r="X1372" t="s">
        <v>114</v>
      </c>
      <c r="Y1372">
        <v>21.95</v>
      </c>
      <c r="Z1372" t="s">
        <v>79</v>
      </c>
      <c r="AA1372" t="s">
        <v>91</v>
      </c>
      <c r="AB1372">
        <v>6.7</v>
      </c>
      <c r="AC1372" t="s">
        <v>81</v>
      </c>
      <c r="AD1372" t="s">
        <v>92</v>
      </c>
      <c r="AE1372" t="s">
        <v>93</v>
      </c>
      <c r="AF1372" t="s">
        <v>81</v>
      </c>
      <c r="AG1372" s="1">
        <v>45343</v>
      </c>
      <c r="AH1372" t="s">
        <v>30</v>
      </c>
      <c r="AI1372" t="s">
        <v>125</v>
      </c>
    </row>
    <row r="1373" spans="1:35" x14ac:dyDescent="0.3">
      <c r="A1373" t="s">
        <v>1505</v>
      </c>
      <c r="B1373">
        <v>40</v>
      </c>
      <c r="C1373" t="s">
        <v>85</v>
      </c>
      <c r="D1373" t="s">
        <v>72</v>
      </c>
      <c r="E1373" t="s">
        <v>18</v>
      </c>
      <c r="F1373" t="s">
        <v>124</v>
      </c>
      <c r="G1373">
        <v>3</v>
      </c>
      <c r="H1373">
        <v>6.8</v>
      </c>
      <c r="I1373">
        <v>15</v>
      </c>
      <c r="J1373" s="4">
        <f>Table2[[#This Row],[avg_session_duration_min]]/60</f>
        <v>0.45333333333333331</v>
      </c>
      <c r="K1373">
        <v>27.2</v>
      </c>
      <c r="L1373" t="s">
        <v>111</v>
      </c>
      <c r="M1373" t="s">
        <v>120</v>
      </c>
      <c r="N1373">
        <v>557</v>
      </c>
      <c r="O1373">
        <v>746</v>
      </c>
      <c r="P1373">
        <v>2</v>
      </c>
      <c r="Q1373">
        <v>17</v>
      </c>
      <c r="R1373">
        <v>6</v>
      </c>
      <c r="S1373">
        <v>1</v>
      </c>
      <c r="T1373">
        <v>5</v>
      </c>
      <c r="U1373" t="s">
        <v>154</v>
      </c>
      <c r="V1373" t="s">
        <v>77</v>
      </c>
      <c r="W1373">
        <v>3.2000000000000001E-2</v>
      </c>
      <c r="X1373" t="s">
        <v>78</v>
      </c>
      <c r="Y1373">
        <v>74.14</v>
      </c>
      <c r="Z1373" t="s">
        <v>115</v>
      </c>
      <c r="AA1373" t="s">
        <v>101</v>
      </c>
      <c r="AB1373">
        <v>6.9</v>
      </c>
      <c r="AC1373" t="s">
        <v>78</v>
      </c>
      <c r="AD1373" t="s">
        <v>82</v>
      </c>
      <c r="AE1373" t="s">
        <v>140</v>
      </c>
      <c r="AF1373" t="s">
        <v>81</v>
      </c>
      <c r="AG1373" s="1">
        <v>45647</v>
      </c>
      <c r="AH1373" t="s">
        <v>26</v>
      </c>
      <c r="AI1373" t="s">
        <v>78</v>
      </c>
    </row>
    <row r="1374" spans="1:35" x14ac:dyDescent="0.3">
      <c r="A1374" t="s">
        <v>1506</v>
      </c>
      <c r="B1374">
        <v>16</v>
      </c>
      <c r="C1374" t="s">
        <v>71</v>
      </c>
      <c r="D1374" t="s">
        <v>113</v>
      </c>
      <c r="E1374" t="s">
        <v>22</v>
      </c>
      <c r="F1374" t="s">
        <v>96</v>
      </c>
      <c r="G1374">
        <v>4</v>
      </c>
      <c r="H1374">
        <v>1</v>
      </c>
      <c r="I1374">
        <v>7</v>
      </c>
      <c r="J1374" s="4">
        <f>Table2[[#This Row],[avg_session_duration_min]]/60</f>
        <v>0.14333333333333334</v>
      </c>
      <c r="K1374">
        <v>8.6</v>
      </c>
      <c r="L1374" t="s">
        <v>137</v>
      </c>
      <c r="M1374" t="s">
        <v>120</v>
      </c>
      <c r="N1374">
        <v>5613</v>
      </c>
      <c r="O1374">
        <v>209</v>
      </c>
      <c r="P1374">
        <v>1</v>
      </c>
      <c r="Q1374">
        <v>17</v>
      </c>
      <c r="R1374">
        <v>5</v>
      </c>
      <c r="S1374">
        <v>1</v>
      </c>
      <c r="T1374">
        <v>8</v>
      </c>
      <c r="U1374" t="s">
        <v>89</v>
      </c>
      <c r="V1374" t="s">
        <v>77</v>
      </c>
      <c r="W1374">
        <v>0.36499999999999999</v>
      </c>
      <c r="X1374" t="s">
        <v>81</v>
      </c>
      <c r="Y1374">
        <v>0</v>
      </c>
      <c r="Z1374" t="s">
        <v>79</v>
      </c>
      <c r="AA1374" t="s">
        <v>80</v>
      </c>
      <c r="AB1374">
        <v>6.5</v>
      </c>
      <c r="AC1374" t="s">
        <v>108</v>
      </c>
      <c r="AD1374" t="s">
        <v>102</v>
      </c>
      <c r="AE1374" t="s">
        <v>93</v>
      </c>
      <c r="AF1374" t="s">
        <v>81</v>
      </c>
      <c r="AG1374" s="1">
        <v>45173</v>
      </c>
      <c r="AH1374" t="s">
        <v>27</v>
      </c>
      <c r="AI1374" t="s">
        <v>78</v>
      </c>
    </row>
    <row r="1375" spans="1:35" x14ac:dyDescent="0.3">
      <c r="A1375" t="s">
        <v>1507</v>
      </c>
      <c r="B1375">
        <v>14</v>
      </c>
      <c r="C1375" t="s">
        <v>85</v>
      </c>
      <c r="D1375" t="s">
        <v>72</v>
      </c>
      <c r="E1375" t="s">
        <v>16</v>
      </c>
      <c r="F1375" t="s">
        <v>87</v>
      </c>
      <c r="G1375">
        <v>5</v>
      </c>
      <c r="H1375">
        <v>1.2</v>
      </c>
      <c r="I1375">
        <v>6</v>
      </c>
      <c r="J1375" s="4">
        <f>Table2[[#This Row],[avg_session_duration_min]]/60</f>
        <v>0.2</v>
      </c>
      <c r="K1375">
        <v>12</v>
      </c>
      <c r="L1375" t="s">
        <v>111</v>
      </c>
      <c r="M1375" t="s">
        <v>97</v>
      </c>
      <c r="N1375">
        <v>17521</v>
      </c>
      <c r="O1375">
        <v>143</v>
      </c>
      <c r="P1375">
        <v>4</v>
      </c>
      <c r="Q1375">
        <v>17</v>
      </c>
      <c r="R1375">
        <v>2</v>
      </c>
      <c r="S1375">
        <v>1</v>
      </c>
      <c r="T1375">
        <v>10</v>
      </c>
      <c r="U1375" t="s">
        <v>76</v>
      </c>
      <c r="V1375" t="s">
        <v>77</v>
      </c>
      <c r="W1375">
        <v>0.14699999999999999</v>
      </c>
      <c r="X1375" t="s">
        <v>114</v>
      </c>
      <c r="Y1375">
        <v>2.06</v>
      </c>
      <c r="Z1375" t="s">
        <v>79</v>
      </c>
      <c r="AA1375" t="s">
        <v>80</v>
      </c>
      <c r="AB1375">
        <v>6.8</v>
      </c>
      <c r="AC1375" t="s">
        <v>78</v>
      </c>
      <c r="AD1375" t="s">
        <v>92</v>
      </c>
      <c r="AE1375" t="s">
        <v>93</v>
      </c>
      <c r="AF1375" t="s">
        <v>78</v>
      </c>
      <c r="AG1375" s="1">
        <v>45408</v>
      </c>
      <c r="AH1375" t="s">
        <v>26</v>
      </c>
      <c r="AI1375" t="s">
        <v>81</v>
      </c>
    </row>
    <row r="1376" spans="1:35" x14ac:dyDescent="0.3">
      <c r="A1376" t="s">
        <v>1508</v>
      </c>
      <c r="B1376">
        <v>38</v>
      </c>
      <c r="C1376" t="s">
        <v>85</v>
      </c>
      <c r="D1376" t="s">
        <v>86</v>
      </c>
      <c r="E1376" t="s">
        <v>17</v>
      </c>
      <c r="F1376" t="s">
        <v>87</v>
      </c>
      <c r="G1376">
        <v>4</v>
      </c>
      <c r="H1376">
        <v>0.9</v>
      </c>
      <c r="I1376">
        <v>3</v>
      </c>
      <c r="J1376" s="4">
        <f>Table2[[#This Row],[avg_session_duration_min]]/60</f>
        <v>0.3</v>
      </c>
      <c r="K1376">
        <v>18</v>
      </c>
      <c r="L1376" t="s">
        <v>74</v>
      </c>
      <c r="M1376" t="s">
        <v>97</v>
      </c>
      <c r="N1376">
        <v>8216</v>
      </c>
      <c r="O1376">
        <v>41</v>
      </c>
      <c r="P1376">
        <v>4</v>
      </c>
      <c r="Q1376">
        <v>27</v>
      </c>
      <c r="R1376">
        <v>3</v>
      </c>
      <c r="S1376">
        <v>5</v>
      </c>
      <c r="T1376">
        <v>8</v>
      </c>
      <c r="U1376" t="s">
        <v>130</v>
      </c>
      <c r="V1376" t="s">
        <v>107</v>
      </c>
      <c r="W1376">
        <v>0.24299999999999999</v>
      </c>
      <c r="X1376" t="s">
        <v>114</v>
      </c>
      <c r="Y1376">
        <v>133.88</v>
      </c>
      <c r="Z1376" t="s">
        <v>79</v>
      </c>
      <c r="AA1376" t="s">
        <v>80</v>
      </c>
      <c r="AB1376">
        <v>7.1</v>
      </c>
      <c r="AC1376" t="s">
        <v>78</v>
      </c>
      <c r="AD1376" t="s">
        <v>82</v>
      </c>
      <c r="AE1376" t="s">
        <v>83</v>
      </c>
      <c r="AF1376" t="s">
        <v>81</v>
      </c>
      <c r="AG1376" s="1">
        <v>44672</v>
      </c>
      <c r="AH1376" t="s">
        <v>27</v>
      </c>
      <c r="AI1376" t="s">
        <v>81</v>
      </c>
    </row>
    <row r="1377" spans="1:35" x14ac:dyDescent="0.3">
      <c r="A1377" t="s">
        <v>1509</v>
      </c>
      <c r="B1377">
        <v>25</v>
      </c>
      <c r="C1377" t="s">
        <v>71</v>
      </c>
      <c r="D1377" t="s">
        <v>123</v>
      </c>
      <c r="E1377" t="s">
        <v>15</v>
      </c>
      <c r="F1377" t="s">
        <v>124</v>
      </c>
      <c r="G1377">
        <v>2</v>
      </c>
      <c r="H1377">
        <v>2.2000000000000002</v>
      </c>
      <c r="I1377">
        <v>2</v>
      </c>
      <c r="J1377" s="4">
        <f>Table2[[#This Row],[avg_session_duration_min]]/60</f>
        <v>1.1000000000000001</v>
      </c>
      <c r="K1377">
        <v>66</v>
      </c>
      <c r="L1377" t="s">
        <v>74</v>
      </c>
      <c r="M1377" t="s">
        <v>75</v>
      </c>
      <c r="N1377">
        <v>3128</v>
      </c>
      <c r="O1377">
        <v>243</v>
      </c>
      <c r="P1377">
        <v>6</v>
      </c>
      <c r="Q1377">
        <v>21</v>
      </c>
      <c r="R1377">
        <v>3</v>
      </c>
      <c r="S1377">
        <v>7</v>
      </c>
      <c r="T1377">
        <v>10</v>
      </c>
      <c r="U1377" t="s">
        <v>79</v>
      </c>
      <c r="V1377" t="s">
        <v>99</v>
      </c>
      <c r="W1377">
        <v>5.7000000000000002E-2</v>
      </c>
      <c r="X1377" t="s">
        <v>114</v>
      </c>
      <c r="Y1377">
        <v>7.32</v>
      </c>
      <c r="Z1377" t="s">
        <v>79</v>
      </c>
      <c r="AA1377" t="s">
        <v>80</v>
      </c>
      <c r="AB1377">
        <v>5.0999999999999996</v>
      </c>
      <c r="AC1377" t="s">
        <v>78</v>
      </c>
      <c r="AD1377" t="s">
        <v>121</v>
      </c>
      <c r="AE1377" t="s">
        <v>83</v>
      </c>
      <c r="AF1377" t="s">
        <v>81</v>
      </c>
      <c r="AG1377" s="1">
        <v>44870</v>
      </c>
      <c r="AH1377" t="s">
        <v>30</v>
      </c>
      <c r="AI1377" t="s">
        <v>81</v>
      </c>
    </row>
    <row r="1378" spans="1:35" x14ac:dyDescent="0.3">
      <c r="A1378" t="s">
        <v>1510</v>
      </c>
      <c r="B1378">
        <v>21</v>
      </c>
      <c r="C1378" t="s">
        <v>71</v>
      </c>
      <c r="D1378" t="s">
        <v>95</v>
      </c>
      <c r="E1378" t="s">
        <v>21</v>
      </c>
      <c r="F1378" t="s">
        <v>96</v>
      </c>
      <c r="G1378">
        <v>3</v>
      </c>
      <c r="H1378">
        <v>3.3</v>
      </c>
      <c r="I1378">
        <v>5</v>
      </c>
      <c r="J1378" s="4">
        <f>Table2[[#This Row],[avg_session_duration_min]]/60</f>
        <v>0.66</v>
      </c>
      <c r="K1378">
        <v>39.6</v>
      </c>
      <c r="L1378" t="s">
        <v>74</v>
      </c>
      <c r="M1378" t="s">
        <v>106</v>
      </c>
      <c r="N1378">
        <v>109</v>
      </c>
      <c r="O1378">
        <v>254</v>
      </c>
      <c r="P1378">
        <v>3</v>
      </c>
      <c r="Q1378">
        <v>20</v>
      </c>
      <c r="R1378">
        <v>3</v>
      </c>
      <c r="S1378">
        <v>3</v>
      </c>
      <c r="T1378">
        <v>14</v>
      </c>
      <c r="U1378" t="s">
        <v>76</v>
      </c>
      <c r="V1378" t="s">
        <v>77</v>
      </c>
      <c r="W1378">
        <v>1.0999999999999999E-2</v>
      </c>
      <c r="X1378" t="s">
        <v>78</v>
      </c>
      <c r="Y1378">
        <v>26.3</v>
      </c>
      <c r="Z1378" t="s">
        <v>115</v>
      </c>
      <c r="AA1378" t="s">
        <v>80</v>
      </c>
      <c r="AB1378">
        <v>3.9</v>
      </c>
      <c r="AC1378" t="s">
        <v>78</v>
      </c>
      <c r="AD1378" t="s">
        <v>102</v>
      </c>
      <c r="AE1378" t="s">
        <v>83</v>
      </c>
      <c r="AF1378" t="s">
        <v>81</v>
      </c>
      <c r="AG1378" s="1">
        <v>44843</v>
      </c>
      <c r="AH1378" t="s">
        <v>31</v>
      </c>
      <c r="AI1378" t="s">
        <v>78</v>
      </c>
    </row>
    <row r="1379" spans="1:35" x14ac:dyDescent="0.3">
      <c r="A1379" t="s">
        <v>1511</v>
      </c>
      <c r="B1379">
        <v>35</v>
      </c>
      <c r="C1379" t="s">
        <v>85</v>
      </c>
      <c r="D1379" t="s">
        <v>123</v>
      </c>
      <c r="E1379" t="s">
        <v>16</v>
      </c>
      <c r="F1379" t="s">
        <v>166</v>
      </c>
      <c r="G1379">
        <v>2</v>
      </c>
      <c r="H1379">
        <v>4</v>
      </c>
      <c r="I1379">
        <v>6</v>
      </c>
      <c r="J1379" s="4">
        <f>Table2[[#This Row],[avg_session_duration_min]]/60</f>
        <v>0.66666666666666663</v>
      </c>
      <c r="K1379">
        <v>40</v>
      </c>
      <c r="L1379" t="s">
        <v>118</v>
      </c>
      <c r="M1379" t="s">
        <v>106</v>
      </c>
      <c r="N1379">
        <v>318</v>
      </c>
      <c r="O1379">
        <v>51</v>
      </c>
      <c r="P1379">
        <v>3</v>
      </c>
      <c r="Q1379">
        <v>20</v>
      </c>
      <c r="R1379">
        <v>3</v>
      </c>
      <c r="S1379">
        <v>2</v>
      </c>
      <c r="T1379">
        <v>5</v>
      </c>
      <c r="U1379" t="s">
        <v>154</v>
      </c>
      <c r="V1379" t="s">
        <v>107</v>
      </c>
      <c r="W1379">
        <v>7.1999999999999995E-2</v>
      </c>
      <c r="X1379" t="s">
        <v>81</v>
      </c>
      <c r="Y1379">
        <v>0</v>
      </c>
      <c r="Z1379" t="s">
        <v>90</v>
      </c>
      <c r="AA1379" t="s">
        <v>91</v>
      </c>
      <c r="AB1379">
        <v>6.8</v>
      </c>
      <c r="AC1379" t="s">
        <v>78</v>
      </c>
      <c r="AD1379" t="s">
        <v>92</v>
      </c>
      <c r="AE1379" t="s">
        <v>93</v>
      </c>
      <c r="AF1379" t="s">
        <v>81</v>
      </c>
      <c r="AG1379" s="1">
        <v>44972</v>
      </c>
      <c r="AH1379" t="s">
        <v>28</v>
      </c>
      <c r="AI1379" t="s">
        <v>125</v>
      </c>
    </row>
    <row r="1380" spans="1:35" x14ac:dyDescent="0.3">
      <c r="A1380" t="s">
        <v>1512</v>
      </c>
      <c r="B1380">
        <v>22</v>
      </c>
      <c r="C1380" t="s">
        <v>85</v>
      </c>
      <c r="D1380" t="s">
        <v>105</v>
      </c>
      <c r="E1380" t="s">
        <v>20</v>
      </c>
      <c r="F1380" t="s">
        <v>96</v>
      </c>
      <c r="G1380">
        <v>5</v>
      </c>
      <c r="H1380">
        <v>3.1</v>
      </c>
      <c r="I1380">
        <v>6</v>
      </c>
      <c r="J1380" s="4">
        <f>Table2[[#This Row],[avg_session_duration_min]]/60</f>
        <v>0.51666666666666672</v>
      </c>
      <c r="K1380">
        <v>31</v>
      </c>
      <c r="L1380" t="s">
        <v>74</v>
      </c>
      <c r="M1380" t="s">
        <v>106</v>
      </c>
      <c r="N1380">
        <v>970</v>
      </c>
      <c r="O1380">
        <v>41</v>
      </c>
      <c r="P1380">
        <v>3</v>
      </c>
      <c r="Q1380">
        <v>21</v>
      </c>
      <c r="R1380">
        <v>5</v>
      </c>
      <c r="S1380">
        <v>1</v>
      </c>
      <c r="T1380">
        <v>6</v>
      </c>
      <c r="U1380" t="s">
        <v>89</v>
      </c>
      <c r="V1380" t="s">
        <v>107</v>
      </c>
      <c r="W1380">
        <v>0.188</v>
      </c>
      <c r="X1380" t="s">
        <v>114</v>
      </c>
      <c r="Y1380">
        <v>41.93</v>
      </c>
      <c r="Z1380" t="s">
        <v>139</v>
      </c>
      <c r="AA1380" t="s">
        <v>101</v>
      </c>
      <c r="AB1380">
        <v>6.5</v>
      </c>
      <c r="AC1380" t="s">
        <v>108</v>
      </c>
      <c r="AD1380" t="s">
        <v>102</v>
      </c>
      <c r="AE1380" t="s">
        <v>83</v>
      </c>
      <c r="AF1380" t="s">
        <v>81</v>
      </c>
      <c r="AG1380" s="1">
        <v>45263</v>
      </c>
      <c r="AH1380" t="s">
        <v>26</v>
      </c>
      <c r="AI1380" t="s">
        <v>78</v>
      </c>
    </row>
    <row r="1381" spans="1:35" x14ac:dyDescent="0.3">
      <c r="A1381" t="s">
        <v>1513</v>
      </c>
      <c r="B1381">
        <v>41</v>
      </c>
      <c r="C1381" t="s">
        <v>71</v>
      </c>
      <c r="D1381" t="s">
        <v>123</v>
      </c>
      <c r="E1381" t="s">
        <v>18</v>
      </c>
      <c r="F1381" t="s">
        <v>87</v>
      </c>
      <c r="G1381">
        <v>5</v>
      </c>
      <c r="H1381">
        <v>3.9</v>
      </c>
      <c r="I1381">
        <v>4</v>
      </c>
      <c r="J1381" s="4">
        <f>Table2[[#This Row],[avg_session_duration_min]]/60</f>
        <v>0.97499999999999998</v>
      </c>
      <c r="K1381">
        <v>58.5</v>
      </c>
      <c r="L1381" t="s">
        <v>118</v>
      </c>
      <c r="M1381" t="s">
        <v>97</v>
      </c>
      <c r="N1381">
        <v>213</v>
      </c>
      <c r="O1381">
        <v>438</v>
      </c>
      <c r="P1381">
        <v>3</v>
      </c>
      <c r="Q1381">
        <v>16</v>
      </c>
      <c r="R1381">
        <v>3</v>
      </c>
      <c r="S1381">
        <v>3</v>
      </c>
      <c r="T1381">
        <v>10</v>
      </c>
      <c r="U1381" t="s">
        <v>154</v>
      </c>
      <c r="V1381" t="s">
        <v>107</v>
      </c>
      <c r="W1381">
        <v>7.1999999999999995E-2</v>
      </c>
      <c r="X1381" t="s">
        <v>78</v>
      </c>
      <c r="Y1381">
        <v>7.41</v>
      </c>
      <c r="Z1381" t="s">
        <v>100</v>
      </c>
      <c r="AA1381" t="s">
        <v>132</v>
      </c>
      <c r="AB1381">
        <v>7</v>
      </c>
      <c r="AC1381" t="s">
        <v>81</v>
      </c>
      <c r="AD1381" t="s">
        <v>92</v>
      </c>
      <c r="AE1381" t="s">
        <v>93</v>
      </c>
      <c r="AF1381" t="s">
        <v>81</v>
      </c>
      <c r="AG1381" s="1">
        <v>45400</v>
      </c>
      <c r="AH1381" t="s">
        <v>26</v>
      </c>
      <c r="AI1381" t="s">
        <v>78</v>
      </c>
    </row>
    <row r="1382" spans="1:35" x14ac:dyDescent="0.3">
      <c r="A1382" t="s">
        <v>1514</v>
      </c>
      <c r="B1382">
        <v>32</v>
      </c>
      <c r="C1382" t="s">
        <v>71</v>
      </c>
      <c r="D1382" t="s">
        <v>86</v>
      </c>
      <c r="E1382" t="s">
        <v>16</v>
      </c>
      <c r="F1382" t="s">
        <v>156</v>
      </c>
      <c r="G1382">
        <v>5</v>
      </c>
      <c r="H1382">
        <v>2.5</v>
      </c>
      <c r="I1382">
        <v>1</v>
      </c>
      <c r="J1382" s="4">
        <f>Table2[[#This Row],[avg_session_duration_min]]/60</f>
        <v>2.5</v>
      </c>
      <c r="K1382">
        <v>150</v>
      </c>
      <c r="L1382" t="s">
        <v>74</v>
      </c>
      <c r="M1382" t="s">
        <v>106</v>
      </c>
      <c r="N1382">
        <v>1879</v>
      </c>
      <c r="O1382">
        <v>696</v>
      </c>
      <c r="P1382">
        <v>6</v>
      </c>
      <c r="Q1382">
        <v>15</v>
      </c>
      <c r="R1382">
        <v>4</v>
      </c>
      <c r="S1382">
        <v>1</v>
      </c>
      <c r="T1382">
        <v>8</v>
      </c>
      <c r="U1382" t="s">
        <v>154</v>
      </c>
      <c r="V1382" t="s">
        <v>77</v>
      </c>
      <c r="W1382">
        <v>0.249</v>
      </c>
      <c r="X1382" t="s">
        <v>81</v>
      </c>
      <c r="Y1382">
        <v>0</v>
      </c>
      <c r="Z1382" t="s">
        <v>100</v>
      </c>
      <c r="AA1382" t="s">
        <v>91</v>
      </c>
      <c r="AB1382">
        <v>8.1999999999999993</v>
      </c>
      <c r="AC1382" t="s">
        <v>78</v>
      </c>
      <c r="AD1382" t="s">
        <v>92</v>
      </c>
      <c r="AE1382" t="s">
        <v>83</v>
      </c>
      <c r="AF1382" t="s">
        <v>81</v>
      </c>
      <c r="AG1382" s="1">
        <v>45499</v>
      </c>
      <c r="AH1382" t="s">
        <v>26</v>
      </c>
      <c r="AI1382" t="s">
        <v>78</v>
      </c>
    </row>
    <row r="1383" spans="1:35" x14ac:dyDescent="0.3">
      <c r="A1383" t="s">
        <v>1515</v>
      </c>
      <c r="B1383">
        <v>23</v>
      </c>
      <c r="C1383" t="s">
        <v>85</v>
      </c>
      <c r="D1383" t="s">
        <v>144</v>
      </c>
      <c r="E1383" t="s">
        <v>23</v>
      </c>
      <c r="F1383" t="s">
        <v>117</v>
      </c>
      <c r="G1383">
        <v>5</v>
      </c>
      <c r="H1383">
        <v>1.7</v>
      </c>
      <c r="I1383">
        <v>6</v>
      </c>
      <c r="J1383" s="4">
        <f>Table2[[#This Row],[avg_session_duration_min]]/60</f>
        <v>0.28333333333333333</v>
      </c>
      <c r="K1383">
        <v>17</v>
      </c>
      <c r="L1383" t="s">
        <v>74</v>
      </c>
      <c r="M1383" t="s">
        <v>75</v>
      </c>
      <c r="N1383">
        <v>2432</v>
      </c>
      <c r="O1383">
        <v>307</v>
      </c>
      <c r="P1383">
        <v>5</v>
      </c>
      <c r="Q1383">
        <v>18</v>
      </c>
      <c r="R1383">
        <v>5</v>
      </c>
      <c r="S1383">
        <v>2</v>
      </c>
      <c r="T1383">
        <v>7</v>
      </c>
      <c r="U1383" t="s">
        <v>76</v>
      </c>
      <c r="V1383" t="s">
        <v>99</v>
      </c>
      <c r="W1383">
        <v>0.122</v>
      </c>
      <c r="X1383" t="s">
        <v>81</v>
      </c>
      <c r="Y1383">
        <v>0</v>
      </c>
      <c r="Z1383" t="s">
        <v>90</v>
      </c>
      <c r="AA1383" t="s">
        <v>80</v>
      </c>
      <c r="AB1383">
        <v>6.1</v>
      </c>
      <c r="AC1383" t="s">
        <v>81</v>
      </c>
      <c r="AD1383" t="s">
        <v>92</v>
      </c>
      <c r="AE1383" t="s">
        <v>83</v>
      </c>
      <c r="AF1383" t="s">
        <v>81</v>
      </c>
      <c r="AG1383" s="1">
        <v>44855</v>
      </c>
      <c r="AH1383" t="s">
        <v>28</v>
      </c>
      <c r="AI1383" t="s">
        <v>81</v>
      </c>
    </row>
    <row r="1384" spans="1:35" x14ac:dyDescent="0.3">
      <c r="A1384" t="s">
        <v>1516</v>
      </c>
      <c r="B1384">
        <v>44</v>
      </c>
      <c r="C1384" t="s">
        <v>85</v>
      </c>
      <c r="D1384" t="s">
        <v>113</v>
      </c>
      <c r="E1384" t="s">
        <v>20</v>
      </c>
      <c r="F1384" t="s">
        <v>73</v>
      </c>
      <c r="G1384">
        <v>3</v>
      </c>
      <c r="H1384">
        <v>1.3</v>
      </c>
      <c r="I1384">
        <v>8</v>
      </c>
      <c r="J1384" s="4">
        <f>Table2[[#This Row],[avg_session_duration_min]]/60</f>
        <v>0.16333333333333336</v>
      </c>
      <c r="K1384">
        <v>9.8000000000000007</v>
      </c>
      <c r="L1384" t="s">
        <v>74</v>
      </c>
      <c r="M1384" t="s">
        <v>97</v>
      </c>
      <c r="N1384">
        <v>1746</v>
      </c>
      <c r="O1384">
        <v>973</v>
      </c>
      <c r="P1384">
        <v>5</v>
      </c>
      <c r="Q1384">
        <v>23</v>
      </c>
      <c r="R1384">
        <v>6</v>
      </c>
      <c r="S1384">
        <v>4</v>
      </c>
      <c r="T1384">
        <v>10</v>
      </c>
      <c r="U1384" t="s">
        <v>135</v>
      </c>
      <c r="V1384" t="s">
        <v>77</v>
      </c>
      <c r="W1384">
        <v>0.16200000000000001</v>
      </c>
      <c r="X1384" t="s">
        <v>81</v>
      </c>
      <c r="Y1384">
        <v>0</v>
      </c>
      <c r="Z1384" t="s">
        <v>90</v>
      </c>
      <c r="AA1384" t="s">
        <v>91</v>
      </c>
      <c r="AB1384">
        <v>6</v>
      </c>
      <c r="AC1384" t="s">
        <v>78</v>
      </c>
      <c r="AD1384" t="s">
        <v>92</v>
      </c>
      <c r="AE1384" t="s">
        <v>93</v>
      </c>
      <c r="AF1384" t="s">
        <v>81</v>
      </c>
      <c r="AG1384" s="1">
        <v>45209</v>
      </c>
      <c r="AH1384" t="s">
        <v>26</v>
      </c>
      <c r="AI1384" t="s">
        <v>81</v>
      </c>
    </row>
    <row r="1385" spans="1:35" x14ac:dyDescent="0.3">
      <c r="A1385" t="s">
        <v>1517</v>
      </c>
      <c r="B1385">
        <v>22</v>
      </c>
      <c r="C1385" t="s">
        <v>85</v>
      </c>
      <c r="D1385" t="s">
        <v>149</v>
      </c>
      <c r="E1385" t="s">
        <v>19</v>
      </c>
      <c r="F1385" t="s">
        <v>110</v>
      </c>
      <c r="G1385">
        <v>3</v>
      </c>
      <c r="H1385">
        <v>2.2999999999999998</v>
      </c>
      <c r="I1385">
        <v>2</v>
      </c>
      <c r="J1385" s="4">
        <f>Table2[[#This Row],[avg_session_duration_min]]/60</f>
        <v>1.1499999999999999</v>
      </c>
      <c r="K1385">
        <v>69</v>
      </c>
      <c r="L1385" t="s">
        <v>74</v>
      </c>
      <c r="M1385" t="s">
        <v>120</v>
      </c>
      <c r="N1385">
        <v>4210</v>
      </c>
      <c r="O1385">
        <v>220</v>
      </c>
      <c r="P1385">
        <v>3</v>
      </c>
      <c r="Q1385">
        <v>22</v>
      </c>
      <c r="R1385">
        <v>7</v>
      </c>
      <c r="S1385">
        <v>2</v>
      </c>
      <c r="T1385">
        <v>10</v>
      </c>
      <c r="U1385" t="s">
        <v>89</v>
      </c>
      <c r="V1385" t="s">
        <v>107</v>
      </c>
      <c r="W1385">
        <v>0.24099999999999999</v>
      </c>
      <c r="X1385" t="s">
        <v>81</v>
      </c>
      <c r="Y1385">
        <v>0</v>
      </c>
      <c r="Z1385" t="s">
        <v>115</v>
      </c>
      <c r="AA1385" t="s">
        <v>80</v>
      </c>
      <c r="AB1385">
        <v>7</v>
      </c>
      <c r="AC1385" t="s">
        <v>81</v>
      </c>
      <c r="AD1385" t="s">
        <v>102</v>
      </c>
      <c r="AE1385" t="s">
        <v>83</v>
      </c>
      <c r="AF1385" t="s">
        <v>81</v>
      </c>
      <c r="AG1385" s="1">
        <v>44931</v>
      </c>
      <c r="AH1385" t="s">
        <v>27</v>
      </c>
      <c r="AI1385" t="s">
        <v>81</v>
      </c>
    </row>
    <row r="1386" spans="1:35" x14ac:dyDescent="0.3">
      <c r="A1386" t="s">
        <v>1518</v>
      </c>
      <c r="B1386">
        <v>32</v>
      </c>
      <c r="C1386" t="s">
        <v>71</v>
      </c>
      <c r="D1386" t="s">
        <v>86</v>
      </c>
      <c r="E1386" t="s">
        <v>17</v>
      </c>
      <c r="F1386" t="s">
        <v>87</v>
      </c>
      <c r="G1386">
        <v>5</v>
      </c>
      <c r="H1386">
        <v>1.3</v>
      </c>
      <c r="I1386">
        <v>2</v>
      </c>
      <c r="J1386" s="4">
        <f>Table2[[#This Row],[avg_session_duration_min]]/60</f>
        <v>0.65</v>
      </c>
      <c r="K1386">
        <v>39</v>
      </c>
      <c r="L1386" t="s">
        <v>118</v>
      </c>
      <c r="M1386" t="s">
        <v>106</v>
      </c>
      <c r="N1386">
        <v>130</v>
      </c>
      <c r="O1386">
        <v>229</v>
      </c>
      <c r="P1386">
        <v>4</v>
      </c>
      <c r="Q1386">
        <v>22</v>
      </c>
      <c r="R1386">
        <v>6</v>
      </c>
      <c r="S1386">
        <v>1</v>
      </c>
      <c r="T1386">
        <v>9</v>
      </c>
      <c r="U1386" t="s">
        <v>135</v>
      </c>
      <c r="V1386" t="s">
        <v>77</v>
      </c>
      <c r="W1386">
        <v>0.16600000000000001</v>
      </c>
      <c r="X1386" t="s">
        <v>78</v>
      </c>
      <c r="Y1386">
        <v>4.71</v>
      </c>
      <c r="Z1386" t="s">
        <v>139</v>
      </c>
      <c r="AA1386" t="s">
        <v>132</v>
      </c>
      <c r="AB1386">
        <v>4.4000000000000004</v>
      </c>
      <c r="AC1386" t="s">
        <v>81</v>
      </c>
      <c r="AD1386" t="s">
        <v>121</v>
      </c>
      <c r="AE1386" t="s">
        <v>83</v>
      </c>
      <c r="AF1386" t="s">
        <v>81</v>
      </c>
      <c r="AG1386" s="1">
        <v>44727</v>
      </c>
      <c r="AH1386" t="s">
        <v>28</v>
      </c>
      <c r="AI1386" t="s">
        <v>125</v>
      </c>
    </row>
    <row r="1387" spans="1:35" x14ac:dyDescent="0.3">
      <c r="A1387" t="s">
        <v>1519</v>
      </c>
      <c r="B1387">
        <v>29</v>
      </c>
      <c r="C1387" t="s">
        <v>71</v>
      </c>
      <c r="D1387" t="s">
        <v>86</v>
      </c>
      <c r="E1387" t="s">
        <v>15</v>
      </c>
      <c r="F1387" t="s">
        <v>96</v>
      </c>
      <c r="G1387">
        <v>4</v>
      </c>
      <c r="H1387">
        <v>3.3</v>
      </c>
      <c r="I1387">
        <v>2</v>
      </c>
      <c r="J1387" s="4">
        <f>Table2[[#This Row],[avg_session_duration_min]]/60</f>
        <v>1.65</v>
      </c>
      <c r="K1387">
        <v>99</v>
      </c>
      <c r="L1387" t="s">
        <v>74</v>
      </c>
      <c r="M1387" t="s">
        <v>97</v>
      </c>
      <c r="N1387">
        <v>3565</v>
      </c>
      <c r="O1387">
        <v>81</v>
      </c>
      <c r="P1387">
        <v>2</v>
      </c>
      <c r="Q1387">
        <v>18</v>
      </c>
      <c r="R1387">
        <v>8</v>
      </c>
      <c r="S1387">
        <v>1</v>
      </c>
      <c r="T1387">
        <v>6</v>
      </c>
      <c r="U1387" t="s">
        <v>128</v>
      </c>
      <c r="V1387" t="s">
        <v>107</v>
      </c>
      <c r="W1387">
        <v>8.5000000000000006E-2</v>
      </c>
      <c r="X1387" t="s">
        <v>81</v>
      </c>
      <c r="Y1387">
        <v>0</v>
      </c>
      <c r="Z1387" t="s">
        <v>79</v>
      </c>
      <c r="AA1387" t="s">
        <v>101</v>
      </c>
      <c r="AB1387">
        <v>6.3</v>
      </c>
      <c r="AC1387" t="s">
        <v>108</v>
      </c>
      <c r="AD1387" t="s">
        <v>92</v>
      </c>
      <c r="AE1387" t="s">
        <v>140</v>
      </c>
      <c r="AF1387" t="s">
        <v>81</v>
      </c>
      <c r="AG1387" s="1">
        <v>45560</v>
      </c>
      <c r="AH1387" t="s">
        <v>27</v>
      </c>
      <c r="AI1387" t="s">
        <v>78</v>
      </c>
    </row>
    <row r="1388" spans="1:35" x14ac:dyDescent="0.3">
      <c r="A1388" t="s">
        <v>1520</v>
      </c>
      <c r="B1388">
        <v>37</v>
      </c>
      <c r="C1388" t="s">
        <v>71</v>
      </c>
      <c r="D1388" t="s">
        <v>149</v>
      </c>
      <c r="E1388" t="s">
        <v>23</v>
      </c>
      <c r="F1388" t="s">
        <v>117</v>
      </c>
      <c r="G1388">
        <v>1</v>
      </c>
      <c r="H1388">
        <v>1.3</v>
      </c>
      <c r="I1388">
        <v>5</v>
      </c>
      <c r="J1388" s="4">
        <f>Table2[[#This Row],[avg_session_duration_min]]/60</f>
        <v>0.26</v>
      </c>
      <c r="K1388">
        <v>15.6</v>
      </c>
      <c r="L1388" t="s">
        <v>74</v>
      </c>
      <c r="M1388" t="s">
        <v>106</v>
      </c>
      <c r="N1388">
        <v>190</v>
      </c>
      <c r="O1388">
        <v>37</v>
      </c>
      <c r="P1388">
        <v>1</v>
      </c>
      <c r="Q1388">
        <v>11</v>
      </c>
      <c r="R1388">
        <v>5</v>
      </c>
      <c r="S1388">
        <v>2</v>
      </c>
      <c r="T1388">
        <v>2</v>
      </c>
      <c r="U1388" t="s">
        <v>79</v>
      </c>
      <c r="V1388" t="s">
        <v>99</v>
      </c>
      <c r="W1388">
        <v>0.24199999999999999</v>
      </c>
      <c r="X1388" t="s">
        <v>81</v>
      </c>
      <c r="Y1388">
        <v>0</v>
      </c>
      <c r="Z1388" t="s">
        <v>100</v>
      </c>
      <c r="AA1388" t="s">
        <v>80</v>
      </c>
      <c r="AB1388">
        <v>6</v>
      </c>
      <c r="AC1388" t="s">
        <v>81</v>
      </c>
      <c r="AD1388" t="s">
        <v>102</v>
      </c>
      <c r="AE1388" t="s">
        <v>83</v>
      </c>
      <c r="AF1388" t="s">
        <v>81</v>
      </c>
      <c r="AG1388" s="1">
        <v>45243</v>
      </c>
      <c r="AH1388" t="s">
        <v>26</v>
      </c>
      <c r="AI1388" t="s">
        <v>125</v>
      </c>
    </row>
    <row r="1389" spans="1:35" x14ac:dyDescent="0.3">
      <c r="A1389" t="s">
        <v>1521</v>
      </c>
      <c r="B1389">
        <v>39</v>
      </c>
      <c r="C1389" t="s">
        <v>85</v>
      </c>
      <c r="D1389" t="s">
        <v>134</v>
      </c>
      <c r="E1389" t="s">
        <v>22</v>
      </c>
      <c r="F1389" t="s">
        <v>73</v>
      </c>
      <c r="G1389">
        <v>4</v>
      </c>
      <c r="H1389">
        <v>1.8</v>
      </c>
      <c r="I1389">
        <v>7</v>
      </c>
      <c r="J1389" s="4">
        <f>Table2[[#This Row],[avg_session_duration_min]]/60</f>
        <v>0.25666666666666665</v>
      </c>
      <c r="K1389">
        <v>15.4</v>
      </c>
      <c r="L1389" t="s">
        <v>118</v>
      </c>
      <c r="M1389" t="s">
        <v>75</v>
      </c>
      <c r="N1389">
        <v>122</v>
      </c>
      <c r="O1389">
        <v>2265</v>
      </c>
      <c r="P1389">
        <v>1</v>
      </c>
      <c r="Q1389">
        <v>19</v>
      </c>
      <c r="R1389">
        <v>4</v>
      </c>
      <c r="S1389">
        <v>3</v>
      </c>
      <c r="T1389">
        <v>6</v>
      </c>
      <c r="U1389" t="s">
        <v>154</v>
      </c>
      <c r="V1389" t="s">
        <v>77</v>
      </c>
      <c r="W1389">
        <v>6.9000000000000006E-2</v>
      </c>
      <c r="X1389" t="s">
        <v>81</v>
      </c>
      <c r="Y1389">
        <v>0</v>
      </c>
      <c r="Z1389" t="s">
        <v>115</v>
      </c>
      <c r="AA1389" t="s">
        <v>101</v>
      </c>
      <c r="AB1389">
        <v>7.8</v>
      </c>
      <c r="AC1389" t="s">
        <v>81</v>
      </c>
      <c r="AD1389" t="s">
        <v>92</v>
      </c>
      <c r="AE1389" t="s">
        <v>93</v>
      </c>
      <c r="AF1389" t="s">
        <v>81</v>
      </c>
      <c r="AG1389" s="1">
        <v>44924</v>
      </c>
      <c r="AH1389" t="s">
        <v>30</v>
      </c>
      <c r="AI1389" t="s">
        <v>78</v>
      </c>
    </row>
    <row r="1390" spans="1:35" x14ac:dyDescent="0.3">
      <c r="A1390" t="s">
        <v>1522</v>
      </c>
      <c r="B1390">
        <v>27</v>
      </c>
      <c r="C1390" t="s">
        <v>71</v>
      </c>
      <c r="D1390" t="s">
        <v>113</v>
      </c>
      <c r="E1390" t="s">
        <v>14</v>
      </c>
      <c r="F1390" t="s">
        <v>87</v>
      </c>
      <c r="G1390">
        <v>4</v>
      </c>
      <c r="H1390">
        <v>5</v>
      </c>
      <c r="I1390">
        <v>7</v>
      </c>
      <c r="J1390" s="4">
        <f>Table2[[#This Row],[avg_session_duration_min]]/60</f>
        <v>0.71499999999999997</v>
      </c>
      <c r="K1390">
        <v>42.9</v>
      </c>
      <c r="L1390" t="s">
        <v>118</v>
      </c>
      <c r="M1390" t="s">
        <v>88</v>
      </c>
      <c r="N1390">
        <v>1733</v>
      </c>
      <c r="O1390">
        <v>951</v>
      </c>
      <c r="P1390">
        <v>3</v>
      </c>
      <c r="Q1390">
        <v>20</v>
      </c>
      <c r="R1390">
        <v>5</v>
      </c>
      <c r="S1390">
        <v>0</v>
      </c>
      <c r="T1390">
        <v>10</v>
      </c>
      <c r="U1390" t="s">
        <v>135</v>
      </c>
      <c r="V1390" t="s">
        <v>77</v>
      </c>
      <c r="W1390">
        <v>2.3E-2</v>
      </c>
      <c r="X1390" t="s">
        <v>78</v>
      </c>
      <c r="Y1390">
        <v>17.89</v>
      </c>
      <c r="Z1390" t="s">
        <v>79</v>
      </c>
      <c r="AA1390" t="s">
        <v>132</v>
      </c>
      <c r="AB1390">
        <v>5.4</v>
      </c>
      <c r="AC1390" t="s">
        <v>78</v>
      </c>
      <c r="AD1390" t="s">
        <v>92</v>
      </c>
      <c r="AE1390" t="s">
        <v>93</v>
      </c>
      <c r="AF1390" t="s">
        <v>81</v>
      </c>
      <c r="AG1390" s="1">
        <v>45203</v>
      </c>
      <c r="AH1390" t="s">
        <v>28</v>
      </c>
      <c r="AI1390" t="s">
        <v>81</v>
      </c>
    </row>
    <row r="1391" spans="1:35" x14ac:dyDescent="0.3">
      <c r="A1391" t="s">
        <v>1523</v>
      </c>
      <c r="B1391">
        <v>20</v>
      </c>
      <c r="C1391" t="s">
        <v>85</v>
      </c>
      <c r="D1391" t="s">
        <v>113</v>
      </c>
      <c r="E1391" t="s">
        <v>22</v>
      </c>
      <c r="F1391" t="s">
        <v>110</v>
      </c>
      <c r="G1391">
        <v>5</v>
      </c>
      <c r="H1391">
        <v>5.3</v>
      </c>
      <c r="I1391">
        <v>9</v>
      </c>
      <c r="J1391" s="4">
        <f>Table2[[#This Row],[avg_session_duration_min]]/60</f>
        <v>0.58833333333333326</v>
      </c>
      <c r="K1391">
        <v>35.299999999999997</v>
      </c>
      <c r="L1391" t="s">
        <v>74</v>
      </c>
      <c r="M1391" t="s">
        <v>88</v>
      </c>
      <c r="N1391">
        <v>5934</v>
      </c>
      <c r="O1391">
        <v>46</v>
      </c>
      <c r="P1391">
        <v>0</v>
      </c>
      <c r="Q1391">
        <v>20</v>
      </c>
      <c r="R1391">
        <v>2</v>
      </c>
      <c r="S1391">
        <v>3</v>
      </c>
      <c r="T1391">
        <v>6</v>
      </c>
      <c r="U1391" t="s">
        <v>76</v>
      </c>
      <c r="V1391" t="s">
        <v>99</v>
      </c>
      <c r="W1391">
        <v>0.16400000000000001</v>
      </c>
      <c r="X1391" t="s">
        <v>81</v>
      </c>
      <c r="Y1391">
        <v>0</v>
      </c>
      <c r="Z1391" t="s">
        <v>100</v>
      </c>
      <c r="AA1391" t="s">
        <v>91</v>
      </c>
      <c r="AB1391">
        <v>6.4</v>
      </c>
      <c r="AC1391" t="s">
        <v>108</v>
      </c>
      <c r="AD1391" t="s">
        <v>102</v>
      </c>
      <c r="AE1391" t="s">
        <v>83</v>
      </c>
      <c r="AF1391" t="s">
        <v>81</v>
      </c>
      <c r="AG1391" s="1">
        <v>44680</v>
      </c>
      <c r="AH1391" t="s">
        <v>31</v>
      </c>
      <c r="AI1391" t="s">
        <v>125</v>
      </c>
    </row>
    <row r="1392" spans="1:35" x14ac:dyDescent="0.3">
      <c r="A1392" t="s">
        <v>1524</v>
      </c>
      <c r="B1392">
        <v>30</v>
      </c>
      <c r="C1392" t="s">
        <v>71</v>
      </c>
      <c r="D1392" t="s">
        <v>86</v>
      </c>
      <c r="E1392" t="s">
        <v>21</v>
      </c>
      <c r="F1392" t="s">
        <v>124</v>
      </c>
      <c r="G1392">
        <v>3</v>
      </c>
      <c r="H1392">
        <v>5.2</v>
      </c>
      <c r="I1392">
        <v>4</v>
      </c>
      <c r="J1392" s="4">
        <f>Table2[[#This Row],[avg_session_duration_min]]/60</f>
        <v>1.3</v>
      </c>
      <c r="K1392">
        <v>78</v>
      </c>
      <c r="L1392" t="s">
        <v>118</v>
      </c>
      <c r="M1392" t="s">
        <v>88</v>
      </c>
      <c r="N1392">
        <v>1601</v>
      </c>
      <c r="O1392">
        <v>294</v>
      </c>
      <c r="P1392">
        <v>4</v>
      </c>
      <c r="Q1392">
        <v>18</v>
      </c>
      <c r="R1392">
        <v>8</v>
      </c>
      <c r="S1392">
        <v>1</v>
      </c>
      <c r="T1392">
        <v>8</v>
      </c>
      <c r="U1392" t="s">
        <v>130</v>
      </c>
      <c r="V1392" t="s">
        <v>107</v>
      </c>
      <c r="W1392">
        <v>3.7999999999999999E-2</v>
      </c>
      <c r="X1392" t="s">
        <v>114</v>
      </c>
      <c r="Y1392">
        <v>20.51</v>
      </c>
      <c r="Z1392" t="s">
        <v>145</v>
      </c>
      <c r="AA1392" t="s">
        <v>80</v>
      </c>
      <c r="AB1392">
        <v>5.9</v>
      </c>
      <c r="AC1392" t="s">
        <v>81</v>
      </c>
      <c r="AD1392" t="s">
        <v>82</v>
      </c>
      <c r="AE1392" t="s">
        <v>83</v>
      </c>
      <c r="AF1392" t="s">
        <v>81</v>
      </c>
      <c r="AG1392" s="1">
        <v>44571</v>
      </c>
      <c r="AH1392" t="s">
        <v>30</v>
      </c>
      <c r="AI1392" t="s">
        <v>78</v>
      </c>
    </row>
    <row r="1393" spans="1:35" x14ac:dyDescent="0.3">
      <c r="A1393" t="s">
        <v>1525</v>
      </c>
      <c r="B1393">
        <v>21</v>
      </c>
      <c r="C1393" t="s">
        <v>85</v>
      </c>
      <c r="D1393" t="s">
        <v>86</v>
      </c>
      <c r="E1393" t="s">
        <v>22</v>
      </c>
      <c r="F1393" t="s">
        <v>87</v>
      </c>
      <c r="G1393">
        <v>3</v>
      </c>
      <c r="H1393">
        <v>2.5</v>
      </c>
      <c r="I1393">
        <v>7</v>
      </c>
      <c r="J1393" s="4">
        <f>Table2[[#This Row],[avg_session_duration_min]]/60</f>
        <v>0.35666666666666663</v>
      </c>
      <c r="K1393">
        <v>21.4</v>
      </c>
      <c r="L1393" t="s">
        <v>74</v>
      </c>
      <c r="M1393" t="s">
        <v>88</v>
      </c>
      <c r="N1393">
        <v>690</v>
      </c>
      <c r="O1393">
        <v>217</v>
      </c>
      <c r="P1393">
        <v>2</v>
      </c>
      <c r="Q1393">
        <v>26</v>
      </c>
      <c r="R1393">
        <v>4</v>
      </c>
      <c r="S1393">
        <v>0</v>
      </c>
      <c r="T1393">
        <v>6</v>
      </c>
      <c r="U1393" t="s">
        <v>79</v>
      </c>
      <c r="V1393" t="s">
        <v>77</v>
      </c>
      <c r="W1393">
        <v>0.24099999999999999</v>
      </c>
      <c r="X1393" t="s">
        <v>114</v>
      </c>
      <c r="Y1393">
        <v>78.77</v>
      </c>
      <c r="Z1393" t="s">
        <v>139</v>
      </c>
      <c r="AA1393" t="s">
        <v>101</v>
      </c>
      <c r="AB1393">
        <v>1.7</v>
      </c>
      <c r="AC1393" t="s">
        <v>78</v>
      </c>
      <c r="AD1393" t="s">
        <v>82</v>
      </c>
      <c r="AE1393" t="s">
        <v>93</v>
      </c>
      <c r="AF1393" t="s">
        <v>81</v>
      </c>
      <c r="AG1393" s="1">
        <v>45487</v>
      </c>
      <c r="AH1393" t="s">
        <v>29</v>
      </c>
      <c r="AI1393" t="s">
        <v>125</v>
      </c>
    </row>
    <row r="1394" spans="1:35" x14ac:dyDescent="0.3">
      <c r="A1394" t="s">
        <v>1526</v>
      </c>
      <c r="B1394">
        <v>43</v>
      </c>
      <c r="C1394" t="s">
        <v>187</v>
      </c>
      <c r="D1394" t="s">
        <v>105</v>
      </c>
      <c r="E1394" t="s">
        <v>20</v>
      </c>
      <c r="F1394" t="s">
        <v>87</v>
      </c>
      <c r="G1394">
        <v>4</v>
      </c>
      <c r="H1394">
        <v>1.7</v>
      </c>
      <c r="I1394">
        <v>5</v>
      </c>
      <c r="J1394" s="4">
        <f>Table2[[#This Row],[avg_session_duration_min]]/60</f>
        <v>0.33999999999999997</v>
      </c>
      <c r="K1394">
        <v>20.399999999999999</v>
      </c>
      <c r="L1394" t="s">
        <v>74</v>
      </c>
      <c r="M1394" t="s">
        <v>120</v>
      </c>
      <c r="N1394">
        <v>1162</v>
      </c>
      <c r="O1394">
        <v>176</v>
      </c>
      <c r="P1394">
        <v>6</v>
      </c>
      <c r="Q1394">
        <v>16</v>
      </c>
      <c r="R1394">
        <v>4</v>
      </c>
      <c r="S1394">
        <v>2</v>
      </c>
      <c r="T1394">
        <v>7</v>
      </c>
      <c r="U1394" t="s">
        <v>135</v>
      </c>
      <c r="V1394" t="s">
        <v>99</v>
      </c>
      <c r="W1394">
        <v>7.1999999999999995E-2</v>
      </c>
      <c r="X1394" t="s">
        <v>114</v>
      </c>
      <c r="Y1394">
        <v>71.83</v>
      </c>
      <c r="Z1394" t="s">
        <v>100</v>
      </c>
      <c r="AA1394" t="s">
        <v>91</v>
      </c>
      <c r="AB1394">
        <v>5.2</v>
      </c>
      <c r="AC1394" t="s">
        <v>78</v>
      </c>
      <c r="AD1394" t="s">
        <v>92</v>
      </c>
      <c r="AE1394" t="s">
        <v>83</v>
      </c>
      <c r="AF1394" t="s">
        <v>81</v>
      </c>
      <c r="AG1394" s="1">
        <v>45122</v>
      </c>
      <c r="AH1394" t="s">
        <v>28</v>
      </c>
      <c r="AI1394" t="s">
        <v>78</v>
      </c>
    </row>
    <row r="1395" spans="1:35" x14ac:dyDescent="0.3">
      <c r="A1395" t="s">
        <v>1527</v>
      </c>
      <c r="B1395">
        <v>28</v>
      </c>
      <c r="C1395" t="s">
        <v>71</v>
      </c>
      <c r="D1395" t="s">
        <v>113</v>
      </c>
      <c r="E1395" t="s">
        <v>20</v>
      </c>
      <c r="F1395" t="s">
        <v>96</v>
      </c>
      <c r="G1395">
        <v>4</v>
      </c>
      <c r="H1395">
        <v>3.6</v>
      </c>
      <c r="I1395">
        <v>7</v>
      </c>
      <c r="J1395" s="4">
        <f>Table2[[#This Row],[avg_session_duration_min]]/60</f>
        <v>0.51500000000000001</v>
      </c>
      <c r="K1395">
        <v>30.9</v>
      </c>
      <c r="L1395" t="s">
        <v>74</v>
      </c>
      <c r="M1395" t="s">
        <v>88</v>
      </c>
      <c r="N1395">
        <v>850</v>
      </c>
      <c r="O1395">
        <v>149</v>
      </c>
      <c r="P1395">
        <v>4</v>
      </c>
      <c r="Q1395">
        <v>12</v>
      </c>
      <c r="R1395">
        <v>2</v>
      </c>
      <c r="S1395">
        <v>2</v>
      </c>
      <c r="T1395">
        <v>9</v>
      </c>
      <c r="U1395" t="s">
        <v>135</v>
      </c>
      <c r="V1395" t="s">
        <v>99</v>
      </c>
      <c r="W1395">
        <v>0.14499999999999999</v>
      </c>
      <c r="X1395" t="s">
        <v>114</v>
      </c>
      <c r="Y1395">
        <v>0.85</v>
      </c>
      <c r="Z1395" t="s">
        <v>100</v>
      </c>
      <c r="AA1395" t="s">
        <v>132</v>
      </c>
      <c r="AB1395">
        <v>6.2</v>
      </c>
      <c r="AC1395" t="s">
        <v>81</v>
      </c>
      <c r="AD1395" t="s">
        <v>102</v>
      </c>
      <c r="AE1395" t="s">
        <v>83</v>
      </c>
      <c r="AF1395" t="s">
        <v>81</v>
      </c>
      <c r="AG1395" s="1">
        <v>44990</v>
      </c>
      <c r="AH1395" t="s">
        <v>28</v>
      </c>
      <c r="AI1395" t="s">
        <v>125</v>
      </c>
    </row>
    <row r="1396" spans="1:35" x14ac:dyDescent="0.3">
      <c r="A1396" t="s">
        <v>1528</v>
      </c>
      <c r="B1396">
        <v>24</v>
      </c>
      <c r="C1396" t="s">
        <v>71</v>
      </c>
      <c r="D1396" t="s">
        <v>105</v>
      </c>
      <c r="E1396" t="s">
        <v>20</v>
      </c>
      <c r="F1396" t="s">
        <v>117</v>
      </c>
      <c r="G1396">
        <v>4</v>
      </c>
      <c r="H1396">
        <v>1.3</v>
      </c>
      <c r="I1396">
        <v>7</v>
      </c>
      <c r="J1396" s="4">
        <f>Table2[[#This Row],[avg_session_duration_min]]/60</f>
        <v>0.185</v>
      </c>
      <c r="K1396">
        <v>11.1</v>
      </c>
      <c r="L1396" t="s">
        <v>74</v>
      </c>
      <c r="M1396" t="s">
        <v>97</v>
      </c>
      <c r="N1396">
        <v>87</v>
      </c>
      <c r="O1396">
        <v>386</v>
      </c>
      <c r="P1396">
        <v>2</v>
      </c>
      <c r="Q1396">
        <v>17</v>
      </c>
      <c r="R1396">
        <v>7</v>
      </c>
      <c r="S1396">
        <v>0</v>
      </c>
      <c r="T1396">
        <v>9</v>
      </c>
      <c r="U1396" t="s">
        <v>130</v>
      </c>
      <c r="V1396" t="s">
        <v>77</v>
      </c>
      <c r="W1396">
        <v>7.5999999999999998E-2</v>
      </c>
      <c r="X1396" t="s">
        <v>114</v>
      </c>
      <c r="Y1396">
        <v>25.19</v>
      </c>
      <c r="Z1396" t="s">
        <v>79</v>
      </c>
      <c r="AA1396" t="s">
        <v>132</v>
      </c>
      <c r="AB1396">
        <v>4.5999999999999996</v>
      </c>
      <c r="AC1396" t="s">
        <v>81</v>
      </c>
      <c r="AD1396" t="s">
        <v>121</v>
      </c>
      <c r="AE1396" t="s">
        <v>93</v>
      </c>
      <c r="AF1396" t="s">
        <v>81</v>
      </c>
      <c r="AG1396" s="1">
        <v>44907</v>
      </c>
      <c r="AH1396" t="s">
        <v>31</v>
      </c>
      <c r="AI1396" t="s">
        <v>81</v>
      </c>
    </row>
    <row r="1397" spans="1:35" x14ac:dyDescent="0.3">
      <c r="A1397" t="s">
        <v>1529</v>
      </c>
      <c r="B1397">
        <v>28</v>
      </c>
      <c r="C1397" t="s">
        <v>85</v>
      </c>
      <c r="D1397" t="s">
        <v>72</v>
      </c>
      <c r="E1397" t="s">
        <v>15</v>
      </c>
      <c r="F1397" t="s">
        <v>124</v>
      </c>
      <c r="G1397">
        <v>5</v>
      </c>
      <c r="H1397">
        <v>4.0999999999999996</v>
      </c>
      <c r="I1397">
        <v>3</v>
      </c>
      <c r="J1397" s="4">
        <f>Table2[[#This Row],[avg_session_duration_min]]/60</f>
        <v>1.3666666666666667</v>
      </c>
      <c r="K1397">
        <v>82</v>
      </c>
      <c r="L1397" t="s">
        <v>74</v>
      </c>
      <c r="M1397" t="s">
        <v>88</v>
      </c>
      <c r="N1397">
        <v>71</v>
      </c>
      <c r="O1397">
        <v>653</v>
      </c>
      <c r="P1397">
        <v>5</v>
      </c>
      <c r="Q1397">
        <v>24</v>
      </c>
      <c r="R1397">
        <v>7</v>
      </c>
      <c r="S1397">
        <v>3</v>
      </c>
      <c r="T1397">
        <v>11</v>
      </c>
      <c r="U1397" t="s">
        <v>128</v>
      </c>
      <c r="V1397" t="s">
        <v>99</v>
      </c>
      <c r="W1397">
        <v>8.3000000000000004E-2</v>
      </c>
      <c r="X1397" t="s">
        <v>114</v>
      </c>
      <c r="Y1397">
        <v>2.67</v>
      </c>
      <c r="Z1397" t="s">
        <v>90</v>
      </c>
      <c r="AA1397" t="s">
        <v>132</v>
      </c>
      <c r="AB1397">
        <v>6</v>
      </c>
      <c r="AC1397" t="s">
        <v>78</v>
      </c>
      <c r="AD1397" t="s">
        <v>82</v>
      </c>
      <c r="AE1397" t="s">
        <v>83</v>
      </c>
      <c r="AF1397" t="s">
        <v>81</v>
      </c>
      <c r="AG1397" s="1">
        <v>44886</v>
      </c>
      <c r="AH1397" t="s">
        <v>31</v>
      </c>
      <c r="AI1397" t="s">
        <v>78</v>
      </c>
    </row>
    <row r="1398" spans="1:35" x14ac:dyDescent="0.3">
      <c r="A1398" t="s">
        <v>1530</v>
      </c>
      <c r="B1398">
        <v>16</v>
      </c>
      <c r="C1398" t="s">
        <v>71</v>
      </c>
      <c r="D1398" t="s">
        <v>105</v>
      </c>
      <c r="E1398" t="s">
        <v>22</v>
      </c>
      <c r="F1398" t="s">
        <v>110</v>
      </c>
      <c r="G1398">
        <v>2</v>
      </c>
      <c r="H1398">
        <v>1.6</v>
      </c>
      <c r="I1398">
        <v>5</v>
      </c>
      <c r="J1398" s="4">
        <f>Table2[[#This Row],[avg_session_duration_min]]/60</f>
        <v>0.32</v>
      </c>
      <c r="K1398">
        <v>19.2</v>
      </c>
      <c r="L1398" t="s">
        <v>74</v>
      </c>
      <c r="M1398" t="s">
        <v>106</v>
      </c>
      <c r="N1398">
        <v>577</v>
      </c>
      <c r="O1398">
        <v>396</v>
      </c>
      <c r="P1398">
        <v>1</v>
      </c>
      <c r="Q1398">
        <v>19</v>
      </c>
      <c r="R1398">
        <v>3</v>
      </c>
      <c r="S1398">
        <v>0</v>
      </c>
      <c r="T1398">
        <v>10</v>
      </c>
      <c r="U1398" t="s">
        <v>154</v>
      </c>
      <c r="V1398" t="s">
        <v>99</v>
      </c>
      <c r="W1398">
        <v>7.0000000000000007E-2</v>
      </c>
      <c r="X1398" t="s">
        <v>78</v>
      </c>
      <c r="Y1398">
        <v>1.3</v>
      </c>
      <c r="Z1398" t="s">
        <v>79</v>
      </c>
      <c r="AA1398" t="s">
        <v>101</v>
      </c>
      <c r="AB1398">
        <v>8.6</v>
      </c>
      <c r="AC1398" t="s">
        <v>78</v>
      </c>
      <c r="AD1398" t="s">
        <v>102</v>
      </c>
      <c r="AE1398" t="s">
        <v>83</v>
      </c>
      <c r="AF1398" t="s">
        <v>81</v>
      </c>
      <c r="AG1398" s="1">
        <v>45564</v>
      </c>
      <c r="AH1398" t="s">
        <v>31</v>
      </c>
      <c r="AI1398" t="s">
        <v>125</v>
      </c>
    </row>
    <row r="1399" spans="1:35" x14ac:dyDescent="0.3">
      <c r="A1399" t="s">
        <v>1531</v>
      </c>
      <c r="B1399">
        <v>19</v>
      </c>
      <c r="C1399" t="s">
        <v>71</v>
      </c>
      <c r="D1399" t="s">
        <v>149</v>
      </c>
      <c r="E1399" t="s">
        <v>18</v>
      </c>
      <c r="F1399" t="s">
        <v>124</v>
      </c>
      <c r="G1399">
        <v>1</v>
      </c>
      <c r="H1399">
        <v>2.2000000000000002</v>
      </c>
      <c r="I1399">
        <v>5</v>
      </c>
      <c r="J1399" s="4">
        <f>Table2[[#This Row],[avg_session_duration_min]]/60</f>
        <v>0.44</v>
      </c>
      <c r="K1399">
        <v>26.4</v>
      </c>
      <c r="L1399" t="s">
        <v>118</v>
      </c>
      <c r="M1399" t="s">
        <v>120</v>
      </c>
      <c r="N1399">
        <v>767</v>
      </c>
      <c r="O1399">
        <v>211</v>
      </c>
      <c r="P1399">
        <v>7</v>
      </c>
      <c r="Q1399">
        <v>24</v>
      </c>
      <c r="R1399">
        <v>3</v>
      </c>
      <c r="S1399">
        <v>3</v>
      </c>
      <c r="T1399">
        <v>6</v>
      </c>
      <c r="U1399" t="s">
        <v>98</v>
      </c>
      <c r="V1399" t="s">
        <v>99</v>
      </c>
      <c r="W1399">
        <v>9.7000000000000003E-2</v>
      </c>
      <c r="X1399" t="s">
        <v>81</v>
      </c>
      <c r="Y1399">
        <v>0</v>
      </c>
      <c r="Z1399" t="s">
        <v>115</v>
      </c>
      <c r="AA1399" t="s">
        <v>91</v>
      </c>
      <c r="AB1399">
        <v>7.9</v>
      </c>
      <c r="AC1399" t="s">
        <v>78</v>
      </c>
      <c r="AD1399" t="s">
        <v>82</v>
      </c>
      <c r="AE1399" t="s">
        <v>83</v>
      </c>
      <c r="AF1399" t="s">
        <v>81</v>
      </c>
      <c r="AG1399" s="1">
        <v>44742</v>
      </c>
      <c r="AH1399" t="s">
        <v>27</v>
      </c>
      <c r="AI1399" t="s">
        <v>125</v>
      </c>
    </row>
    <row r="1400" spans="1:35" x14ac:dyDescent="0.3">
      <c r="A1400" t="s">
        <v>1532</v>
      </c>
      <c r="B1400">
        <v>36</v>
      </c>
      <c r="C1400" t="s">
        <v>85</v>
      </c>
      <c r="D1400" t="s">
        <v>144</v>
      </c>
      <c r="E1400" t="s">
        <v>15</v>
      </c>
      <c r="F1400" t="s">
        <v>87</v>
      </c>
      <c r="G1400">
        <v>5</v>
      </c>
      <c r="H1400">
        <v>4.2</v>
      </c>
      <c r="I1400">
        <v>5</v>
      </c>
      <c r="J1400" s="4">
        <f>Table2[[#This Row],[avg_session_duration_min]]/60</f>
        <v>0.84</v>
      </c>
      <c r="K1400">
        <v>50.4</v>
      </c>
      <c r="L1400" t="s">
        <v>118</v>
      </c>
      <c r="M1400" t="s">
        <v>97</v>
      </c>
      <c r="N1400">
        <v>678</v>
      </c>
      <c r="O1400">
        <v>202</v>
      </c>
      <c r="P1400">
        <v>2</v>
      </c>
      <c r="Q1400">
        <v>15</v>
      </c>
      <c r="R1400">
        <v>3</v>
      </c>
      <c r="S1400">
        <v>2</v>
      </c>
      <c r="T1400">
        <v>8</v>
      </c>
      <c r="U1400" t="s">
        <v>89</v>
      </c>
      <c r="V1400" t="s">
        <v>99</v>
      </c>
      <c r="W1400">
        <v>3.3000000000000002E-2</v>
      </c>
      <c r="X1400" t="s">
        <v>81</v>
      </c>
      <c r="Y1400">
        <v>0</v>
      </c>
      <c r="Z1400" t="s">
        <v>100</v>
      </c>
      <c r="AA1400" t="s">
        <v>101</v>
      </c>
      <c r="AB1400">
        <v>2.8</v>
      </c>
      <c r="AC1400" t="s">
        <v>108</v>
      </c>
      <c r="AD1400" t="s">
        <v>102</v>
      </c>
      <c r="AE1400" t="s">
        <v>83</v>
      </c>
      <c r="AF1400" t="s">
        <v>81</v>
      </c>
      <c r="AG1400" s="1">
        <v>44827</v>
      </c>
      <c r="AH1400" t="s">
        <v>27</v>
      </c>
      <c r="AI1400" t="s">
        <v>78</v>
      </c>
    </row>
    <row r="1401" spans="1:35" x14ac:dyDescent="0.3">
      <c r="A1401" t="s">
        <v>1533</v>
      </c>
      <c r="B1401">
        <v>21</v>
      </c>
      <c r="C1401" t="s">
        <v>71</v>
      </c>
      <c r="D1401" t="s">
        <v>86</v>
      </c>
      <c r="E1401" t="s">
        <v>15</v>
      </c>
      <c r="F1401" t="s">
        <v>96</v>
      </c>
      <c r="G1401">
        <v>1</v>
      </c>
      <c r="H1401">
        <v>0.5</v>
      </c>
      <c r="I1401">
        <v>5</v>
      </c>
      <c r="J1401" s="4">
        <f>Table2[[#This Row],[avg_session_duration_min]]/60</f>
        <v>0.1</v>
      </c>
      <c r="K1401">
        <v>6</v>
      </c>
      <c r="L1401" t="s">
        <v>74</v>
      </c>
      <c r="M1401" t="s">
        <v>97</v>
      </c>
      <c r="N1401">
        <v>2246</v>
      </c>
      <c r="O1401">
        <v>753</v>
      </c>
      <c r="P1401">
        <v>1</v>
      </c>
      <c r="Q1401">
        <v>18</v>
      </c>
      <c r="R1401">
        <v>4</v>
      </c>
      <c r="S1401">
        <v>0</v>
      </c>
      <c r="T1401">
        <v>7</v>
      </c>
      <c r="U1401" t="s">
        <v>76</v>
      </c>
      <c r="V1401" t="s">
        <v>107</v>
      </c>
      <c r="W1401">
        <v>2.1000000000000001E-2</v>
      </c>
      <c r="X1401" t="s">
        <v>114</v>
      </c>
      <c r="Y1401">
        <v>93.52</v>
      </c>
      <c r="Z1401" t="s">
        <v>145</v>
      </c>
      <c r="AA1401" t="s">
        <v>91</v>
      </c>
      <c r="AB1401">
        <v>7.6</v>
      </c>
      <c r="AC1401" t="s">
        <v>108</v>
      </c>
      <c r="AD1401" t="s">
        <v>102</v>
      </c>
      <c r="AE1401" t="s">
        <v>83</v>
      </c>
      <c r="AF1401" t="s">
        <v>81</v>
      </c>
      <c r="AG1401" s="1">
        <v>45450</v>
      </c>
      <c r="AH1401" t="s">
        <v>30</v>
      </c>
      <c r="AI1401" t="s">
        <v>125</v>
      </c>
    </row>
    <row r="1402" spans="1:35" x14ac:dyDescent="0.3">
      <c r="A1402" t="s">
        <v>1534</v>
      </c>
      <c r="B1402">
        <v>18</v>
      </c>
      <c r="C1402" t="s">
        <v>104</v>
      </c>
      <c r="D1402" t="s">
        <v>105</v>
      </c>
      <c r="E1402" t="s">
        <v>21</v>
      </c>
      <c r="F1402" t="s">
        <v>96</v>
      </c>
      <c r="G1402">
        <v>2</v>
      </c>
      <c r="H1402">
        <v>1.7</v>
      </c>
      <c r="I1402">
        <v>8</v>
      </c>
      <c r="J1402" s="4">
        <f>Table2[[#This Row],[avg_session_duration_min]]/60</f>
        <v>0.21333333333333335</v>
      </c>
      <c r="K1402">
        <v>12.8</v>
      </c>
      <c r="L1402" t="s">
        <v>74</v>
      </c>
      <c r="M1402" t="s">
        <v>75</v>
      </c>
      <c r="N1402">
        <v>451</v>
      </c>
      <c r="O1402">
        <v>426</v>
      </c>
      <c r="P1402">
        <v>5</v>
      </c>
      <c r="Q1402">
        <v>24</v>
      </c>
      <c r="R1402">
        <v>2</v>
      </c>
      <c r="S1402">
        <v>2</v>
      </c>
      <c r="T1402">
        <v>5</v>
      </c>
      <c r="U1402" t="s">
        <v>128</v>
      </c>
      <c r="V1402" t="s">
        <v>77</v>
      </c>
      <c r="W1402">
        <v>1.2E-2</v>
      </c>
      <c r="X1402" t="s">
        <v>114</v>
      </c>
      <c r="Y1402">
        <v>43.72</v>
      </c>
      <c r="Z1402" t="s">
        <v>79</v>
      </c>
      <c r="AA1402" t="s">
        <v>101</v>
      </c>
      <c r="AB1402">
        <v>7.2</v>
      </c>
      <c r="AC1402" t="s">
        <v>81</v>
      </c>
      <c r="AD1402" t="s">
        <v>92</v>
      </c>
      <c r="AE1402" t="s">
        <v>93</v>
      </c>
      <c r="AF1402" t="s">
        <v>81</v>
      </c>
      <c r="AG1402" s="1">
        <v>45441</v>
      </c>
      <c r="AH1402" t="s">
        <v>26</v>
      </c>
      <c r="AI1402" t="s">
        <v>78</v>
      </c>
    </row>
    <row r="1403" spans="1:35" x14ac:dyDescent="0.3">
      <c r="A1403" t="s">
        <v>1535</v>
      </c>
      <c r="B1403">
        <v>31</v>
      </c>
      <c r="C1403" t="s">
        <v>104</v>
      </c>
      <c r="D1403" t="s">
        <v>113</v>
      </c>
      <c r="E1403" t="s">
        <v>19</v>
      </c>
      <c r="F1403" t="s">
        <v>87</v>
      </c>
      <c r="G1403">
        <v>2</v>
      </c>
      <c r="H1403">
        <v>3.3</v>
      </c>
      <c r="I1403">
        <v>2</v>
      </c>
      <c r="J1403" s="4">
        <f>Table2[[#This Row],[avg_session_duration_min]]/60</f>
        <v>1.65</v>
      </c>
      <c r="K1403">
        <v>99</v>
      </c>
      <c r="L1403" t="s">
        <v>74</v>
      </c>
      <c r="M1403" t="s">
        <v>97</v>
      </c>
      <c r="N1403">
        <v>1832</v>
      </c>
      <c r="O1403">
        <v>266</v>
      </c>
      <c r="P1403">
        <v>3</v>
      </c>
      <c r="Q1403">
        <v>18</v>
      </c>
      <c r="R1403">
        <v>2</v>
      </c>
      <c r="S1403">
        <v>2</v>
      </c>
      <c r="T1403">
        <v>8</v>
      </c>
      <c r="U1403" t="s">
        <v>79</v>
      </c>
      <c r="V1403" t="s">
        <v>107</v>
      </c>
      <c r="W1403">
        <v>0.19700000000000001</v>
      </c>
      <c r="X1403" t="s">
        <v>78</v>
      </c>
      <c r="Y1403">
        <v>12.92</v>
      </c>
      <c r="Z1403" t="s">
        <v>90</v>
      </c>
      <c r="AA1403" t="s">
        <v>101</v>
      </c>
      <c r="AB1403">
        <v>6</v>
      </c>
      <c r="AC1403" t="s">
        <v>78</v>
      </c>
      <c r="AD1403" t="s">
        <v>82</v>
      </c>
      <c r="AE1403" t="s">
        <v>140</v>
      </c>
      <c r="AF1403" t="s">
        <v>81</v>
      </c>
      <c r="AG1403" s="1">
        <v>45388</v>
      </c>
      <c r="AH1403" t="s">
        <v>31</v>
      </c>
      <c r="AI1403" t="s">
        <v>125</v>
      </c>
    </row>
    <row r="1404" spans="1:35" x14ac:dyDescent="0.3">
      <c r="A1404" t="s">
        <v>1536</v>
      </c>
      <c r="B1404">
        <v>36</v>
      </c>
      <c r="C1404" t="s">
        <v>71</v>
      </c>
      <c r="D1404" t="s">
        <v>105</v>
      </c>
      <c r="E1404" t="s">
        <v>17</v>
      </c>
      <c r="F1404" t="s">
        <v>96</v>
      </c>
      <c r="G1404">
        <v>5</v>
      </c>
      <c r="H1404">
        <v>3.8</v>
      </c>
      <c r="I1404">
        <v>6</v>
      </c>
      <c r="J1404" s="4">
        <f>Table2[[#This Row],[avg_session_duration_min]]/60</f>
        <v>0.6333333333333333</v>
      </c>
      <c r="K1404">
        <v>38</v>
      </c>
      <c r="L1404" t="s">
        <v>74</v>
      </c>
      <c r="M1404" t="s">
        <v>120</v>
      </c>
      <c r="N1404">
        <v>512</v>
      </c>
      <c r="O1404">
        <v>234</v>
      </c>
      <c r="P1404">
        <v>1</v>
      </c>
      <c r="Q1404">
        <v>23</v>
      </c>
      <c r="R1404">
        <v>0</v>
      </c>
      <c r="S1404">
        <v>4</v>
      </c>
      <c r="T1404">
        <v>8</v>
      </c>
      <c r="U1404" t="s">
        <v>98</v>
      </c>
      <c r="V1404" t="s">
        <v>107</v>
      </c>
      <c r="W1404">
        <v>7.9000000000000001E-2</v>
      </c>
      <c r="X1404" t="s">
        <v>81</v>
      </c>
      <c r="Y1404">
        <v>0</v>
      </c>
      <c r="Z1404" t="s">
        <v>115</v>
      </c>
      <c r="AA1404" t="s">
        <v>101</v>
      </c>
      <c r="AB1404">
        <v>2</v>
      </c>
      <c r="AC1404" t="s">
        <v>108</v>
      </c>
      <c r="AD1404" t="s">
        <v>121</v>
      </c>
      <c r="AE1404" t="s">
        <v>93</v>
      </c>
      <c r="AF1404" t="s">
        <v>81</v>
      </c>
      <c r="AG1404" s="1">
        <v>45440</v>
      </c>
      <c r="AH1404" t="s">
        <v>27</v>
      </c>
      <c r="AI1404" t="s">
        <v>81</v>
      </c>
    </row>
    <row r="1405" spans="1:35" x14ac:dyDescent="0.3">
      <c r="A1405" t="s">
        <v>1537</v>
      </c>
      <c r="B1405">
        <v>32</v>
      </c>
      <c r="C1405" t="s">
        <v>71</v>
      </c>
      <c r="D1405" t="s">
        <v>113</v>
      </c>
      <c r="E1405" t="s">
        <v>21</v>
      </c>
      <c r="F1405" t="s">
        <v>110</v>
      </c>
      <c r="G1405">
        <v>3</v>
      </c>
      <c r="H1405">
        <v>3.4</v>
      </c>
      <c r="I1405">
        <v>6</v>
      </c>
      <c r="J1405" s="4">
        <f>Table2[[#This Row],[avg_session_duration_min]]/60</f>
        <v>0.56666666666666665</v>
      </c>
      <c r="K1405">
        <v>34</v>
      </c>
      <c r="L1405" t="s">
        <v>127</v>
      </c>
      <c r="M1405" t="s">
        <v>88</v>
      </c>
      <c r="N1405">
        <v>17712</v>
      </c>
      <c r="O1405">
        <v>370</v>
      </c>
      <c r="P1405">
        <v>6</v>
      </c>
      <c r="Q1405">
        <v>19</v>
      </c>
      <c r="R1405">
        <v>4</v>
      </c>
      <c r="S1405">
        <v>3</v>
      </c>
      <c r="T1405">
        <v>10</v>
      </c>
      <c r="U1405" t="s">
        <v>154</v>
      </c>
      <c r="V1405" t="s">
        <v>107</v>
      </c>
      <c r="W1405">
        <v>0.113</v>
      </c>
      <c r="X1405" t="s">
        <v>114</v>
      </c>
      <c r="Y1405">
        <v>6.58</v>
      </c>
      <c r="Z1405" t="s">
        <v>90</v>
      </c>
      <c r="AA1405" t="s">
        <v>91</v>
      </c>
      <c r="AB1405">
        <v>7.6</v>
      </c>
      <c r="AC1405" t="s">
        <v>78</v>
      </c>
      <c r="AD1405" t="s">
        <v>121</v>
      </c>
      <c r="AE1405" t="s">
        <v>83</v>
      </c>
      <c r="AF1405" t="s">
        <v>78</v>
      </c>
      <c r="AG1405" s="1">
        <v>45539</v>
      </c>
      <c r="AH1405" t="s">
        <v>27</v>
      </c>
      <c r="AI1405" t="s">
        <v>78</v>
      </c>
    </row>
    <row r="1406" spans="1:35" x14ac:dyDescent="0.3">
      <c r="A1406" t="s">
        <v>1538</v>
      </c>
      <c r="B1406">
        <v>34</v>
      </c>
      <c r="C1406" t="s">
        <v>85</v>
      </c>
      <c r="D1406" t="s">
        <v>95</v>
      </c>
      <c r="E1406" t="s">
        <v>19</v>
      </c>
      <c r="F1406" t="s">
        <v>124</v>
      </c>
      <c r="G1406">
        <v>3</v>
      </c>
      <c r="H1406">
        <v>2.2000000000000002</v>
      </c>
      <c r="I1406">
        <v>6</v>
      </c>
      <c r="J1406" s="4">
        <f>Table2[[#This Row],[avg_session_duration_min]]/60</f>
        <v>0.36666666666666664</v>
      </c>
      <c r="K1406">
        <v>22</v>
      </c>
      <c r="L1406" t="s">
        <v>118</v>
      </c>
      <c r="M1406" t="s">
        <v>88</v>
      </c>
      <c r="N1406">
        <v>769</v>
      </c>
      <c r="O1406">
        <v>139</v>
      </c>
      <c r="P1406">
        <v>5</v>
      </c>
      <c r="Q1406">
        <v>21</v>
      </c>
      <c r="R1406">
        <v>5</v>
      </c>
      <c r="S1406">
        <v>1</v>
      </c>
      <c r="T1406">
        <v>11</v>
      </c>
      <c r="U1406" t="s">
        <v>79</v>
      </c>
      <c r="V1406" t="s">
        <v>99</v>
      </c>
      <c r="W1406">
        <v>0.38300000000000001</v>
      </c>
      <c r="X1406" t="s">
        <v>81</v>
      </c>
      <c r="Y1406">
        <v>0</v>
      </c>
      <c r="Z1406" t="s">
        <v>115</v>
      </c>
      <c r="AA1406" t="s">
        <v>80</v>
      </c>
      <c r="AB1406">
        <v>5.4</v>
      </c>
      <c r="AC1406" t="s">
        <v>108</v>
      </c>
      <c r="AD1406" t="s">
        <v>92</v>
      </c>
      <c r="AE1406" t="s">
        <v>93</v>
      </c>
      <c r="AF1406" t="s">
        <v>81</v>
      </c>
      <c r="AG1406" s="1">
        <v>45347</v>
      </c>
      <c r="AH1406" t="s">
        <v>28</v>
      </c>
      <c r="AI1406" t="s">
        <v>78</v>
      </c>
    </row>
    <row r="1407" spans="1:35" x14ac:dyDescent="0.3">
      <c r="A1407" t="s">
        <v>1539</v>
      </c>
      <c r="B1407">
        <v>20</v>
      </c>
      <c r="C1407" t="s">
        <v>71</v>
      </c>
      <c r="D1407" t="s">
        <v>105</v>
      </c>
      <c r="E1407" t="s">
        <v>22</v>
      </c>
      <c r="F1407" t="s">
        <v>87</v>
      </c>
      <c r="G1407">
        <v>1</v>
      </c>
      <c r="H1407">
        <v>4.5</v>
      </c>
      <c r="I1407">
        <v>1</v>
      </c>
      <c r="J1407" s="4">
        <f>Table2[[#This Row],[avg_session_duration_min]]/60</f>
        <v>4.5</v>
      </c>
      <c r="K1407">
        <v>270</v>
      </c>
      <c r="L1407" t="s">
        <v>74</v>
      </c>
      <c r="M1407" t="s">
        <v>97</v>
      </c>
      <c r="N1407">
        <v>44949</v>
      </c>
      <c r="O1407">
        <v>655</v>
      </c>
      <c r="P1407">
        <v>4</v>
      </c>
      <c r="Q1407">
        <v>19</v>
      </c>
      <c r="R1407">
        <v>5</v>
      </c>
      <c r="S1407">
        <v>1</v>
      </c>
      <c r="T1407">
        <v>8</v>
      </c>
      <c r="U1407" t="s">
        <v>135</v>
      </c>
      <c r="V1407" t="s">
        <v>77</v>
      </c>
      <c r="W1407">
        <v>0.20200000000000001</v>
      </c>
      <c r="X1407" t="s">
        <v>81</v>
      </c>
      <c r="Y1407">
        <v>0</v>
      </c>
      <c r="Z1407" t="s">
        <v>90</v>
      </c>
      <c r="AA1407" t="s">
        <v>132</v>
      </c>
      <c r="AB1407">
        <v>6.6</v>
      </c>
      <c r="AC1407" t="s">
        <v>81</v>
      </c>
      <c r="AD1407" t="s">
        <v>82</v>
      </c>
      <c r="AE1407" t="s">
        <v>83</v>
      </c>
      <c r="AF1407" t="s">
        <v>78</v>
      </c>
      <c r="AG1407" s="1">
        <v>44571</v>
      </c>
      <c r="AH1407" t="s">
        <v>29</v>
      </c>
      <c r="AI1407" t="s">
        <v>81</v>
      </c>
    </row>
    <row r="1408" spans="1:35" x14ac:dyDescent="0.3">
      <c r="A1408" t="s">
        <v>1540</v>
      </c>
      <c r="B1408">
        <v>15</v>
      </c>
      <c r="C1408" t="s">
        <v>85</v>
      </c>
      <c r="D1408" t="s">
        <v>86</v>
      </c>
      <c r="E1408" t="s">
        <v>14</v>
      </c>
      <c r="F1408" t="s">
        <v>156</v>
      </c>
      <c r="G1408">
        <v>3</v>
      </c>
      <c r="H1408">
        <v>1.2</v>
      </c>
      <c r="I1408">
        <v>10</v>
      </c>
      <c r="J1408" s="4">
        <f>Table2[[#This Row],[avg_session_duration_min]]/60</f>
        <v>0.12000000000000001</v>
      </c>
      <c r="K1408">
        <v>7.2</v>
      </c>
      <c r="L1408" t="s">
        <v>74</v>
      </c>
      <c r="M1408" t="s">
        <v>97</v>
      </c>
      <c r="N1408">
        <v>1253</v>
      </c>
      <c r="O1408">
        <v>67</v>
      </c>
      <c r="P1408">
        <v>4</v>
      </c>
      <c r="Q1408">
        <v>22</v>
      </c>
      <c r="R1408">
        <v>4</v>
      </c>
      <c r="S1408">
        <v>3</v>
      </c>
      <c r="T1408">
        <v>5</v>
      </c>
      <c r="U1408" t="s">
        <v>89</v>
      </c>
      <c r="V1408" t="s">
        <v>77</v>
      </c>
      <c r="W1408">
        <v>0.21</v>
      </c>
      <c r="X1408" t="s">
        <v>78</v>
      </c>
      <c r="Y1408">
        <v>32.619999999999997</v>
      </c>
      <c r="Z1408" t="s">
        <v>139</v>
      </c>
      <c r="AA1408" t="s">
        <v>101</v>
      </c>
      <c r="AB1408">
        <v>4.5</v>
      </c>
      <c r="AC1408" t="s">
        <v>81</v>
      </c>
      <c r="AD1408" t="s">
        <v>92</v>
      </c>
      <c r="AE1408" t="s">
        <v>93</v>
      </c>
      <c r="AF1408" t="s">
        <v>81</v>
      </c>
      <c r="AG1408" s="1">
        <v>44639</v>
      </c>
      <c r="AH1408" t="s">
        <v>31</v>
      </c>
      <c r="AI1408" t="s">
        <v>81</v>
      </c>
    </row>
    <row r="1409" spans="1:35" x14ac:dyDescent="0.3">
      <c r="A1409" t="s">
        <v>1541</v>
      </c>
      <c r="B1409">
        <v>39</v>
      </c>
      <c r="C1409" t="s">
        <v>71</v>
      </c>
      <c r="D1409" t="s">
        <v>153</v>
      </c>
      <c r="E1409" t="s">
        <v>16</v>
      </c>
      <c r="F1409" t="s">
        <v>73</v>
      </c>
      <c r="G1409">
        <v>4</v>
      </c>
      <c r="H1409">
        <v>1.2</v>
      </c>
      <c r="I1409">
        <v>5</v>
      </c>
      <c r="J1409" s="4">
        <f>Table2[[#This Row],[avg_session_duration_min]]/60</f>
        <v>0.24000000000000002</v>
      </c>
      <c r="K1409">
        <v>14.4</v>
      </c>
      <c r="L1409" t="s">
        <v>74</v>
      </c>
      <c r="M1409" t="s">
        <v>88</v>
      </c>
      <c r="N1409">
        <v>452</v>
      </c>
      <c r="O1409">
        <v>149</v>
      </c>
      <c r="P1409">
        <v>3</v>
      </c>
      <c r="Q1409">
        <v>19</v>
      </c>
      <c r="R1409">
        <v>4</v>
      </c>
      <c r="S1409">
        <v>2</v>
      </c>
      <c r="T1409">
        <v>12</v>
      </c>
      <c r="U1409" t="s">
        <v>135</v>
      </c>
      <c r="V1409" t="s">
        <v>77</v>
      </c>
      <c r="W1409">
        <v>0.14199999999999999</v>
      </c>
      <c r="X1409" t="s">
        <v>114</v>
      </c>
      <c r="Y1409">
        <v>31.57</v>
      </c>
      <c r="Z1409" t="s">
        <v>139</v>
      </c>
      <c r="AA1409" t="s">
        <v>101</v>
      </c>
      <c r="AB1409">
        <v>4.9000000000000004</v>
      </c>
      <c r="AC1409" t="s">
        <v>78</v>
      </c>
      <c r="AD1409" t="s">
        <v>102</v>
      </c>
      <c r="AE1409" t="s">
        <v>83</v>
      </c>
      <c r="AF1409" t="s">
        <v>81</v>
      </c>
      <c r="AG1409" s="1">
        <v>45655</v>
      </c>
      <c r="AH1409" t="s">
        <v>26</v>
      </c>
      <c r="AI1409" t="s">
        <v>125</v>
      </c>
    </row>
    <row r="1410" spans="1:35" x14ac:dyDescent="0.3">
      <c r="A1410" t="s">
        <v>1542</v>
      </c>
      <c r="B1410">
        <v>24</v>
      </c>
      <c r="C1410" t="s">
        <v>71</v>
      </c>
      <c r="D1410" t="s">
        <v>95</v>
      </c>
      <c r="E1410" t="s">
        <v>17</v>
      </c>
      <c r="F1410" t="s">
        <v>87</v>
      </c>
      <c r="G1410">
        <v>4</v>
      </c>
      <c r="H1410">
        <v>3.3</v>
      </c>
      <c r="I1410">
        <v>3</v>
      </c>
      <c r="J1410" s="4">
        <f>Table2[[#This Row],[avg_session_duration_min]]/60</f>
        <v>1.1000000000000001</v>
      </c>
      <c r="K1410">
        <v>66</v>
      </c>
      <c r="L1410" t="s">
        <v>74</v>
      </c>
      <c r="M1410" t="s">
        <v>106</v>
      </c>
      <c r="N1410">
        <v>131</v>
      </c>
      <c r="O1410">
        <v>509</v>
      </c>
      <c r="P1410">
        <v>4</v>
      </c>
      <c r="Q1410">
        <v>14</v>
      </c>
      <c r="R1410">
        <v>6</v>
      </c>
      <c r="S1410">
        <v>3</v>
      </c>
      <c r="T1410">
        <v>8</v>
      </c>
      <c r="U1410" t="s">
        <v>130</v>
      </c>
      <c r="V1410" t="s">
        <v>77</v>
      </c>
      <c r="W1410">
        <v>0.09</v>
      </c>
      <c r="X1410" t="s">
        <v>78</v>
      </c>
      <c r="Y1410">
        <v>42.32</v>
      </c>
      <c r="Z1410" t="s">
        <v>139</v>
      </c>
      <c r="AA1410" t="s">
        <v>91</v>
      </c>
      <c r="AB1410">
        <v>7.9</v>
      </c>
      <c r="AC1410" t="s">
        <v>78</v>
      </c>
      <c r="AD1410" t="s">
        <v>102</v>
      </c>
      <c r="AE1410" t="s">
        <v>93</v>
      </c>
      <c r="AF1410" t="s">
        <v>81</v>
      </c>
      <c r="AG1410" s="1">
        <v>44970</v>
      </c>
      <c r="AH1410" t="s">
        <v>30</v>
      </c>
      <c r="AI1410" t="s">
        <v>81</v>
      </c>
    </row>
    <row r="1411" spans="1:35" x14ac:dyDescent="0.3">
      <c r="A1411" t="s">
        <v>1543</v>
      </c>
      <c r="B1411">
        <v>24</v>
      </c>
      <c r="C1411" t="s">
        <v>187</v>
      </c>
      <c r="D1411" t="s">
        <v>95</v>
      </c>
      <c r="E1411" t="s">
        <v>23</v>
      </c>
      <c r="F1411" t="s">
        <v>124</v>
      </c>
      <c r="G1411">
        <v>2</v>
      </c>
      <c r="H1411">
        <v>1.1000000000000001</v>
      </c>
      <c r="I1411">
        <v>1</v>
      </c>
      <c r="J1411" s="4">
        <f>Table2[[#This Row],[avg_session_duration_min]]/60</f>
        <v>1.1000000000000001</v>
      </c>
      <c r="K1411">
        <v>66</v>
      </c>
      <c r="L1411" t="s">
        <v>111</v>
      </c>
      <c r="M1411" t="s">
        <v>97</v>
      </c>
      <c r="N1411">
        <v>49</v>
      </c>
      <c r="O1411">
        <v>62</v>
      </c>
      <c r="P1411">
        <v>2</v>
      </c>
      <c r="Q1411">
        <v>20</v>
      </c>
      <c r="R1411">
        <v>4</v>
      </c>
      <c r="S1411">
        <v>0</v>
      </c>
      <c r="T1411">
        <v>5</v>
      </c>
      <c r="U1411" t="s">
        <v>89</v>
      </c>
      <c r="V1411" t="s">
        <v>99</v>
      </c>
      <c r="W1411">
        <v>0.222</v>
      </c>
      <c r="X1411" t="s">
        <v>81</v>
      </c>
      <c r="Y1411">
        <v>0</v>
      </c>
      <c r="Z1411" t="s">
        <v>90</v>
      </c>
      <c r="AA1411" t="s">
        <v>91</v>
      </c>
      <c r="AB1411">
        <v>9.1</v>
      </c>
      <c r="AC1411" t="s">
        <v>81</v>
      </c>
      <c r="AD1411" t="s">
        <v>121</v>
      </c>
      <c r="AE1411" t="s">
        <v>93</v>
      </c>
      <c r="AF1411" t="s">
        <v>81</v>
      </c>
      <c r="AG1411" s="1">
        <v>45326</v>
      </c>
      <c r="AH1411" t="s">
        <v>31</v>
      </c>
      <c r="AI1411" t="s">
        <v>78</v>
      </c>
    </row>
    <row r="1412" spans="1:35" x14ac:dyDescent="0.3">
      <c r="A1412" t="s">
        <v>1544</v>
      </c>
      <c r="B1412">
        <v>37</v>
      </c>
      <c r="C1412" t="s">
        <v>85</v>
      </c>
      <c r="D1412" t="s">
        <v>113</v>
      </c>
      <c r="E1412" t="s">
        <v>14</v>
      </c>
      <c r="F1412" t="s">
        <v>96</v>
      </c>
      <c r="G1412">
        <v>5</v>
      </c>
      <c r="H1412">
        <v>7</v>
      </c>
      <c r="I1412">
        <v>7</v>
      </c>
      <c r="J1412" s="4">
        <f>Table2[[#This Row],[avg_session_duration_min]]/60</f>
        <v>1</v>
      </c>
      <c r="K1412">
        <v>60</v>
      </c>
      <c r="L1412" t="s">
        <v>74</v>
      </c>
      <c r="M1412" t="s">
        <v>75</v>
      </c>
      <c r="N1412">
        <v>111</v>
      </c>
      <c r="O1412">
        <v>37</v>
      </c>
      <c r="P1412">
        <v>3</v>
      </c>
      <c r="Q1412">
        <v>17</v>
      </c>
      <c r="R1412">
        <v>6</v>
      </c>
      <c r="S1412">
        <v>3</v>
      </c>
      <c r="T1412">
        <v>7</v>
      </c>
      <c r="U1412" t="s">
        <v>79</v>
      </c>
      <c r="V1412" t="s">
        <v>107</v>
      </c>
      <c r="W1412">
        <v>0.11</v>
      </c>
      <c r="X1412" t="s">
        <v>114</v>
      </c>
      <c r="Y1412">
        <v>26.7</v>
      </c>
      <c r="Z1412" t="s">
        <v>100</v>
      </c>
      <c r="AA1412" t="s">
        <v>132</v>
      </c>
      <c r="AB1412">
        <v>5.4</v>
      </c>
      <c r="AC1412" t="s">
        <v>78</v>
      </c>
      <c r="AD1412" t="s">
        <v>92</v>
      </c>
      <c r="AE1412" t="s">
        <v>83</v>
      </c>
      <c r="AF1412" t="s">
        <v>81</v>
      </c>
      <c r="AG1412" s="1">
        <v>44590</v>
      </c>
      <c r="AH1412" t="s">
        <v>28</v>
      </c>
      <c r="AI1412" t="s">
        <v>125</v>
      </c>
    </row>
    <row r="1413" spans="1:35" x14ac:dyDescent="0.3">
      <c r="A1413" t="s">
        <v>1545</v>
      </c>
      <c r="B1413">
        <v>31</v>
      </c>
      <c r="C1413" t="s">
        <v>71</v>
      </c>
      <c r="D1413" t="s">
        <v>113</v>
      </c>
      <c r="E1413" t="s">
        <v>23</v>
      </c>
      <c r="F1413" t="s">
        <v>87</v>
      </c>
      <c r="G1413">
        <v>3</v>
      </c>
      <c r="H1413">
        <v>1.7</v>
      </c>
      <c r="I1413">
        <v>4</v>
      </c>
      <c r="J1413" s="4">
        <f>Table2[[#This Row],[avg_session_duration_min]]/60</f>
        <v>0.42499999999999999</v>
      </c>
      <c r="K1413">
        <v>25.5</v>
      </c>
      <c r="L1413" t="s">
        <v>74</v>
      </c>
      <c r="M1413" t="s">
        <v>120</v>
      </c>
      <c r="N1413">
        <v>136</v>
      </c>
      <c r="O1413">
        <v>263</v>
      </c>
      <c r="P1413">
        <v>0</v>
      </c>
      <c r="Q1413">
        <v>30</v>
      </c>
      <c r="R1413">
        <v>7</v>
      </c>
      <c r="S1413">
        <v>2</v>
      </c>
      <c r="T1413">
        <v>12</v>
      </c>
      <c r="U1413" t="s">
        <v>89</v>
      </c>
      <c r="V1413" t="s">
        <v>99</v>
      </c>
      <c r="W1413">
        <v>0.10199999999999999</v>
      </c>
      <c r="X1413" t="s">
        <v>81</v>
      </c>
      <c r="Y1413">
        <v>0</v>
      </c>
      <c r="Z1413" t="s">
        <v>139</v>
      </c>
      <c r="AA1413" t="s">
        <v>101</v>
      </c>
      <c r="AB1413">
        <v>8.9</v>
      </c>
      <c r="AC1413" t="s">
        <v>78</v>
      </c>
      <c r="AD1413" t="s">
        <v>82</v>
      </c>
      <c r="AE1413" t="s">
        <v>83</v>
      </c>
      <c r="AF1413" t="s">
        <v>81</v>
      </c>
      <c r="AG1413" s="1">
        <v>45221</v>
      </c>
      <c r="AH1413" t="s">
        <v>27</v>
      </c>
      <c r="AI1413" t="s">
        <v>125</v>
      </c>
    </row>
    <row r="1414" spans="1:35" x14ac:dyDescent="0.3">
      <c r="A1414" t="s">
        <v>1546</v>
      </c>
      <c r="B1414">
        <v>30</v>
      </c>
      <c r="C1414" t="s">
        <v>71</v>
      </c>
      <c r="D1414" t="s">
        <v>105</v>
      </c>
      <c r="E1414" t="s">
        <v>17</v>
      </c>
      <c r="F1414" t="s">
        <v>124</v>
      </c>
      <c r="G1414">
        <v>2</v>
      </c>
      <c r="H1414">
        <v>4.4000000000000004</v>
      </c>
      <c r="I1414">
        <v>6</v>
      </c>
      <c r="J1414" s="4">
        <f>Table2[[#This Row],[avg_session_duration_min]]/60</f>
        <v>0.73333333333333328</v>
      </c>
      <c r="K1414">
        <v>44</v>
      </c>
      <c r="L1414" t="s">
        <v>74</v>
      </c>
      <c r="M1414" t="s">
        <v>120</v>
      </c>
      <c r="N1414">
        <v>1353</v>
      </c>
      <c r="O1414">
        <v>31</v>
      </c>
      <c r="P1414">
        <v>3</v>
      </c>
      <c r="Q1414">
        <v>14</v>
      </c>
      <c r="R1414">
        <v>5</v>
      </c>
      <c r="S1414">
        <v>5</v>
      </c>
      <c r="T1414">
        <v>7</v>
      </c>
      <c r="U1414" t="s">
        <v>154</v>
      </c>
      <c r="V1414" t="s">
        <v>107</v>
      </c>
      <c r="W1414">
        <v>0.129</v>
      </c>
      <c r="X1414" t="s">
        <v>114</v>
      </c>
      <c r="Y1414">
        <v>29.1</v>
      </c>
      <c r="Z1414" t="s">
        <v>90</v>
      </c>
      <c r="AA1414" t="s">
        <v>101</v>
      </c>
      <c r="AB1414">
        <v>5.4</v>
      </c>
      <c r="AC1414" t="s">
        <v>108</v>
      </c>
      <c r="AD1414" t="s">
        <v>102</v>
      </c>
      <c r="AE1414" t="s">
        <v>93</v>
      </c>
      <c r="AF1414" t="s">
        <v>81</v>
      </c>
      <c r="AG1414" s="1">
        <v>45649</v>
      </c>
      <c r="AH1414" t="s">
        <v>27</v>
      </c>
      <c r="AI1414" t="s">
        <v>125</v>
      </c>
    </row>
    <row r="1415" spans="1:35" x14ac:dyDescent="0.3">
      <c r="A1415" t="s">
        <v>1547</v>
      </c>
      <c r="B1415">
        <v>44</v>
      </c>
      <c r="C1415" t="s">
        <v>85</v>
      </c>
      <c r="D1415" t="s">
        <v>113</v>
      </c>
      <c r="E1415" t="s">
        <v>16</v>
      </c>
      <c r="F1415" t="s">
        <v>73</v>
      </c>
      <c r="G1415">
        <v>4</v>
      </c>
      <c r="H1415">
        <v>1</v>
      </c>
      <c r="I1415">
        <v>4</v>
      </c>
      <c r="J1415" s="4">
        <f>Table2[[#This Row],[avg_session_duration_min]]/60</f>
        <v>0.25</v>
      </c>
      <c r="K1415">
        <v>15</v>
      </c>
      <c r="L1415" t="s">
        <v>74</v>
      </c>
      <c r="M1415" t="s">
        <v>97</v>
      </c>
      <c r="N1415">
        <v>257</v>
      </c>
      <c r="O1415">
        <v>51</v>
      </c>
      <c r="P1415">
        <v>3</v>
      </c>
      <c r="Q1415">
        <v>24</v>
      </c>
      <c r="R1415">
        <v>2</v>
      </c>
      <c r="S1415">
        <v>1</v>
      </c>
      <c r="T1415">
        <v>8</v>
      </c>
      <c r="U1415" t="s">
        <v>130</v>
      </c>
      <c r="V1415" t="s">
        <v>99</v>
      </c>
      <c r="W1415">
        <v>0.29699999999999999</v>
      </c>
      <c r="X1415" t="s">
        <v>114</v>
      </c>
      <c r="Y1415">
        <v>72.47</v>
      </c>
      <c r="Z1415" t="s">
        <v>100</v>
      </c>
      <c r="AA1415" t="s">
        <v>132</v>
      </c>
      <c r="AB1415">
        <v>5.4</v>
      </c>
      <c r="AC1415" t="s">
        <v>81</v>
      </c>
      <c r="AD1415" t="s">
        <v>92</v>
      </c>
      <c r="AE1415" t="s">
        <v>93</v>
      </c>
      <c r="AF1415" t="s">
        <v>81</v>
      </c>
      <c r="AG1415" s="1">
        <v>44952</v>
      </c>
      <c r="AH1415" t="s">
        <v>26</v>
      </c>
      <c r="AI1415" t="s">
        <v>125</v>
      </c>
    </row>
    <row r="1416" spans="1:35" x14ac:dyDescent="0.3">
      <c r="A1416" t="s">
        <v>1548</v>
      </c>
      <c r="B1416">
        <v>21</v>
      </c>
      <c r="C1416" t="s">
        <v>85</v>
      </c>
      <c r="D1416" t="s">
        <v>86</v>
      </c>
      <c r="E1416" t="s">
        <v>16</v>
      </c>
      <c r="F1416" t="s">
        <v>96</v>
      </c>
      <c r="G1416">
        <v>3</v>
      </c>
      <c r="H1416">
        <v>6.1</v>
      </c>
      <c r="I1416">
        <v>2</v>
      </c>
      <c r="J1416" s="4">
        <f>Table2[[#This Row],[avg_session_duration_min]]/60</f>
        <v>3.05</v>
      </c>
      <c r="K1416">
        <v>183</v>
      </c>
      <c r="L1416" t="s">
        <v>74</v>
      </c>
      <c r="M1416" t="s">
        <v>75</v>
      </c>
      <c r="N1416">
        <v>931</v>
      </c>
      <c r="O1416">
        <v>606</v>
      </c>
      <c r="P1416">
        <v>2</v>
      </c>
      <c r="Q1416">
        <v>14</v>
      </c>
      <c r="R1416">
        <v>3</v>
      </c>
      <c r="S1416">
        <v>2</v>
      </c>
      <c r="T1416">
        <v>10</v>
      </c>
      <c r="U1416" t="s">
        <v>128</v>
      </c>
      <c r="V1416" t="s">
        <v>77</v>
      </c>
      <c r="W1416">
        <v>2.1999999999999999E-2</v>
      </c>
      <c r="X1416" t="s">
        <v>78</v>
      </c>
      <c r="Y1416">
        <v>4.6500000000000004</v>
      </c>
      <c r="Z1416" t="s">
        <v>139</v>
      </c>
      <c r="AA1416" t="s">
        <v>132</v>
      </c>
      <c r="AB1416">
        <v>3.6</v>
      </c>
      <c r="AC1416" t="s">
        <v>78</v>
      </c>
      <c r="AD1416" t="s">
        <v>102</v>
      </c>
      <c r="AE1416" t="s">
        <v>93</v>
      </c>
      <c r="AF1416" t="s">
        <v>81</v>
      </c>
      <c r="AG1416" s="1">
        <v>44598</v>
      </c>
      <c r="AH1416" t="s">
        <v>26</v>
      </c>
      <c r="AI1416" t="s">
        <v>125</v>
      </c>
    </row>
    <row r="1417" spans="1:35" x14ac:dyDescent="0.3">
      <c r="A1417" t="s">
        <v>1549</v>
      </c>
      <c r="B1417">
        <v>34</v>
      </c>
      <c r="C1417" t="s">
        <v>85</v>
      </c>
      <c r="D1417" t="s">
        <v>105</v>
      </c>
      <c r="E1417" t="s">
        <v>18</v>
      </c>
      <c r="F1417" t="s">
        <v>96</v>
      </c>
      <c r="G1417">
        <v>3</v>
      </c>
      <c r="H1417">
        <v>2.6</v>
      </c>
      <c r="I1417">
        <v>4</v>
      </c>
      <c r="J1417" s="4">
        <f>Table2[[#This Row],[avg_session_duration_min]]/60</f>
        <v>0.65</v>
      </c>
      <c r="K1417">
        <v>39</v>
      </c>
      <c r="L1417" t="s">
        <v>118</v>
      </c>
      <c r="M1417" t="s">
        <v>106</v>
      </c>
      <c r="N1417">
        <v>6684</v>
      </c>
      <c r="O1417">
        <v>191</v>
      </c>
      <c r="P1417">
        <v>3</v>
      </c>
      <c r="Q1417">
        <v>23</v>
      </c>
      <c r="R1417">
        <v>8</v>
      </c>
      <c r="S1417">
        <v>3</v>
      </c>
      <c r="T1417">
        <v>12</v>
      </c>
      <c r="U1417" t="s">
        <v>76</v>
      </c>
      <c r="V1417" t="s">
        <v>107</v>
      </c>
      <c r="W1417">
        <v>0.34</v>
      </c>
      <c r="X1417" t="s">
        <v>114</v>
      </c>
      <c r="Y1417">
        <v>61.27</v>
      </c>
      <c r="Z1417" t="s">
        <v>79</v>
      </c>
      <c r="AA1417" t="s">
        <v>80</v>
      </c>
      <c r="AB1417">
        <v>7.1</v>
      </c>
      <c r="AC1417" t="s">
        <v>78</v>
      </c>
      <c r="AD1417" t="s">
        <v>82</v>
      </c>
      <c r="AE1417" t="s">
        <v>140</v>
      </c>
      <c r="AF1417" t="s">
        <v>81</v>
      </c>
      <c r="AG1417" s="1">
        <v>44570</v>
      </c>
      <c r="AH1417" t="s">
        <v>29</v>
      </c>
      <c r="AI1417" t="s">
        <v>78</v>
      </c>
    </row>
    <row r="1418" spans="1:35" x14ac:dyDescent="0.3">
      <c r="A1418" t="s">
        <v>1550</v>
      </c>
      <c r="B1418">
        <v>27</v>
      </c>
      <c r="C1418" t="s">
        <v>71</v>
      </c>
      <c r="D1418" t="s">
        <v>113</v>
      </c>
      <c r="E1418" t="s">
        <v>16</v>
      </c>
      <c r="F1418" t="s">
        <v>73</v>
      </c>
      <c r="G1418">
        <v>5</v>
      </c>
      <c r="H1418">
        <v>1.7</v>
      </c>
      <c r="I1418">
        <v>9</v>
      </c>
      <c r="J1418" s="4">
        <f>Table2[[#This Row],[avg_session_duration_min]]/60</f>
        <v>0.18833333333333335</v>
      </c>
      <c r="K1418">
        <v>11.3</v>
      </c>
      <c r="L1418" t="s">
        <v>118</v>
      </c>
      <c r="M1418" t="s">
        <v>106</v>
      </c>
      <c r="N1418">
        <v>567</v>
      </c>
      <c r="O1418">
        <v>1144</v>
      </c>
      <c r="P1418">
        <v>3</v>
      </c>
      <c r="Q1418">
        <v>17</v>
      </c>
      <c r="R1418">
        <v>2</v>
      </c>
      <c r="S1418">
        <v>3</v>
      </c>
      <c r="T1418">
        <v>6</v>
      </c>
      <c r="U1418" t="s">
        <v>89</v>
      </c>
      <c r="V1418" t="s">
        <v>99</v>
      </c>
      <c r="W1418">
        <v>5.7000000000000002E-2</v>
      </c>
      <c r="X1418" t="s">
        <v>78</v>
      </c>
      <c r="Y1418">
        <v>40.82</v>
      </c>
      <c r="Z1418" t="s">
        <v>115</v>
      </c>
      <c r="AA1418" t="s">
        <v>101</v>
      </c>
      <c r="AB1418">
        <v>5.8</v>
      </c>
      <c r="AC1418" t="s">
        <v>78</v>
      </c>
      <c r="AD1418" t="s">
        <v>102</v>
      </c>
      <c r="AE1418" t="s">
        <v>140</v>
      </c>
      <c r="AF1418" t="s">
        <v>81</v>
      </c>
      <c r="AG1418" s="1">
        <v>45071</v>
      </c>
      <c r="AH1418" t="s">
        <v>27</v>
      </c>
      <c r="AI1418" t="s">
        <v>125</v>
      </c>
    </row>
    <row r="1419" spans="1:35" x14ac:dyDescent="0.3">
      <c r="A1419" t="s">
        <v>1551</v>
      </c>
      <c r="B1419">
        <v>29</v>
      </c>
      <c r="C1419" t="s">
        <v>71</v>
      </c>
      <c r="D1419" t="s">
        <v>153</v>
      </c>
      <c r="E1419" t="s">
        <v>15</v>
      </c>
      <c r="F1419" t="s">
        <v>87</v>
      </c>
      <c r="G1419">
        <v>3</v>
      </c>
      <c r="H1419">
        <v>2.1</v>
      </c>
      <c r="I1419">
        <v>4</v>
      </c>
      <c r="J1419" s="4">
        <f>Table2[[#This Row],[avg_session_duration_min]]/60</f>
        <v>0.52500000000000002</v>
      </c>
      <c r="K1419">
        <v>31.5</v>
      </c>
      <c r="L1419" t="s">
        <v>74</v>
      </c>
      <c r="M1419" t="s">
        <v>106</v>
      </c>
      <c r="N1419">
        <v>28070</v>
      </c>
      <c r="O1419">
        <v>57</v>
      </c>
      <c r="P1419">
        <v>1</v>
      </c>
      <c r="Q1419">
        <v>18</v>
      </c>
      <c r="R1419">
        <v>5</v>
      </c>
      <c r="S1419">
        <v>7</v>
      </c>
      <c r="T1419">
        <v>9</v>
      </c>
      <c r="U1419" t="s">
        <v>135</v>
      </c>
      <c r="V1419" t="s">
        <v>107</v>
      </c>
      <c r="W1419">
        <v>0.16</v>
      </c>
      <c r="X1419" t="s">
        <v>81</v>
      </c>
      <c r="Y1419">
        <v>0</v>
      </c>
      <c r="Z1419" t="s">
        <v>90</v>
      </c>
      <c r="AA1419" t="s">
        <v>101</v>
      </c>
      <c r="AB1419">
        <v>5.9</v>
      </c>
      <c r="AC1419" t="s">
        <v>108</v>
      </c>
      <c r="AD1419" t="s">
        <v>82</v>
      </c>
      <c r="AE1419" t="s">
        <v>93</v>
      </c>
      <c r="AF1419" t="s">
        <v>78</v>
      </c>
      <c r="AG1419" s="1">
        <v>45025</v>
      </c>
      <c r="AH1419" t="s">
        <v>26</v>
      </c>
      <c r="AI1419" t="s">
        <v>81</v>
      </c>
    </row>
    <row r="1420" spans="1:35" x14ac:dyDescent="0.3">
      <c r="A1420" t="s">
        <v>1552</v>
      </c>
      <c r="B1420">
        <v>39</v>
      </c>
      <c r="C1420" t="s">
        <v>71</v>
      </c>
      <c r="D1420" t="s">
        <v>123</v>
      </c>
      <c r="E1420" t="s">
        <v>23</v>
      </c>
      <c r="F1420" t="s">
        <v>166</v>
      </c>
      <c r="G1420">
        <v>3</v>
      </c>
      <c r="H1420">
        <v>1.5</v>
      </c>
      <c r="I1420">
        <v>5</v>
      </c>
      <c r="J1420" s="4">
        <f>Table2[[#This Row],[avg_session_duration_min]]/60</f>
        <v>0.3</v>
      </c>
      <c r="K1420">
        <v>18</v>
      </c>
      <c r="L1420" t="s">
        <v>74</v>
      </c>
      <c r="M1420" t="s">
        <v>97</v>
      </c>
      <c r="N1420">
        <v>80</v>
      </c>
      <c r="O1420">
        <v>218</v>
      </c>
      <c r="P1420">
        <v>1</v>
      </c>
      <c r="Q1420">
        <v>15</v>
      </c>
      <c r="R1420">
        <v>5</v>
      </c>
      <c r="S1420">
        <v>0</v>
      </c>
      <c r="T1420">
        <v>12</v>
      </c>
      <c r="U1420" t="s">
        <v>154</v>
      </c>
      <c r="V1420" t="s">
        <v>77</v>
      </c>
      <c r="W1420">
        <v>0.10199999999999999</v>
      </c>
      <c r="X1420" t="s">
        <v>114</v>
      </c>
      <c r="Y1420">
        <v>8.27</v>
      </c>
      <c r="Z1420" t="s">
        <v>90</v>
      </c>
      <c r="AA1420" t="s">
        <v>132</v>
      </c>
      <c r="AB1420">
        <v>5.5</v>
      </c>
      <c r="AC1420" t="s">
        <v>78</v>
      </c>
      <c r="AD1420" t="s">
        <v>102</v>
      </c>
      <c r="AE1420" t="s">
        <v>83</v>
      </c>
      <c r="AF1420" t="s">
        <v>81</v>
      </c>
      <c r="AG1420" s="1">
        <v>45267</v>
      </c>
      <c r="AH1420" t="s">
        <v>31</v>
      </c>
      <c r="AI1420" t="s">
        <v>81</v>
      </c>
    </row>
    <row r="1421" spans="1:35" x14ac:dyDescent="0.3">
      <c r="A1421" t="s">
        <v>1553</v>
      </c>
      <c r="B1421">
        <v>31</v>
      </c>
      <c r="C1421" t="s">
        <v>71</v>
      </c>
      <c r="D1421" t="s">
        <v>153</v>
      </c>
      <c r="E1421" t="s">
        <v>23</v>
      </c>
      <c r="F1421" t="s">
        <v>87</v>
      </c>
      <c r="G1421">
        <v>5</v>
      </c>
      <c r="H1421">
        <v>2.2000000000000002</v>
      </c>
      <c r="I1421">
        <v>8</v>
      </c>
      <c r="J1421" s="4">
        <f>Table2[[#This Row],[avg_session_duration_min]]/60</f>
        <v>0.27500000000000002</v>
      </c>
      <c r="K1421">
        <v>16.5</v>
      </c>
      <c r="L1421" t="s">
        <v>118</v>
      </c>
      <c r="M1421" t="s">
        <v>120</v>
      </c>
      <c r="N1421">
        <v>507</v>
      </c>
      <c r="O1421">
        <v>395</v>
      </c>
      <c r="P1421">
        <v>1</v>
      </c>
      <c r="Q1421">
        <v>18</v>
      </c>
      <c r="R1421">
        <v>1</v>
      </c>
      <c r="S1421">
        <v>4</v>
      </c>
      <c r="T1421">
        <v>4</v>
      </c>
      <c r="U1421" t="s">
        <v>128</v>
      </c>
      <c r="V1421" t="s">
        <v>107</v>
      </c>
      <c r="W1421">
        <v>4.3999999999999997E-2</v>
      </c>
      <c r="X1421" t="s">
        <v>114</v>
      </c>
      <c r="Y1421">
        <v>8.49</v>
      </c>
      <c r="Z1421" t="s">
        <v>145</v>
      </c>
      <c r="AA1421" t="s">
        <v>101</v>
      </c>
      <c r="AB1421">
        <v>4.4000000000000004</v>
      </c>
      <c r="AC1421" t="s">
        <v>78</v>
      </c>
      <c r="AD1421" t="s">
        <v>82</v>
      </c>
      <c r="AE1421" t="s">
        <v>83</v>
      </c>
      <c r="AF1421" t="s">
        <v>81</v>
      </c>
      <c r="AG1421" s="1">
        <v>45201</v>
      </c>
      <c r="AH1421" t="s">
        <v>26</v>
      </c>
      <c r="AI1421" t="s">
        <v>125</v>
      </c>
    </row>
    <row r="1422" spans="1:35" x14ac:dyDescent="0.3">
      <c r="A1422" t="s">
        <v>1554</v>
      </c>
      <c r="B1422">
        <v>31</v>
      </c>
      <c r="C1422" t="s">
        <v>71</v>
      </c>
      <c r="D1422" t="s">
        <v>95</v>
      </c>
      <c r="E1422" t="s">
        <v>18</v>
      </c>
      <c r="F1422" t="s">
        <v>124</v>
      </c>
      <c r="G1422">
        <v>1</v>
      </c>
      <c r="H1422">
        <v>1</v>
      </c>
      <c r="I1422">
        <v>2</v>
      </c>
      <c r="J1422" s="4">
        <f>Table2[[#This Row],[avg_session_duration_min]]/60</f>
        <v>0.5</v>
      </c>
      <c r="K1422">
        <v>30</v>
      </c>
      <c r="L1422" t="s">
        <v>74</v>
      </c>
      <c r="M1422" t="s">
        <v>106</v>
      </c>
      <c r="N1422">
        <v>251</v>
      </c>
      <c r="O1422">
        <v>60</v>
      </c>
      <c r="P1422">
        <v>2</v>
      </c>
      <c r="Q1422">
        <v>21</v>
      </c>
      <c r="R1422">
        <v>3</v>
      </c>
      <c r="S1422">
        <v>3</v>
      </c>
      <c r="T1422">
        <v>9</v>
      </c>
      <c r="U1422" t="s">
        <v>89</v>
      </c>
      <c r="V1422" t="s">
        <v>99</v>
      </c>
      <c r="W1422">
        <v>0.17799999999999999</v>
      </c>
      <c r="X1422" t="s">
        <v>81</v>
      </c>
      <c r="Y1422">
        <v>0</v>
      </c>
      <c r="Z1422" t="s">
        <v>145</v>
      </c>
      <c r="AA1422" t="s">
        <v>91</v>
      </c>
      <c r="AB1422">
        <v>7.3</v>
      </c>
      <c r="AC1422" t="s">
        <v>78</v>
      </c>
      <c r="AD1422" t="s">
        <v>92</v>
      </c>
      <c r="AE1422" t="s">
        <v>93</v>
      </c>
      <c r="AF1422" t="s">
        <v>81</v>
      </c>
      <c r="AG1422" s="1">
        <v>44826</v>
      </c>
      <c r="AH1422" t="s">
        <v>31</v>
      </c>
      <c r="AI1422" t="s">
        <v>125</v>
      </c>
    </row>
    <row r="1423" spans="1:35" x14ac:dyDescent="0.3">
      <c r="A1423" t="s">
        <v>1555</v>
      </c>
      <c r="B1423">
        <v>35</v>
      </c>
      <c r="C1423" t="s">
        <v>85</v>
      </c>
      <c r="D1423" t="s">
        <v>153</v>
      </c>
      <c r="E1423" t="s">
        <v>14</v>
      </c>
      <c r="F1423" t="s">
        <v>124</v>
      </c>
      <c r="G1423">
        <v>3</v>
      </c>
      <c r="H1423">
        <v>1.7</v>
      </c>
      <c r="I1423">
        <v>2</v>
      </c>
      <c r="J1423" s="4">
        <f>Table2[[#This Row],[avg_session_duration_min]]/60</f>
        <v>0.85</v>
      </c>
      <c r="K1423">
        <v>51</v>
      </c>
      <c r="L1423" t="s">
        <v>74</v>
      </c>
      <c r="M1423" t="s">
        <v>97</v>
      </c>
      <c r="N1423">
        <v>3589</v>
      </c>
      <c r="O1423">
        <v>843</v>
      </c>
      <c r="P1423">
        <v>2</v>
      </c>
      <c r="Q1423">
        <v>25</v>
      </c>
      <c r="R1423">
        <v>6</v>
      </c>
      <c r="S1423">
        <v>4</v>
      </c>
      <c r="T1423">
        <v>9</v>
      </c>
      <c r="U1423" t="s">
        <v>154</v>
      </c>
      <c r="V1423" t="s">
        <v>107</v>
      </c>
      <c r="W1423">
        <v>2.1999999999999999E-2</v>
      </c>
      <c r="X1423" t="s">
        <v>78</v>
      </c>
      <c r="Y1423">
        <v>17.39</v>
      </c>
      <c r="Z1423" t="s">
        <v>100</v>
      </c>
      <c r="AA1423" t="s">
        <v>80</v>
      </c>
      <c r="AB1423">
        <v>6.1</v>
      </c>
      <c r="AC1423" t="s">
        <v>81</v>
      </c>
      <c r="AD1423" t="s">
        <v>92</v>
      </c>
      <c r="AE1423" t="s">
        <v>83</v>
      </c>
      <c r="AF1423" t="s">
        <v>81</v>
      </c>
      <c r="AG1423" s="1">
        <v>44772</v>
      </c>
      <c r="AH1423" t="s">
        <v>30</v>
      </c>
      <c r="AI1423" t="s">
        <v>125</v>
      </c>
    </row>
    <row r="1424" spans="1:35" x14ac:dyDescent="0.3">
      <c r="A1424" t="s">
        <v>1556</v>
      </c>
      <c r="B1424">
        <v>24</v>
      </c>
      <c r="C1424" t="s">
        <v>187</v>
      </c>
      <c r="D1424" t="s">
        <v>95</v>
      </c>
      <c r="E1424" t="s">
        <v>19</v>
      </c>
      <c r="F1424" t="s">
        <v>166</v>
      </c>
      <c r="G1424">
        <v>5</v>
      </c>
      <c r="H1424">
        <v>4.4000000000000004</v>
      </c>
      <c r="I1424">
        <v>5</v>
      </c>
      <c r="J1424" s="4">
        <f>Table2[[#This Row],[avg_session_duration_min]]/60</f>
        <v>0.88</v>
      </c>
      <c r="K1424">
        <v>52.8</v>
      </c>
      <c r="L1424" t="s">
        <v>74</v>
      </c>
      <c r="M1424" t="s">
        <v>106</v>
      </c>
      <c r="N1424">
        <v>11</v>
      </c>
      <c r="O1424">
        <v>451</v>
      </c>
      <c r="P1424">
        <v>1</v>
      </c>
      <c r="Q1424">
        <v>25</v>
      </c>
      <c r="R1424">
        <v>5</v>
      </c>
      <c r="S1424">
        <v>2</v>
      </c>
      <c r="T1424">
        <v>5</v>
      </c>
      <c r="U1424" t="s">
        <v>98</v>
      </c>
      <c r="V1424" t="s">
        <v>99</v>
      </c>
      <c r="W1424">
        <v>2.8000000000000001E-2</v>
      </c>
      <c r="X1424" t="s">
        <v>81</v>
      </c>
      <c r="Y1424">
        <v>0</v>
      </c>
      <c r="Z1424" t="s">
        <v>145</v>
      </c>
      <c r="AA1424" t="s">
        <v>101</v>
      </c>
      <c r="AB1424">
        <v>7.7</v>
      </c>
      <c r="AC1424" t="s">
        <v>81</v>
      </c>
      <c r="AD1424" t="s">
        <v>92</v>
      </c>
      <c r="AE1424" t="s">
        <v>83</v>
      </c>
      <c r="AF1424" t="s">
        <v>81</v>
      </c>
      <c r="AG1424" s="1">
        <v>45347</v>
      </c>
      <c r="AH1424" t="s">
        <v>30</v>
      </c>
      <c r="AI1424" t="s">
        <v>78</v>
      </c>
    </row>
    <row r="1425" spans="1:35" x14ac:dyDescent="0.3">
      <c r="A1425" t="s">
        <v>1557</v>
      </c>
      <c r="B1425">
        <v>20</v>
      </c>
      <c r="C1425" t="s">
        <v>71</v>
      </c>
      <c r="D1425" t="s">
        <v>72</v>
      </c>
      <c r="E1425" t="s">
        <v>16</v>
      </c>
      <c r="F1425" t="s">
        <v>124</v>
      </c>
      <c r="G1425">
        <v>2</v>
      </c>
      <c r="H1425">
        <v>3</v>
      </c>
      <c r="I1425">
        <v>4</v>
      </c>
      <c r="J1425" s="4">
        <f>Table2[[#This Row],[avg_session_duration_min]]/60</f>
        <v>0.75</v>
      </c>
      <c r="K1425">
        <v>45</v>
      </c>
      <c r="L1425" t="s">
        <v>74</v>
      </c>
      <c r="M1425" t="s">
        <v>120</v>
      </c>
      <c r="N1425">
        <v>49</v>
      </c>
      <c r="O1425">
        <v>35</v>
      </c>
      <c r="P1425">
        <v>3</v>
      </c>
      <c r="Q1425">
        <v>21</v>
      </c>
      <c r="R1425">
        <v>5</v>
      </c>
      <c r="S1425">
        <v>1</v>
      </c>
      <c r="T1425">
        <v>11</v>
      </c>
      <c r="U1425" t="s">
        <v>154</v>
      </c>
      <c r="V1425" t="s">
        <v>77</v>
      </c>
      <c r="W1425">
        <v>3.4000000000000002E-2</v>
      </c>
      <c r="X1425" t="s">
        <v>114</v>
      </c>
      <c r="Y1425">
        <v>19.95</v>
      </c>
      <c r="Z1425" t="s">
        <v>115</v>
      </c>
      <c r="AA1425" t="s">
        <v>80</v>
      </c>
      <c r="AB1425">
        <v>4.5</v>
      </c>
      <c r="AC1425" t="s">
        <v>81</v>
      </c>
      <c r="AD1425" t="s">
        <v>92</v>
      </c>
      <c r="AE1425" t="s">
        <v>83</v>
      </c>
      <c r="AF1425" t="s">
        <v>81</v>
      </c>
      <c r="AG1425" s="1">
        <v>45592</v>
      </c>
      <c r="AH1425" t="s">
        <v>27</v>
      </c>
      <c r="AI1425" t="s">
        <v>78</v>
      </c>
    </row>
    <row r="1426" spans="1:35" x14ac:dyDescent="0.3">
      <c r="A1426" t="s">
        <v>1558</v>
      </c>
      <c r="B1426">
        <v>18</v>
      </c>
      <c r="C1426" t="s">
        <v>85</v>
      </c>
      <c r="D1426" t="s">
        <v>105</v>
      </c>
      <c r="E1426" t="s">
        <v>19</v>
      </c>
      <c r="F1426" t="s">
        <v>96</v>
      </c>
      <c r="G1426">
        <v>2</v>
      </c>
      <c r="H1426">
        <v>1.2</v>
      </c>
      <c r="I1426">
        <v>8</v>
      </c>
      <c r="J1426" s="4">
        <f>Table2[[#This Row],[avg_session_duration_min]]/60</f>
        <v>0.15</v>
      </c>
      <c r="K1426">
        <v>9</v>
      </c>
      <c r="L1426" t="s">
        <v>74</v>
      </c>
      <c r="M1426" t="s">
        <v>106</v>
      </c>
      <c r="N1426">
        <v>548</v>
      </c>
      <c r="O1426">
        <v>233</v>
      </c>
      <c r="P1426">
        <v>3</v>
      </c>
      <c r="Q1426">
        <v>29</v>
      </c>
      <c r="R1426">
        <v>2</v>
      </c>
      <c r="S1426">
        <v>2</v>
      </c>
      <c r="T1426">
        <v>4</v>
      </c>
      <c r="U1426" t="s">
        <v>154</v>
      </c>
      <c r="V1426" t="s">
        <v>77</v>
      </c>
      <c r="W1426">
        <v>0.23400000000000001</v>
      </c>
      <c r="X1426" t="s">
        <v>78</v>
      </c>
      <c r="Y1426">
        <v>61.42</v>
      </c>
      <c r="Z1426" t="s">
        <v>90</v>
      </c>
      <c r="AA1426" t="s">
        <v>80</v>
      </c>
      <c r="AB1426">
        <v>6.6</v>
      </c>
      <c r="AC1426" t="s">
        <v>108</v>
      </c>
      <c r="AD1426" t="s">
        <v>102</v>
      </c>
      <c r="AE1426" t="s">
        <v>93</v>
      </c>
      <c r="AF1426" t="s">
        <v>81</v>
      </c>
      <c r="AG1426" s="1">
        <v>45188</v>
      </c>
      <c r="AH1426" t="s">
        <v>30</v>
      </c>
      <c r="AI1426" t="s">
        <v>78</v>
      </c>
    </row>
    <row r="1427" spans="1:35" x14ac:dyDescent="0.3">
      <c r="A1427" t="s">
        <v>1559</v>
      </c>
      <c r="B1427">
        <v>13</v>
      </c>
      <c r="C1427" t="s">
        <v>85</v>
      </c>
      <c r="D1427" t="s">
        <v>105</v>
      </c>
      <c r="E1427" t="s">
        <v>21</v>
      </c>
      <c r="F1427" t="s">
        <v>124</v>
      </c>
      <c r="G1427">
        <v>4</v>
      </c>
      <c r="H1427">
        <v>2.2999999999999998</v>
      </c>
      <c r="I1427">
        <v>6</v>
      </c>
      <c r="J1427" s="4">
        <f>Table2[[#This Row],[avg_session_duration_min]]/60</f>
        <v>0.38333333333333336</v>
      </c>
      <c r="K1427">
        <v>23</v>
      </c>
      <c r="L1427" t="s">
        <v>74</v>
      </c>
      <c r="M1427" t="s">
        <v>88</v>
      </c>
      <c r="N1427">
        <v>10856</v>
      </c>
      <c r="O1427">
        <v>388</v>
      </c>
      <c r="P1427">
        <v>0</v>
      </c>
      <c r="Q1427">
        <v>17</v>
      </c>
      <c r="R1427">
        <v>2</v>
      </c>
      <c r="S1427">
        <v>1</v>
      </c>
      <c r="T1427">
        <v>6</v>
      </c>
      <c r="U1427" t="s">
        <v>128</v>
      </c>
      <c r="V1427" t="s">
        <v>77</v>
      </c>
      <c r="W1427">
        <v>4.0000000000000001E-3</v>
      </c>
      <c r="X1427" t="s">
        <v>114</v>
      </c>
      <c r="Y1427">
        <v>1.81</v>
      </c>
      <c r="Z1427" t="s">
        <v>90</v>
      </c>
      <c r="AA1427" t="s">
        <v>80</v>
      </c>
      <c r="AB1427">
        <v>10</v>
      </c>
      <c r="AC1427" t="s">
        <v>108</v>
      </c>
      <c r="AD1427" t="s">
        <v>82</v>
      </c>
      <c r="AE1427" t="s">
        <v>93</v>
      </c>
      <c r="AF1427" t="s">
        <v>78</v>
      </c>
      <c r="AG1427" s="1">
        <v>44904</v>
      </c>
      <c r="AH1427" t="s">
        <v>27</v>
      </c>
      <c r="AI1427" t="s">
        <v>81</v>
      </c>
    </row>
    <row r="1428" spans="1:35" x14ac:dyDescent="0.3">
      <c r="A1428" t="s">
        <v>1560</v>
      </c>
      <c r="B1428">
        <v>43</v>
      </c>
      <c r="C1428" t="s">
        <v>71</v>
      </c>
      <c r="D1428" t="s">
        <v>105</v>
      </c>
      <c r="E1428" t="s">
        <v>15</v>
      </c>
      <c r="F1428" t="s">
        <v>73</v>
      </c>
      <c r="G1428">
        <v>5</v>
      </c>
      <c r="H1428">
        <v>5.3</v>
      </c>
      <c r="I1428">
        <v>9</v>
      </c>
      <c r="J1428" s="4">
        <f>Table2[[#This Row],[avg_session_duration_min]]/60</f>
        <v>0.58833333333333326</v>
      </c>
      <c r="K1428">
        <v>35.299999999999997</v>
      </c>
      <c r="L1428" t="s">
        <v>127</v>
      </c>
      <c r="M1428" t="s">
        <v>106</v>
      </c>
      <c r="N1428">
        <v>998</v>
      </c>
      <c r="O1428">
        <v>120</v>
      </c>
      <c r="P1428">
        <v>2</v>
      </c>
      <c r="Q1428">
        <v>16</v>
      </c>
      <c r="R1428">
        <v>6</v>
      </c>
      <c r="S1428">
        <v>0</v>
      </c>
      <c r="T1428">
        <v>8</v>
      </c>
      <c r="U1428" t="s">
        <v>76</v>
      </c>
      <c r="V1428" t="s">
        <v>77</v>
      </c>
      <c r="W1428">
        <v>0.14699999999999999</v>
      </c>
      <c r="X1428" t="s">
        <v>81</v>
      </c>
      <c r="Y1428">
        <v>0</v>
      </c>
      <c r="Z1428" t="s">
        <v>139</v>
      </c>
      <c r="AA1428" t="s">
        <v>80</v>
      </c>
      <c r="AB1428">
        <v>4.9000000000000004</v>
      </c>
      <c r="AC1428" t="s">
        <v>108</v>
      </c>
      <c r="AD1428" t="s">
        <v>82</v>
      </c>
      <c r="AE1428" t="s">
        <v>140</v>
      </c>
      <c r="AF1428" t="s">
        <v>81</v>
      </c>
      <c r="AG1428" s="1">
        <v>44695</v>
      </c>
      <c r="AH1428" t="s">
        <v>29</v>
      </c>
      <c r="AI1428" t="s">
        <v>81</v>
      </c>
    </row>
    <row r="1429" spans="1:35" x14ac:dyDescent="0.3">
      <c r="A1429" t="s">
        <v>1561</v>
      </c>
      <c r="B1429">
        <v>18</v>
      </c>
      <c r="C1429" t="s">
        <v>71</v>
      </c>
      <c r="D1429" t="s">
        <v>113</v>
      </c>
      <c r="E1429" t="s">
        <v>16</v>
      </c>
      <c r="F1429" t="s">
        <v>166</v>
      </c>
      <c r="G1429">
        <v>3</v>
      </c>
      <c r="H1429">
        <v>1.9</v>
      </c>
      <c r="I1429">
        <v>7</v>
      </c>
      <c r="J1429" s="4">
        <f>Table2[[#This Row],[avg_session_duration_min]]/60</f>
        <v>0.27166666666666667</v>
      </c>
      <c r="K1429">
        <v>16.3</v>
      </c>
      <c r="L1429" t="s">
        <v>74</v>
      </c>
      <c r="M1429" t="s">
        <v>106</v>
      </c>
      <c r="N1429">
        <v>58</v>
      </c>
      <c r="O1429">
        <v>41</v>
      </c>
      <c r="P1429">
        <v>2</v>
      </c>
      <c r="Q1429">
        <v>23</v>
      </c>
      <c r="R1429">
        <v>2</v>
      </c>
      <c r="S1429">
        <v>2</v>
      </c>
      <c r="T1429">
        <v>12</v>
      </c>
      <c r="U1429" t="s">
        <v>154</v>
      </c>
      <c r="V1429" t="s">
        <v>107</v>
      </c>
      <c r="W1429">
        <v>0.125</v>
      </c>
      <c r="X1429" t="s">
        <v>114</v>
      </c>
      <c r="Y1429">
        <v>87.77</v>
      </c>
      <c r="Z1429" t="s">
        <v>100</v>
      </c>
      <c r="AA1429" t="s">
        <v>132</v>
      </c>
      <c r="AB1429">
        <v>5.3</v>
      </c>
      <c r="AC1429" t="s">
        <v>81</v>
      </c>
      <c r="AD1429" t="s">
        <v>92</v>
      </c>
      <c r="AE1429" t="s">
        <v>140</v>
      </c>
      <c r="AF1429" t="s">
        <v>81</v>
      </c>
      <c r="AG1429" s="1">
        <v>44655</v>
      </c>
      <c r="AH1429" t="s">
        <v>28</v>
      </c>
      <c r="AI1429" t="s">
        <v>81</v>
      </c>
    </row>
    <row r="1430" spans="1:35" x14ac:dyDescent="0.3">
      <c r="A1430" t="s">
        <v>1562</v>
      </c>
      <c r="B1430">
        <v>25</v>
      </c>
      <c r="C1430" t="s">
        <v>71</v>
      </c>
      <c r="D1430" t="s">
        <v>134</v>
      </c>
      <c r="E1430" t="s">
        <v>18</v>
      </c>
      <c r="F1430" t="s">
        <v>96</v>
      </c>
      <c r="G1430">
        <v>2</v>
      </c>
      <c r="H1430">
        <v>1.1000000000000001</v>
      </c>
      <c r="I1430">
        <v>2</v>
      </c>
      <c r="J1430" s="4">
        <f>Table2[[#This Row],[avg_session_duration_min]]/60</f>
        <v>0.55000000000000004</v>
      </c>
      <c r="K1430">
        <v>33</v>
      </c>
      <c r="L1430" t="s">
        <v>74</v>
      </c>
      <c r="M1430" t="s">
        <v>120</v>
      </c>
      <c r="N1430">
        <v>77</v>
      </c>
      <c r="O1430">
        <v>341</v>
      </c>
      <c r="P1430">
        <v>6</v>
      </c>
      <c r="Q1430">
        <v>22</v>
      </c>
      <c r="R1430">
        <v>5</v>
      </c>
      <c r="S1430">
        <v>2</v>
      </c>
      <c r="T1430">
        <v>4</v>
      </c>
      <c r="U1430" t="s">
        <v>79</v>
      </c>
      <c r="V1430" t="s">
        <v>107</v>
      </c>
      <c r="W1430">
        <v>3.4000000000000002E-2</v>
      </c>
      <c r="X1430" t="s">
        <v>81</v>
      </c>
      <c r="Y1430">
        <v>0</v>
      </c>
      <c r="Z1430" t="s">
        <v>115</v>
      </c>
      <c r="AA1430" t="s">
        <v>80</v>
      </c>
      <c r="AB1430">
        <v>5.3</v>
      </c>
      <c r="AC1430" t="s">
        <v>108</v>
      </c>
      <c r="AD1430" t="s">
        <v>121</v>
      </c>
      <c r="AE1430" t="s">
        <v>93</v>
      </c>
      <c r="AF1430" t="s">
        <v>81</v>
      </c>
      <c r="AG1430" s="1">
        <v>45172</v>
      </c>
      <c r="AH1430" t="s">
        <v>30</v>
      </c>
      <c r="AI1430" t="s">
        <v>78</v>
      </c>
    </row>
    <row r="1431" spans="1:35" x14ac:dyDescent="0.3">
      <c r="A1431" t="s">
        <v>1563</v>
      </c>
      <c r="B1431">
        <v>24</v>
      </c>
      <c r="C1431" t="s">
        <v>71</v>
      </c>
      <c r="D1431" t="s">
        <v>105</v>
      </c>
      <c r="E1431" t="s">
        <v>18</v>
      </c>
      <c r="F1431" t="s">
        <v>87</v>
      </c>
      <c r="G1431">
        <v>3</v>
      </c>
      <c r="H1431">
        <v>3.7</v>
      </c>
      <c r="I1431">
        <v>8</v>
      </c>
      <c r="J1431" s="4">
        <f>Table2[[#This Row],[avg_session_duration_min]]/60</f>
        <v>0.46333333333333332</v>
      </c>
      <c r="K1431">
        <v>27.8</v>
      </c>
      <c r="L1431" t="s">
        <v>74</v>
      </c>
      <c r="M1431" t="s">
        <v>88</v>
      </c>
      <c r="N1431">
        <v>13512</v>
      </c>
      <c r="O1431">
        <v>3475</v>
      </c>
      <c r="P1431">
        <v>4</v>
      </c>
      <c r="Q1431">
        <v>18</v>
      </c>
      <c r="R1431">
        <v>3</v>
      </c>
      <c r="S1431">
        <v>2</v>
      </c>
      <c r="T1431">
        <v>6</v>
      </c>
      <c r="U1431" t="s">
        <v>154</v>
      </c>
      <c r="V1431" t="s">
        <v>77</v>
      </c>
      <c r="W1431">
        <v>8.7999999999999995E-2</v>
      </c>
      <c r="X1431" t="s">
        <v>81</v>
      </c>
      <c r="Y1431">
        <v>0</v>
      </c>
      <c r="Z1431" t="s">
        <v>145</v>
      </c>
      <c r="AA1431" t="s">
        <v>101</v>
      </c>
      <c r="AB1431">
        <v>4.3</v>
      </c>
      <c r="AC1431" t="s">
        <v>78</v>
      </c>
      <c r="AD1431" t="s">
        <v>82</v>
      </c>
      <c r="AE1431" t="s">
        <v>83</v>
      </c>
      <c r="AF1431" t="s">
        <v>78</v>
      </c>
      <c r="AG1431" s="1">
        <v>45157</v>
      </c>
      <c r="AH1431" t="s">
        <v>26</v>
      </c>
      <c r="AI1431" t="s">
        <v>78</v>
      </c>
    </row>
    <row r="1432" spans="1:35" x14ac:dyDescent="0.3">
      <c r="A1432" t="s">
        <v>1564</v>
      </c>
      <c r="B1432">
        <v>29</v>
      </c>
      <c r="C1432" t="s">
        <v>85</v>
      </c>
      <c r="D1432" t="s">
        <v>105</v>
      </c>
      <c r="E1432" t="s">
        <v>17</v>
      </c>
      <c r="F1432" t="s">
        <v>110</v>
      </c>
      <c r="G1432">
        <v>5</v>
      </c>
      <c r="H1432">
        <v>0.5</v>
      </c>
      <c r="I1432">
        <v>3</v>
      </c>
      <c r="J1432" s="4">
        <f>Table2[[#This Row],[avg_session_duration_min]]/60</f>
        <v>0.16666666666666666</v>
      </c>
      <c r="K1432">
        <v>10</v>
      </c>
      <c r="L1432" t="s">
        <v>74</v>
      </c>
      <c r="M1432" t="s">
        <v>75</v>
      </c>
      <c r="N1432">
        <v>217</v>
      </c>
      <c r="O1432">
        <v>153</v>
      </c>
      <c r="P1432">
        <v>2</v>
      </c>
      <c r="Q1432">
        <v>24</v>
      </c>
      <c r="R1432">
        <v>2</v>
      </c>
      <c r="S1432">
        <v>5</v>
      </c>
      <c r="T1432">
        <v>2</v>
      </c>
      <c r="U1432" t="s">
        <v>128</v>
      </c>
      <c r="V1432" t="s">
        <v>77</v>
      </c>
      <c r="W1432">
        <v>6.7000000000000004E-2</v>
      </c>
      <c r="X1432" t="s">
        <v>78</v>
      </c>
      <c r="Y1432">
        <v>36.86</v>
      </c>
      <c r="Z1432" t="s">
        <v>145</v>
      </c>
      <c r="AA1432" t="s">
        <v>80</v>
      </c>
      <c r="AB1432">
        <v>9.1999999999999993</v>
      </c>
      <c r="AC1432" t="s">
        <v>81</v>
      </c>
      <c r="AD1432" t="s">
        <v>102</v>
      </c>
      <c r="AE1432" t="s">
        <v>93</v>
      </c>
      <c r="AF1432" t="s">
        <v>81</v>
      </c>
      <c r="AG1432" s="1">
        <v>45495</v>
      </c>
      <c r="AH1432" t="s">
        <v>29</v>
      </c>
      <c r="AI1432" t="s">
        <v>78</v>
      </c>
    </row>
    <row r="1433" spans="1:35" x14ac:dyDescent="0.3">
      <c r="A1433" t="s">
        <v>1565</v>
      </c>
      <c r="B1433">
        <v>33</v>
      </c>
      <c r="C1433" t="s">
        <v>71</v>
      </c>
      <c r="D1433" t="s">
        <v>123</v>
      </c>
      <c r="E1433" t="s">
        <v>15</v>
      </c>
      <c r="F1433" t="s">
        <v>96</v>
      </c>
      <c r="G1433">
        <v>2</v>
      </c>
      <c r="H1433">
        <v>2.1</v>
      </c>
      <c r="I1433">
        <v>5</v>
      </c>
      <c r="J1433" s="4">
        <f>Table2[[#This Row],[avg_session_duration_min]]/60</f>
        <v>0.42</v>
      </c>
      <c r="K1433">
        <v>25.2</v>
      </c>
      <c r="L1433" t="s">
        <v>74</v>
      </c>
      <c r="M1433" t="s">
        <v>106</v>
      </c>
      <c r="N1433">
        <v>121</v>
      </c>
      <c r="O1433">
        <v>1608</v>
      </c>
      <c r="P1433">
        <v>5</v>
      </c>
      <c r="Q1433">
        <v>20</v>
      </c>
      <c r="R1433">
        <v>4</v>
      </c>
      <c r="S1433">
        <v>4</v>
      </c>
      <c r="T1433">
        <v>10</v>
      </c>
      <c r="U1433" t="s">
        <v>128</v>
      </c>
      <c r="V1433" t="s">
        <v>77</v>
      </c>
      <c r="W1433">
        <v>0.153</v>
      </c>
      <c r="X1433" t="s">
        <v>78</v>
      </c>
      <c r="Y1433">
        <v>134.5</v>
      </c>
      <c r="Z1433" t="s">
        <v>90</v>
      </c>
      <c r="AA1433" t="s">
        <v>91</v>
      </c>
      <c r="AB1433">
        <v>2.1</v>
      </c>
      <c r="AC1433" t="s">
        <v>81</v>
      </c>
      <c r="AD1433" t="s">
        <v>82</v>
      </c>
      <c r="AE1433" t="s">
        <v>140</v>
      </c>
      <c r="AF1433" t="s">
        <v>81</v>
      </c>
      <c r="AG1433" s="1">
        <v>45627</v>
      </c>
      <c r="AH1433" t="s">
        <v>29</v>
      </c>
      <c r="AI1433" t="s">
        <v>125</v>
      </c>
    </row>
    <row r="1434" spans="1:35" x14ac:dyDescent="0.3">
      <c r="A1434" t="s">
        <v>1566</v>
      </c>
      <c r="B1434">
        <v>33</v>
      </c>
      <c r="C1434" t="s">
        <v>85</v>
      </c>
      <c r="D1434" t="s">
        <v>86</v>
      </c>
      <c r="E1434" t="s">
        <v>21</v>
      </c>
      <c r="F1434" t="s">
        <v>110</v>
      </c>
      <c r="G1434">
        <v>4</v>
      </c>
      <c r="H1434">
        <v>5.6</v>
      </c>
      <c r="I1434">
        <v>4</v>
      </c>
      <c r="J1434" s="4">
        <f>Table2[[#This Row],[avg_session_duration_min]]/60</f>
        <v>1.4</v>
      </c>
      <c r="K1434">
        <v>84</v>
      </c>
      <c r="L1434" t="s">
        <v>118</v>
      </c>
      <c r="M1434" t="s">
        <v>106</v>
      </c>
      <c r="N1434">
        <v>9502</v>
      </c>
      <c r="O1434">
        <v>99</v>
      </c>
      <c r="P1434">
        <v>2</v>
      </c>
      <c r="Q1434">
        <v>19</v>
      </c>
      <c r="R1434">
        <v>4</v>
      </c>
      <c r="S1434">
        <v>2</v>
      </c>
      <c r="T1434">
        <v>11</v>
      </c>
      <c r="U1434" t="s">
        <v>135</v>
      </c>
      <c r="V1434" t="s">
        <v>77</v>
      </c>
      <c r="W1434">
        <v>0.16400000000000001</v>
      </c>
      <c r="X1434" t="s">
        <v>81</v>
      </c>
      <c r="Y1434">
        <v>0</v>
      </c>
      <c r="Z1434" t="s">
        <v>79</v>
      </c>
      <c r="AA1434" t="s">
        <v>91</v>
      </c>
      <c r="AB1434">
        <v>4</v>
      </c>
      <c r="AC1434" t="s">
        <v>108</v>
      </c>
      <c r="AD1434" t="s">
        <v>102</v>
      </c>
      <c r="AE1434" t="s">
        <v>93</v>
      </c>
      <c r="AF1434" t="s">
        <v>81</v>
      </c>
      <c r="AG1434" s="1">
        <v>45635</v>
      </c>
      <c r="AH1434" t="s">
        <v>29</v>
      </c>
      <c r="AI1434" t="s">
        <v>81</v>
      </c>
    </row>
    <row r="1435" spans="1:35" x14ac:dyDescent="0.3">
      <c r="A1435" t="s">
        <v>1567</v>
      </c>
      <c r="B1435">
        <v>22</v>
      </c>
      <c r="C1435" t="s">
        <v>85</v>
      </c>
      <c r="D1435" t="s">
        <v>113</v>
      </c>
      <c r="E1435" t="s">
        <v>19</v>
      </c>
      <c r="F1435" t="s">
        <v>73</v>
      </c>
      <c r="G1435">
        <v>2</v>
      </c>
      <c r="H1435">
        <v>2.2000000000000002</v>
      </c>
      <c r="I1435">
        <v>5</v>
      </c>
      <c r="J1435" s="4">
        <f>Table2[[#This Row],[avg_session_duration_min]]/60</f>
        <v>0.44</v>
      </c>
      <c r="K1435">
        <v>26.4</v>
      </c>
      <c r="L1435" t="s">
        <v>118</v>
      </c>
      <c r="M1435" t="s">
        <v>75</v>
      </c>
      <c r="N1435">
        <v>4105</v>
      </c>
      <c r="O1435">
        <v>316</v>
      </c>
      <c r="P1435">
        <v>5</v>
      </c>
      <c r="Q1435">
        <v>18</v>
      </c>
      <c r="R1435">
        <v>3</v>
      </c>
      <c r="S1435">
        <v>0</v>
      </c>
      <c r="T1435">
        <v>7</v>
      </c>
      <c r="U1435" t="s">
        <v>154</v>
      </c>
      <c r="V1435" t="s">
        <v>99</v>
      </c>
      <c r="W1435">
        <v>5.5E-2</v>
      </c>
      <c r="X1435" t="s">
        <v>114</v>
      </c>
      <c r="Y1435">
        <v>47.27</v>
      </c>
      <c r="Z1435" t="s">
        <v>115</v>
      </c>
      <c r="AA1435" t="s">
        <v>80</v>
      </c>
      <c r="AB1435">
        <v>7</v>
      </c>
      <c r="AC1435" t="s">
        <v>81</v>
      </c>
      <c r="AD1435" t="s">
        <v>92</v>
      </c>
      <c r="AE1435" t="s">
        <v>83</v>
      </c>
      <c r="AF1435" t="s">
        <v>81</v>
      </c>
      <c r="AG1435" s="1">
        <v>45253</v>
      </c>
      <c r="AH1435" t="s">
        <v>28</v>
      </c>
      <c r="AI1435" t="s">
        <v>78</v>
      </c>
    </row>
    <row r="1436" spans="1:35" x14ac:dyDescent="0.3">
      <c r="A1436" t="s">
        <v>1568</v>
      </c>
      <c r="B1436">
        <v>25</v>
      </c>
      <c r="C1436" t="s">
        <v>104</v>
      </c>
      <c r="D1436" t="s">
        <v>95</v>
      </c>
      <c r="E1436" t="s">
        <v>20</v>
      </c>
      <c r="F1436" t="s">
        <v>110</v>
      </c>
      <c r="G1436">
        <v>4</v>
      </c>
      <c r="H1436">
        <v>4.5999999999999996</v>
      </c>
      <c r="I1436">
        <v>4</v>
      </c>
      <c r="J1436" s="4">
        <f>Table2[[#This Row],[avg_session_duration_min]]/60</f>
        <v>1.1499999999999999</v>
      </c>
      <c r="K1436">
        <v>69</v>
      </c>
      <c r="L1436" t="s">
        <v>74</v>
      </c>
      <c r="M1436" t="s">
        <v>75</v>
      </c>
      <c r="N1436">
        <v>6589</v>
      </c>
      <c r="O1436">
        <v>617</v>
      </c>
      <c r="P1436">
        <v>3</v>
      </c>
      <c r="Q1436">
        <v>24</v>
      </c>
      <c r="R1436">
        <v>3</v>
      </c>
      <c r="S1436">
        <v>4</v>
      </c>
      <c r="T1436">
        <v>7</v>
      </c>
      <c r="U1436" t="s">
        <v>76</v>
      </c>
      <c r="V1436" t="s">
        <v>107</v>
      </c>
      <c r="W1436">
        <v>8.8999999999999996E-2</v>
      </c>
      <c r="X1436" t="s">
        <v>114</v>
      </c>
      <c r="Y1436">
        <v>98.1</v>
      </c>
      <c r="Z1436" t="s">
        <v>90</v>
      </c>
      <c r="AA1436" t="s">
        <v>80</v>
      </c>
      <c r="AB1436">
        <v>4.9000000000000004</v>
      </c>
      <c r="AC1436" t="s">
        <v>81</v>
      </c>
      <c r="AD1436" t="s">
        <v>102</v>
      </c>
      <c r="AE1436" t="s">
        <v>83</v>
      </c>
      <c r="AF1436" t="s">
        <v>81</v>
      </c>
      <c r="AG1436" s="1">
        <v>45450</v>
      </c>
      <c r="AH1436" t="s">
        <v>28</v>
      </c>
      <c r="AI1436" t="s">
        <v>125</v>
      </c>
    </row>
    <row r="1437" spans="1:35" x14ac:dyDescent="0.3">
      <c r="A1437" t="s">
        <v>1569</v>
      </c>
      <c r="B1437">
        <v>29</v>
      </c>
      <c r="C1437" t="s">
        <v>71</v>
      </c>
      <c r="D1437" t="s">
        <v>105</v>
      </c>
      <c r="E1437" t="s">
        <v>18</v>
      </c>
      <c r="F1437" t="s">
        <v>110</v>
      </c>
      <c r="G1437">
        <v>5</v>
      </c>
      <c r="H1437">
        <v>1.1000000000000001</v>
      </c>
      <c r="I1437">
        <v>8</v>
      </c>
      <c r="J1437" s="4">
        <f>Table2[[#This Row],[avg_session_duration_min]]/60</f>
        <v>0.13666666666666666</v>
      </c>
      <c r="K1437">
        <v>8.1999999999999993</v>
      </c>
      <c r="L1437" t="s">
        <v>74</v>
      </c>
      <c r="M1437" t="s">
        <v>97</v>
      </c>
      <c r="N1437">
        <v>120</v>
      </c>
      <c r="O1437">
        <v>242</v>
      </c>
      <c r="P1437">
        <v>2</v>
      </c>
      <c r="Q1437">
        <v>16</v>
      </c>
      <c r="R1437">
        <v>5</v>
      </c>
      <c r="S1437">
        <v>2</v>
      </c>
      <c r="T1437">
        <v>8</v>
      </c>
      <c r="U1437" t="s">
        <v>135</v>
      </c>
      <c r="V1437" t="s">
        <v>107</v>
      </c>
      <c r="W1437">
        <v>3.1E-2</v>
      </c>
      <c r="X1437" t="s">
        <v>78</v>
      </c>
      <c r="Y1437">
        <v>141.37</v>
      </c>
      <c r="Z1437" t="s">
        <v>90</v>
      </c>
      <c r="AA1437" t="s">
        <v>80</v>
      </c>
      <c r="AB1437">
        <v>6.1</v>
      </c>
      <c r="AC1437" t="s">
        <v>81</v>
      </c>
      <c r="AD1437" t="s">
        <v>121</v>
      </c>
      <c r="AE1437" t="s">
        <v>93</v>
      </c>
      <c r="AF1437" t="s">
        <v>81</v>
      </c>
      <c r="AG1437" s="1">
        <v>44836</v>
      </c>
      <c r="AH1437" t="s">
        <v>29</v>
      </c>
      <c r="AI1437" t="s">
        <v>125</v>
      </c>
    </row>
    <row r="1438" spans="1:35" x14ac:dyDescent="0.3">
      <c r="A1438" t="s">
        <v>1570</v>
      </c>
      <c r="B1438">
        <v>25</v>
      </c>
      <c r="C1438" t="s">
        <v>71</v>
      </c>
      <c r="D1438" t="s">
        <v>95</v>
      </c>
      <c r="E1438" t="s">
        <v>19</v>
      </c>
      <c r="F1438" t="s">
        <v>96</v>
      </c>
      <c r="G1438">
        <v>1</v>
      </c>
      <c r="H1438">
        <v>2.2000000000000002</v>
      </c>
      <c r="I1438">
        <v>1</v>
      </c>
      <c r="J1438" s="4">
        <f>Table2[[#This Row],[avg_session_duration_min]]/60</f>
        <v>2.2000000000000002</v>
      </c>
      <c r="K1438">
        <v>132</v>
      </c>
      <c r="L1438" t="s">
        <v>74</v>
      </c>
      <c r="M1438" t="s">
        <v>120</v>
      </c>
      <c r="N1438">
        <v>42</v>
      </c>
      <c r="O1438">
        <v>171</v>
      </c>
      <c r="P1438">
        <v>2</v>
      </c>
      <c r="Q1438">
        <v>27</v>
      </c>
      <c r="R1438">
        <v>6</v>
      </c>
      <c r="S1438">
        <v>3</v>
      </c>
      <c r="T1438">
        <v>8</v>
      </c>
      <c r="U1438" t="s">
        <v>98</v>
      </c>
      <c r="V1438" t="s">
        <v>77</v>
      </c>
      <c r="W1438">
        <v>0.188</v>
      </c>
      <c r="X1438" t="s">
        <v>114</v>
      </c>
      <c r="Y1438">
        <v>79.94</v>
      </c>
      <c r="Z1438" t="s">
        <v>79</v>
      </c>
      <c r="AA1438" t="s">
        <v>101</v>
      </c>
      <c r="AB1438">
        <v>6.1</v>
      </c>
      <c r="AC1438" t="s">
        <v>78</v>
      </c>
      <c r="AD1438" t="s">
        <v>102</v>
      </c>
      <c r="AE1438" t="s">
        <v>83</v>
      </c>
      <c r="AF1438" t="s">
        <v>81</v>
      </c>
      <c r="AG1438" s="1">
        <v>45263</v>
      </c>
      <c r="AH1438" t="s">
        <v>27</v>
      </c>
      <c r="AI1438" t="s">
        <v>78</v>
      </c>
    </row>
    <row r="1439" spans="1:35" x14ac:dyDescent="0.3">
      <c r="A1439" t="s">
        <v>1571</v>
      </c>
      <c r="B1439">
        <v>39</v>
      </c>
      <c r="C1439" t="s">
        <v>85</v>
      </c>
      <c r="D1439" t="s">
        <v>72</v>
      </c>
      <c r="E1439" t="s">
        <v>16</v>
      </c>
      <c r="F1439" t="s">
        <v>87</v>
      </c>
      <c r="G1439">
        <v>5</v>
      </c>
      <c r="H1439">
        <v>2</v>
      </c>
      <c r="I1439">
        <v>7</v>
      </c>
      <c r="J1439" s="4">
        <f>Table2[[#This Row],[avg_session_duration_min]]/60</f>
        <v>0.28500000000000003</v>
      </c>
      <c r="K1439">
        <v>17.100000000000001</v>
      </c>
      <c r="L1439" t="s">
        <v>74</v>
      </c>
      <c r="M1439" t="s">
        <v>88</v>
      </c>
      <c r="N1439">
        <v>845</v>
      </c>
      <c r="O1439">
        <v>584</v>
      </c>
      <c r="P1439">
        <v>4</v>
      </c>
      <c r="Q1439">
        <v>23</v>
      </c>
      <c r="R1439">
        <v>4</v>
      </c>
      <c r="S1439">
        <v>1</v>
      </c>
      <c r="T1439">
        <v>9</v>
      </c>
      <c r="U1439" t="s">
        <v>154</v>
      </c>
      <c r="V1439" t="s">
        <v>107</v>
      </c>
      <c r="W1439">
        <v>0.04</v>
      </c>
      <c r="X1439" t="s">
        <v>78</v>
      </c>
      <c r="Y1439">
        <v>7.22</v>
      </c>
      <c r="Z1439" t="s">
        <v>145</v>
      </c>
      <c r="AA1439" t="s">
        <v>80</v>
      </c>
      <c r="AB1439">
        <v>7.1</v>
      </c>
      <c r="AC1439" t="s">
        <v>108</v>
      </c>
      <c r="AD1439" t="s">
        <v>102</v>
      </c>
      <c r="AE1439" t="s">
        <v>140</v>
      </c>
      <c r="AF1439" t="s">
        <v>81</v>
      </c>
      <c r="AG1439" s="1">
        <v>45565</v>
      </c>
      <c r="AH1439" t="s">
        <v>26</v>
      </c>
      <c r="AI1439" t="s">
        <v>125</v>
      </c>
    </row>
    <row r="1440" spans="1:35" x14ac:dyDescent="0.3">
      <c r="A1440" t="s">
        <v>1572</v>
      </c>
      <c r="B1440">
        <v>30</v>
      </c>
      <c r="C1440" t="s">
        <v>85</v>
      </c>
      <c r="D1440" t="s">
        <v>113</v>
      </c>
      <c r="E1440" t="s">
        <v>16</v>
      </c>
      <c r="F1440" t="s">
        <v>124</v>
      </c>
      <c r="G1440">
        <v>4</v>
      </c>
      <c r="H1440">
        <v>3.6</v>
      </c>
      <c r="I1440">
        <v>4</v>
      </c>
      <c r="J1440" s="4">
        <f>Table2[[#This Row],[avg_session_duration_min]]/60</f>
        <v>0.9</v>
      </c>
      <c r="K1440">
        <v>54</v>
      </c>
      <c r="L1440" t="s">
        <v>74</v>
      </c>
      <c r="M1440" t="s">
        <v>106</v>
      </c>
      <c r="N1440">
        <v>1215</v>
      </c>
      <c r="O1440">
        <v>2367</v>
      </c>
      <c r="P1440">
        <v>3</v>
      </c>
      <c r="Q1440">
        <v>24</v>
      </c>
      <c r="R1440">
        <v>5</v>
      </c>
      <c r="S1440">
        <v>4</v>
      </c>
      <c r="T1440">
        <v>10</v>
      </c>
      <c r="U1440" t="s">
        <v>130</v>
      </c>
      <c r="V1440" t="s">
        <v>107</v>
      </c>
      <c r="W1440">
        <v>0.13</v>
      </c>
      <c r="X1440" t="s">
        <v>114</v>
      </c>
      <c r="Y1440">
        <v>43.8</v>
      </c>
      <c r="Z1440" t="s">
        <v>79</v>
      </c>
      <c r="AA1440" t="s">
        <v>80</v>
      </c>
      <c r="AB1440">
        <v>6.3</v>
      </c>
      <c r="AC1440" t="s">
        <v>108</v>
      </c>
      <c r="AD1440" t="s">
        <v>92</v>
      </c>
      <c r="AE1440" t="s">
        <v>93</v>
      </c>
      <c r="AF1440" t="s">
        <v>81</v>
      </c>
      <c r="AG1440" s="1">
        <v>45297</v>
      </c>
      <c r="AH1440" t="s">
        <v>26</v>
      </c>
      <c r="AI1440" t="s">
        <v>125</v>
      </c>
    </row>
    <row r="1441" spans="1:35" x14ac:dyDescent="0.3">
      <c r="A1441" t="s">
        <v>1573</v>
      </c>
      <c r="B1441">
        <v>32</v>
      </c>
      <c r="C1441" t="s">
        <v>71</v>
      </c>
      <c r="D1441" t="s">
        <v>86</v>
      </c>
      <c r="E1441" t="s">
        <v>21</v>
      </c>
      <c r="F1441" t="s">
        <v>110</v>
      </c>
      <c r="G1441">
        <v>3</v>
      </c>
      <c r="H1441">
        <v>2.7</v>
      </c>
      <c r="I1441">
        <v>5</v>
      </c>
      <c r="J1441" s="4">
        <f>Table2[[#This Row],[avg_session_duration_min]]/60</f>
        <v>0.53999999999999992</v>
      </c>
      <c r="K1441">
        <v>32.4</v>
      </c>
      <c r="L1441" t="s">
        <v>74</v>
      </c>
      <c r="M1441" t="s">
        <v>97</v>
      </c>
      <c r="N1441">
        <v>1282</v>
      </c>
      <c r="O1441">
        <v>350</v>
      </c>
      <c r="P1441">
        <v>4</v>
      </c>
      <c r="Q1441">
        <v>23</v>
      </c>
      <c r="R1441">
        <v>3</v>
      </c>
      <c r="S1441">
        <v>4</v>
      </c>
      <c r="T1441">
        <v>7</v>
      </c>
      <c r="U1441" t="s">
        <v>79</v>
      </c>
      <c r="V1441" t="s">
        <v>107</v>
      </c>
      <c r="W1441">
        <v>0.44500000000000001</v>
      </c>
      <c r="X1441" t="s">
        <v>114</v>
      </c>
      <c r="Y1441">
        <v>17.84</v>
      </c>
      <c r="Z1441" t="s">
        <v>139</v>
      </c>
      <c r="AA1441" t="s">
        <v>101</v>
      </c>
      <c r="AB1441">
        <v>5.5</v>
      </c>
      <c r="AC1441" t="s">
        <v>81</v>
      </c>
      <c r="AD1441" t="s">
        <v>92</v>
      </c>
      <c r="AE1441" t="s">
        <v>83</v>
      </c>
      <c r="AF1441" t="s">
        <v>81</v>
      </c>
      <c r="AG1441" s="1">
        <v>44947</v>
      </c>
      <c r="AH1441" t="s">
        <v>29</v>
      </c>
      <c r="AI1441" t="s">
        <v>81</v>
      </c>
    </row>
    <row r="1442" spans="1:35" x14ac:dyDescent="0.3">
      <c r="A1442" t="s">
        <v>1574</v>
      </c>
      <c r="B1442">
        <v>32</v>
      </c>
      <c r="C1442" t="s">
        <v>71</v>
      </c>
      <c r="D1442" t="s">
        <v>105</v>
      </c>
      <c r="E1442" t="s">
        <v>19</v>
      </c>
      <c r="F1442" t="s">
        <v>87</v>
      </c>
      <c r="G1442">
        <v>2</v>
      </c>
      <c r="H1442">
        <v>6.1</v>
      </c>
      <c r="I1442">
        <v>2</v>
      </c>
      <c r="J1442" s="4">
        <f>Table2[[#This Row],[avg_session_duration_min]]/60</f>
        <v>3.05</v>
      </c>
      <c r="K1442">
        <v>183</v>
      </c>
      <c r="L1442" t="s">
        <v>74</v>
      </c>
      <c r="M1442" t="s">
        <v>106</v>
      </c>
      <c r="N1442">
        <v>9516</v>
      </c>
      <c r="O1442">
        <v>131</v>
      </c>
      <c r="P1442">
        <v>7</v>
      </c>
      <c r="Q1442">
        <v>31</v>
      </c>
      <c r="R1442">
        <v>3</v>
      </c>
      <c r="S1442">
        <v>3</v>
      </c>
      <c r="T1442">
        <v>6</v>
      </c>
      <c r="U1442" t="s">
        <v>130</v>
      </c>
      <c r="V1442" t="s">
        <v>77</v>
      </c>
      <c r="W1442">
        <v>7.2999999999999995E-2</v>
      </c>
      <c r="X1442" t="s">
        <v>114</v>
      </c>
      <c r="Y1442">
        <v>59.51</v>
      </c>
      <c r="Z1442" t="s">
        <v>79</v>
      </c>
      <c r="AA1442" t="s">
        <v>80</v>
      </c>
      <c r="AB1442">
        <v>6.4</v>
      </c>
      <c r="AC1442" t="s">
        <v>78</v>
      </c>
      <c r="AD1442" t="s">
        <v>92</v>
      </c>
      <c r="AE1442" t="s">
        <v>93</v>
      </c>
      <c r="AF1442" t="s">
        <v>81</v>
      </c>
      <c r="AG1442" s="1">
        <v>44899</v>
      </c>
      <c r="AH1442" t="s">
        <v>27</v>
      </c>
      <c r="AI1442" t="s">
        <v>78</v>
      </c>
    </row>
    <row r="1443" spans="1:35" x14ac:dyDescent="0.3">
      <c r="A1443" t="s">
        <v>1575</v>
      </c>
      <c r="B1443">
        <v>36</v>
      </c>
      <c r="C1443" t="s">
        <v>85</v>
      </c>
      <c r="D1443" t="s">
        <v>149</v>
      </c>
      <c r="E1443" t="s">
        <v>14</v>
      </c>
      <c r="F1443" t="s">
        <v>110</v>
      </c>
      <c r="G1443">
        <v>2</v>
      </c>
      <c r="H1443">
        <v>1.8</v>
      </c>
      <c r="I1443">
        <v>3</v>
      </c>
      <c r="J1443" s="4">
        <f>Table2[[#This Row],[avg_session_duration_min]]/60</f>
        <v>0.6</v>
      </c>
      <c r="K1443">
        <v>36</v>
      </c>
      <c r="L1443" t="s">
        <v>74</v>
      </c>
      <c r="M1443" t="s">
        <v>75</v>
      </c>
      <c r="N1443">
        <v>29</v>
      </c>
      <c r="O1443">
        <v>194</v>
      </c>
      <c r="P1443">
        <v>4</v>
      </c>
      <c r="Q1443">
        <v>17</v>
      </c>
      <c r="R1443">
        <v>4</v>
      </c>
      <c r="S1443">
        <v>2</v>
      </c>
      <c r="T1443">
        <v>13</v>
      </c>
      <c r="U1443" t="s">
        <v>154</v>
      </c>
      <c r="V1443" t="s">
        <v>77</v>
      </c>
      <c r="W1443">
        <v>0.09</v>
      </c>
      <c r="X1443" t="s">
        <v>81</v>
      </c>
      <c r="Y1443">
        <v>0</v>
      </c>
      <c r="Z1443" t="s">
        <v>145</v>
      </c>
      <c r="AA1443" t="s">
        <v>101</v>
      </c>
      <c r="AB1443">
        <v>5.9</v>
      </c>
      <c r="AC1443" t="s">
        <v>78</v>
      </c>
      <c r="AD1443" t="s">
        <v>82</v>
      </c>
      <c r="AE1443" t="s">
        <v>93</v>
      </c>
      <c r="AF1443" t="s">
        <v>81</v>
      </c>
      <c r="AG1443" s="1">
        <v>45388</v>
      </c>
      <c r="AH1443" t="s">
        <v>31</v>
      </c>
      <c r="AI1443" t="s">
        <v>78</v>
      </c>
    </row>
    <row r="1444" spans="1:35" x14ac:dyDescent="0.3">
      <c r="A1444" t="s">
        <v>1576</v>
      </c>
      <c r="B1444">
        <v>28</v>
      </c>
      <c r="C1444" t="s">
        <v>85</v>
      </c>
      <c r="D1444" t="s">
        <v>113</v>
      </c>
      <c r="E1444" t="s">
        <v>19</v>
      </c>
      <c r="F1444" t="s">
        <v>124</v>
      </c>
      <c r="G1444">
        <v>4</v>
      </c>
      <c r="H1444">
        <v>2.7</v>
      </c>
      <c r="I1444">
        <v>3</v>
      </c>
      <c r="J1444" s="4">
        <f>Table2[[#This Row],[avg_session_duration_min]]/60</f>
        <v>0.9</v>
      </c>
      <c r="K1444">
        <v>54</v>
      </c>
      <c r="L1444" t="s">
        <v>74</v>
      </c>
      <c r="M1444" t="s">
        <v>106</v>
      </c>
      <c r="N1444">
        <v>3125</v>
      </c>
      <c r="O1444">
        <v>5032</v>
      </c>
      <c r="P1444">
        <v>5</v>
      </c>
      <c r="Q1444">
        <v>26</v>
      </c>
      <c r="R1444">
        <v>4</v>
      </c>
      <c r="S1444">
        <v>0</v>
      </c>
      <c r="T1444">
        <v>10</v>
      </c>
      <c r="U1444" t="s">
        <v>128</v>
      </c>
      <c r="V1444" t="s">
        <v>77</v>
      </c>
      <c r="W1444">
        <v>6.4000000000000001E-2</v>
      </c>
      <c r="X1444" t="s">
        <v>114</v>
      </c>
      <c r="Y1444">
        <v>61.82</v>
      </c>
      <c r="Z1444" t="s">
        <v>79</v>
      </c>
      <c r="AA1444" t="s">
        <v>80</v>
      </c>
      <c r="AB1444">
        <v>9.3000000000000007</v>
      </c>
      <c r="AC1444" t="s">
        <v>78</v>
      </c>
      <c r="AD1444" t="s">
        <v>102</v>
      </c>
      <c r="AE1444" t="s">
        <v>83</v>
      </c>
      <c r="AF1444" t="s">
        <v>81</v>
      </c>
      <c r="AG1444" s="1">
        <v>44601</v>
      </c>
      <c r="AH1444" t="s">
        <v>29</v>
      </c>
      <c r="AI1444" t="s">
        <v>78</v>
      </c>
    </row>
    <row r="1445" spans="1:35" x14ac:dyDescent="0.3">
      <c r="A1445" t="s">
        <v>1577</v>
      </c>
      <c r="B1445">
        <v>16</v>
      </c>
      <c r="C1445" t="s">
        <v>85</v>
      </c>
      <c r="D1445" t="s">
        <v>95</v>
      </c>
      <c r="E1445" t="s">
        <v>22</v>
      </c>
      <c r="F1445" t="s">
        <v>73</v>
      </c>
      <c r="G1445">
        <v>2</v>
      </c>
      <c r="H1445">
        <v>2.1</v>
      </c>
      <c r="I1445">
        <v>1</v>
      </c>
      <c r="J1445" s="4">
        <f>Table2[[#This Row],[avg_session_duration_min]]/60</f>
        <v>2.1</v>
      </c>
      <c r="K1445">
        <v>126</v>
      </c>
      <c r="L1445" t="s">
        <v>118</v>
      </c>
      <c r="M1445" t="s">
        <v>88</v>
      </c>
      <c r="N1445">
        <v>92</v>
      </c>
      <c r="O1445">
        <v>287</v>
      </c>
      <c r="P1445">
        <v>1</v>
      </c>
      <c r="Q1445">
        <v>20</v>
      </c>
      <c r="R1445">
        <v>3</v>
      </c>
      <c r="S1445">
        <v>4</v>
      </c>
      <c r="T1445">
        <v>8</v>
      </c>
      <c r="U1445" t="s">
        <v>76</v>
      </c>
      <c r="V1445" t="s">
        <v>77</v>
      </c>
      <c r="W1445">
        <v>0.251</v>
      </c>
      <c r="X1445" t="s">
        <v>114</v>
      </c>
      <c r="Y1445">
        <v>12.21</v>
      </c>
      <c r="Z1445" t="s">
        <v>145</v>
      </c>
      <c r="AA1445" t="s">
        <v>132</v>
      </c>
      <c r="AB1445">
        <v>5.2</v>
      </c>
      <c r="AC1445" t="s">
        <v>78</v>
      </c>
      <c r="AD1445" t="s">
        <v>92</v>
      </c>
      <c r="AE1445" t="s">
        <v>140</v>
      </c>
      <c r="AF1445" t="s">
        <v>81</v>
      </c>
      <c r="AG1445" s="1">
        <v>45029</v>
      </c>
      <c r="AH1445" t="s">
        <v>29</v>
      </c>
      <c r="AI1445" t="s">
        <v>81</v>
      </c>
    </row>
    <row r="1446" spans="1:35" x14ac:dyDescent="0.3">
      <c r="A1446" t="s">
        <v>1578</v>
      </c>
      <c r="B1446">
        <v>30</v>
      </c>
      <c r="C1446" t="s">
        <v>71</v>
      </c>
      <c r="D1446" t="s">
        <v>95</v>
      </c>
      <c r="E1446" t="s">
        <v>23</v>
      </c>
      <c r="F1446" t="s">
        <v>73</v>
      </c>
      <c r="G1446">
        <v>4</v>
      </c>
      <c r="H1446">
        <v>2.6</v>
      </c>
      <c r="I1446">
        <v>3</v>
      </c>
      <c r="J1446" s="4">
        <f>Table2[[#This Row],[avg_session_duration_min]]/60</f>
        <v>0.8666666666666667</v>
      </c>
      <c r="K1446">
        <v>52</v>
      </c>
      <c r="L1446" t="s">
        <v>118</v>
      </c>
      <c r="M1446" t="s">
        <v>120</v>
      </c>
      <c r="N1446">
        <v>3103</v>
      </c>
      <c r="O1446">
        <v>119</v>
      </c>
      <c r="P1446">
        <v>2</v>
      </c>
      <c r="Q1446">
        <v>20</v>
      </c>
      <c r="R1446">
        <v>5</v>
      </c>
      <c r="S1446">
        <v>2</v>
      </c>
      <c r="T1446">
        <v>9</v>
      </c>
      <c r="U1446" t="s">
        <v>130</v>
      </c>
      <c r="V1446" t="s">
        <v>77</v>
      </c>
      <c r="W1446">
        <v>0.159</v>
      </c>
      <c r="X1446" t="s">
        <v>81</v>
      </c>
      <c r="Y1446">
        <v>0</v>
      </c>
      <c r="Z1446" t="s">
        <v>90</v>
      </c>
      <c r="AA1446" t="s">
        <v>101</v>
      </c>
      <c r="AB1446">
        <v>7.2</v>
      </c>
      <c r="AC1446" t="s">
        <v>81</v>
      </c>
      <c r="AD1446" t="s">
        <v>92</v>
      </c>
      <c r="AE1446" t="s">
        <v>93</v>
      </c>
      <c r="AF1446" t="s">
        <v>81</v>
      </c>
      <c r="AG1446" s="1">
        <v>45021</v>
      </c>
      <c r="AH1446" t="s">
        <v>30</v>
      </c>
      <c r="AI1446" t="s">
        <v>81</v>
      </c>
    </row>
    <row r="1447" spans="1:35" x14ac:dyDescent="0.3">
      <c r="A1447" t="s">
        <v>1579</v>
      </c>
      <c r="B1447">
        <v>21</v>
      </c>
      <c r="C1447" t="s">
        <v>85</v>
      </c>
      <c r="D1447" t="s">
        <v>105</v>
      </c>
      <c r="E1447" t="s">
        <v>22</v>
      </c>
      <c r="F1447" t="s">
        <v>110</v>
      </c>
      <c r="G1447">
        <v>3</v>
      </c>
      <c r="H1447">
        <v>2.4</v>
      </c>
      <c r="I1447">
        <v>4</v>
      </c>
      <c r="J1447" s="4">
        <f>Table2[[#This Row],[avg_session_duration_min]]/60</f>
        <v>0.6</v>
      </c>
      <c r="K1447">
        <v>36</v>
      </c>
      <c r="L1447" t="s">
        <v>137</v>
      </c>
      <c r="M1447" t="s">
        <v>97</v>
      </c>
      <c r="N1447">
        <v>282</v>
      </c>
      <c r="O1447">
        <v>61</v>
      </c>
      <c r="P1447">
        <v>4</v>
      </c>
      <c r="Q1447">
        <v>17</v>
      </c>
      <c r="R1447">
        <v>4</v>
      </c>
      <c r="S1447">
        <v>2</v>
      </c>
      <c r="T1447">
        <v>9</v>
      </c>
      <c r="U1447" t="s">
        <v>89</v>
      </c>
      <c r="V1447" t="s">
        <v>107</v>
      </c>
      <c r="W1447">
        <v>0.216</v>
      </c>
      <c r="X1447" t="s">
        <v>114</v>
      </c>
      <c r="Y1447">
        <v>6.45</v>
      </c>
      <c r="Z1447" t="s">
        <v>79</v>
      </c>
      <c r="AA1447" t="s">
        <v>80</v>
      </c>
      <c r="AB1447">
        <v>7.8</v>
      </c>
      <c r="AC1447" t="s">
        <v>78</v>
      </c>
      <c r="AD1447" t="s">
        <v>102</v>
      </c>
      <c r="AE1447" t="s">
        <v>140</v>
      </c>
      <c r="AF1447" t="s">
        <v>81</v>
      </c>
      <c r="AG1447" s="1">
        <v>44830</v>
      </c>
      <c r="AH1447" t="s">
        <v>26</v>
      </c>
      <c r="AI1447" t="s">
        <v>81</v>
      </c>
    </row>
    <row r="1448" spans="1:35" x14ac:dyDescent="0.3">
      <c r="A1448" t="s">
        <v>1580</v>
      </c>
      <c r="B1448">
        <v>22</v>
      </c>
      <c r="C1448" t="s">
        <v>85</v>
      </c>
      <c r="D1448" t="s">
        <v>86</v>
      </c>
      <c r="E1448" t="s">
        <v>20</v>
      </c>
      <c r="F1448" t="s">
        <v>87</v>
      </c>
      <c r="G1448">
        <v>1</v>
      </c>
      <c r="H1448">
        <v>1.3</v>
      </c>
      <c r="I1448">
        <v>4</v>
      </c>
      <c r="J1448" s="4">
        <f>Table2[[#This Row],[avg_session_duration_min]]/60</f>
        <v>0.32500000000000001</v>
      </c>
      <c r="K1448">
        <v>19.5</v>
      </c>
      <c r="L1448" t="s">
        <v>74</v>
      </c>
      <c r="M1448" t="s">
        <v>88</v>
      </c>
      <c r="N1448">
        <v>153</v>
      </c>
      <c r="O1448">
        <v>27</v>
      </c>
      <c r="P1448">
        <v>0</v>
      </c>
      <c r="Q1448">
        <v>11</v>
      </c>
      <c r="R1448">
        <v>2</v>
      </c>
      <c r="S1448">
        <v>2</v>
      </c>
      <c r="T1448">
        <v>7</v>
      </c>
      <c r="U1448" t="s">
        <v>135</v>
      </c>
      <c r="V1448" t="s">
        <v>107</v>
      </c>
      <c r="W1448">
        <v>0.157</v>
      </c>
      <c r="X1448" t="s">
        <v>78</v>
      </c>
      <c r="Y1448">
        <v>1.75</v>
      </c>
      <c r="Z1448" t="s">
        <v>100</v>
      </c>
      <c r="AA1448" t="s">
        <v>80</v>
      </c>
      <c r="AB1448">
        <v>3.8</v>
      </c>
      <c r="AC1448" t="s">
        <v>78</v>
      </c>
      <c r="AD1448" t="s">
        <v>92</v>
      </c>
      <c r="AE1448" t="s">
        <v>93</v>
      </c>
      <c r="AF1448" t="s">
        <v>81</v>
      </c>
      <c r="AG1448" s="1">
        <v>44994</v>
      </c>
      <c r="AH1448" t="s">
        <v>26</v>
      </c>
      <c r="AI1448" t="s">
        <v>125</v>
      </c>
    </row>
    <row r="1449" spans="1:35" x14ac:dyDescent="0.3">
      <c r="A1449" t="s">
        <v>1581</v>
      </c>
      <c r="B1449">
        <v>31</v>
      </c>
      <c r="C1449" t="s">
        <v>85</v>
      </c>
      <c r="D1449" t="s">
        <v>153</v>
      </c>
      <c r="E1449" t="s">
        <v>18</v>
      </c>
      <c r="F1449" t="s">
        <v>110</v>
      </c>
      <c r="G1449">
        <v>5</v>
      </c>
      <c r="H1449">
        <v>4.2</v>
      </c>
      <c r="I1449">
        <v>7</v>
      </c>
      <c r="J1449" s="4">
        <f>Table2[[#This Row],[avg_session_duration_min]]/60</f>
        <v>0.6</v>
      </c>
      <c r="K1449">
        <v>36</v>
      </c>
      <c r="L1449" t="s">
        <v>74</v>
      </c>
      <c r="M1449" t="s">
        <v>106</v>
      </c>
      <c r="N1449">
        <v>221</v>
      </c>
      <c r="O1449">
        <v>378</v>
      </c>
      <c r="P1449">
        <v>3</v>
      </c>
      <c r="Q1449">
        <v>23</v>
      </c>
      <c r="R1449">
        <v>5</v>
      </c>
      <c r="S1449">
        <v>4</v>
      </c>
      <c r="T1449">
        <v>9</v>
      </c>
      <c r="U1449" t="s">
        <v>135</v>
      </c>
      <c r="V1449" t="s">
        <v>99</v>
      </c>
      <c r="W1449">
        <v>0.125</v>
      </c>
      <c r="X1449" t="s">
        <v>114</v>
      </c>
      <c r="Y1449">
        <v>36.75</v>
      </c>
      <c r="Z1449" t="s">
        <v>90</v>
      </c>
      <c r="AA1449" t="s">
        <v>101</v>
      </c>
      <c r="AB1449">
        <v>4.2</v>
      </c>
      <c r="AC1449" t="s">
        <v>78</v>
      </c>
      <c r="AD1449" t="s">
        <v>92</v>
      </c>
      <c r="AE1449" t="s">
        <v>140</v>
      </c>
      <c r="AF1449" t="s">
        <v>81</v>
      </c>
      <c r="AG1449" s="1">
        <v>44606</v>
      </c>
      <c r="AH1449" t="s">
        <v>26</v>
      </c>
      <c r="AI1449" t="s">
        <v>78</v>
      </c>
    </row>
    <row r="1450" spans="1:35" x14ac:dyDescent="0.3">
      <c r="A1450" t="s">
        <v>1582</v>
      </c>
      <c r="B1450">
        <v>36</v>
      </c>
      <c r="C1450" t="s">
        <v>71</v>
      </c>
      <c r="D1450" t="s">
        <v>134</v>
      </c>
      <c r="E1450" t="s">
        <v>22</v>
      </c>
      <c r="F1450" t="s">
        <v>124</v>
      </c>
      <c r="G1450">
        <v>3</v>
      </c>
      <c r="H1450">
        <v>1.6</v>
      </c>
      <c r="I1450">
        <v>9</v>
      </c>
      <c r="J1450" s="4">
        <f>Table2[[#This Row],[avg_session_duration_min]]/60</f>
        <v>0.17833333333333332</v>
      </c>
      <c r="K1450">
        <v>10.7</v>
      </c>
      <c r="L1450" t="s">
        <v>74</v>
      </c>
      <c r="M1450" t="s">
        <v>106</v>
      </c>
      <c r="N1450">
        <v>49</v>
      </c>
      <c r="O1450">
        <v>536</v>
      </c>
      <c r="P1450">
        <v>1</v>
      </c>
      <c r="Q1450">
        <v>21</v>
      </c>
      <c r="R1450">
        <v>5</v>
      </c>
      <c r="S1450">
        <v>2</v>
      </c>
      <c r="T1450">
        <v>10</v>
      </c>
      <c r="U1450" t="s">
        <v>130</v>
      </c>
      <c r="V1450" t="s">
        <v>77</v>
      </c>
      <c r="W1450">
        <v>6.7000000000000004E-2</v>
      </c>
      <c r="X1450" t="s">
        <v>114</v>
      </c>
      <c r="Y1450">
        <v>20.55</v>
      </c>
      <c r="Z1450" t="s">
        <v>115</v>
      </c>
      <c r="AA1450" t="s">
        <v>91</v>
      </c>
      <c r="AB1450">
        <v>9.6999999999999993</v>
      </c>
      <c r="AC1450" t="s">
        <v>78</v>
      </c>
      <c r="AD1450" t="s">
        <v>92</v>
      </c>
      <c r="AE1450" t="s">
        <v>93</v>
      </c>
      <c r="AF1450" t="s">
        <v>81</v>
      </c>
      <c r="AG1450" s="1">
        <v>45595</v>
      </c>
      <c r="AH1450" t="s">
        <v>30</v>
      </c>
      <c r="AI1450" t="s">
        <v>78</v>
      </c>
    </row>
    <row r="1451" spans="1:35" x14ac:dyDescent="0.3">
      <c r="A1451" t="s">
        <v>1583</v>
      </c>
      <c r="B1451">
        <v>27</v>
      </c>
      <c r="C1451" t="s">
        <v>85</v>
      </c>
      <c r="D1451" t="s">
        <v>95</v>
      </c>
      <c r="E1451" t="s">
        <v>17</v>
      </c>
      <c r="F1451" t="s">
        <v>96</v>
      </c>
      <c r="G1451">
        <v>3</v>
      </c>
      <c r="H1451">
        <v>1.5</v>
      </c>
      <c r="I1451">
        <v>1</v>
      </c>
      <c r="J1451" s="4">
        <f>Table2[[#This Row],[avg_session_duration_min]]/60</f>
        <v>1.5</v>
      </c>
      <c r="K1451">
        <v>90</v>
      </c>
      <c r="L1451" t="s">
        <v>74</v>
      </c>
      <c r="M1451" t="s">
        <v>88</v>
      </c>
      <c r="N1451">
        <v>715</v>
      </c>
      <c r="O1451">
        <v>152</v>
      </c>
      <c r="P1451">
        <v>2</v>
      </c>
      <c r="Q1451">
        <v>14</v>
      </c>
      <c r="R1451">
        <v>3</v>
      </c>
      <c r="S1451">
        <v>3</v>
      </c>
      <c r="T1451">
        <v>11</v>
      </c>
      <c r="U1451" t="s">
        <v>128</v>
      </c>
      <c r="V1451" t="s">
        <v>77</v>
      </c>
      <c r="W1451">
        <v>0.19700000000000001</v>
      </c>
      <c r="X1451" t="s">
        <v>81</v>
      </c>
      <c r="Y1451">
        <v>0</v>
      </c>
      <c r="Z1451" t="s">
        <v>100</v>
      </c>
      <c r="AA1451" t="s">
        <v>101</v>
      </c>
      <c r="AB1451">
        <v>5</v>
      </c>
      <c r="AC1451" t="s">
        <v>81</v>
      </c>
      <c r="AD1451" t="s">
        <v>102</v>
      </c>
      <c r="AE1451" t="s">
        <v>93</v>
      </c>
      <c r="AF1451" t="s">
        <v>81</v>
      </c>
      <c r="AG1451" s="1">
        <v>44908</v>
      </c>
      <c r="AH1451" t="s">
        <v>31</v>
      </c>
      <c r="AI1451" t="s">
        <v>78</v>
      </c>
    </row>
    <row r="1452" spans="1:35" x14ac:dyDescent="0.3">
      <c r="A1452" t="s">
        <v>1584</v>
      </c>
      <c r="B1452">
        <v>29</v>
      </c>
      <c r="C1452" t="s">
        <v>85</v>
      </c>
      <c r="D1452" t="s">
        <v>113</v>
      </c>
      <c r="E1452" t="s">
        <v>18</v>
      </c>
      <c r="F1452" t="s">
        <v>87</v>
      </c>
      <c r="G1452">
        <v>2</v>
      </c>
      <c r="H1452">
        <v>0.7</v>
      </c>
      <c r="I1452">
        <v>3</v>
      </c>
      <c r="J1452" s="4">
        <f>Table2[[#This Row],[avg_session_duration_min]]/60</f>
        <v>0.23333333333333334</v>
      </c>
      <c r="K1452">
        <v>14</v>
      </c>
      <c r="L1452" t="s">
        <v>74</v>
      </c>
      <c r="M1452" t="s">
        <v>120</v>
      </c>
      <c r="N1452">
        <v>165</v>
      </c>
      <c r="O1452">
        <v>240</v>
      </c>
      <c r="P1452">
        <v>2</v>
      </c>
      <c r="Q1452">
        <v>25</v>
      </c>
      <c r="R1452">
        <v>3</v>
      </c>
      <c r="S1452">
        <v>2</v>
      </c>
      <c r="T1452">
        <v>7</v>
      </c>
      <c r="U1452" t="s">
        <v>89</v>
      </c>
      <c r="V1452" t="s">
        <v>107</v>
      </c>
      <c r="W1452">
        <v>3.2000000000000001E-2</v>
      </c>
      <c r="X1452" t="s">
        <v>78</v>
      </c>
      <c r="Y1452">
        <v>85.42</v>
      </c>
      <c r="Z1452" t="s">
        <v>145</v>
      </c>
      <c r="AA1452" t="s">
        <v>80</v>
      </c>
      <c r="AB1452">
        <v>6.2</v>
      </c>
      <c r="AC1452" t="s">
        <v>78</v>
      </c>
      <c r="AD1452" t="s">
        <v>92</v>
      </c>
      <c r="AE1452" t="s">
        <v>140</v>
      </c>
      <c r="AF1452" t="s">
        <v>81</v>
      </c>
      <c r="AG1452" s="1">
        <v>44814</v>
      </c>
      <c r="AH1452" t="s">
        <v>27</v>
      </c>
      <c r="AI1452" t="s">
        <v>78</v>
      </c>
    </row>
    <row r="1453" spans="1:35" x14ac:dyDescent="0.3">
      <c r="A1453" t="s">
        <v>1585</v>
      </c>
      <c r="B1453">
        <v>40</v>
      </c>
      <c r="C1453" t="s">
        <v>71</v>
      </c>
      <c r="D1453" t="s">
        <v>123</v>
      </c>
      <c r="E1453" t="s">
        <v>23</v>
      </c>
      <c r="F1453" t="s">
        <v>87</v>
      </c>
      <c r="G1453">
        <v>2</v>
      </c>
      <c r="H1453">
        <v>1.8</v>
      </c>
      <c r="I1453">
        <v>5</v>
      </c>
      <c r="J1453" s="4">
        <f>Table2[[#This Row],[avg_session_duration_min]]/60</f>
        <v>0.36000000000000004</v>
      </c>
      <c r="K1453">
        <v>21.6</v>
      </c>
      <c r="L1453" t="s">
        <v>111</v>
      </c>
      <c r="M1453" t="s">
        <v>120</v>
      </c>
      <c r="N1453">
        <v>2738</v>
      </c>
      <c r="O1453">
        <v>60</v>
      </c>
      <c r="P1453">
        <v>3</v>
      </c>
      <c r="Q1453">
        <v>13</v>
      </c>
      <c r="R1453">
        <v>2</v>
      </c>
      <c r="S1453">
        <v>2</v>
      </c>
      <c r="T1453">
        <v>4</v>
      </c>
      <c r="U1453" t="s">
        <v>130</v>
      </c>
      <c r="V1453" t="s">
        <v>77</v>
      </c>
      <c r="W1453">
        <v>9.2999999999999999E-2</v>
      </c>
      <c r="X1453" t="s">
        <v>81</v>
      </c>
      <c r="Y1453">
        <v>0</v>
      </c>
      <c r="Z1453" t="s">
        <v>79</v>
      </c>
      <c r="AA1453" t="s">
        <v>101</v>
      </c>
      <c r="AB1453">
        <v>5.9</v>
      </c>
      <c r="AC1453" t="s">
        <v>108</v>
      </c>
      <c r="AD1453" t="s">
        <v>102</v>
      </c>
      <c r="AE1453" t="s">
        <v>93</v>
      </c>
      <c r="AF1453" t="s">
        <v>81</v>
      </c>
      <c r="AG1453" s="1">
        <v>45312</v>
      </c>
      <c r="AH1453" t="s">
        <v>26</v>
      </c>
      <c r="AI1453" t="s">
        <v>78</v>
      </c>
    </row>
    <row r="1454" spans="1:35" x14ac:dyDescent="0.3">
      <c r="A1454" t="s">
        <v>1586</v>
      </c>
      <c r="B1454">
        <v>28</v>
      </c>
      <c r="C1454" t="s">
        <v>85</v>
      </c>
      <c r="D1454" t="s">
        <v>153</v>
      </c>
      <c r="E1454" t="s">
        <v>21</v>
      </c>
      <c r="F1454" t="s">
        <v>87</v>
      </c>
      <c r="G1454">
        <v>1</v>
      </c>
      <c r="H1454">
        <v>1.6</v>
      </c>
      <c r="I1454">
        <v>1</v>
      </c>
      <c r="J1454" s="4">
        <f>Table2[[#This Row],[avg_session_duration_min]]/60</f>
        <v>1.6</v>
      </c>
      <c r="K1454">
        <v>96</v>
      </c>
      <c r="L1454" t="s">
        <v>74</v>
      </c>
      <c r="M1454" t="s">
        <v>97</v>
      </c>
      <c r="N1454">
        <v>2105</v>
      </c>
      <c r="O1454">
        <v>287</v>
      </c>
      <c r="P1454">
        <v>3</v>
      </c>
      <c r="Q1454">
        <v>16</v>
      </c>
      <c r="R1454">
        <v>2</v>
      </c>
      <c r="S1454">
        <v>5</v>
      </c>
      <c r="T1454">
        <v>6</v>
      </c>
      <c r="U1454" t="s">
        <v>130</v>
      </c>
      <c r="V1454" t="s">
        <v>77</v>
      </c>
      <c r="W1454">
        <v>3.0000000000000001E-3</v>
      </c>
      <c r="X1454" t="s">
        <v>114</v>
      </c>
      <c r="Y1454">
        <v>33.57</v>
      </c>
      <c r="Z1454" t="s">
        <v>100</v>
      </c>
      <c r="AA1454" t="s">
        <v>101</v>
      </c>
      <c r="AB1454">
        <v>6.1</v>
      </c>
      <c r="AC1454" t="s">
        <v>108</v>
      </c>
      <c r="AD1454" t="s">
        <v>82</v>
      </c>
      <c r="AE1454" t="s">
        <v>93</v>
      </c>
      <c r="AF1454" t="s">
        <v>81</v>
      </c>
      <c r="AG1454" s="1">
        <v>44638</v>
      </c>
      <c r="AH1454" t="s">
        <v>26</v>
      </c>
      <c r="AI1454" t="s">
        <v>81</v>
      </c>
    </row>
    <row r="1455" spans="1:35" x14ac:dyDescent="0.3">
      <c r="A1455" t="s">
        <v>1587</v>
      </c>
      <c r="B1455">
        <v>47</v>
      </c>
      <c r="C1455" t="s">
        <v>71</v>
      </c>
      <c r="D1455" t="s">
        <v>86</v>
      </c>
      <c r="E1455" t="s">
        <v>22</v>
      </c>
      <c r="F1455" t="s">
        <v>156</v>
      </c>
      <c r="G1455">
        <v>4</v>
      </c>
      <c r="H1455">
        <v>0.5</v>
      </c>
      <c r="I1455">
        <v>3</v>
      </c>
      <c r="J1455" s="4">
        <f>Table2[[#This Row],[avg_session_duration_min]]/60</f>
        <v>0.16666666666666666</v>
      </c>
      <c r="K1455">
        <v>10</v>
      </c>
      <c r="L1455" t="s">
        <v>74</v>
      </c>
      <c r="M1455" t="s">
        <v>120</v>
      </c>
      <c r="N1455">
        <v>13886</v>
      </c>
      <c r="O1455">
        <v>436</v>
      </c>
      <c r="P1455">
        <v>3</v>
      </c>
      <c r="Q1455">
        <v>16</v>
      </c>
      <c r="R1455">
        <v>6</v>
      </c>
      <c r="S1455">
        <v>1</v>
      </c>
      <c r="T1455">
        <v>9</v>
      </c>
      <c r="U1455" t="s">
        <v>79</v>
      </c>
      <c r="V1455" t="s">
        <v>77</v>
      </c>
      <c r="W1455">
        <v>3.4000000000000002E-2</v>
      </c>
      <c r="X1455" t="s">
        <v>114</v>
      </c>
      <c r="Y1455">
        <v>11.48</v>
      </c>
      <c r="Z1455" t="s">
        <v>139</v>
      </c>
      <c r="AA1455" t="s">
        <v>101</v>
      </c>
      <c r="AB1455">
        <v>5.5</v>
      </c>
      <c r="AC1455" t="s">
        <v>78</v>
      </c>
      <c r="AD1455" t="s">
        <v>92</v>
      </c>
      <c r="AE1455" t="s">
        <v>140</v>
      </c>
      <c r="AF1455" t="s">
        <v>78</v>
      </c>
      <c r="AG1455" s="1">
        <v>45330</v>
      </c>
      <c r="AH1455" t="s">
        <v>27</v>
      </c>
      <c r="AI1455" t="s">
        <v>125</v>
      </c>
    </row>
    <row r="1456" spans="1:35" x14ac:dyDescent="0.3">
      <c r="A1456" t="s">
        <v>1588</v>
      </c>
      <c r="B1456">
        <v>31</v>
      </c>
      <c r="C1456" t="s">
        <v>71</v>
      </c>
      <c r="D1456" t="s">
        <v>113</v>
      </c>
      <c r="E1456" t="s">
        <v>20</v>
      </c>
      <c r="F1456" t="s">
        <v>124</v>
      </c>
      <c r="G1456">
        <v>4</v>
      </c>
      <c r="H1456">
        <v>2.2000000000000002</v>
      </c>
      <c r="I1456">
        <v>5</v>
      </c>
      <c r="J1456" s="4">
        <f>Table2[[#This Row],[avg_session_duration_min]]/60</f>
        <v>0.44</v>
      </c>
      <c r="K1456">
        <v>26.4</v>
      </c>
      <c r="L1456" t="s">
        <v>111</v>
      </c>
      <c r="M1456" t="s">
        <v>120</v>
      </c>
      <c r="N1456">
        <v>1286</v>
      </c>
      <c r="O1456">
        <v>128</v>
      </c>
      <c r="P1456">
        <v>3</v>
      </c>
      <c r="Q1456">
        <v>21</v>
      </c>
      <c r="R1456">
        <v>3</v>
      </c>
      <c r="S1456">
        <v>3</v>
      </c>
      <c r="T1456">
        <v>7</v>
      </c>
      <c r="U1456" t="s">
        <v>154</v>
      </c>
      <c r="V1456" t="s">
        <v>107</v>
      </c>
      <c r="W1456">
        <v>0.247</v>
      </c>
      <c r="X1456" t="s">
        <v>114</v>
      </c>
      <c r="Y1456">
        <v>10.5</v>
      </c>
      <c r="Z1456" t="s">
        <v>115</v>
      </c>
      <c r="AA1456" t="s">
        <v>101</v>
      </c>
      <c r="AB1456">
        <v>6.4</v>
      </c>
      <c r="AC1456" t="s">
        <v>108</v>
      </c>
      <c r="AD1456" t="s">
        <v>102</v>
      </c>
      <c r="AE1456" t="s">
        <v>140</v>
      </c>
      <c r="AF1456" t="s">
        <v>81</v>
      </c>
      <c r="AG1456" s="1">
        <v>45085</v>
      </c>
      <c r="AH1456" t="s">
        <v>26</v>
      </c>
      <c r="AI1456" t="s">
        <v>81</v>
      </c>
    </row>
    <row r="1457" spans="1:35" x14ac:dyDescent="0.3">
      <c r="A1457" t="s">
        <v>1589</v>
      </c>
      <c r="B1457">
        <v>13</v>
      </c>
      <c r="C1457" t="s">
        <v>71</v>
      </c>
      <c r="D1457" t="s">
        <v>113</v>
      </c>
      <c r="E1457" t="s">
        <v>17</v>
      </c>
      <c r="F1457" t="s">
        <v>166</v>
      </c>
      <c r="G1457">
        <v>3</v>
      </c>
      <c r="H1457">
        <v>5.9</v>
      </c>
      <c r="I1457">
        <v>7</v>
      </c>
      <c r="J1457" s="4">
        <f>Table2[[#This Row],[avg_session_duration_min]]/60</f>
        <v>0.84333333333333338</v>
      </c>
      <c r="K1457">
        <v>50.6</v>
      </c>
      <c r="L1457" t="s">
        <v>74</v>
      </c>
      <c r="M1457" t="s">
        <v>97</v>
      </c>
      <c r="N1457">
        <v>1698</v>
      </c>
      <c r="O1457">
        <v>1860</v>
      </c>
      <c r="P1457">
        <v>2</v>
      </c>
      <c r="Q1457">
        <v>22</v>
      </c>
      <c r="R1457">
        <v>6</v>
      </c>
      <c r="S1457">
        <v>1</v>
      </c>
      <c r="T1457">
        <v>10</v>
      </c>
      <c r="U1457" t="s">
        <v>154</v>
      </c>
      <c r="V1457" t="s">
        <v>77</v>
      </c>
      <c r="W1457">
        <v>0.3</v>
      </c>
      <c r="X1457" t="s">
        <v>81</v>
      </c>
      <c r="Y1457">
        <v>0</v>
      </c>
      <c r="Z1457" t="s">
        <v>139</v>
      </c>
      <c r="AA1457" t="s">
        <v>101</v>
      </c>
      <c r="AB1457">
        <v>4.7</v>
      </c>
      <c r="AC1457" t="s">
        <v>78</v>
      </c>
      <c r="AD1457" t="s">
        <v>92</v>
      </c>
      <c r="AE1457" t="s">
        <v>83</v>
      </c>
      <c r="AF1457" t="s">
        <v>81</v>
      </c>
      <c r="AG1457" s="1">
        <v>45657</v>
      </c>
      <c r="AH1457" t="s">
        <v>29</v>
      </c>
      <c r="AI1457" t="s">
        <v>78</v>
      </c>
    </row>
    <row r="1458" spans="1:35" x14ac:dyDescent="0.3">
      <c r="A1458" t="s">
        <v>1590</v>
      </c>
      <c r="B1458">
        <v>33</v>
      </c>
      <c r="C1458" t="s">
        <v>71</v>
      </c>
      <c r="D1458" t="s">
        <v>105</v>
      </c>
      <c r="E1458" t="s">
        <v>21</v>
      </c>
      <c r="F1458" t="s">
        <v>124</v>
      </c>
      <c r="G1458">
        <v>3</v>
      </c>
      <c r="H1458">
        <v>0.8</v>
      </c>
      <c r="I1458">
        <v>4</v>
      </c>
      <c r="J1458" s="4">
        <f>Table2[[#This Row],[avg_session_duration_min]]/60</f>
        <v>0.2</v>
      </c>
      <c r="K1458">
        <v>12</v>
      </c>
      <c r="L1458" t="s">
        <v>74</v>
      </c>
      <c r="M1458" t="s">
        <v>120</v>
      </c>
      <c r="N1458">
        <v>8268</v>
      </c>
      <c r="O1458">
        <v>89</v>
      </c>
      <c r="P1458">
        <v>3</v>
      </c>
      <c r="Q1458">
        <v>17</v>
      </c>
      <c r="R1458">
        <v>5</v>
      </c>
      <c r="S1458">
        <v>2</v>
      </c>
      <c r="T1458">
        <v>12</v>
      </c>
      <c r="U1458" t="s">
        <v>128</v>
      </c>
      <c r="V1458" t="s">
        <v>107</v>
      </c>
      <c r="W1458">
        <v>0.03</v>
      </c>
      <c r="X1458" t="s">
        <v>114</v>
      </c>
      <c r="Y1458">
        <v>5.5</v>
      </c>
      <c r="Z1458" t="s">
        <v>115</v>
      </c>
      <c r="AA1458" t="s">
        <v>91</v>
      </c>
      <c r="AB1458">
        <v>5.8</v>
      </c>
      <c r="AC1458" t="s">
        <v>78</v>
      </c>
      <c r="AD1458" t="s">
        <v>121</v>
      </c>
      <c r="AE1458" t="s">
        <v>140</v>
      </c>
      <c r="AF1458" t="s">
        <v>81</v>
      </c>
      <c r="AG1458" s="1">
        <v>44661</v>
      </c>
      <c r="AH1458" t="s">
        <v>29</v>
      </c>
      <c r="AI1458" t="s">
        <v>125</v>
      </c>
    </row>
    <row r="1459" spans="1:35" x14ac:dyDescent="0.3">
      <c r="A1459" t="s">
        <v>1591</v>
      </c>
      <c r="B1459">
        <v>30</v>
      </c>
      <c r="C1459" t="s">
        <v>85</v>
      </c>
      <c r="D1459" t="s">
        <v>95</v>
      </c>
      <c r="E1459" t="s">
        <v>23</v>
      </c>
      <c r="F1459" t="s">
        <v>96</v>
      </c>
      <c r="G1459">
        <v>2</v>
      </c>
      <c r="H1459">
        <v>2.5</v>
      </c>
      <c r="I1459">
        <v>6</v>
      </c>
      <c r="J1459" s="4">
        <f>Table2[[#This Row],[avg_session_duration_min]]/60</f>
        <v>0.41666666666666669</v>
      </c>
      <c r="K1459">
        <v>25</v>
      </c>
      <c r="L1459" t="s">
        <v>74</v>
      </c>
      <c r="M1459" t="s">
        <v>97</v>
      </c>
      <c r="N1459">
        <v>214</v>
      </c>
      <c r="O1459">
        <v>343</v>
      </c>
      <c r="P1459">
        <v>1</v>
      </c>
      <c r="Q1459">
        <v>18</v>
      </c>
      <c r="R1459">
        <v>4</v>
      </c>
      <c r="S1459">
        <v>1</v>
      </c>
      <c r="T1459">
        <v>8</v>
      </c>
      <c r="U1459" t="s">
        <v>128</v>
      </c>
      <c r="V1459" t="s">
        <v>99</v>
      </c>
      <c r="W1459">
        <v>7.0999999999999994E-2</v>
      </c>
      <c r="X1459" t="s">
        <v>114</v>
      </c>
      <c r="Y1459">
        <v>20.61</v>
      </c>
      <c r="Z1459" t="s">
        <v>90</v>
      </c>
      <c r="AA1459" t="s">
        <v>91</v>
      </c>
      <c r="AB1459">
        <v>2.7</v>
      </c>
      <c r="AC1459" t="s">
        <v>108</v>
      </c>
      <c r="AD1459" t="s">
        <v>82</v>
      </c>
      <c r="AE1459" t="s">
        <v>93</v>
      </c>
      <c r="AF1459" t="s">
        <v>81</v>
      </c>
      <c r="AG1459" s="1">
        <v>44660</v>
      </c>
      <c r="AH1459" t="s">
        <v>26</v>
      </c>
      <c r="AI1459" t="s">
        <v>78</v>
      </c>
    </row>
    <row r="1460" spans="1:35" x14ac:dyDescent="0.3">
      <c r="A1460" t="s">
        <v>1592</v>
      </c>
      <c r="B1460">
        <v>37</v>
      </c>
      <c r="C1460" t="s">
        <v>85</v>
      </c>
      <c r="D1460" t="s">
        <v>105</v>
      </c>
      <c r="E1460" t="s">
        <v>19</v>
      </c>
      <c r="F1460" t="s">
        <v>110</v>
      </c>
      <c r="G1460">
        <v>4</v>
      </c>
      <c r="H1460">
        <v>2.2000000000000002</v>
      </c>
      <c r="I1460">
        <v>4</v>
      </c>
      <c r="J1460" s="4">
        <f>Table2[[#This Row],[avg_session_duration_min]]/60</f>
        <v>0.55000000000000004</v>
      </c>
      <c r="K1460">
        <v>33</v>
      </c>
      <c r="L1460" t="s">
        <v>74</v>
      </c>
      <c r="M1460" t="s">
        <v>106</v>
      </c>
      <c r="N1460">
        <v>45</v>
      </c>
      <c r="O1460">
        <v>677</v>
      </c>
      <c r="P1460">
        <v>3</v>
      </c>
      <c r="Q1460">
        <v>20</v>
      </c>
      <c r="R1460">
        <v>6</v>
      </c>
      <c r="S1460">
        <v>2</v>
      </c>
      <c r="T1460">
        <v>9</v>
      </c>
      <c r="U1460" t="s">
        <v>128</v>
      </c>
      <c r="V1460" t="s">
        <v>107</v>
      </c>
      <c r="W1460">
        <v>5.5E-2</v>
      </c>
      <c r="X1460" t="s">
        <v>114</v>
      </c>
      <c r="Y1460">
        <v>21.18</v>
      </c>
      <c r="Z1460" t="s">
        <v>139</v>
      </c>
      <c r="AA1460" t="s">
        <v>91</v>
      </c>
      <c r="AB1460">
        <v>6</v>
      </c>
      <c r="AC1460" t="s">
        <v>81</v>
      </c>
      <c r="AD1460" t="s">
        <v>82</v>
      </c>
      <c r="AE1460" t="s">
        <v>83</v>
      </c>
      <c r="AF1460" t="s">
        <v>81</v>
      </c>
      <c r="AG1460" s="1">
        <v>44783</v>
      </c>
      <c r="AH1460" t="s">
        <v>26</v>
      </c>
      <c r="AI1460" t="s">
        <v>81</v>
      </c>
    </row>
    <row r="1461" spans="1:35" x14ac:dyDescent="0.3">
      <c r="A1461" t="s">
        <v>1593</v>
      </c>
      <c r="B1461">
        <v>32</v>
      </c>
      <c r="C1461" t="s">
        <v>85</v>
      </c>
      <c r="D1461" t="s">
        <v>153</v>
      </c>
      <c r="E1461" t="s">
        <v>19</v>
      </c>
      <c r="F1461" t="s">
        <v>87</v>
      </c>
      <c r="G1461">
        <v>1</v>
      </c>
      <c r="H1461">
        <v>3.9</v>
      </c>
      <c r="I1461">
        <v>3</v>
      </c>
      <c r="J1461" s="4">
        <f>Table2[[#This Row],[avg_session_duration_min]]/60</f>
        <v>1.3</v>
      </c>
      <c r="K1461">
        <v>78</v>
      </c>
      <c r="L1461" t="s">
        <v>111</v>
      </c>
      <c r="M1461" t="s">
        <v>120</v>
      </c>
      <c r="N1461">
        <v>953</v>
      </c>
      <c r="O1461">
        <v>223</v>
      </c>
      <c r="P1461">
        <v>3</v>
      </c>
      <c r="Q1461">
        <v>17</v>
      </c>
      <c r="R1461">
        <v>5</v>
      </c>
      <c r="S1461">
        <v>3</v>
      </c>
      <c r="T1461">
        <v>8</v>
      </c>
      <c r="U1461" t="s">
        <v>130</v>
      </c>
      <c r="V1461" t="s">
        <v>77</v>
      </c>
      <c r="W1461">
        <v>0.217</v>
      </c>
      <c r="X1461" t="s">
        <v>81</v>
      </c>
      <c r="Y1461">
        <v>0</v>
      </c>
      <c r="Z1461" t="s">
        <v>139</v>
      </c>
      <c r="AA1461" t="s">
        <v>101</v>
      </c>
      <c r="AB1461">
        <v>6.8</v>
      </c>
      <c r="AC1461" t="s">
        <v>78</v>
      </c>
      <c r="AD1461" t="s">
        <v>121</v>
      </c>
      <c r="AE1461" t="s">
        <v>83</v>
      </c>
      <c r="AF1461" t="s">
        <v>81</v>
      </c>
      <c r="AG1461" s="1">
        <v>44602</v>
      </c>
      <c r="AH1461" t="s">
        <v>28</v>
      </c>
      <c r="AI1461" t="s">
        <v>125</v>
      </c>
    </row>
    <row r="1462" spans="1:35" x14ac:dyDescent="0.3">
      <c r="A1462" t="s">
        <v>1594</v>
      </c>
      <c r="B1462">
        <v>25</v>
      </c>
      <c r="C1462" t="s">
        <v>71</v>
      </c>
      <c r="D1462" t="s">
        <v>113</v>
      </c>
      <c r="E1462" t="s">
        <v>15</v>
      </c>
      <c r="F1462" t="s">
        <v>96</v>
      </c>
      <c r="G1462">
        <v>3</v>
      </c>
      <c r="H1462">
        <v>4.0999999999999996</v>
      </c>
      <c r="I1462">
        <v>5</v>
      </c>
      <c r="J1462" s="4">
        <f>Table2[[#This Row],[avg_session_duration_min]]/60</f>
        <v>0.82000000000000006</v>
      </c>
      <c r="K1462">
        <v>49.2</v>
      </c>
      <c r="L1462" t="s">
        <v>74</v>
      </c>
      <c r="M1462" t="s">
        <v>97</v>
      </c>
      <c r="N1462">
        <v>51</v>
      </c>
      <c r="O1462">
        <v>195</v>
      </c>
      <c r="P1462">
        <v>5</v>
      </c>
      <c r="Q1462">
        <v>17</v>
      </c>
      <c r="R1462">
        <v>3</v>
      </c>
      <c r="S1462">
        <v>6</v>
      </c>
      <c r="T1462">
        <v>12</v>
      </c>
      <c r="U1462" t="s">
        <v>79</v>
      </c>
      <c r="V1462" t="s">
        <v>107</v>
      </c>
      <c r="W1462">
        <v>4.2999999999999997E-2</v>
      </c>
      <c r="X1462" t="s">
        <v>81</v>
      </c>
      <c r="Y1462">
        <v>0</v>
      </c>
      <c r="Z1462" t="s">
        <v>115</v>
      </c>
      <c r="AA1462" t="s">
        <v>101</v>
      </c>
      <c r="AB1462">
        <v>7.9</v>
      </c>
      <c r="AC1462" t="s">
        <v>108</v>
      </c>
      <c r="AD1462" t="s">
        <v>102</v>
      </c>
      <c r="AE1462" t="s">
        <v>140</v>
      </c>
      <c r="AF1462" t="s">
        <v>81</v>
      </c>
      <c r="AG1462" s="1">
        <v>44660</v>
      </c>
      <c r="AH1462" t="s">
        <v>29</v>
      </c>
      <c r="AI1462" t="s">
        <v>81</v>
      </c>
    </row>
    <row r="1463" spans="1:35" x14ac:dyDescent="0.3">
      <c r="A1463" t="s">
        <v>1595</v>
      </c>
      <c r="B1463">
        <v>17</v>
      </c>
      <c r="C1463" t="s">
        <v>85</v>
      </c>
      <c r="D1463" t="s">
        <v>72</v>
      </c>
      <c r="E1463" t="s">
        <v>14</v>
      </c>
      <c r="F1463" t="s">
        <v>110</v>
      </c>
      <c r="G1463">
        <v>2</v>
      </c>
      <c r="H1463">
        <v>8.6</v>
      </c>
      <c r="I1463">
        <v>4</v>
      </c>
      <c r="J1463" s="4">
        <f>Table2[[#This Row],[avg_session_duration_min]]/60</f>
        <v>2.15</v>
      </c>
      <c r="K1463">
        <v>129</v>
      </c>
      <c r="L1463" t="s">
        <v>127</v>
      </c>
      <c r="M1463" t="s">
        <v>120</v>
      </c>
      <c r="N1463">
        <v>55110</v>
      </c>
      <c r="O1463">
        <v>44</v>
      </c>
      <c r="P1463">
        <v>6</v>
      </c>
      <c r="Q1463">
        <v>16</v>
      </c>
      <c r="R1463">
        <v>3</v>
      </c>
      <c r="S1463">
        <v>0</v>
      </c>
      <c r="T1463">
        <v>16</v>
      </c>
      <c r="U1463" t="s">
        <v>89</v>
      </c>
      <c r="V1463" t="s">
        <v>107</v>
      </c>
      <c r="W1463">
        <v>3.7999999999999999E-2</v>
      </c>
      <c r="X1463" t="s">
        <v>78</v>
      </c>
      <c r="Y1463">
        <v>19.829999999999998</v>
      </c>
      <c r="Z1463" t="s">
        <v>100</v>
      </c>
      <c r="AA1463" t="s">
        <v>101</v>
      </c>
      <c r="AB1463">
        <v>8.3000000000000007</v>
      </c>
      <c r="AC1463" t="s">
        <v>81</v>
      </c>
      <c r="AD1463" t="s">
        <v>82</v>
      </c>
      <c r="AE1463" t="s">
        <v>140</v>
      </c>
      <c r="AF1463" t="s">
        <v>78</v>
      </c>
      <c r="AG1463" s="1">
        <v>44799</v>
      </c>
      <c r="AH1463" t="s">
        <v>29</v>
      </c>
      <c r="AI1463" t="s">
        <v>125</v>
      </c>
    </row>
    <row r="1464" spans="1:35" x14ac:dyDescent="0.3">
      <c r="A1464" t="s">
        <v>1596</v>
      </c>
      <c r="B1464">
        <v>25</v>
      </c>
      <c r="C1464" t="s">
        <v>71</v>
      </c>
      <c r="D1464" t="s">
        <v>95</v>
      </c>
      <c r="E1464" t="s">
        <v>22</v>
      </c>
      <c r="F1464" t="s">
        <v>117</v>
      </c>
      <c r="G1464">
        <v>5</v>
      </c>
      <c r="H1464">
        <v>3.1</v>
      </c>
      <c r="I1464">
        <v>4</v>
      </c>
      <c r="J1464" s="4">
        <f>Table2[[#This Row],[avg_session_duration_min]]/60</f>
        <v>0.77500000000000002</v>
      </c>
      <c r="K1464">
        <v>46.5</v>
      </c>
      <c r="L1464" t="s">
        <v>74</v>
      </c>
      <c r="M1464" t="s">
        <v>75</v>
      </c>
      <c r="N1464">
        <v>9135</v>
      </c>
      <c r="O1464">
        <v>1247</v>
      </c>
      <c r="P1464">
        <v>1</v>
      </c>
      <c r="Q1464">
        <v>23</v>
      </c>
      <c r="R1464">
        <v>4</v>
      </c>
      <c r="S1464">
        <v>2</v>
      </c>
      <c r="T1464">
        <v>3</v>
      </c>
      <c r="U1464" t="s">
        <v>79</v>
      </c>
      <c r="V1464" t="s">
        <v>99</v>
      </c>
      <c r="W1464">
        <v>0.316</v>
      </c>
      <c r="X1464" t="s">
        <v>81</v>
      </c>
      <c r="Y1464">
        <v>0</v>
      </c>
      <c r="Z1464" t="s">
        <v>139</v>
      </c>
      <c r="AA1464" t="s">
        <v>80</v>
      </c>
      <c r="AB1464">
        <v>5.5</v>
      </c>
      <c r="AC1464" t="s">
        <v>108</v>
      </c>
      <c r="AD1464" t="s">
        <v>92</v>
      </c>
      <c r="AE1464" t="s">
        <v>93</v>
      </c>
      <c r="AF1464" t="s">
        <v>81</v>
      </c>
      <c r="AG1464" s="1">
        <v>45415</v>
      </c>
      <c r="AH1464" t="s">
        <v>30</v>
      </c>
      <c r="AI1464" t="s">
        <v>78</v>
      </c>
    </row>
    <row r="1465" spans="1:35" x14ac:dyDescent="0.3">
      <c r="A1465" t="s">
        <v>1597</v>
      </c>
      <c r="B1465">
        <v>20</v>
      </c>
      <c r="C1465" t="s">
        <v>104</v>
      </c>
      <c r="D1465" t="s">
        <v>113</v>
      </c>
      <c r="E1465" t="s">
        <v>23</v>
      </c>
      <c r="F1465" t="s">
        <v>96</v>
      </c>
      <c r="G1465">
        <v>5</v>
      </c>
      <c r="H1465">
        <v>1.4</v>
      </c>
      <c r="I1465">
        <v>4</v>
      </c>
      <c r="J1465" s="4">
        <f>Table2[[#This Row],[avg_session_duration_min]]/60</f>
        <v>0.35</v>
      </c>
      <c r="K1465">
        <v>21</v>
      </c>
      <c r="L1465" t="s">
        <v>74</v>
      </c>
      <c r="M1465" t="s">
        <v>97</v>
      </c>
      <c r="N1465">
        <v>32700</v>
      </c>
      <c r="O1465">
        <v>199</v>
      </c>
      <c r="P1465">
        <v>2</v>
      </c>
      <c r="Q1465">
        <v>25</v>
      </c>
      <c r="R1465">
        <v>2</v>
      </c>
      <c r="S1465">
        <v>1</v>
      </c>
      <c r="T1465">
        <v>17</v>
      </c>
      <c r="U1465" t="s">
        <v>89</v>
      </c>
      <c r="V1465" t="s">
        <v>99</v>
      </c>
      <c r="W1465">
        <v>0.19900000000000001</v>
      </c>
      <c r="X1465" t="s">
        <v>114</v>
      </c>
      <c r="Y1465">
        <v>34.01</v>
      </c>
      <c r="Z1465" t="s">
        <v>79</v>
      </c>
      <c r="AA1465" t="s">
        <v>91</v>
      </c>
      <c r="AB1465">
        <v>7.7</v>
      </c>
      <c r="AC1465" t="s">
        <v>108</v>
      </c>
      <c r="AD1465" t="s">
        <v>102</v>
      </c>
      <c r="AE1465" t="s">
        <v>93</v>
      </c>
      <c r="AF1465" t="s">
        <v>78</v>
      </c>
      <c r="AG1465" s="1">
        <v>45471</v>
      </c>
      <c r="AH1465" t="s">
        <v>31</v>
      </c>
      <c r="AI1465" t="s">
        <v>125</v>
      </c>
    </row>
    <row r="1466" spans="1:35" x14ac:dyDescent="0.3">
      <c r="A1466" t="s">
        <v>1598</v>
      </c>
      <c r="B1466">
        <v>22</v>
      </c>
      <c r="C1466" t="s">
        <v>71</v>
      </c>
      <c r="D1466" t="s">
        <v>86</v>
      </c>
      <c r="E1466" t="s">
        <v>21</v>
      </c>
      <c r="F1466" t="s">
        <v>87</v>
      </c>
      <c r="G1466">
        <v>5</v>
      </c>
      <c r="H1466">
        <v>1.7</v>
      </c>
      <c r="I1466">
        <v>5</v>
      </c>
      <c r="J1466" s="4">
        <f>Table2[[#This Row],[avg_session_duration_min]]/60</f>
        <v>0.33999999999999997</v>
      </c>
      <c r="K1466">
        <v>20.399999999999999</v>
      </c>
      <c r="L1466" t="s">
        <v>74</v>
      </c>
      <c r="M1466" t="s">
        <v>97</v>
      </c>
      <c r="N1466">
        <v>744</v>
      </c>
      <c r="O1466">
        <v>466</v>
      </c>
      <c r="P1466">
        <v>5</v>
      </c>
      <c r="Q1466">
        <v>28</v>
      </c>
      <c r="R1466">
        <v>1</v>
      </c>
      <c r="S1466">
        <v>6</v>
      </c>
      <c r="T1466">
        <v>3</v>
      </c>
      <c r="U1466" t="s">
        <v>98</v>
      </c>
      <c r="V1466" t="s">
        <v>77</v>
      </c>
      <c r="W1466">
        <v>2.1000000000000001E-2</v>
      </c>
      <c r="X1466" t="s">
        <v>78</v>
      </c>
      <c r="Y1466">
        <v>42.41</v>
      </c>
      <c r="Z1466" t="s">
        <v>145</v>
      </c>
      <c r="AA1466" t="s">
        <v>101</v>
      </c>
      <c r="AB1466">
        <v>4.0999999999999996</v>
      </c>
      <c r="AC1466" t="s">
        <v>108</v>
      </c>
      <c r="AD1466" t="s">
        <v>82</v>
      </c>
      <c r="AE1466" t="s">
        <v>83</v>
      </c>
      <c r="AF1466" t="s">
        <v>81</v>
      </c>
      <c r="AG1466" s="1">
        <v>45340</v>
      </c>
      <c r="AH1466" t="s">
        <v>29</v>
      </c>
      <c r="AI1466" t="s">
        <v>125</v>
      </c>
    </row>
    <row r="1467" spans="1:35" x14ac:dyDescent="0.3">
      <c r="A1467" t="s">
        <v>1599</v>
      </c>
      <c r="B1467">
        <v>31</v>
      </c>
      <c r="C1467" t="s">
        <v>85</v>
      </c>
      <c r="D1467" t="s">
        <v>149</v>
      </c>
      <c r="E1467" t="s">
        <v>20</v>
      </c>
      <c r="F1467" t="s">
        <v>96</v>
      </c>
      <c r="G1467">
        <v>5</v>
      </c>
      <c r="H1467">
        <v>1.9</v>
      </c>
      <c r="I1467">
        <v>4</v>
      </c>
      <c r="J1467" s="4">
        <f>Table2[[#This Row],[avg_session_duration_min]]/60</f>
        <v>0.47499999999999998</v>
      </c>
      <c r="K1467">
        <v>28.5</v>
      </c>
      <c r="L1467" t="s">
        <v>74</v>
      </c>
      <c r="M1467" t="s">
        <v>88</v>
      </c>
      <c r="N1467">
        <v>1791</v>
      </c>
      <c r="O1467">
        <v>548</v>
      </c>
      <c r="P1467">
        <v>3</v>
      </c>
      <c r="Q1467">
        <v>27</v>
      </c>
      <c r="R1467">
        <v>4</v>
      </c>
      <c r="S1467">
        <v>2</v>
      </c>
      <c r="T1467">
        <v>3</v>
      </c>
      <c r="U1467" t="s">
        <v>135</v>
      </c>
      <c r="V1467" t="s">
        <v>99</v>
      </c>
      <c r="W1467">
        <v>2.8000000000000001E-2</v>
      </c>
      <c r="X1467" t="s">
        <v>78</v>
      </c>
      <c r="Y1467">
        <v>55.21</v>
      </c>
      <c r="Z1467" t="s">
        <v>145</v>
      </c>
      <c r="AA1467" t="s">
        <v>91</v>
      </c>
      <c r="AB1467">
        <v>5.3</v>
      </c>
      <c r="AC1467" t="s">
        <v>81</v>
      </c>
      <c r="AD1467" t="s">
        <v>102</v>
      </c>
      <c r="AE1467" t="s">
        <v>140</v>
      </c>
      <c r="AF1467" t="s">
        <v>81</v>
      </c>
      <c r="AG1467" s="1">
        <v>44815</v>
      </c>
      <c r="AH1467" t="s">
        <v>26</v>
      </c>
      <c r="AI1467" t="s">
        <v>78</v>
      </c>
    </row>
    <row r="1468" spans="1:35" x14ac:dyDescent="0.3">
      <c r="A1468" t="s">
        <v>1600</v>
      </c>
      <c r="B1468">
        <v>40</v>
      </c>
      <c r="C1468" t="s">
        <v>85</v>
      </c>
      <c r="D1468" t="s">
        <v>86</v>
      </c>
      <c r="E1468" t="s">
        <v>23</v>
      </c>
      <c r="F1468" t="s">
        <v>117</v>
      </c>
      <c r="G1468">
        <v>3</v>
      </c>
      <c r="H1468">
        <v>1.6</v>
      </c>
      <c r="I1468">
        <v>8</v>
      </c>
      <c r="J1468" s="4">
        <f>Table2[[#This Row],[avg_session_duration_min]]/60</f>
        <v>0.2</v>
      </c>
      <c r="K1468">
        <v>12</v>
      </c>
      <c r="L1468" t="s">
        <v>118</v>
      </c>
      <c r="M1468" t="s">
        <v>106</v>
      </c>
      <c r="N1468">
        <v>290</v>
      </c>
      <c r="O1468">
        <v>115</v>
      </c>
      <c r="P1468">
        <v>3</v>
      </c>
      <c r="Q1468">
        <v>23</v>
      </c>
      <c r="R1468">
        <v>7</v>
      </c>
      <c r="S1468">
        <v>2</v>
      </c>
      <c r="T1468">
        <v>12</v>
      </c>
      <c r="U1468" t="s">
        <v>76</v>
      </c>
      <c r="V1468" t="s">
        <v>107</v>
      </c>
      <c r="W1468">
        <v>0.129</v>
      </c>
      <c r="X1468" t="s">
        <v>81</v>
      </c>
      <c r="Y1468">
        <v>0</v>
      </c>
      <c r="Z1468" t="s">
        <v>100</v>
      </c>
      <c r="AA1468" t="s">
        <v>101</v>
      </c>
      <c r="AB1468">
        <v>9.1</v>
      </c>
      <c r="AC1468" t="s">
        <v>81</v>
      </c>
      <c r="AD1468" t="s">
        <v>121</v>
      </c>
      <c r="AE1468" t="s">
        <v>93</v>
      </c>
      <c r="AF1468" t="s">
        <v>81</v>
      </c>
      <c r="AG1468" s="1">
        <v>45079</v>
      </c>
      <c r="AH1468" t="s">
        <v>26</v>
      </c>
      <c r="AI1468" t="s">
        <v>81</v>
      </c>
    </row>
    <row r="1469" spans="1:35" x14ac:dyDescent="0.3">
      <c r="A1469" t="s">
        <v>1601</v>
      </c>
      <c r="B1469">
        <v>30</v>
      </c>
      <c r="C1469" t="s">
        <v>71</v>
      </c>
      <c r="D1469" t="s">
        <v>113</v>
      </c>
      <c r="E1469" t="s">
        <v>20</v>
      </c>
      <c r="F1469" t="s">
        <v>110</v>
      </c>
      <c r="G1469">
        <v>4</v>
      </c>
      <c r="H1469">
        <v>6.8</v>
      </c>
      <c r="I1469">
        <v>3</v>
      </c>
      <c r="J1469" s="4">
        <f>Table2[[#This Row],[avg_session_duration_min]]/60</f>
        <v>2.2666666666666666</v>
      </c>
      <c r="K1469">
        <v>136</v>
      </c>
      <c r="L1469" t="s">
        <v>118</v>
      </c>
      <c r="M1469" t="s">
        <v>106</v>
      </c>
      <c r="N1469">
        <v>3259</v>
      </c>
      <c r="O1469">
        <v>193</v>
      </c>
      <c r="P1469">
        <v>3</v>
      </c>
      <c r="Q1469">
        <v>18</v>
      </c>
      <c r="R1469">
        <v>5</v>
      </c>
      <c r="S1469">
        <v>1</v>
      </c>
      <c r="T1469">
        <v>7</v>
      </c>
      <c r="U1469" t="s">
        <v>154</v>
      </c>
      <c r="V1469" t="s">
        <v>107</v>
      </c>
      <c r="W1469">
        <v>6.9000000000000006E-2</v>
      </c>
      <c r="X1469" t="s">
        <v>81</v>
      </c>
      <c r="Y1469">
        <v>0</v>
      </c>
      <c r="Z1469" t="s">
        <v>79</v>
      </c>
      <c r="AA1469" t="s">
        <v>101</v>
      </c>
      <c r="AB1469">
        <v>6.5</v>
      </c>
      <c r="AC1469" t="s">
        <v>108</v>
      </c>
      <c r="AD1469" t="s">
        <v>82</v>
      </c>
      <c r="AE1469" t="s">
        <v>93</v>
      </c>
      <c r="AF1469" t="s">
        <v>81</v>
      </c>
      <c r="AG1469" s="1">
        <v>45533</v>
      </c>
      <c r="AH1469" t="s">
        <v>28</v>
      </c>
      <c r="AI1469" t="s">
        <v>81</v>
      </c>
    </row>
    <row r="1470" spans="1:35" x14ac:dyDescent="0.3">
      <c r="A1470" t="s">
        <v>1602</v>
      </c>
      <c r="B1470">
        <v>17</v>
      </c>
      <c r="C1470" t="s">
        <v>85</v>
      </c>
      <c r="D1470" t="s">
        <v>153</v>
      </c>
      <c r="E1470" t="s">
        <v>18</v>
      </c>
      <c r="F1470" t="s">
        <v>117</v>
      </c>
      <c r="G1470">
        <v>4</v>
      </c>
      <c r="H1470">
        <v>3.9</v>
      </c>
      <c r="I1470">
        <v>5</v>
      </c>
      <c r="J1470" s="4">
        <f>Table2[[#This Row],[avg_session_duration_min]]/60</f>
        <v>0.77999999999999992</v>
      </c>
      <c r="K1470">
        <v>46.8</v>
      </c>
      <c r="L1470" t="s">
        <v>74</v>
      </c>
      <c r="M1470" t="s">
        <v>120</v>
      </c>
      <c r="N1470">
        <v>74</v>
      </c>
      <c r="O1470">
        <v>1213</v>
      </c>
      <c r="P1470">
        <v>0</v>
      </c>
      <c r="Q1470">
        <v>21</v>
      </c>
      <c r="R1470">
        <v>2</v>
      </c>
      <c r="S1470">
        <v>4</v>
      </c>
      <c r="T1470">
        <v>9</v>
      </c>
      <c r="U1470" t="s">
        <v>79</v>
      </c>
      <c r="V1470" t="s">
        <v>107</v>
      </c>
      <c r="W1470">
        <v>0.108</v>
      </c>
      <c r="X1470" t="s">
        <v>81</v>
      </c>
      <c r="Y1470">
        <v>0</v>
      </c>
      <c r="Z1470" t="s">
        <v>115</v>
      </c>
      <c r="AA1470" t="s">
        <v>80</v>
      </c>
      <c r="AB1470">
        <v>6.6</v>
      </c>
      <c r="AC1470" t="s">
        <v>78</v>
      </c>
      <c r="AD1470" t="s">
        <v>82</v>
      </c>
      <c r="AE1470" t="s">
        <v>93</v>
      </c>
      <c r="AF1470" t="s">
        <v>81</v>
      </c>
      <c r="AG1470" s="1">
        <v>44875</v>
      </c>
      <c r="AH1470" t="s">
        <v>28</v>
      </c>
      <c r="AI1470" t="s">
        <v>125</v>
      </c>
    </row>
    <row r="1471" spans="1:35" x14ac:dyDescent="0.3">
      <c r="A1471" t="s">
        <v>1603</v>
      </c>
      <c r="B1471">
        <v>30</v>
      </c>
      <c r="C1471" t="s">
        <v>71</v>
      </c>
      <c r="D1471" t="s">
        <v>105</v>
      </c>
      <c r="E1471" t="s">
        <v>17</v>
      </c>
      <c r="F1471" t="s">
        <v>96</v>
      </c>
      <c r="G1471">
        <v>4</v>
      </c>
      <c r="H1471">
        <v>3.5</v>
      </c>
      <c r="I1471">
        <v>4</v>
      </c>
      <c r="J1471" s="4">
        <f>Table2[[#This Row],[avg_session_duration_min]]/60</f>
        <v>0.875</v>
      </c>
      <c r="K1471">
        <v>52.5</v>
      </c>
      <c r="L1471" t="s">
        <v>74</v>
      </c>
      <c r="M1471" t="s">
        <v>106</v>
      </c>
      <c r="N1471">
        <v>6</v>
      </c>
      <c r="O1471">
        <v>64</v>
      </c>
      <c r="P1471">
        <v>0</v>
      </c>
      <c r="Q1471">
        <v>20</v>
      </c>
      <c r="R1471">
        <v>5</v>
      </c>
      <c r="S1471">
        <v>0</v>
      </c>
      <c r="T1471">
        <v>6</v>
      </c>
      <c r="U1471" t="s">
        <v>130</v>
      </c>
      <c r="V1471" t="s">
        <v>77</v>
      </c>
      <c r="W1471">
        <v>9.2999999999999999E-2</v>
      </c>
      <c r="X1471" t="s">
        <v>81</v>
      </c>
      <c r="Y1471">
        <v>0</v>
      </c>
      <c r="Z1471" t="s">
        <v>100</v>
      </c>
      <c r="AA1471" t="s">
        <v>80</v>
      </c>
      <c r="AB1471">
        <v>5.9</v>
      </c>
      <c r="AC1471" t="s">
        <v>108</v>
      </c>
      <c r="AD1471" t="s">
        <v>92</v>
      </c>
      <c r="AE1471" t="s">
        <v>83</v>
      </c>
      <c r="AF1471" t="s">
        <v>81</v>
      </c>
      <c r="AG1471" s="1">
        <v>44982</v>
      </c>
      <c r="AH1471" t="s">
        <v>30</v>
      </c>
      <c r="AI1471" t="s">
        <v>81</v>
      </c>
    </row>
    <row r="1472" spans="1:35" x14ac:dyDescent="0.3">
      <c r="A1472" t="s">
        <v>1604</v>
      </c>
      <c r="B1472">
        <v>36</v>
      </c>
      <c r="C1472" t="s">
        <v>85</v>
      </c>
      <c r="D1472" t="s">
        <v>113</v>
      </c>
      <c r="E1472" t="s">
        <v>14</v>
      </c>
      <c r="F1472" t="s">
        <v>166</v>
      </c>
      <c r="G1472">
        <v>1</v>
      </c>
      <c r="H1472">
        <v>1.1000000000000001</v>
      </c>
      <c r="I1472">
        <v>3</v>
      </c>
      <c r="J1472" s="4">
        <f>Table2[[#This Row],[avg_session_duration_min]]/60</f>
        <v>0.36666666666666664</v>
      </c>
      <c r="K1472">
        <v>22</v>
      </c>
      <c r="L1472" t="s">
        <v>74</v>
      </c>
      <c r="M1472" t="s">
        <v>106</v>
      </c>
      <c r="N1472">
        <v>160</v>
      </c>
      <c r="O1472">
        <v>3144</v>
      </c>
      <c r="P1472">
        <v>1</v>
      </c>
      <c r="Q1472">
        <v>17</v>
      </c>
      <c r="R1472">
        <v>4</v>
      </c>
      <c r="S1472">
        <v>3</v>
      </c>
      <c r="T1472">
        <v>7</v>
      </c>
      <c r="U1472" t="s">
        <v>128</v>
      </c>
      <c r="V1472" t="s">
        <v>77</v>
      </c>
      <c r="W1472">
        <v>1.2E-2</v>
      </c>
      <c r="X1472" t="s">
        <v>81</v>
      </c>
      <c r="Y1472">
        <v>0</v>
      </c>
      <c r="Z1472" t="s">
        <v>145</v>
      </c>
      <c r="AA1472" t="s">
        <v>91</v>
      </c>
      <c r="AB1472">
        <v>9.6</v>
      </c>
      <c r="AC1472" t="s">
        <v>78</v>
      </c>
      <c r="AD1472" t="s">
        <v>92</v>
      </c>
      <c r="AE1472" t="s">
        <v>93</v>
      </c>
      <c r="AF1472" t="s">
        <v>81</v>
      </c>
      <c r="AG1472" s="1">
        <v>44581</v>
      </c>
      <c r="AH1472" t="s">
        <v>27</v>
      </c>
      <c r="AI1472" t="s">
        <v>78</v>
      </c>
    </row>
    <row r="1473" spans="1:35" x14ac:dyDescent="0.3">
      <c r="A1473" t="s">
        <v>1605</v>
      </c>
      <c r="B1473">
        <v>22</v>
      </c>
      <c r="C1473" t="s">
        <v>71</v>
      </c>
      <c r="D1473" t="s">
        <v>86</v>
      </c>
      <c r="E1473" t="s">
        <v>17</v>
      </c>
      <c r="F1473" t="s">
        <v>124</v>
      </c>
      <c r="G1473">
        <v>1</v>
      </c>
      <c r="H1473">
        <v>4</v>
      </c>
      <c r="I1473">
        <v>5</v>
      </c>
      <c r="J1473" s="4">
        <f>Table2[[#This Row],[avg_session_duration_min]]/60</f>
        <v>0.8</v>
      </c>
      <c r="K1473">
        <v>48</v>
      </c>
      <c r="L1473" t="s">
        <v>127</v>
      </c>
      <c r="M1473" t="s">
        <v>106</v>
      </c>
      <c r="N1473">
        <v>48</v>
      </c>
      <c r="O1473">
        <v>100</v>
      </c>
      <c r="P1473">
        <v>3</v>
      </c>
      <c r="Q1473">
        <v>18</v>
      </c>
      <c r="R1473">
        <v>3</v>
      </c>
      <c r="S1473">
        <v>2</v>
      </c>
      <c r="T1473">
        <v>8</v>
      </c>
      <c r="U1473" t="s">
        <v>154</v>
      </c>
      <c r="V1473" t="s">
        <v>107</v>
      </c>
      <c r="W1473">
        <v>9.7000000000000003E-2</v>
      </c>
      <c r="X1473" t="s">
        <v>78</v>
      </c>
      <c r="Y1473">
        <v>22.95</v>
      </c>
      <c r="Z1473" t="s">
        <v>145</v>
      </c>
      <c r="AA1473" t="s">
        <v>101</v>
      </c>
      <c r="AB1473">
        <v>7.2</v>
      </c>
      <c r="AC1473" t="s">
        <v>108</v>
      </c>
      <c r="AD1473" t="s">
        <v>82</v>
      </c>
      <c r="AE1473" t="s">
        <v>93</v>
      </c>
      <c r="AF1473" t="s">
        <v>81</v>
      </c>
      <c r="AG1473" s="1">
        <v>45178</v>
      </c>
      <c r="AH1473" t="s">
        <v>26</v>
      </c>
      <c r="AI1473" t="s">
        <v>78</v>
      </c>
    </row>
    <row r="1474" spans="1:35" x14ac:dyDescent="0.3">
      <c r="A1474" t="s">
        <v>1606</v>
      </c>
      <c r="B1474">
        <v>25</v>
      </c>
      <c r="C1474" t="s">
        <v>71</v>
      </c>
      <c r="D1474" t="s">
        <v>144</v>
      </c>
      <c r="E1474" t="s">
        <v>20</v>
      </c>
      <c r="F1474" t="s">
        <v>124</v>
      </c>
      <c r="G1474">
        <v>4</v>
      </c>
      <c r="H1474">
        <v>5.0999999999999996</v>
      </c>
      <c r="I1474">
        <v>5</v>
      </c>
      <c r="J1474" s="4">
        <f>Table2[[#This Row],[avg_session_duration_min]]/60</f>
        <v>1.02</v>
      </c>
      <c r="K1474">
        <v>61.2</v>
      </c>
      <c r="L1474" t="s">
        <v>111</v>
      </c>
      <c r="M1474" t="s">
        <v>97</v>
      </c>
      <c r="N1474">
        <v>9511</v>
      </c>
      <c r="O1474">
        <v>59</v>
      </c>
      <c r="P1474">
        <v>4</v>
      </c>
      <c r="Q1474">
        <v>29</v>
      </c>
      <c r="R1474">
        <v>6</v>
      </c>
      <c r="S1474">
        <v>3</v>
      </c>
      <c r="T1474">
        <v>12</v>
      </c>
      <c r="U1474" t="s">
        <v>79</v>
      </c>
      <c r="V1474" t="s">
        <v>107</v>
      </c>
      <c r="W1474">
        <v>0.41199999999999998</v>
      </c>
      <c r="X1474" t="s">
        <v>81</v>
      </c>
      <c r="Y1474">
        <v>0</v>
      </c>
      <c r="Z1474" t="s">
        <v>90</v>
      </c>
      <c r="AA1474" t="s">
        <v>101</v>
      </c>
      <c r="AB1474">
        <v>8.9</v>
      </c>
      <c r="AC1474" t="s">
        <v>78</v>
      </c>
      <c r="AD1474" t="s">
        <v>82</v>
      </c>
      <c r="AE1474" t="s">
        <v>83</v>
      </c>
      <c r="AF1474" t="s">
        <v>81</v>
      </c>
      <c r="AG1474" s="1">
        <v>45423</v>
      </c>
      <c r="AH1474" t="s">
        <v>26</v>
      </c>
      <c r="AI1474" t="s">
        <v>81</v>
      </c>
    </row>
    <row r="1475" spans="1:35" x14ac:dyDescent="0.3">
      <c r="A1475" t="s">
        <v>1607</v>
      </c>
      <c r="B1475">
        <v>27</v>
      </c>
      <c r="C1475" t="s">
        <v>85</v>
      </c>
      <c r="D1475" t="s">
        <v>149</v>
      </c>
      <c r="E1475" t="s">
        <v>14</v>
      </c>
      <c r="F1475" t="s">
        <v>156</v>
      </c>
      <c r="G1475">
        <v>3</v>
      </c>
      <c r="H1475">
        <v>2.2000000000000002</v>
      </c>
      <c r="I1475">
        <v>5</v>
      </c>
      <c r="J1475" s="4">
        <f>Table2[[#This Row],[avg_session_duration_min]]/60</f>
        <v>0.44</v>
      </c>
      <c r="K1475">
        <v>26.4</v>
      </c>
      <c r="L1475" t="s">
        <v>111</v>
      </c>
      <c r="M1475" t="s">
        <v>120</v>
      </c>
      <c r="N1475">
        <v>17469</v>
      </c>
      <c r="O1475">
        <v>286</v>
      </c>
      <c r="P1475">
        <v>3</v>
      </c>
      <c r="Q1475">
        <v>15</v>
      </c>
      <c r="R1475">
        <v>3</v>
      </c>
      <c r="S1475">
        <v>2</v>
      </c>
      <c r="T1475">
        <v>9</v>
      </c>
      <c r="U1475" t="s">
        <v>130</v>
      </c>
      <c r="V1475" t="s">
        <v>99</v>
      </c>
      <c r="W1475">
        <v>0.01</v>
      </c>
      <c r="X1475" t="s">
        <v>78</v>
      </c>
      <c r="Y1475">
        <v>48.51</v>
      </c>
      <c r="Z1475" t="s">
        <v>145</v>
      </c>
      <c r="AA1475" t="s">
        <v>80</v>
      </c>
      <c r="AB1475">
        <v>5.0999999999999996</v>
      </c>
      <c r="AC1475" t="s">
        <v>81</v>
      </c>
      <c r="AD1475" t="s">
        <v>102</v>
      </c>
      <c r="AE1475" t="s">
        <v>83</v>
      </c>
      <c r="AF1475" t="s">
        <v>78</v>
      </c>
      <c r="AG1475" s="1">
        <v>44768</v>
      </c>
      <c r="AH1475" t="s">
        <v>30</v>
      </c>
      <c r="AI1475" t="s">
        <v>125</v>
      </c>
    </row>
    <row r="1476" spans="1:35" x14ac:dyDescent="0.3">
      <c r="A1476" t="s">
        <v>1608</v>
      </c>
      <c r="B1476">
        <v>20</v>
      </c>
      <c r="C1476" t="s">
        <v>85</v>
      </c>
      <c r="D1476" t="s">
        <v>113</v>
      </c>
      <c r="E1476" t="s">
        <v>15</v>
      </c>
      <c r="F1476" t="s">
        <v>124</v>
      </c>
      <c r="G1476">
        <v>5</v>
      </c>
      <c r="H1476">
        <v>1.7</v>
      </c>
      <c r="I1476">
        <v>2</v>
      </c>
      <c r="J1476" s="4">
        <f>Table2[[#This Row],[avg_session_duration_min]]/60</f>
        <v>0.85</v>
      </c>
      <c r="K1476">
        <v>51</v>
      </c>
      <c r="L1476" t="s">
        <v>111</v>
      </c>
      <c r="M1476" t="s">
        <v>120</v>
      </c>
      <c r="N1476">
        <v>53</v>
      </c>
      <c r="O1476">
        <v>3463</v>
      </c>
      <c r="P1476">
        <v>2</v>
      </c>
      <c r="Q1476">
        <v>16</v>
      </c>
      <c r="R1476">
        <v>4</v>
      </c>
      <c r="S1476">
        <v>4</v>
      </c>
      <c r="T1476">
        <v>9</v>
      </c>
      <c r="U1476" t="s">
        <v>79</v>
      </c>
      <c r="V1476" t="s">
        <v>77</v>
      </c>
      <c r="W1476">
        <v>8.5000000000000006E-2</v>
      </c>
      <c r="X1476" t="s">
        <v>78</v>
      </c>
      <c r="Y1476">
        <v>2.78</v>
      </c>
      <c r="Z1476" t="s">
        <v>79</v>
      </c>
      <c r="AA1476" t="s">
        <v>80</v>
      </c>
      <c r="AB1476">
        <v>4.4000000000000004</v>
      </c>
      <c r="AC1476" t="s">
        <v>81</v>
      </c>
      <c r="AD1476" t="s">
        <v>92</v>
      </c>
      <c r="AE1476" t="s">
        <v>83</v>
      </c>
      <c r="AF1476" t="s">
        <v>81</v>
      </c>
      <c r="AG1476" s="1">
        <v>45627</v>
      </c>
      <c r="AH1476" t="s">
        <v>26</v>
      </c>
      <c r="AI1476" t="s">
        <v>81</v>
      </c>
    </row>
    <row r="1477" spans="1:35" x14ac:dyDescent="0.3">
      <c r="A1477" t="s">
        <v>1609</v>
      </c>
      <c r="B1477">
        <v>32</v>
      </c>
      <c r="C1477" t="s">
        <v>85</v>
      </c>
      <c r="D1477" t="s">
        <v>134</v>
      </c>
      <c r="E1477" t="s">
        <v>15</v>
      </c>
      <c r="F1477" t="s">
        <v>110</v>
      </c>
      <c r="G1477">
        <v>5</v>
      </c>
      <c r="H1477">
        <v>6.2</v>
      </c>
      <c r="I1477">
        <v>4</v>
      </c>
      <c r="J1477" s="4">
        <f>Table2[[#This Row],[avg_session_duration_min]]/60</f>
        <v>1.55</v>
      </c>
      <c r="K1477">
        <v>93</v>
      </c>
      <c r="L1477" t="s">
        <v>118</v>
      </c>
      <c r="M1477" t="s">
        <v>106</v>
      </c>
      <c r="N1477">
        <v>6802</v>
      </c>
      <c r="O1477">
        <v>24</v>
      </c>
      <c r="P1477">
        <v>3</v>
      </c>
      <c r="Q1477">
        <v>22</v>
      </c>
      <c r="R1477">
        <v>4</v>
      </c>
      <c r="S1477">
        <v>1</v>
      </c>
      <c r="T1477">
        <v>9</v>
      </c>
      <c r="U1477" t="s">
        <v>135</v>
      </c>
      <c r="V1477" t="s">
        <v>77</v>
      </c>
      <c r="W1477">
        <v>0.29699999999999999</v>
      </c>
      <c r="X1477" t="s">
        <v>114</v>
      </c>
      <c r="Y1477">
        <v>42.58</v>
      </c>
      <c r="Z1477" t="s">
        <v>139</v>
      </c>
      <c r="AA1477" t="s">
        <v>91</v>
      </c>
      <c r="AB1477">
        <v>4.8</v>
      </c>
      <c r="AC1477" t="s">
        <v>78</v>
      </c>
      <c r="AD1477" t="s">
        <v>92</v>
      </c>
      <c r="AE1477" t="s">
        <v>83</v>
      </c>
      <c r="AF1477" t="s">
        <v>81</v>
      </c>
      <c r="AG1477" s="1">
        <v>45114</v>
      </c>
      <c r="AH1477" t="s">
        <v>27</v>
      </c>
      <c r="AI1477" t="s">
        <v>125</v>
      </c>
    </row>
    <row r="1478" spans="1:35" x14ac:dyDescent="0.3">
      <c r="A1478" t="s">
        <v>1610</v>
      </c>
      <c r="B1478">
        <v>26</v>
      </c>
      <c r="C1478" t="s">
        <v>85</v>
      </c>
      <c r="D1478" t="s">
        <v>153</v>
      </c>
      <c r="E1478" t="s">
        <v>17</v>
      </c>
      <c r="F1478" t="s">
        <v>110</v>
      </c>
      <c r="G1478">
        <v>4</v>
      </c>
      <c r="H1478">
        <v>1.5</v>
      </c>
      <c r="I1478">
        <v>4</v>
      </c>
      <c r="J1478" s="4">
        <f>Table2[[#This Row],[avg_session_duration_min]]/60</f>
        <v>0.375</v>
      </c>
      <c r="K1478">
        <v>22.5</v>
      </c>
      <c r="L1478" t="s">
        <v>74</v>
      </c>
      <c r="M1478" t="s">
        <v>97</v>
      </c>
      <c r="N1478">
        <v>3686</v>
      </c>
      <c r="O1478">
        <v>206</v>
      </c>
      <c r="P1478">
        <v>1</v>
      </c>
      <c r="Q1478">
        <v>23</v>
      </c>
      <c r="R1478">
        <v>4</v>
      </c>
      <c r="S1478">
        <v>0</v>
      </c>
      <c r="T1478">
        <v>6</v>
      </c>
      <c r="U1478" t="s">
        <v>79</v>
      </c>
      <c r="V1478" t="s">
        <v>77</v>
      </c>
      <c r="W1478">
        <v>0.10100000000000001</v>
      </c>
      <c r="X1478" t="s">
        <v>114</v>
      </c>
      <c r="Y1478">
        <v>25.86</v>
      </c>
      <c r="Z1478" t="s">
        <v>139</v>
      </c>
      <c r="AA1478" t="s">
        <v>91</v>
      </c>
      <c r="AB1478">
        <v>7.3</v>
      </c>
      <c r="AC1478" t="s">
        <v>81</v>
      </c>
      <c r="AD1478" t="s">
        <v>102</v>
      </c>
      <c r="AE1478" t="s">
        <v>83</v>
      </c>
      <c r="AF1478" t="s">
        <v>81</v>
      </c>
      <c r="AG1478" s="1">
        <v>44842</v>
      </c>
      <c r="AH1478" t="s">
        <v>27</v>
      </c>
      <c r="AI1478" t="s">
        <v>125</v>
      </c>
    </row>
    <row r="1479" spans="1:35" x14ac:dyDescent="0.3">
      <c r="A1479" t="s">
        <v>1611</v>
      </c>
      <c r="B1479">
        <v>30</v>
      </c>
      <c r="C1479" t="s">
        <v>71</v>
      </c>
      <c r="D1479" t="s">
        <v>105</v>
      </c>
      <c r="E1479" t="s">
        <v>21</v>
      </c>
      <c r="F1479" t="s">
        <v>87</v>
      </c>
      <c r="G1479">
        <v>2</v>
      </c>
      <c r="H1479">
        <v>1.4</v>
      </c>
      <c r="I1479">
        <v>7</v>
      </c>
      <c r="J1479" s="4">
        <f>Table2[[#This Row],[avg_session_duration_min]]/60</f>
        <v>0.2</v>
      </c>
      <c r="K1479">
        <v>12</v>
      </c>
      <c r="L1479" t="s">
        <v>74</v>
      </c>
      <c r="M1479" t="s">
        <v>120</v>
      </c>
      <c r="N1479">
        <v>39</v>
      </c>
      <c r="O1479">
        <v>433</v>
      </c>
      <c r="P1479">
        <v>1</v>
      </c>
      <c r="Q1479">
        <v>34</v>
      </c>
      <c r="R1479">
        <v>5</v>
      </c>
      <c r="S1479">
        <v>3</v>
      </c>
      <c r="T1479">
        <v>5</v>
      </c>
      <c r="U1479" t="s">
        <v>130</v>
      </c>
      <c r="V1479" t="s">
        <v>77</v>
      </c>
      <c r="W1479">
        <v>0.129</v>
      </c>
      <c r="X1479" t="s">
        <v>81</v>
      </c>
      <c r="Y1479">
        <v>0</v>
      </c>
      <c r="Z1479" t="s">
        <v>139</v>
      </c>
      <c r="AA1479" t="s">
        <v>91</v>
      </c>
      <c r="AB1479">
        <v>9.1999999999999993</v>
      </c>
      <c r="AC1479" t="s">
        <v>78</v>
      </c>
      <c r="AD1479" t="s">
        <v>121</v>
      </c>
      <c r="AE1479" t="s">
        <v>93</v>
      </c>
      <c r="AF1479" t="s">
        <v>81</v>
      </c>
      <c r="AG1479" s="1">
        <v>45419</v>
      </c>
      <c r="AH1479" t="s">
        <v>31</v>
      </c>
      <c r="AI1479" t="s">
        <v>125</v>
      </c>
    </row>
    <row r="1480" spans="1:35" x14ac:dyDescent="0.3">
      <c r="A1480" t="s">
        <v>1612</v>
      </c>
      <c r="B1480">
        <v>19</v>
      </c>
      <c r="C1480" t="s">
        <v>71</v>
      </c>
      <c r="D1480" t="s">
        <v>113</v>
      </c>
      <c r="E1480" t="s">
        <v>23</v>
      </c>
      <c r="F1480" t="s">
        <v>73</v>
      </c>
      <c r="G1480">
        <v>3</v>
      </c>
      <c r="H1480">
        <v>1.3</v>
      </c>
      <c r="I1480">
        <v>2</v>
      </c>
      <c r="J1480" s="4">
        <f>Table2[[#This Row],[avg_session_duration_min]]/60</f>
        <v>0.65</v>
      </c>
      <c r="K1480">
        <v>39</v>
      </c>
      <c r="L1480" t="s">
        <v>74</v>
      </c>
      <c r="M1480" t="s">
        <v>106</v>
      </c>
      <c r="N1480">
        <v>329</v>
      </c>
      <c r="O1480">
        <v>254</v>
      </c>
      <c r="P1480">
        <v>1</v>
      </c>
      <c r="Q1480">
        <v>27</v>
      </c>
      <c r="R1480">
        <v>1</v>
      </c>
      <c r="S1480">
        <v>2</v>
      </c>
      <c r="T1480">
        <v>8</v>
      </c>
      <c r="U1480" t="s">
        <v>79</v>
      </c>
      <c r="V1480" t="s">
        <v>77</v>
      </c>
      <c r="W1480">
        <v>0.26900000000000002</v>
      </c>
      <c r="X1480" t="s">
        <v>78</v>
      </c>
      <c r="Y1480">
        <v>37.770000000000003</v>
      </c>
      <c r="Z1480" t="s">
        <v>139</v>
      </c>
      <c r="AA1480" t="s">
        <v>91</v>
      </c>
      <c r="AB1480">
        <v>7.5</v>
      </c>
      <c r="AC1480" t="s">
        <v>78</v>
      </c>
      <c r="AD1480" t="s">
        <v>92</v>
      </c>
      <c r="AE1480" t="s">
        <v>93</v>
      </c>
      <c r="AF1480" t="s">
        <v>81</v>
      </c>
      <c r="AG1480" s="1">
        <v>44776</v>
      </c>
      <c r="AH1480" t="s">
        <v>30</v>
      </c>
      <c r="AI1480" t="s">
        <v>81</v>
      </c>
    </row>
    <row r="1481" spans="1:35" x14ac:dyDescent="0.3">
      <c r="A1481" t="s">
        <v>1613</v>
      </c>
      <c r="B1481">
        <v>23</v>
      </c>
      <c r="C1481" t="s">
        <v>71</v>
      </c>
      <c r="D1481" t="s">
        <v>86</v>
      </c>
      <c r="E1481" t="s">
        <v>15</v>
      </c>
      <c r="F1481" t="s">
        <v>117</v>
      </c>
      <c r="G1481">
        <v>2</v>
      </c>
      <c r="H1481">
        <v>2.5</v>
      </c>
      <c r="I1481">
        <v>3</v>
      </c>
      <c r="J1481" s="4">
        <f>Table2[[#This Row],[avg_session_duration_min]]/60</f>
        <v>0.83333333333333337</v>
      </c>
      <c r="K1481">
        <v>50</v>
      </c>
      <c r="L1481" t="s">
        <v>118</v>
      </c>
      <c r="M1481" t="s">
        <v>75</v>
      </c>
      <c r="N1481">
        <v>234</v>
      </c>
      <c r="O1481">
        <v>386</v>
      </c>
      <c r="P1481">
        <v>3</v>
      </c>
      <c r="Q1481">
        <v>19</v>
      </c>
      <c r="R1481">
        <v>3</v>
      </c>
      <c r="S1481">
        <v>0</v>
      </c>
      <c r="T1481">
        <v>7</v>
      </c>
      <c r="U1481" t="s">
        <v>130</v>
      </c>
      <c r="V1481" t="s">
        <v>77</v>
      </c>
      <c r="W1481">
        <v>0.193</v>
      </c>
      <c r="X1481" t="s">
        <v>78</v>
      </c>
      <c r="Y1481">
        <v>0.74</v>
      </c>
      <c r="Z1481" t="s">
        <v>145</v>
      </c>
      <c r="AA1481" t="s">
        <v>101</v>
      </c>
      <c r="AB1481">
        <v>7.8</v>
      </c>
      <c r="AC1481" t="s">
        <v>78</v>
      </c>
      <c r="AD1481" t="s">
        <v>92</v>
      </c>
      <c r="AE1481" t="s">
        <v>83</v>
      </c>
      <c r="AF1481" t="s">
        <v>81</v>
      </c>
      <c r="AG1481" s="1">
        <v>45609</v>
      </c>
      <c r="AH1481" t="s">
        <v>28</v>
      </c>
      <c r="AI1481" t="s">
        <v>78</v>
      </c>
    </row>
    <row r="1482" spans="1:35" x14ac:dyDescent="0.3">
      <c r="A1482" t="s">
        <v>1614</v>
      </c>
      <c r="B1482">
        <v>32</v>
      </c>
      <c r="C1482" t="s">
        <v>85</v>
      </c>
      <c r="D1482" t="s">
        <v>86</v>
      </c>
      <c r="E1482" t="s">
        <v>16</v>
      </c>
      <c r="F1482" t="s">
        <v>124</v>
      </c>
      <c r="G1482">
        <v>2</v>
      </c>
      <c r="H1482">
        <v>3.1</v>
      </c>
      <c r="I1482">
        <v>4</v>
      </c>
      <c r="J1482" s="4">
        <f>Table2[[#This Row],[avg_session_duration_min]]/60</f>
        <v>0.77500000000000002</v>
      </c>
      <c r="K1482">
        <v>46.5</v>
      </c>
      <c r="L1482" t="s">
        <v>74</v>
      </c>
      <c r="M1482" t="s">
        <v>106</v>
      </c>
      <c r="N1482">
        <v>2556</v>
      </c>
      <c r="O1482">
        <v>103</v>
      </c>
      <c r="P1482">
        <v>3</v>
      </c>
      <c r="Q1482">
        <v>21</v>
      </c>
      <c r="R1482">
        <v>4</v>
      </c>
      <c r="S1482">
        <v>1</v>
      </c>
      <c r="T1482">
        <v>10</v>
      </c>
      <c r="U1482" t="s">
        <v>154</v>
      </c>
      <c r="V1482" t="s">
        <v>99</v>
      </c>
      <c r="W1482">
        <v>5.5E-2</v>
      </c>
      <c r="X1482" t="s">
        <v>81</v>
      </c>
      <c r="Y1482">
        <v>0</v>
      </c>
      <c r="Z1482" t="s">
        <v>90</v>
      </c>
      <c r="AA1482" t="s">
        <v>91</v>
      </c>
      <c r="AB1482">
        <v>6.5</v>
      </c>
      <c r="AC1482" t="s">
        <v>81</v>
      </c>
      <c r="AD1482" t="s">
        <v>92</v>
      </c>
      <c r="AE1482" t="s">
        <v>83</v>
      </c>
      <c r="AF1482" t="s">
        <v>81</v>
      </c>
      <c r="AG1482" s="1">
        <v>44803</v>
      </c>
      <c r="AH1482" t="s">
        <v>30</v>
      </c>
      <c r="AI1482" t="s">
        <v>78</v>
      </c>
    </row>
    <row r="1483" spans="1:35" x14ac:dyDescent="0.3">
      <c r="A1483" t="s">
        <v>1615</v>
      </c>
      <c r="B1483">
        <v>24</v>
      </c>
      <c r="C1483" t="s">
        <v>71</v>
      </c>
      <c r="D1483" t="s">
        <v>105</v>
      </c>
      <c r="E1483" t="s">
        <v>19</v>
      </c>
      <c r="F1483" t="s">
        <v>96</v>
      </c>
      <c r="G1483">
        <v>3</v>
      </c>
      <c r="H1483">
        <v>4.7</v>
      </c>
      <c r="I1483">
        <v>5</v>
      </c>
      <c r="J1483" s="4">
        <f>Table2[[#This Row],[avg_session_duration_min]]/60</f>
        <v>0.94</v>
      </c>
      <c r="K1483">
        <v>56.4</v>
      </c>
      <c r="L1483" t="s">
        <v>74</v>
      </c>
      <c r="M1483" t="s">
        <v>88</v>
      </c>
      <c r="N1483">
        <v>72</v>
      </c>
      <c r="O1483">
        <v>119</v>
      </c>
      <c r="P1483">
        <v>3</v>
      </c>
      <c r="Q1483">
        <v>16</v>
      </c>
      <c r="R1483">
        <v>4</v>
      </c>
      <c r="S1483">
        <v>1</v>
      </c>
      <c r="T1483">
        <v>8</v>
      </c>
      <c r="U1483" t="s">
        <v>76</v>
      </c>
      <c r="V1483" t="s">
        <v>77</v>
      </c>
      <c r="W1483">
        <v>0.18099999999999999</v>
      </c>
      <c r="X1483" t="s">
        <v>81</v>
      </c>
      <c r="Y1483">
        <v>0</v>
      </c>
      <c r="Z1483" t="s">
        <v>79</v>
      </c>
      <c r="AA1483" t="s">
        <v>101</v>
      </c>
      <c r="AB1483">
        <v>3.9</v>
      </c>
      <c r="AC1483" t="s">
        <v>78</v>
      </c>
      <c r="AD1483" t="s">
        <v>82</v>
      </c>
      <c r="AE1483" t="s">
        <v>93</v>
      </c>
      <c r="AF1483" t="s">
        <v>81</v>
      </c>
      <c r="AG1483" s="1">
        <v>45140</v>
      </c>
      <c r="AH1483" t="s">
        <v>26</v>
      </c>
      <c r="AI1483" t="s">
        <v>125</v>
      </c>
    </row>
    <row r="1484" spans="1:35" x14ac:dyDescent="0.3">
      <c r="A1484" t="s">
        <v>1616</v>
      </c>
      <c r="B1484">
        <v>40</v>
      </c>
      <c r="C1484" t="s">
        <v>71</v>
      </c>
      <c r="D1484" t="s">
        <v>72</v>
      </c>
      <c r="E1484" t="s">
        <v>16</v>
      </c>
      <c r="F1484" t="s">
        <v>87</v>
      </c>
      <c r="G1484">
        <v>3</v>
      </c>
      <c r="H1484">
        <v>3.6</v>
      </c>
      <c r="I1484">
        <v>7</v>
      </c>
      <c r="J1484" s="4">
        <f>Table2[[#This Row],[avg_session_duration_min]]/60</f>
        <v>0.51500000000000001</v>
      </c>
      <c r="K1484">
        <v>30.9</v>
      </c>
      <c r="L1484" t="s">
        <v>74</v>
      </c>
      <c r="M1484" t="s">
        <v>97</v>
      </c>
      <c r="N1484">
        <v>556</v>
      </c>
      <c r="O1484">
        <v>204</v>
      </c>
      <c r="P1484">
        <v>5</v>
      </c>
      <c r="Q1484">
        <v>20</v>
      </c>
      <c r="R1484">
        <v>5</v>
      </c>
      <c r="S1484">
        <v>3</v>
      </c>
      <c r="T1484">
        <v>6</v>
      </c>
      <c r="U1484" t="s">
        <v>89</v>
      </c>
      <c r="V1484" t="s">
        <v>107</v>
      </c>
      <c r="W1484">
        <v>0.159</v>
      </c>
      <c r="X1484" t="s">
        <v>114</v>
      </c>
      <c r="Y1484">
        <v>3.42</v>
      </c>
      <c r="Z1484" t="s">
        <v>115</v>
      </c>
      <c r="AA1484" t="s">
        <v>80</v>
      </c>
      <c r="AB1484">
        <v>9.8000000000000007</v>
      </c>
      <c r="AC1484" t="s">
        <v>108</v>
      </c>
      <c r="AD1484" t="s">
        <v>92</v>
      </c>
      <c r="AE1484" t="s">
        <v>93</v>
      </c>
      <c r="AF1484" t="s">
        <v>81</v>
      </c>
      <c r="AG1484" s="1">
        <v>44795</v>
      </c>
      <c r="AH1484" t="s">
        <v>31</v>
      </c>
      <c r="AI1484" t="s">
        <v>81</v>
      </c>
    </row>
    <row r="1485" spans="1:35" x14ac:dyDescent="0.3">
      <c r="A1485" t="s">
        <v>1617</v>
      </c>
      <c r="B1485">
        <v>23</v>
      </c>
      <c r="C1485" t="s">
        <v>85</v>
      </c>
      <c r="D1485" t="s">
        <v>95</v>
      </c>
      <c r="E1485" t="s">
        <v>21</v>
      </c>
      <c r="F1485" t="s">
        <v>73</v>
      </c>
      <c r="G1485">
        <v>1</v>
      </c>
      <c r="H1485">
        <v>3.6</v>
      </c>
      <c r="I1485">
        <v>5</v>
      </c>
      <c r="J1485" s="4">
        <f>Table2[[#This Row],[avg_session_duration_min]]/60</f>
        <v>0.72000000000000008</v>
      </c>
      <c r="K1485">
        <v>43.2</v>
      </c>
      <c r="L1485" t="s">
        <v>74</v>
      </c>
      <c r="M1485" t="s">
        <v>97</v>
      </c>
      <c r="N1485">
        <v>193</v>
      </c>
      <c r="O1485">
        <v>63</v>
      </c>
      <c r="P1485">
        <v>5</v>
      </c>
      <c r="Q1485">
        <v>20</v>
      </c>
      <c r="R1485">
        <v>4</v>
      </c>
      <c r="S1485">
        <v>2</v>
      </c>
      <c r="T1485">
        <v>6</v>
      </c>
      <c r="U1485" t="s">
        <v>154</v>
      </c>
      <c r="V1485" t="s">
        <v>99</v>
      </c>
      <c r="W1485">
        <v>7.5999999999999998E-2</v>
      </c>
      <c r="X1485" t="s">
        <v>78</v>
      </c>
      <c r="Y1485">
        <v>23.08</v>
      </c>
      <c r="Z1485" t="s">
        <v>145</v>
      </c>
      <c r="AA1485" t="s">
        <v>91</v>
      </c>
      <c r="AB1485">
        <v>7.4</v>
      </c>
      <c r="AC1485" t="s">
        <v>78</v>
      </c>
      <c r="AD1485" t="s">
        <v>82</v>
      </c>
      <c r="AE1485" t="s">
        <v>93</v>
      </c>
      <c r="AF1485" t="s">
        <v>81</v>
      </c>
      <c r="AG1485" s="1">
        <v>44779</v>
      </c>
      <c r="AH1485" t="s">
        <v>27</v>
      </c>
      <c r="AI1485" t="s">
        <v>125</v>
      </c>
    </row>
    <row r="1486" spans="1:35" x14ac:dyDescent="0.3">
      <c r="A1486" t="s">
        <v>1618</v>
      </c>
      <c r="B1486">
        <v>28</v>
      </c>
      <c r="C1486" t="s">
        <v>71</v>
      </c>
      <c r="D1486" t="s">
        <v>105</v>
      </c>
      <c r="E1486" t="s">
        <v>21</v>
      </c>
      <c r="F1486" t="s">
        <v>96</v>
      </c>
      <c r="G1486">
        <v>1</v>
      </c>
      <c r="H1486">
        <v>5.6</v>
      </c>
      <c r="I1486">
        <v>3</v>
      </c>
      <c r="J1486" s="4">
        <f>Table2[[#This Row],[avg_session_duration_min]]/60</f>
        <v>1.8666666666666667</v>
      </c>
      <c r="K1486">
        <v>112</v>
      </c>
      <c r="L1486" t="s">
        <v>74</v>
      </c>
      <c r="M1486" t="s">
        <v>106</v>
      </c>
      <c r="N1486">
        <v>1559</v>
      </c>
      <c r="O1486">
        <v>231</v>
      </c>
      <c r="P1486">
        <v>5</v>
      </c>
      <c r="Q1486">
        <v>19</v>
      </c>
      <c r="R1486">
        <v>5</v>
      </c>
      <c r="S1486">
        <v>2</v>
      </c>
      <c r="T1486">
        <v>8</v>
      </c>
      <c r="U1486" t="s">
        <v>98</v>
      </c>
      <c r="V1486" t="s">
        <v>107</v>
      </c>
      <c r="W1486">
        <v>6.9000000000000006E-2</v>
      </c>
      <c r="X1486" t="s">
        <v>81</v>
      </c>
      <c r="Y1486">
        <v>0</v>
      </c>
      <c r="Z1486" t="s">
        <v>145</v>
      </c>
      <c r="AA1486" t="s">
        <v>80</v>
      </c>
      <c r="AB1486">
        <v>7.1</v>
      </c>
      <c r="AC1486" t="s">
        <v>81</v>
      </c>
      <c r="AD1486" t="s">
        <v>82</v>
      </c>
      <c r="AE1486" t="s">
        <v>140</v>
      </c>
      <c r="AF1486" t="s">
        <v>81</v>
      </c>
      <c r="AG1486" s="1">
        <v>45581</v>
      </c>
      <c r="AH1486" t="s">
        <v>30</v>
      </c>
      <c r="AI1486" t="s">
        <v>78</v>
      </c>
    </row>
    <row r="1487" spans="1:35" x14ac:dyDescent="0.3">
      <c r="A1487" t="s">
        <v>1619</v>
      </c>
      <c r="B1487">
        <v>34</v>
      </c>
      <c r="C1487" t="s">
        <v>85</v>
      </c>
      <c r="D1487" t="s">
        <v>72</v>
      </c>
      <c r="E1487" t="s">
        <v>22</v>
      </c>
      <c r="F1487" t="s">
        <v>73</v>
      </c>
      <c r="G1487">
        <v>5</v>
      </c>
      <c r="H1487">
        <v>1.2</v>
      </c>
      <c r="I1487">
        <v>2</v>
      </c>
      <c r="J1487" s="4">
        <f>Table2[[#This Row],[avg_session_duration_min]]/60</f>
        <v>0.6</v>
      </c>
      <c r="K1487">
        <v>36</v>
      </c>
      <c r="L1487" t="s">
        <v>74</v>
      </c>
      <c r="M1487" t="s">
        <v>88</v>
      </c>
      <c r="N1487">
        <v>450</v>
      </c>
      <c r="O1487">
        <v>153</v>
      </c>
      <c r="P1487">
        <v>3</v>
      </c>
      <c r="Q1487">
        <v>21</v>
      </c>
      <c r="R1487">
        <v>5</v>
      </c>
      <c r="S1487">
        <v>1</v>
      </c>
      <c r="T1487">
        <v>10</v>
      </c>
      <c r="U1487" t="s">
        <v>128</v>
      </c>
      <c r="V1487" t="s">
        <v>77</v>
      </c>
      <c r="W1487">
        <v>2.5999999999999999E-2</v>
      </c>
      <c r="X1487" t="s">
        <v>81</v>
      </c>
      <c r="Y1487">
        <v>0</v>
      </c>
      <c r="Z1487" t="s">
        <v>145</v>
      </c>
      <c r="AA1487" t="s">
        <v>101</v>
      </c>
      <c r="AB1487">
        <v>7.8</v>
      </c>
      <c r="AC1487" t="s">
        <v>81</v>
      </c>
      <c r="AD1487" t="s">
        <v>92</v>
      </c>
      <c r="AE1487" t="s">
        <v>140</v>
      </c>
      <c r="AF1487" t="s">
        <v>81</v>
      </c>
      <c r="AG1487" s="1">
        <v>44968</v>
      </c>
      <c r="AH1487" t="s">
        <v>28</v>
      </c>
      <c r="AI1487" t="s">
        <v>81</v>
      </c>
    </row>
    <row r="1488" spans="1:35" x14ac:dyDescent="0.3">
      <c r="A1488" t="s">
        <v>1620</v>
      </c>
      <c r="B1488">
        <v>15</v>
      </c>
      <c r="C1488" t="s">
        <v>71</v>
      </c>
      <c r="D1488" t="s">
        <v>134</v>
      </c>
      <c r="E1488" t="s">
        <v>14</v>
      </c>
      <c r="F1488" t="s">
        <v>124</v>
      </c>
      <c r="G1488">
        <v>1</v>
      </c>
      <c r="H1488">
        <v>0.8</v>
      </c>
      <c r="I1488">
        <v>5</v>
      </c>
      <c r="J1488" s="4">
        <f>Table2[[#This Row],[avg_session_duration_min]]/60</f>
        <v>0.16</v>
      </c>
      <c r="K1488">
        <v>9.6</v>
      </c>
      <c r="L1488" t="s">
        <v>118</v>
      </c>
      <c r="M1488" t="s">
        <v>88</v>
      </c>
      <c r="N1488">
        <v>253</v>
      </c>
      <c r="O1488">
        <v>139</v>
      </c>
      <c r="P1488">
        <v>1</v>
      </c>
      <c r="Q1488">
        <v>38</v>
      </c>
      <c r="R1488">
        <v>3</v>
      </c>
      <c r="S1488">
        <v>1</v>
      </c>
      <c r="T1488">
        <v>10</v>
      </c>
      <c r="U1488" t="s">
        <v>79</v>
      </c>
      <c r="V1488" t="s">
        <v>77</v>
      </c>
      <c r="W1488">
        <v>7.3999999999999996E-2</v>
      </c>
      <c r="X1488" t="s">
        <v>114</v>
      </c>
      <c r="Y1488">
        <v>9.4600000000000009</v>
      </c>
      <c r="Z1488" t="s">
        <v>100</v>
      </c>
      <c r="AA1488" t="s">
        <v>80</v>
      </c>
      <c r="AB1488">
        <v>3.1</v>
      </c>
      <c r="AC1488" t="s">
        <v>81</v>
      </c>
      <c r="AD1488" t="s">
        <v>92</v>
      </c>
      <c r="AE1488" t="s">
        <v>83</v>
      </c>
      <c r="AF1488" t="s">
        <v>81</v>
      </c>
      <c r="AG1488" s="1">
        <v>44971</v>
      </c>
      <c r="AH1488" t="s">
        <v>28</v>
      </c>
      <c r="AI1488" t="s">
        <v>78</v>
      </c>
    </row>
    <row r="1489" spans="1:35" x14ac:dyDescent="0.3">
      <c r="A1489" t="s">
        <v>1621</v>
      </c>
      <c r="B1489">
        <v>13</v>
      </c>
      <c r="C1489" t="s">
        <v>85</v>
      </c>
      <c r="D1489" t="s">
        <v>134</v>
      </c>
      <c r="E1489" t="s">
        <v>15</v>
      </c>
      <c r="F1489" t="s">
        <v>73</v>
      </c>
      <c r="G1489">
        <v>2</v>
      </c>
      <c r="H1489">
        <v>3.8</v>
      </c>
      <c r="I1489">
        <v>7</v>
      </c>
      <c r="J1489" s="4">
        <f>Table2[[#This Row],[avg_session_duration_min]]/60</f>
        <v>0.54333333333333333</v>
      </c>
      <c r="K1489">
        <v>32.6</v>
      </c>
      <c r="L1489" t="s">
        <v>111</v>
      </c>
      <c r="M1489" t="s">
        <v>120</v>
      </c>
      <c r="N1489">
        <v>453</v>
      </c>
      <c r="O1489">
        <v>359</v>
      </c>
      <c r="P1489">
        <v>2</v>
      </c>
      <c r="Q1489">
        <v>20</v>
      </c>
      <c r="R1489">
        <v>6</v>
      </c>
      <c r="S1489">
        <v>2</v>
      </c>
      <c r="T1489">
        <v>8</v>
      </c>
      <c r="U1489" t="s">
        <v>98</v>
      </c>
      <c r="V1489" t="s">
        <v>107</v>
      </c>
      <c r="W1489">
        <v>7.8E-2</v>
      </c>
      <c r="X1489" t="s">
        <v>78</v>
      </c>
      <c r="Y1489">
        <v>50.57</v>
      </c>
      <c r="Z1489" t="s">
        <v>100</v>
      </c>
      <c r="AA1489" t="s">
        <v>101</v>
      </c>
      <c r="AB1489">
        <v>5.3</v>
      </c>
      <c r="AC1489" t="s">
        <v>78</v>
      </c>
      <c r="AD1489" t="s">
        <v>82</v>
      </c>
      <c r="AE1489" t="s">
        <v>83</v>
      </c>
      <c r="AF1489" t="s">
        <v>81</v>
      </c>
      <c r="AG1489" s="1">
        <v>45100</v>
      </c>
      <c r="AH1489" t="s">
        <v>30</v>
      </c>
      <c r="AI1489" t="s">
        <v>78</v>
      </c>
    </row>
    <row r="1490" spans="1:35" x14ac:dyDescent="0.3">
      <c r="A1490" t="s">
        <v>1622</v>
      </c>
      <c r="B1490">
        <v>14</v>
      </c>
      <c r="C1490" t="s">
        <v>71</v>
      </c>
      <c r="D1490" t="s">
        <v>86</v>
      </c>
      <c r="E1490" t="s">
        <v>18</v>
      </c>
      <c r="F1490" t="s">
        <v>96</v>
      </c>
      <c r="G1490">
        <v>3</v>
      </c>
      <c r="H1490">
        <v>2.4</v>
      </c>
      <c r="I1490">
        <v>5</v>
      </c>
      <c r="J1490" s="4">
        <f>Table2[[#This Row],[avg_session_duration_min]]/60</f>
        <v>0.48000000000000004</v>
      </c>
      <c r="K1490">
        <v>28.8</v>
      </c>
      <c r="L1490" t="s">
        <v>137</v>
      </c>
      <c r="M1490" t="s">
        <v>106</v>
      </c>
      <c r="N1490">
        <v>25974</v>
      </c>
      <c r="O1490">
        <v>27</v>
      </c>
      <c r="P1490">
        <v>2</v>
      </c>
      <c r="Q1490">
        <v>14</v>
      </c>
      <c r="R1490">
        <v>1</v>
      </c>
      <c r="S1490">
        <v>1</v>
      </c>
      <c r="T1490">
        <v>7</v>
      </c>
      <c r="U1490" t="s">
        <v>154</v>
      </c>
      <c r="V1490" t="s">
        <v>107</v>
      </c>
      <c r="W1490">
        <v>0.14599999999999999</v>
      </c>
      <c r="X1490" t="s">
        <v>78</v>
      </c>
      <c r="Y1490">
        <v>3.34</v>
      </c>
      <c r="Z1490" t="s">
        <v>145</v>
      </c>
      <c r="AA1490" t="s">
        <v>91</v>
      </c>
      <c r="AB1490">
        <v>7.3</v>
      </c>
      <c r="AC1490" t="s">
        <v>108</v>
      </c>
      <c r="AD1490" t="s">
        <v>92</v>
      </c>
      <c r="AE1490" t="s">
        <v>93</v>
      </c>
      <c r="AF1490" t="s">
        <v>78</v>
      </c>
      <c r="AG1490" s="1">
        <v>45633</v>
      </c>
      <c r="AH1490" t="s">
        <v>30</v>
      </c>
      <c r="AI1490" t="s">
        <v>125</v>
      </c>
    </row>
    <row r="1491" spans="1:35" x14ac:dyDescent="0.3">
      <c r="A1491" t="s">
        <v>1623</v>
      </c>
      <c r="B1491">
        <v>37</v>
      </c>
      <c r="C1491" t="s">
        <v>187</v>
      </c>
      <c r="D1491" t="s">
        <v>113</v>
      </c>
      <c r="E1491" t="s">
        <v>23</v>
      </c>
      <c r="F1491" t="s">
        <v>87</v>
      </c>
      <c r="G1491">
        <v>5</v>
      </c>
      <c r="H1491">
        <v>4.7</v>
      </c>
      <c r="I1491">
        <v>5</v>
      </c>
      <c r="J1491" s="4">
        <f>Table2[[#This Row],[avg_session_duration_min]]/60</f>
        <v>0.94</v>
      </c>
      <c r="K1491">
        <v>56.4</v>
      </c>
      <c r="L1491" t="s">
        <v>74</v>
      </c>
      <c r="M1491" t="s">
        <v>97</v>
      </c>
      <c r="N1491">
        <v>314</v>
      </c>
      <c r="O1491">
        <v>185</v>
      </c>
      <c r="P1491">
        <v>0</v>
      </c>
      <c r="Q1491">
        <v>16</v>
      </c>
      <c r="R1491">
        <v>6</v>
      </c>
      <c r="S1491">
        <v>0</v>
      </c>
      <c r="T1491">
        <v>16</v>
      </c>
      <c r="U1491" t="s">
        <v>76</v>
      </c>
      <c r="V1491" t="s">
        <v>107</v>
      </c>
      <c r="W1491">
        <v>0.157</v>
      </c>
      <c r="X1491" t="s">
        <v>81</v>
      </c>
      <c r="Y1491">
        <v>0</v>
      </c>
      <c r="Z1491" t="s">
        <v>79</v>
      </c>
      <c r="AA1491" t="s">
        <v>101</v>
      </c>
      <c r="AB1491">
        <v>5.9</v>
      </c>
      <c r="AC1491" t="s">
        <v>81</v>
      </c>
      <c r="AD1491" t="s">
        <v>82</v>
      </c>
      <c r="AE1491" t="s">
        <v>140</v>
      </c>
      <c r="AF1491" t="s">
        <v>81</v>
      </c>
      <c r="AG1491" s="1">
        <v>44975</v>
      </c>
      <c r="AH1491" t="s">
        <v>30</v>
      </c>
      <c r="AI1491" t="s">
        <v>125</v>
      </c>
    </row>
    <row r="1492" spans="1:35" x14ac:dyDescent="0.3">
      <c r="A1492" t="s">
        <v>1624</v>
      </c>
      <c r="B1492">
        <v>22</v>
      </c>
      <c r="C1492" t="s">
        <v>71</v>
      </c>
      <c r="D1492" t="s">
        <v>113</v>
      </c>
      <c r="E1492" t="s">
        <v>16</v>
      </c>
      <c r="F1492" t="s">
        <v>117</v>
      </c>
      <c r="G1492">
        <v>1</v>
      </c>
      <c r="H1492">
        <v>2.5</v>
      </c>
      <c r="I1492">
        <v>7</v>
      </c>
      <c r="J1492" s="4">
        <f>Table2[[#This Row],[avg_session_duration_min]]/60</f>
        <v>0.35666666666666663</v>
      </c>
      <c r="K1492">
        <v>21.4</v>
      </c>
      <c r="L1492" t="s">
        <v>74</v>
      </c>
      <c r="M1492" t="s">
        <v>97</v>
      </c>
      <c r="N1492">
        <v>102</v>
      </c>
      <c r="O1492">
        <v>3947</v>
      </c>
      <c r="P1492">
        <v>2</v>
      </c>
      <c r="Q1492">
        <v>20</v>
      </c>
      <c r="R1492">
        <v>2</v>
      </c>
      <c r="S1492">
        <v>4</v>
      </c>
      <c r="T1492">
        <v>8</v>
      </c>
      <c r="U1492" t="s">
        <v>98</v>
      </c>
      <c r="V1492" t="s">
        <v>77</v>
      </c>
      <c r="W1492">
        <v>0.111</v>
      </c>
      <c r="X1492" t="s">
        <v>81</v>
      </c>
      <c r="Y1492">
        <v>0</v>
      </c>
      <c r="Z1492" t="s">
        <v>139</v>
      </c>
      <c r="AA1492" t="s">
        <v>80</v>
      </c>
      <c r="AB1492">
        <v>6.1</v>
      </c>
      <c r="AC1492" t="s">
        <v>78</v>
      </c>
      <c r="AD1492" t="s">
        <v>102</v>
      </c>
      <c r="AE1492" t="s">
        <v>140</v>
      </c>
      <c r="AF1492" t="s">
        <v>81</v>
      </c>
      <c r="AG1492" s="1">
        <v>45295</v>
      </c>
      <c r="AH1492" t="s">
        <v>28</v>
      </c>
      <c r="AI1492" t="s">
        <v>125</v>
      </c>
    </row>
    <row r="1493" spans="1:35" x14ac:dyDescent="0.3">
      <c r="A1493" t="s">
        <v>1625</v>
      </c>
      <c r="B1493">
        <v>47</v>
      </c>
      <c r="C1493" t="s">
        <v>85</v>
      </c>
      <c r="D1493" t="s">
        <v>123</v>
      </c>
      <c r="E1493" t="s">
        <v>19</v>
      </c>
      <c r="F1493" t="s">
        <v>96</v>
      </c>
      <c r="G1493">
        <v>5</v>
      </c>
      <c r="H1493">
        <v>1.7</v>
      </c>
      <c r="I1493">
        <v>7</v>
      </c>
      <c r="J1493" s="4">
        <f>Table2[[#This Row],[avg_session_duration_min]]/60</f>
        <v>0.24333333333333332</v>
      </c>
      <c r="K1493">
        <v>14.6</v>
      </c>
      <c r="L1493" t="s">
        <v>74</v>
      </c>
      <c r="M1493" t="s">
        <v>120</v>
      </c>
      <c r="N1493">
        <v>1901</v>
      </c>
      <c r="O1493">
        <v>66</v>
      </c>
      <c r="P1493">
        <v>2</v>
      </c>
      <c r="Q1493">
        <v>20</v>
      </c>
      <c r="R1493">
        <v>2</v>
      </c>
      <c r="S1493">
        <v>4</v>
      </c>
      <c r="T1493">
        <v>9</v>
      </c>
      <c r="U1493" t="s">
        <v>154</v>
      </c>
      <c r="V1493" t="s">
        <v>77</v>
      </c>
      <c r="W1493">
        <v>0.06</v>
      </c>
      <c r="X1493" t="s">
        <v>114</v>
      </c>
      <c r="Y1493">
        <v>19.93</v>
      </c>
      <c r="Z1493" t="s">
        <v>139</v>
      </c>
      <c r="AA1493" t="s">
        <v>91</v>
      </c>
      <c r="AB1493">
        <v>8.5</v>
      </c>
      <c r="AC1493" t="s">
        <v>78</v>
      </c>
      <c r="AD1493" t="s">
        <v>102</v>
      </c>
      <c r="AE1493" t="s">
        <v>93</v>
      </c>
      <c r="AF1493" t="s">
        <v>81</v>
      </c>
      <c r="AG1493" s="1">
        <v>45401</v>
      </c>
      <c r="AH1493" t="s">
        <v>31</v>
      </c>
      <c r="AI1493" t="s">
        <v>81</v>
      </c>
    </row>
    <row r="1494" spans="1:35" x14ac:dyDescent="0.3">
      <c r="A1494" t="s">
        <v>1626</v>
      </c>
      <c r="B1494">
        <v>22</v>
      </c>
      <c r="C1494" t="s">
        <v>71</v>
      </c>
      <c r="D1494" t="s">
        <v>153</v>
      </c>
      <c r="E1494" t="s">
        <v>23</v>
      </c>
      <c r="F1494" t="s">
        <v>166</v>
      </c>
      <c r="G1494">
        <v>4</v>
      </c>
      <c r="H1494">
        <v>3.8</v>
      </c>
      <c r="I1494">
        <v>10</v>
      </c>
      <c r="J1494" s="4">
        <f>Table2[[#This Row],[avg_session_duration_min]]/60</f>
        <v>0.38</v>
      </c>
      <c r="K1494">
        <v>22.8</v>
      </c>
      <c r="L1494" t="s">
        <v>74</v>
      </c>
      <c r="M1494" t="s">
        <v>97</v>
      </c>
      <c r="N1494">
        <v>513</v>
      </c>
      <c r="O1494">
        <v>1144</v>
      </c>
      <c r="P1494">
        <v>1</v>
      </c>
      <c r="Q1494">
        <v>26</v>
      </c>
      <c r="R1494">
        <v>7</v>
      </c>
      <c r="S1494">
        <v>4</v>
      </c>
      <c r="T1494">
        <v>12</v>
      </c>
      <c r="U1494" t="s">
        <v>89</v>
      </c>
      <c r="V1494" t="s">
        <v>107</v>
      </c>
      <c r="W1494">
        <v>2.8000000000000001E-2</v>
      </c>
      <c r="X1494" t="s">
        <v>81</v>
      </c>
      <c r="Y1494">
        <v>0</v>
      </c>
      <c r="Z1494" t="s">
        <v>115</v>
      </c>
      <c r="AA1494" t="s">
        <v>91</v>
      </c>
      <c r="AB1494">
        <v>6.4</v>
      </c>
      <c r="AC1494" t="s">
        <v>81</v>
      </c>
      <c r="AD1494" t="s">
        <v>121</v>
      </c>
      <c r="AE1494" t="s">
        <v>140</v>
      </c>
      <c r="AF1494" t="s">
        <v>81</v>
      </c>
      <c r="AG1494" s="1">
        <v>45166</v>
      </c>
      <c r="AH1494" t="s">
        <v>28</v>
      </c>
      <c r="AI1494" t="s">
        <v>125</v>
      </c>
    </row>
    <row r="1495" spans="1:35" x14ac:dyDescent="0.3">
      <c r="A1495" t="s">
        <v>1627</v>
      </c>
      <c r="B1495">
        <v>28</v>
      </c>
      <c r="C1495" t="s">
        <v>71</v>
      </c>
      <c r="D1495" t="s">
        <v>86</v>
      </c>
      <c r="E1495" t="s">
        <v>20</v>
      </c>
      <c r="F1495" t="s">
        <v>96</v>
      </c>
      <c r="G1495">
        <v>1</v>
      </c>
      <c r="H1495">
        <v>2.7</v>
      </c>
      <c r="I1495">
        <v>4</v>
      </c>
      <c r="J1495" s="4">
        <f>Table2[[#This Row],[avg_session_duration_min]]/60</f>
        <v>0.67500000000000004</v>
      </c>
      <c r="K1495">
        <v>40.5</v>
      </c>
      <c r="L1495" t="s">
        <v>118</v>
      </c>
      <c r="M1495" t="s">
        <v>75</v>
      </c>
      <c r="N1495">
        <v>52</v>
      </c>
      <c r="O1495">
        <v>261</v>
      </c>
      <c r="P1495">
        <v>2</v>
      </c>
      <c r="Q1495">
        <v>16</v>
      </c>
      <c r="R1495">
        <v>7</v>
      </c>
      <c r="S1495">
        <v>2</v>
      </c>
      <c r="T1495">
        <v>9</v>
      </c>
      <c r="U1495" t="s">
        <v>79</v>
      </c>
      <c r="V1495" t="s">
        <v>77</v>
      </c>
      <c r="W1495">
        <v>7.0999999999999994E-2</v>
      </c>
      <c r="X1495" t="s">
        <v>81</v>
      </c>
      <c r="Y1495">
        <v>0</v>
      </c>
      <c r="Z1495" t="s">
        <v>90</v>
      </c>
      <c r="AA1495" t="s">
        <v>80</v>
      </c>
      <c r="AB1495">
        <v>10</v>
      </c>
      <c r="AC1495" t="s">
        <v>108</v>
      </c>
      <c r="AD1495" t="s">
        <v>102</v>
      </c>
      <c r="AE1495" t="s">
        <v>83</v>
      </c>
      <c r="AF1495" t="s">
        <v>81</v>
      </c>
      <c r="AG1495" s="1">
        <v>44890</v>
      </c>
      <c r="AH1495" t="s">
        <v>30</v>
      </c>
      <c r="AI1495" t="s">
        <v>78</v>
      </c>
    </row>
    <row r="1496" spans="1:35" x14ac:dyDescent="0.3">
      <c r="A1496" t="s">
        <v>1628</v>
      </c>
      <c r="B1496">
        <v>39</v>
      </c>
      <c r="C1496" t="s">
        <v>187</v>
      </c>
      <c r="D1496" t="s">
        <v>95</v>
      </c>
      <c r="E1496" t="s">
        <v>23</v>
      </c>
      <c r="F1496" t="s">
        <v>166</v>
      </c>
      <c r="G1496">
        <v>5</v>
      </c>
      <c r="H1496">
        <v>2.5</v>
      </c>
      <c r="I1496">
        <v>4</v>
      </c>
      <c r="J1496" s="4">
        <f>Table2[[#This Row],[avg_session_duration_min]]/60</f>
        <v>0.625</v>
      </c>
      <c r="K1496">
        <v>37.5</v>
      </c>
      <c r="L1496" t="s">
        <v>118</v>
      </c>
      <c r="M1496" t="s">
        <v>106</v>
      </c>
      <c r="N1496">
        <v>36926</v>
      </c>
      <c r="O1496">
        <v>118</v>
      </c>
      <c r="P1496">
        <v>2</v>
      </c>
      <c r="Q1496">
        <v>22</v>
      </c>
      <c r="R1496">
        <v>4</v>
      </c>
      <c r="S1496">
        <v>2</v>
      </c>
      <c r="T1496">
        <v>7</v>
      </c>
      <c r="U1496" t="s">
        <v>79</v>
      </c>
      <c r="V1496" t="s">
        <v>107</v>
      </c>
      <c r="W1496">
        <v>0.11799999999999999</v>
      </c>
      <c r="X1496" t="s">
        <v>81</v>
      </c>
      <c r="Y1496">
        <v>0</v>
      </c>
      <c r="Z1496" t="s">
        <v>90</v>
      </c>
      <c r="AA1496" t="s">
        <v>91</v>
      </c>
      <c r="AB1496">
        <v>6.1</v>
      </c>
      <c r="AC1496" t="s">
        <v>78</v>
      </c>
      <c r="AD1496" t="s">
        <v>92</v>
      </c>
      <c r="AE1496" t="s">
        <v>83</v>
      </c>
      <c r="AF1496" t="s">
        <v>78</v>
      </c>
      <c r="AG1496" s="1">
        <v>44642</v>
      </c>
      <c r="AH1496" t="s">
        <v>29</v>
      </c>
      <c r="AI1496" t="s">
        <v>125</v>
      </c>
    </row>
    <row r="1497" spans="1:35" x14ac:dyDescent="0.3">
      <c r="A1497" t="s">
        <v>1629</v>
      </c>
      <c r="B1497">
        <v>43</v>
      </c>
      <c r="C1497" t="s">
        <v>85</v>
      </c>
      <c r="D1497" t="s">
        <v>149</v>
      </c>
      <c r="E1497" t="s">
        <v>16</v>
      </c>
      <c r="F1497" t="s">
        <v>156</v>
      </c>
      <c r="G1497">
        <v>3</v>
      </c>
      <c r="H1497">
        <v>9.5</v>
      </c>
      <c r="I1497">
        <v>1</v>
      </c>
      <c r="J1497" s="4">
        <f>Table2[[#This Row],[avg_session_duration_min]]/60</f>
        <v>9.5</v>
      </c>
      <c r="K1497">
        <v>570</v>
      </c>
      <c r="L1497" t="s">
        <v>118</v>
      </c>
      <c r="M1497" t="s">
        <v>106</v>
      </c>
      <c r="N1497">
        <v>352</v>
      </c>
      <c r="O1497">
        <v>50</v>
      </c>
      <c r="P1497">
        <v>4</v>
      </c>
      <c r="Q1497">
        <v>18</v>
      </c>
      <c r="R1497">
        <v>4</v>
      </c>
      <c r="S1497">
        <v>1</v>
      </c>
      <c r="T1497">
        <v>6</v>
      </c>
      <c r="U1497" t="s">
        <v>89</v>
      </c>
      <c r="V1497" t="s">
        <v>77</v>
      </c>
      <c r="W1497">
        <v>0.14599999999999999</v>
      </c>
      <c r="X1497" t="s">
        <v>78</v>
      </c>
      <c r="Y1497">
        <v>8.4499999999999993</v>
      </c>
      <c r="Z1497" t="s">
        <v>100</v>
      </c>
      <c r="AA1497" t="s">
        <v>101</v>
      </c>
      <c r="AB1497">
        <v>7.6</v>
      </c>
      <c r="AC1497" t="s">
        <v>108</v>
      </c>
      <c r="AD1497" t="s">
        <v>92</v>
      </c>
      <c r="AE1497" t="s">
        <v>83</v>
      </c>
      <c r="AF1497" t="s">
        <v>81</v>
      </c>
      <c r="AG1497" s="1">
        <v>45578</v>
      </c>
      <c r="AH1497" t="s">
        <v>27</v>
      </c>
      <c r="AI1497" t="s">
        <v>125</v>
      </c>
    </row>
    <row r="1498" spans="1:35" x14ac:dyDescent="0.3">
      <c r="A1498" t="s">
        <v>1630</v>
      </c>
      <c r="B1498">
        <v>43</v>
      </c>
      <c r="C1498" t="s">
        <v>71</v>
      </c>
      <c r="D1498" t="s">
        <v>144</v>
      </c>
      <c r="E1498" t="s">
        <v>15</v>
      </c>
      <c r="F1498" t="s">
        <v>87</v>
      </c>
      <c r="G1498">
        <v>2</v>
      </c>
      <c r="H1498">
        <v>5.3</v>
      </c>
      <c r="I1498">
        <v>3</v>
      </c>
      <c r="J1498" s="4">
        <f>Table2[[#This Row],[avg_session_duration_min]]/60</f>
        <v>1.7666666666666666</v>
      </c>
      <c r="K1498">
        <v>106</v>
      </c>
      <c r="L1498" t="s">
        <v>74</v>
      </c>
      <c r="M1498" t="s">
        <v>97</v>
      </c>
      <c r="N1498">
        <v>336</v>
      </c>
      <c r="O1498">
        <v>289</v>
      </c>
      <c r="P1498">
        <v>1</v>
      </c>
      <c r="Q1498">
        <v>14</v>
      </c>
      <c r="R1498">
        <v>3</v>
      </c>
      <c r="S1498">
        <v>4</v>
      </c>
      <c r="T1498">
        <v>5</v>
      </c>
      <c r="U1498" t="s">
        <v>98</v>
      </c>
      <c r="V1498" t="s">
        <v>107</v>
      </c>
      <c r="W1498">
        <v>0.21</v>
      </c>
      <c r="X1498" t="s">
        <v>114</v>
      </c>
      <c r="Y1498">
        <v>82.87</v>
      </c>
      <c r="Z1498" t="s">
        <v>90</v>
      </c>
      <c r="AA1498" t="s">
        <v>101</v>
      </c>
      <c r="AB1498">
        <v>7.1</v>
      </c>
      <c r="AC1498" t="s">
        <v>81</v>
      </c>
      <c r="AD1498" t="s">
        <v>92</v>
      </c>
      <c r="AE1498" t="s">
        <v>93</v>
      </c>
      <c r="AF1498" t="s">
        <v>81</v>
      </c>
      <c r="AG1498" s="1">
        <v>44987</v>
      </c>
      <c r="AH1498" t="s">
        <v>27</v>
      </c>
      <c r="AI1498" t="s">
        <v>125</v>
      </c>
    </row>
    <row r="1499" spans="1:35" x14ac:dyDescent="0.3">
      <c r="A1499" t="s">
        <v>1631</v>
      </c>
      <c r="B1499">
        <v>36</v>
      </c>
      <c r="C1499" t="s">
        <v>71</v>
      </c>
      <c r="D1499" t="s">
        <v>95</v>
      </c>
      <c r="E1499" t="s">
        <v>23</v>
      </c>
      <c r="F1499" t="s">
        <v>73</v>
      </c>
      <c r="G1499">
        <v>3</v>
      </c>
      <c r="H1499">
        <v>4.0999999999999996</v>
      </c>
      <c r="I1499">
        <v>3</v>
      </c>
      <c r="J1499" s="4">
        <f>Table2[[#This Row],[avg_session_duration_min]]/60</f>
        <v>1.3666666666666667</v>
      </c>
      <c r="K1499">
        <v>82</v>
      </c>
      <c r="L1499" t="s">
        <v>118</v>
      </c>
      <c r="M1499" t="s">
        <v>97</v>
      </c>
      <c r="N1499">
        <v>886</v>
      </c>
      <c r="O1499">
        <v>1399</v>
      </c>
      <c r="P1499">
        <v>7</v>
      </c>
      <c r="Q1499">
        <v>21</v>
      </c>
      <c r="R1499">
        <v>4</v>
      </c>
      <c r="S1499">
        <v>2</v>
      </c>
      <c r="T1499">
        <v>3</v>
      </c>
      <c r="U1499" t="s">
        <v>76</v>
      </c>
      <c r="V1499" t="s">
        <v>107</v>
      </c>
      <c r="W1499">
        <v>0.10199999999999999</v>
      </c>
      <c r="X1499" t="s">
        <v>81</v>
      </c>
      <c r="Y1499">
        <v>0</v>
      </c>
      <c r="Z1499" t="s">
        <v>90</v>
      </c>
      <c r="AA1499" t="s">
        <v>132</v>
      </c>
      <c r="AB1499">
        <v>5.2</v>
      </c>
      <c r="AC1499" t="s">
        <v>78</v>
      </c>
      <c r="AD1499" t="s">
        <v>82</v>
      </c>
      <c r="AE1499" t="s">
        <v>140</v>
      </c>
      <c r="AF1499" t="s">
        <v>81</v>
      </c>
      <c r="AG1499" s="1">
        <v>45546</v>
      </c>
      <c r="AH1499" t="s">
        <v>27</v>
      </c>
      <c r="AI1499" t="s">
        <v>125</v>
      </c>
    </row>
    <row r="1500" spans="1:35" x14ac:dyDescent="0.3">
      <c r="A1500" t="s">
        <v>1632</v>
      </c>
      <c r="B1500">
        <v>35</v>
      </c>
      <c r="C1500" t="s">
        <v>85</v>
      </c>
      <c r="D1500" t="s">
        <v>113</v>
      </c>
      <c r="E1500" t="s">
        <v>20</v>
      </c>
      <c r="F1500" t="s">
        <v>96</v>
      </c>
      <c r="G1500">
        <v>4</v>
      </c>
      <c r="H1500">
        <v>2.8</v>
      </c>
      <c r="I1500">
        <v>2</v>
      </c>
      <c r="J1500" s="4">
        <f>Table2[[#This Row],[avg_session_duration_min]]/60</f>
        <v>1.4</v>
      </c>
      <c r="K1500">
        <v>84</v>
      </c>
      <c r="L1500" t="s">
        <v>74</v>
      </c>
      <c r="M1500" t="s">
        <v>120</v>
      </c>
      <c r="N1500">
        <v>14976</v>
      </c>
      <c r="O1500">
        <v>153</v>
      </c>
      <c r="P1500">
        <v>5</v>
      </c>
      <c r="Q1500">
        <v>16</v>
      </c>
      <c r="R1500">
        <v>3</v>
      </c>
      <c r="S1500">
        <v>4</v>
      </c>
      <c r="T1500">
        <v>8</v>
      </c>
      <c r="U1500" t="s">
        <v>135</v>
      </c>
      <c r="V1500" t="s">
        <v>107</v>
      </c>
      <c r="W1500">
        <v>0.112</v>
      </c>
      <c r="X1500" t="s">
        <v>81</v>
      </c>
      <c r="Y1500">
        <v>0</v>
      </c>
      <c r="Z1500" t="s">
        <v>100</v>
      </c>
      <c r="AA1500" t="s">
        <v>80</v>
      </c>
      <c r="AB1500">
        <v>4.3</v>
      </c>
      <c r="AC1500" t="s">
        <v>81</v>
      </c>
      <c r="AD1500" t="s">
        <v>82</v>
      </c>
      <c r="AE1500" t="s">
        <v>93</v>
      </c>
      <c r="AF1500" t="s">
        <v>78</v>
      </c>
      <c r="AG1500" s="1">
        <v>45239</v>
      </c>
      <c r="AH1500" t="s">
        <v>27</v>
      </c>
      <c r="AI1500" t="s">
        <v>81</v>
      </c>
    </row>
    <row r="1501" spans="1:35" x14ac:dyDescent="0.3">
      <c r="A1501" t="s">
        <v>1633</v>
      </c>
      <c r="B1501">
        <v>31</v>
      </c>
      <c r="C1501" t="s">
        <v>85</v>
      </c>
      <c r="D1501" t="s">
        <v>72</v>
      </c>
      <c r="E1501" t="s">
        <v>19</v>
      </c>
      <c r="F1501" t="s">
        <v>110</v>
      </c>
      <c r="G1501">
        <v>1</v>
      </c>
      <c r="H1501">
        <v>2.6</v>
      </c>
      <c r="I1501">
        <v>9</v>
      </c>
      <c r="J1501" s="4">
        <f>Table2[[#This Row],[avg_session_duration_min]]/60</f>
        <v>0.28833333333333333</v>
      </c>
      <c r="K1501">
        <v>17.3</v>
      </c>
      <c r="L1501" t="s">
        <v>74</v>
      </c>
      <c r="M1501" t="s">
        <v>106</v>
      </c>
      <c r="N1501">
        <v>32</v>
      </c>
      <c r="O1501">
        <v>222</v>
      </c>
      <c r="P1501">
        <v>2</v>
      </c>
      <c r="Q1501">
        <v>19</v>
      </c>
      <c r="R1501">
        <v>6</v>
      </c>
      <c r="S1501">
        <v>2</v>
      </c>
      <c r="T1501">
        <v>9</v>
      </c>
      <c r="U1501" t="s">
        <v>154</v>
      </c>
      <c r="V1501" t="s">
        <v>77</v>
      </c>
      <c r="W1501">
        <v>0.01</v>
      </c>
      <c r="X1501" t="s">
        <v>81</v>
      </c>
      <c r="Y1501">
        <v>0</v>
      </c>
      <c r="Z1501" t="s">
        <v>139</v>
      </c>
      <c r="AA1501" t="s">
        <v>101</v>
      </c>
      <c r="AB1501">
        <v>6.3</v>
      </c>
      <c r="AC1501" t="s">
        <v>81</v>
      </c>
      <c r="AD1501" t="s">
        <v>82</v>
      </c>
      <c r="AE1501" t="s">
        <v>83</v>
      </c>
      <c r="AF1501" t="s">
        <v>81</v>
      </c>
      <c r="AG1501" s="1">
        <v>45042</v>
      </c>
      <c r="AH1501" t="s">
        <v>28</v>
      </c>
      <c r="AI1501" t="s">
        <v>81</v>
      </c>
    </row>
    <row r="1502" spans="1:35" x14ac:dyDescent="0.3">
      <c r="A1502" t="s">
        <v>1634</v>
      </c>
      <c r="B1502">
        <v>33</v>
      </c>
      <c r="C1502" t="s">
        <v>85</v>
      </c>
      <c r="D1502" t="s">
        <v>144</v>
      </c>
      <c r="E1502" t="s">
        <v>23</v>
      </c>
      <c r="F1502" t="s">
        <v>73</v>
      </c>
      <c r="G1502">
        <v>4</v>
      </c>
      <c r="H1502">
        <v>2.1</v>
      </c>
      <c r="I1502">
        <v>8</v>
      </c>
      <c r="J1502" s="4">
        <f>Table2[[#This Row],[avg_session_duration_min]]/60</f>
        <v>0.26333333333333336</v>
      </c>
      <c r="K1502">
        <v>15.8</v>
      </c>
      <c r="L1502" t="s">
        <v>74</v>
      </c>
      <c r="M1502" t="s">
        <v>97</v>
      </c>
      <c r="N1502">
        <v>1093</v>
      </c>
      <c r="O1502">
        <v>822</v>
      </c>
      <c r="P1502">
        <v>1</v>
      </c>
      <c r="Q1502">
        <v>20</v>
      </c>
      <c r="R1502">
        <v>5</v>
      </c>
      <c r="S1502">
        <v>1</v>
      </c>
      <c r="T1502">
        <v>6</v>
      </c>
      <c r="U1502" t="s">
        <v>128</v>
      </c>
      <c r="V1502" t="s">
        <v>77</v>
      </c>
      <c r="W1502">
        <v>8.1000000000000003E-2</v>
      </c>
      <c r="X1502" t="s">
        <v>114</v>
      </c>
      <c r="Y1502">
        <v>20.12</v>
      </c>
      <c r="Z1502" t="s">
        <v>115</v>
      </c>
      <c r="AA1502" t="s">
        <v>80</v>
      </c>
      <c r="AB1502">
        <v>9.6999999999999993</v>
      </c>
      <c r="AC1502" t="s">
        <v>81</v>
      </c>
      <c r="AD1502" t="s">
        <v>121</v>
      </c>
      <c r="AE1502" t="s">
        <v>140</v>
      </c>
      <c r="AF1502" t="s">
        <v>81</v>
      </c>
      <c r="AG1502" s="1">
        <v>44567</v>
      </c>
      <c r="AH1502" t="s">
        <v>31</v>
      </c>
      <c r="AI1502" t="s">
        <v>81</v>
      </c>
    </row>
    <row r="1503" spans="1:35" x14ac:dyDescent="0.3">
      <c r="A1503" t="s">
        <v>1635</v>
      </c>
      <c r="B1503">
        <v>22</v>
      </c>
      <c r="C1503" t="s">
        <v>71</v>
      </c>
      <c r="D1503" t="s">
        <v>95</v>
      </c>
      <c r="E1503" t="s">
        <v>16</v>
      </c>
      <c r="F1503" t="s">
        <v>156</v>
      </c>
      <c r="G1503">
        <v>2</v>
      </c>
      <c r="H1503">
        <v>3</v>
      </c>
      <c r="I1503">
        <v>8</v>
      </c>
      <c r="J1503" s="4">
        <f>Table2[[#This Row],[avg_session_duration_min]]/60</f>
        <v>0.375</v>
      </c>
      <c r="K1503">
        <v>22.5</v>
      </c>
      <c r="L1503" t="s">
        <v>74</v>
      </c>
      <c r="M1503" t="s">
        <v>97</v>
      </c>
      <c r="N1503">
        <v>28483</v>
      </c>
      <c r="O1503">
        <v>368</v>
      </c>
      <c r="P1503">
        <v>2</v>
      </c>
      <c r="Q1503">
        <v>25</v>
      </c>
      <c r="R1503">
        <v>2</v>
      </c>
      <c r="S1503">
        <v>6</v>
      </c>
      <c r="T1503">
        <v>7</v>
      </c>
      <c r="U1503" t="s">
        <v>130</v>
      </c>
      <c r="V1503" t="s">
        <v>107</v>
      </c>
      <c r="W1503">
        <v>7.0000000000000007E-2</v>
      </c>
      <c r="X1503" t="s">
        <v>114</v>
      </c>
      <c r="Y1503">
        <v>22.85</v>
      </c>
      <c r="Z1503" t="s">
        <v>145</v>
      </c>
      <c r="AA1503" t="s">
        <v>91</v>
      </c>
      <c r="AB1503">
        <v>5.5</v>
      </c>
      <c r="AC1503" t="s">
        <v>108</v>
      </c>
      <c r="AD1503" t="s">
        <v>121</v>
      </c>
      <c r="AE1503" t="s">
        <v>83</v>
      </c>
      <c r="AF1503" t="s">
        <v>78</v>
      </c>
      <c r="AG1503" s="1">
        <v>44588</v>
      </c>
      <c r="AH1503" t="s">
        <v>29</v>
      </c>
      <c r="AI1503" t="s">
        <v>78</v>
      </c>
    </row>
    <row r="1504" spans="1:35" x14ac:dyDescent="0.3">
      <c r="A1504" t="s">
        <v>1636</v>
      </c>
      <c r="B1504">
        <v>20</v>
      </c>
      <c r="C1504" t="s">
        <v>85</v>
      </c>
      <c r="D1504" t="s">
        <v>86</v>
      </c>
      <c r="E1504" t="s">
        <v>23</v>
      </c>
      <c r="F1504" t="s">
        <v>87</v>
      </c>
      <c r="G1504">
        <v>1</v>
      </c>
      <c r="H1504">
        <v>1.8</v>
      </c>
      <c r="I1504">
        <v>4</v>
      </c>
      <c r="J1504" s="4">
        <f>Table2[[#This Row],[avg_session_duration_min]]/60</f>
        <v>0.45</v>
      </c>
      <c r="K1504">
        <v>27</v>
      </c>
      <c r="L1504" t="s">
        <v>74</v>
      </c>
      <c r="M1504" t="s">
        <v>106</v>
      </c>
      <c r="N1504">
        <v>838</v>
      </c>
      <c r="O1504">
        <v>37</v>
      </c>
      <c r="P1504">
        <v>4</v>
      </c>
      <c r="Q1504">
        <v>14</v>
      </c>
      <c r="R1504">
        <v>3</v>
      </c>
      <c r="S1504">
        <v>3</v>
      </c>
      <c r="T1504">
        <v>5</v>
      </c>
      <c r="U1504" t="s">
        <v>130</v>
      </c>
      <c r="V1504" t="s">
        <v>99</v>
      </c>
      <c r="W1504">
        <v>4.5999999999999999E-2</v>
      </c>
      <c r="X1504" t="s">
        <v>81</v>
      </c>
      <c r="Y1504">
        <v>0</v>
      </c>
      <c r="Z1504" t="s">
        <v>145</v>
      </c>
      <c r="AA1504" t="s">
        <v>91</v>
      </c>
      <c r="AB1504">
        <v>7.1</v>
      </c>
      <c r="AC1504" t="s">
        <v>108</v>
      </c>
      <c r="AD1504" t="s">
        <v>82</v>
      </c>
      <c r="AE1504" t="s">
        <v>140</v>
      </c>
      <c r="AF1504" t="s">
        <v>81</v>
      </c>
      <c r="AG1504" s="1">
        <v>44744</v>
      </c>
      <c r="AH1504" t="s">
        <v>29</v>
      </c>
      <c r="AI1504" t="s">
        <v>81</v>
      </c>
    </row>
    <row r="1505" spans="1:35" x14ac:dyDescent="0.3">
      <c r="A1505" t="s">
        <v>1637</v>
      </c>
      <c r="B1505">
        <v>26</v>
      </c>
      <c r="C1505" t="s">
        <v>71</v>
      </c>
      <c r="D1505" t="s">
        <v>105</v>
      </c>
      <c r="E1505" t="s">
        <v>17</v>
      </c>
      <c r="F1505" t="s">
        <v>73</v>
      </c>
      <c r="G1505">
        <v>1</v>
      </c>
      <c r="H1505">
        <v>1</v>
      </c>
      <c r="I1505">
        <v>10</v>
      </c>
      <c r="J1505" s="4">
        <f>Table2[[#This Row],[avg_session_duration_min]]/60</f>
        <v>0.1</v>
      </c>
      <c r="K1505">
        <v>6</v>
      </c>
      <c r="L1505" t="s">
        <v>74</v>
      </c>
      <c r="M1505" t="s">
        <v>97</v>
      </c>
      <c r="N1505">
        <v>71</v>
      </c>
      <c r="O1505">
        <v>275</v>
      </c>
      <c r="P1505">
        <v>1</v>
      </c>
      <c r="Q1505">
        <v>22</v>
      </c>
      <c r="R1505">
        <v>11</v>
      </c>
      <c r="S1505">
        <v>4</v>
      </c>
      <c r="T1505">
        <v>5</v>
      </c>
      <c r="U1505" t="s">
        <v>154</v>
      </c>
      <c r="V1505" t="s">
        <v>77</v>
      </c>
      <c r="W1505">
        <v>0.126</v>
      </c>
      <c r="X1505" t="s">
        <v>114</v>
      </c>
      <c r="Y1505">
        <v>61.94</v>
      </c>
      <c r="Z1505" t="s">
        <v>90</v>
      </c>
      <c r="AA1505" t="s">
        <v>80</v>
      </c>
      <c r="AB1505">
        <v>5.7</v>
      </c>
      <c r="AC1505" t="s">
        <v>78</v>
      </c>
      <c r="AD1505" t="s">
        <v>92</v>
      </c>
      <c r="AE1505" t="s">
        <v>93</v>
      </c>
      <c r="AF1505" t="s">
        <v>81</v>
      </c>
      <c r="AG1505" s="1">
        <v>44788</v>
      </c>
      <c r="AH1505" t="s">
        <v>26</v>
      </c>
      <c r="AI1505" t="s">
        <v>125</v>
      </c>
    </row>
    <row r="1506" spans="1:35" x14ac:dyDescent="0.3">
      <c r="A1506" t="s">
        <v>1638</v>
      </c>
      <c r="B1506">
        <v>25</v>
      </c>
      <c r="C1506" t="s">
        <v>71</v>
      </c>
      <c r="D1506" t="s">
        <v>86</v>
      </c>
      <c r="E1506" t="s">
        <v>20</v>
      </c>
      <c r="F1506" t="s">
        <v>110</v>
      </c>
      <c r="G1506">
        <v>2</v>
      </c>
      <c r="H1506">
        <v>2.5</v>
      </c>
      <c r="I1506">
        <v>3</v>
      </c>
      <c r="J1506" s="4">
        <f>Table2[[#This Row],[avg_session_duration_min]]/60</f>
        <v>0.83333333333333337</v>
      </c>
      <c r="K1506">
        <v>50</v>
      </c>
      <c r="L1506" t="s">
        <v>111</v>
      </c>
      <c r="M1506" t="s">
        <v>88</v>
      </c>
      <c r="N1506">
        <v>218</v>
      </c>
      <c r="O1506">
        <v>1502</v>
      </c>
      <c r="P1506">
        <v>3</v>
      </c>
      <c r="Q1506">
        <v>16</v>
      </c>
      <c r="R1506">
        <v>7</v>
      </c>
      <c r="S1506">
        <v>0</v>
      </c>
      <c r="T1506">
        <v>6</v>
      </c>
      <c r="U1506" t="s">
        <v>98</v>
      </c>
      <c r="V1506" t="s">
        <v>99</v>
      </c>
      <c r="W1506">
        <v>0.377</v>
      </c>
      <c r="X1506" t="s">
        <v>114</v>
      </c>
      <c r="Y1506">
        <v>18.47</v>
      </c>
      <c r="Z1506" t="s">
        <v>115</v>
      </c>
      <c r="AA1506" t="s">
        <v>80</v>
      </c>
      <c r="AB1506">
        <v>6.6</v>
      </c>
      <c r="AC1506" t="s">
        <v>78</v>
      </c>
      <c r="AD1506" t="s">
        <v>92</v>
      </c>
      <c r="AE1506" t="s">
        <v>140</v>
      </c>
      <c r="AF1506" t="s">
        <v>81</v>
      </c>
      <c r="AG1506" s="1">
        <v>45573</v>
      </c>
      <c r="AH1506" t="s">
        <v>27</v>
      </c>
      <c r="AI1506" t="s">
        <v>78</v>
      </c>
    </row>
    <row r="1507" spans="1:35" x14ac:dyDescent="0.3">
      <c r="A1507" t="s">
        <v>1639</v>
      </c>
      <c r="B1507">
        <v>23</v>
      </c>
      <c r="C1507" t="s">
        <v>71</v>
      </c>
      <c r="D1507" t="s">
        <v>153</v>
      </c>
      <c r="E1507" t="s">
        <v>14</v>
      </c>
      <c r="F1507" t="s">
        <v>87</v>
      </c>
      <c r="G1507">
        <v>4</v>
      </c>
      <c r="H1507">
        <v>3.1</v>
      </c>
      <c r="I1507">
        <v>2</v>
      </c>
      <c r="J1507" s="4">
        <f>Table2[[#This Row],[avg_session_duration_min]]/60</f>
        <v>1.55</v>
      </c>
      <c r="K1507">
        <v>93</v>
      </c>
      <c r="L1507" t="s">
        <v>74</v>
      </c>
      <c r="M1507" t="s">
        <v>106</v>
      </c>
      <c r="N1507">
        <v>965</v>
      </c>
      <c r="O1507">
        <v>234</v>
      </c>
      <c r="P1507">
        <v>8</v>
      </c>
      <c r="Q1507">
        <v>23</v>
      </c>
      <c r="R1507">
        <v>3</v>
      </c>
      <c r="S1507">
        <v>5</v>
      </c>
      <c r="T1507">
        <v>7</v>
      </c>
      <c r="U1507" t="s">
        <v>154</v>
      </c>
      <c r="V1507" t="s">
        <v>99</v>
      </c>
      <c r="W1507">
        <v>0.23799999999999999</v>
      </c>
      <c r="X1507" t="s">
        <v>78</v>
      </c>
      <c r="Y1507">
        <v>48.8</v>
      </c>
      <c r="Z1507" t="s">
        <v>139</v>
      </c>
      <c r="AA1507" t="s">
        <v>132</v>
      </c>
      <c r="AB1507">
        <v>8.3000000000000007</v>
      </c>
      <c r="AC1507" t="s">
        <v>78</v>
      </c>
      <c r="AD1507" t="s">
        <v>82</v>
      </c>
      <c r="AE1507" t="s">
        <v>83</v>
      </c>
      <c r="AF1507" t="s">
        <v>81</v>
      </c>
      <c r="AG1507" s="1">
        <v>44867</v>
      </c>
      <c r="AH1507" t="s">
        <v>30</v>
      </c>
      <c r="AI1507" t="s">
        <v>125</v>
      </c>
    </row>
    <row r="1508" spans="1:35" x14ac:dyDescent="0.3">
      <c r="A1508" t="s">
        <v>1640</v>
      </c>
      <c r="B1508">
        <v>32</v>
      </c>
      <c r="C1508" t="s">
        <v>71</v>
      </c>
      <c r="D1508" t="s">
        <v>105</v>
      </c>
      <c r="E1508" t="s">
        <v>21</v>
      </c>
      <c r="F1508" t="s">
        <v>87</v>
      </c>
      <c r="G1508">
        <v>3</v>
      </c>
      <c r="H1508">
        <v>4.7</v>
      </c>
      <c r="I1508">
        <v>2</v>
      </c>
      <c r="J1508" s="4">
        <f>Table2[[#This Row],[avg_session_duration_min]]/60</f>
        <v>2.35</v>
      </c>
      <c r="K1508">
        <v>141</v>
      </c>
      <c r="L1508" t="s">
        <v>111</v>
      </c>
      <c r="M1508" t="s">
        <v>88</v>
      </c>
      <c r="N1508">
        <v>7298</v>
      </c>
      <c r="O1508">
        <v>9</v>
      </c>
      <c r="P1508">
        <v>2</v>
      </c>
      <c r="Q1508">
        <v>24</v>
      </c>
      <c r="R1508">
        <v>1</v>
      </c>
      <c r="S1508">
        <v>2</v>
      </c>
      <c r="T1508">
        <v>8</v>
      </c>
      <c r="U1508" t="s">
        <v>89</v>
      </c>
      <c r="V1508" t="s">
        <v>77</v>
      </c>
      <c r="W1508">
        <v>6.7000000000000004E-2</v>
      </c>
      <c r="X1508" t="s">
        <v>78</v>
      </c>
      <c r="Y1508">
        <v>6.14</v>
      </c>
      <c r="Z1508" t="s">
        <v>100</v>
      </c>
      <c r="AA1508" t="s">
        <v>132</v>
      </c>
      <c r="AB1508">
        <v>6.4</v>
      </c>
      <c r="AC1508" t="s">
        <v>108</v>
      </c>
      <c r="AD1508" t="s">
        <v>121</v>
      </c>
      <c r="AE1508" t="s">
        <v>83</v>
      </c>
      <c r="AF1508" t="s">
        <v>81</v>
      </c>
      <c r="AG1508" s="1">
        <v>44746</v>
      </c>
      <c r="AH1508" t="s">
        <v>27</v>
      </c>
      <c r="AI1508" t="s">
        <v>78</v>
      </c>
    </row>
    <row r="1509" spans="1:35" x14ac:dyDescent="0.3">
      <c r="A1509" t="s">
        <v>1641</v>
      </c>
      <c r="B1509">
        <v>34</v>
      </c>
      <c r="C1509" t="s">
        <v>85</v>
      </c>
      <c r="D1509" t="s">
        <v>113</v>
      </c>
      <c r="E1509" t="s">
        <v>23</v>
      </c>
      <c r="F1509" t="s">
        <v>110</v>
      </c>
      <c r="G1509">
        <v>2</v>
      </c>
      <c r="H1509">
        <v>1.4</v>
      </c>
      <c r="I1509">
        <v>2</v>
      </c>
      <c r="J1509" s="4">
        <f>Table2[[#This Row],[avg_session_duration_min]]/60</f>
        <v>0.7</v>
      </c>
      <c r="K1509">
        <v>42</v>
      </c>
      <c r="L1509" t="s">
        <v>74</v>
      </c>
      <c r="M1509" t="s">
        <v>97</v>
      </c>
      <c r="N1509">
        <v>361</v>
      </c>
      <c r="O1509">
        <v>389</v>
      </c>
      <c r="P1509">
        <v>3</v>
      </c>
      <c r="Q1509">
        <v>22</v>
      </c>
      <c r="R1509">
        <v>7</v>
      </c>
      <c r="S1509">
        <v>1</v>
      </c>
      <c r="T1509">
        <v>8</v>
      </c>
      <c r="U1509" t="s">
        <v>89</v>
      </c>
      <c r="V1509" t="s">
        <v>107</v>
      </c>
      <c r="W1509">
        <v>0.112</v>
      </c>
      <c r="X1509" t="s">
        <v>114</v>
      </c>
      <c r="Y1509">
        <v>1.72</v>
      </c>
      <c r="Z1509" t="s">
        <v>145</v>
      </c>
      <c r="AA1509" t="s">
        <v>132</v>
      </c>
      <c r="AB1509">
        <v>5.0999999999999996</v>
      </c>
      <c r="AC1509" t="s">
        <v>108</v>
      </c>
      <c r="AD1509" t="s">
        <v>121</v>
      </c>
      <c r="AE1509" t="s">
        <v>140</v>
      </c>
      <c r="AF1509" t="s">
        <v>81</v>
      </c>
      <c r="AG1509" s="1">
        <v>45609</v>
      </c>
      <c r="AH1509" t="s">
        <v>28</v>
      </c>
      <c r="AI1509" t="s">
        <v>125</v>
      </c>
    </row>
    <row r="1510" spans="1:35" x14ac:dyDescent="0.3">
      <c r="A1510" t="s">
        <v>1642</v>
      </c>
      <c r="B1510">
        <v>27</v>
      </c>
      <c r="C1510" t="s">
        <v>85</v>
      </c>
      <c r="D1510" t="s">
        <v>105</v>
      </c>
      <c r="E1510" t="s">
        <v>15</v>
      </c>
      <c r="F1510" t="s">
        <v>96</v>
      </c>
      <c r="G1510">
        <v>5</v>
      </c>
      <c r="H1510">
        <v>2.7</v>
      </c>
      <c r="I1510">
        <v>6</v>
      </c>
      <c r="J1510" s="4">
        <f>Table2[[#This Row],[avg_session_duration_min]]/60</f>
        <v>0.45</v>
      </c>
      <c r="K1510">
        <v>27</v>
      </c>
      <c r="L1510" t="s">
        <v>74</v>
      </c>
      <c r="M1510" t="s">
        <v>106</v>
      </c>
      <c r="N1510">
        <v>2945</v>
      </c>
      <c r="O1510">
        <v>192</v>
      </c>
      <c r="P1510">
        <v>2</v>
      </c>
      <c r="Q1510">
        <v>23</v>
      </c>
      <c r="R1510">
        <v>3</v>
      </c>
      <c r="S1510">
        <v>5</v>
      </c>
      <c r="T1510">
        <v>9</v>
      </c>
      <c r="U1510" t="s">
        <v>79</v>
      </c>
      <c r="V1510" t="s">
        <v>99</v>
      </c>
      <c r="W1510">
        <v>9.6000000000000002E-2</v>
      </c>
      <c r="X1510" t="s">
        <v>78</v>
      </c>
      <c r="Y1510">
        <v>1.69</v>
      </c>
      <c r="Z1510" t="s">
        <v>100</v>
      </c>
      <c r="AA1510" t="s">
        <v>132</v>
      </c>
      <c r="AB1510">
        <v>9.1</v>
      </c>
      <c r="AC1510" t="s">
        <v>108</v>
      </c>
      <c r="AD1510" t="s">
        <v>92</v>
      </c>
      <c r="AE1510" t="s">
        <v>140</v>
      </c>
      <c r="AF1510" t="s">
        <v>81</v>
      </c>
      <c r="AG1510" s="1">
        <v>44715</v>
      </c>
      <c r="AH1510" t="s">
        <v>30</v>
      </c>
      <c r="AI1510" t="s">
        <v>81</v>
      </c>
    </row>
    <row r="1511" spans="1:35" x14ac:dyDescent="0.3">
      <c r="A1511" t="s">
        <v>1643</v>
      </c>
      <c r="B1511">
        <v>38</v>
      </c>
      <c r="C1511" t="s">
        <v>71</v>
      </c>
      <c r="D1511" t="s">
        <v>113</v>
      </c>
      <c r="E1511" t="s">
        <v>21</v>
      </c>
      <c r="F1511" t="s">
        <v>96</v>
      </c>
      <c r="G1511">
        <v>3</v>
      </c>
      <c r="H1511">
        <v>3.6</v>
      </c>
      <c r="I1511">
        <v>2</v>
      </c>
      <c r="J1511" s="4">
        <f>Table2[[#This Row],[avg_session_duration_min]]/60</f>
        <v>1.8</v>
      </c>
      <c r="K1511">
        <v>108</v>
      </c>
      <c r="L1511" t="s">
        <v>74</v>
      </c>
      <c r="M1511" t="s">
        <v>120</v>
      </c>
      <c r="N1511">
        <v>50</v>
      </c>
      <c r="O1511">
        <v>27</v>
      </c>
      <c r="P1511">
        <v>2</v>
      </c>
      <c r="Q1511">
        <v>21</v>
      </c>
      <c r="R1511">
        <v>4</v>
      </c>
      <c r="S1511">
        <v>2</v>
      </c>
      <c r="T1511">
        <v>4</v>
      </c>
      <c r="U1511" t="s">
        <v>98</v>
      </c>
      <c r="V1511" t="s">
        <v>107</v>
      </c>
      <c r="W1511">
        <v>8.6999999999999994E-2</v>
      </c>
      <c r="X1511" t="s">
        <v>81</v>
      </c>
      <c r="Y1511">
        <v>0</v>
      </c>
      <c r="Z1511" t="s">
        <v>139</v>
      </c>
      <c r="AA1511" t="s">
        <v>101</v>
      </c>
      <c r="AB1511">
        <v>5.0999999999999996</v>
      </c>
      <c r="AC1511" t="s">
        <v>108</v>
      </c>
      <c r="AD1511" t="s">
        <v>82</v>
      </c>
      <c r="AE1511" t="s">
        <v>93</v>
      </c>
      <c r="AF1511" t="s">
        <v>81</v>
      </c>
      <c r="AG1511" s="1">
        <v>44769</v>
      </c>
      <c r="AH1511" t="s">
        <v>29</v>
      </c>
      <c r="AI1511" t="s">
        <v>78</v>
      </c>
    </row>
    <row r="1512" spans="1:35" x14ac:dyDescent="0.3">
      <c r="A1512" t="s">
        <v>1644</v>
      </c>
      <c r="B1512">
        <v>17</v>
      </c>
      <c r="C1512" t="s">
        <v>85</v>
      </c>
      <c r="D1512" t="s">
        <v>113</v>
      </c>
      <c r="E1512" t="s">
        <v>19</v>
      </c>
      <c r="F1512" t="s">
        <v>124</v>
      </c>
      <c r="G1512">
        <v>1</v>
      </c>
      <c r="H1512">
        <v>3.6</v>
      </c>
      <c r="I1512">
        <v>9</v>
      </c>
      <c r="J1512" s="4">
        <f>Table2[[#This Row],[avg_session_duration_min]]/60</f>
        <v>0.4</v>
      </c>
      <c r="K1512">
        <v>24</v>
      </c>
      <c r="L1512" t="s">
        <v>74</v>
      </c>
      <c r="M1512" t="s">
        <v>120</v>
      </c>
      <c r="N1512">
        <v>49</v>
      </c>
      <c r="O1512">
        <v>32</v>
      </c>
      <c r="P1512">
        <v>4</v>
      </c>
      <c r="Q1512">
        <v>23</v>
      </c>
      <c r="R1512">
        <v>3</v>
      </c>
      <c r="S1512">
        <v>0</v>
      </c>
      <c r="T1512">
        <v>3</v>
      </c>
      <c r="U1512" t="s">
        <v>135</v>
      </c>
      <c r="V1512" t="s">
        <v>77</v>
      </c>
      <c r="W1512">
        <v>0.36499999999999999</v>
      </c>
      <c r="X1512" t="s">
        <v>114</v>
      </c>
      <c r="Y1512">
        <v>26.14</v>
      </c>
      <c r="Z1512" t="s">
        <v>115</v>
      </c>
      <c r="AA1512" t="s">
        <v>132</v>
      </c>
      <c r="AB1512">
        <v>7.4</v>
      </c>
      <c r="AC1512" t="s">
        <v>78</v>
      </c>
      <c r="AD1512" t="s">
        <v>102</v>
      </c>
      <c r="AE1512" t="s">
        <v>140</v>
      </c>
      <c r="AF1512" t="s">
        <v>81</v>
      </c>
      <c r="AG1512" s="1">
        <v>45086</v>
      </c>
      <c r="AH1512" t="s">
        <v>26</v>
      </c>
      <c r="AI1512" t="s">
        <v>78</v>
      </c>
    </row>
    <row r="1513" spans="1:35" x14ac:dyDescent="0.3">
      <c r="A1513" t="s">
        <v>1645</v>
      </c>
      <c r="B1513">
        <v>25</v>
      </c>
      <c r="C1513" t="s">
        <v>71</v>
      </c>
      <c r="D1513" t="s">
        <v>95</v>
      </c>
      <c r="E1513" t="s">
        <v>22</v>
      </c>
      <c r="F1513" t="s">
        <v>73</v>
      </c>
      <c r="G1513">
        <v>2</v>
      </c>
      <c r="H1513">
        <v>6.6</v>
      </c>
      <c r="I1513">
        <v>8</v>
      </c>
      <c r="J1513" s="4">
        <f>Table2[[#This Row],[avg_session_duration_min]]/60</f>
        <v>0.82499999999999996</v>
      </c>
      <c r="K1513">
        <v>49.5</v>
      </c>
      <c r="L1513" t="s">
        <v>74</v>
      </c>
      <c r="M1513" t="s">
        <v>120</v>
      </c>
      <c r="N1513">
        <v>278</v>
      </c>
      <c r="O1513">
        <v>788</v>
      </c>
      <c r="P1513">
        <v>9</v>
      </c>
      <c r="Q1513">
        <v>15</v>
      </c>
      <c r="R1513">
        <v>3</v>
      </c>
      <c r="S1513">
        <v>2</v>
      </c>
      <c r="T1513">
        <v>4</v>
      </c>
      <c r="U1513" t="s">
        <v>135</v>
      </c>
      <c r="V1513" t="s">
        <v>77</v>
      </c>
      <c r="W1513">
        <v>4.4999999999999998E-2</v>
      </c>
      <c r="X1513" t="s">
        <v>81</v>
      </c>
      <c r="Y1513">
        <v>0</v>
      </c>
      <c r="Z1513" t="s">
        <v>139</v>
      </c>
      <c r="AA1513" t="s">
        <v>91</v>
      </c>
      <c r="AB1513">
        <v>3.5</v>
      </c>
      <c r="AC1513" t="s">
        <v>108</v>
      </c>
      <c r="AD1513" t="s">
        <v>102</v>
      </c>
      <c r="AE1513" t="s">
        <v>93</v>
      </c>
      <c r="AF1513" t="s">
        <v>81</v>
      </c>
      <c r="AG1513" s="1">
        <v>45035</v>
      </c>
      <c r="AH1513" t="s">
        <v>26</v>
      </c>
      <c r="AI1513" t="s">
        <v>125</v>
      </c>
    </row>
    <row r="1514" spans="1:35" x14ac:dyDescent="0.3">
      <c r="A1514" t="s">
        <v>1646</v>
      </c>
      <c r="B1514">
        <v>21</v>
      </c>
      <c r="C1514" t="s">
        <v>71</v>
      </c>
      <c r="D1514" t="s">
        <v>113</v>
      </c>
      <c r="E1514" t="s">
        <v>15</v>
      </c>
      <c r="F1514" t="s">
        <v>73</v>
      </c>
      <c r="G1514">
        <v>2</v>
      </c>
      <c r="H1514">
        <v>2.1</v>
      </c>
      <c r="I1514">
        <v>4</v>
      </c>
      <c r="J1514" s="4">
        <f>Table2[[#This Row],[avg_session_duration_min]]/60</f>
        <v>0.52500000000000002</v>
      </c>
      <c r="K1514">
        <v>31.5</v>
      </c>
      <c r="L1514" t="s">
        <v>74</v>
      </c>
      <c r="M1514" t="s">
        <v>97</v>
      </c>
      <c r="N1514">
        <v>8852</v>
      </c>
      <c r="O1514">
        <v>101</v>
      </c>
      <c r="P1514">
        <v>3</v>
      </c>
      <c r="Q1514">
        <v>26</v>
      </c>
      <c r="R1514">
        <v>6</v>
      </c>
      <c r="S1514">
        <v>0</v>
      </c>
      <c r="T1514">
        <v>5</v>
      </c>
      <c r="U1514" t="s">
        <v>98</v>
      </c>
      <c r="V1514" t="s">
        <v>107</v>
      </c>
      <c r="W1514">
        <v>2.9000000000000001E-2</v>
      </c>
      <c r="X1514" t="s">
        <v>81</v>
      </c>
      <c r="Y1514">
        <v>0</v>
      </c>
      <c r="Z1514" t="s">
        <v>90</v>
      </c>
      <c r="AA1514" t="s">
        <v>80</v>
      </c>
      <c r="AB1514">
        <v>8.5</v>
      </c>
      <c r="AC1514" t="s">
        <v>81</v>
      </c>
      <c r="AD1514" t="s">
        <v>92</v>
      </c>
      <c r="AE1514" t="s">
        <v>93</v>
      </c>
      <c r="AF1514" t="s">
        <v>81</v>
      </c>
      <c r="AG1514" s="1">
        <v>45497</v>
      </c>
      <c r="AH1514" t="s">
        <v>27</v>
      </c>
      <c r="AI1514" t="s">
        <v>125</v>
      </c>
    </row>
    <row r="1515" spans="1:35" x14ac:dyDescent="0.3">
      <c r="A1515" t="s">
        <v>1647</v>
      </c>
      <c r="B1515">
        <v>13</v>
      </c>
      <c r="C1515" t="s">
        <v>71</v>
      </c>
      <c r="D1515" t="s">
        <v>149</v>
      </c>
      <c r="E1515" t="s">
        <v>14</v>
      </c>
      <c r="F1515" t="s">
        <v>156</v>
      </c>
      <c r="G1515">
        <v>5</v>
      </c>
      <c r="H1515">
        <v>1.3</v>
      </c>
      <c r="I1515">
        <v>4</v>
      </c>
      <c r="J1515" s="4">
        <f>Table2[[#This Row],[avg_session_duration_min]]/60</f>
        <v>0.32500000000000001</v>
      </c>
      <c r="K1515">
        <v>19.5</v>
      </c>
      <c r="L1515" t="s">
        <v>74</v>
      </c>
      <c r="M1515" t="s">
        <v>120</v>
      </c>
      <c r="N1515">
        <v>752</v>
      </c>
      <c r="O1515">
        <v>82</v>
      </c>
      <c r="P1515">
        <v>5</v>
      </c>
      <c r="Q1515">
        <v>14</v>
      </c>
      <c r="R1515">
        <v>2</v>
      </c>
      <c r="S1515">
        <v>3</v>
      </c>
      <c r="T1515">
        <v>9</v>
      </c>
      <c r="U1515" t="s">
        <v>89</v>
      </c>
      <c r="V1515" t="s">
        <v>107</v>
      </c>
      <c r="W1515">
        <v>0.107</v>
      </c>
      <c r="X1515" t="s">
        <v>114</v>
      </c>
      <c r="Y1515">
        <v>0.11</v>
      </c>
      <c r="Z1515" t="s">
        <v>145</v>
      </c>
      <c r="AA1515" t="s">
        <v>91</v>
      </c>
      <c r="AB1515">
        <v>10</v>
      </c>
      <c r="AC1515" t="s">
        <v>108</v>
      </c>
      <c r="AD1515" t="s">
        <v>102</v>
      </c>
      <c r="AE1515" t="s">
        <v>83</v>
      </c>
      <c r="AF1515" t="s">
        <v>81</v>
      </c>
      <c r="AG1515" s="1">
        <v>45168</v>
      </c>
      <c r="AH1515" t="s">
        <v>27</v>
      </c>
      <c r="AI1515" t="s">
        <v>78</v>
      </c>
    </row>
    <row r="1516" spans="1:35" x14ac:dyDescent="0.3">
      <c r="A1516" t="s">
        <v>1648</v>
      </c>
      <c r="B1516">
        <v>26</v>
      </c>
      <c r="C1516" t="s">
        <v>85</v>
      </c>
      <c r="D1516" t="s">
        <v>144</v>
      </c>
      <c r="E1516" t="s">
        <v>14</v>
      </c>
      <c r="F1516" t="s">
        <v>96</v>
      </c>
      <c r="G1516">
        <v>4</v>
      </c>
      <c r="H1516">
        <v>2.8</v>
      </c>
      <c r="I1516">
        <v>3</v>
      </c>
      <c r="J1516" s="4">
        <f>Table2[[#This Row],[avg_session_duration_min]]/60</f>
        <v>0.93333333333333335</v>
      </c>
      <c r="K1516">
        <v>56</v>
      </c>
      <c r="L1516" t="s">
        <v>118</v>
      </c>
      <c r="M1516" t="s">
        <v>106</v>
      </c>
      <c r="N1516">
        <v>1120</v>
      </c>
      <c r="O1516">
        <v>234</v>
      </c>
      <c r="P1516">
        <v>3</v>
      </c>
      <c r="Q1516">
        <v>18</v>
      </c>
      <c r="R1516">
        <v>5</v>
      </c>
      <c r="S1516">
        <v>1</v>
      </c>
      <c r="T1516">
        <v>13</v>
      </c>
      <c r="U1516" t="s">
        <v>154</v>
      </c>
      <c r="V1516" t="s">
        <v>99</v>
      </c>
      <c r="W1516">
        <v>0.10199999999999999</v>
      </c>
      <c r="X1516" t="s">
        <v>81</v>
      </c>
      <c r="Y1516">
        <v>0</v>
      </c>
      <c r="Z1516" t="s">
        <v>90</v>
      </c>
      <c r="AA1516" t="s">
        <v>91</v>
      </c>
      <c r="AB1516">
        <v>6.2</v>
      </c>
      <c r="AC1516" t="s">
        <v>81</v>
      </c>
      <c r="AD1516" t="s">
        <v>92</v>
      </c>
      <c r="AE1516" t="s">
        <v>140</v>
      </c>
      <c r="AF1516" t="s">
        <v>81</v>
      </c>
      <c r="AG1516" s="1">
        <v>45102</v>
      </c>
      <c r="AH1516" t="s">
        <v>26</v>
      </c>
      <c r="AI1516" t="s">
        <v>125</v>
      </c>
    </row>
    <row r="1517" spans="1:35" x14ac:dyDescent="0.3">
      <c r="A1517" t="s">
        <v>1649</v>
      </c>
      <c r="B1517">
        <v>26</v>
      </c>
      <c r="C1517" t="s">
        <v>85</v>
      </c>
      <c r="D1517" t="s">
        <v>113</v>
      </c>
      <c r="E1517" t="s">
        <v>16</v>
      </c>
      <c r="F1517" t="s">
        <v>110</v>
      </c>
      <c r="G1517">
        <v>5</v>
      </c>
      <c r="H1517">
        <v>2.2000000000000002</v>
      </c>
      <c r="I1517">
        <v>9</v>
      </c>
      <c r="J1517" s="4">
        <f>Table2[[#This Row],[avg_session_duration_min]]/60</f>
        <v>0.245</v>
      </c>
      <c r="K1517">
        <v>14.7</v>
      </c>
      <c r="L1517" t="s">
        <v>74</v>
      </c>
      <c r="M1517" t="s">
        <v>106</v>
      </c>
      <c r="N1517">
        <v>1097</v>
      </c>
      <c r="O1517">
        <v>112</v>
      </c>
      <c r="P1517">
        <v>1</v>
      </c>
      <c r="Q1517">
        <v>15</v>
      </c>
      <c r="R1517">
        <v>3</v>
      </c>
      <c r="S1517">
        <v>0</v>
      </c>
      <c r="T1517">
        <v>10</v>
      </c>
      <c r="U1517" t="s">
        <v>89</v>
      </c>
      <c r="V1517" t="s">
        <v>99</v>
      </c>
      <c r="W1517">
        <v>0.218</v>
      </c>
      <c r="X1517" t="s">
        <v>81</v>
      </c>
      <c r="Y1517">
        <v>0</v>
      </c>
      <c r="Z1517" t="s">
        <v>90</v>
      </c>
      <c r="AA1517" t="s">
        <v>80</v>
      </c>
      <c r="AB1517">
        <v>4.4000000000000004</v>
      </c>
      <c r="AC1517" t="s">
        <v>108</v>
      </c>
      <c r="AD1517" t="s">
        <v>92</v>
      </c>
      <c r="AE1517" t="s">
        <v>93</v>
      </c>
      <c r="AF1517" t="s">
        <v>81</v>
      </c>
      <c r="AG1517" s="1">
        <v>45512</v>
      </c>
      <c r="AH1517" t="s">
        <v>26</v>
      </c>
      <c r="AI1517" t="s">
        <v>78</v>
      </c>
    </row>
    <row r="1518" spans="1:35" x14ac:dyDescent="0.3">
      <c r="A1518" t="s">
        <v>1650</v>
      </c>
      <c r="B1518">
        <v>39</v>
      </c>
      <c r="C1518" t="s">
        <v>85</v>
      </c>
      <c r="D1518" t="s">
        <v>149</v>
      </c>
      <c r="E1518" t="s">
        <v>14</v>
      </c>
      <c r="F1518" t="s">
        <v>73</v>
      </c>
      <c r="G1518">
        <v>5</v>
      </c>
      <c r="H1518">
        <v>1.9</v>
      </c>
      <c r="I1518">
        <v>10</v>
      </c>
      <c r="J1518" s="4">
        <f>Table2[[#This Row],[avg_session_duration_min]]/60</f>
        <v>0.19</v>
      </c>
      <c r="K1518">
        <v>11.4</v>
      </c>
      <c r="L1518" t="s">
        <v>74</v>
      </c>
      <c r="M1518" t="s">
        <v>106</v>
      </c>
      <c r="N1518">
        <v>4897</v>
      </c>
      <c r="O1518">
        <v>275</v>
      </c>
      <c r="P1518">
        <v>2</v>
      </c>
      <c r="Q1518">
        <v>23</v>
      </c>
      <c r="R1518">
        <v>6</v>
      </c>
      <c r="S1518">
        <v>2</v>
      </c>
      <c r="T1518">
        <v>16</v>
      </c>
      <c r="U1518" t="s">
        <v>76</v>
      </c>
      <c r="V1518" t="s">
        <v>107</v>
      </c>
      <c r="W1518">
        <v>9.5000000000000001E-2</v>
      </c>
      <c r="X1518" t="s">
        <v>81</v>
      </c>
      <c r="Y1518">
        <v>0</v>
      </c>
      <c r="Z1518" t="s">
        <v>139</v>
      </c>
      <c r="AA1518" t="s">
        <v>91</v>
      </c>
      <c r="AB1518">
        <v>7.6</v>
      </c>
      <c r="AC1518" t="s">
        <v>78</v>
      </c>
      <c r="AD1518" t="s">
        <v>121</v>
      </c>
      <c r="AE1518" t="s">
        <v>93</v>
      </c>
      <c r="AF1518" t="s">
        <v>81</v>
      </c>
      <c r="AG1518" s="1">
        <v>44664</v>
      </c>
      <c r="AH1518" t="s">
        <v>27</v>
      </c>
      <c r="AI1518" t="s">
        <v>81</v>
      </c>
    </row>
    <row r="1519" spans="1:35" x14ac:dyDescent="0.3">
      <c r="A1519" t="s">
        <v>1651</v>
      </c>
      <c r="B1519">
        <v>32</v>
      </c>
      <c r="C1519" t="s">
        <v>85</v>
      </c>
      <c r="D1519" t="s">
        <v>113</v>
      </c>
      <c r="E1519" t="s">
        <v>17</v>
      </c>
      <c r="F1519" t="s">
        <v>124</v>
      </c>
      <c r="G1519">
        <v>4</v>
      </c>
      <c r="H1519">
        <v>1.8</v>
      </c>
      <c r="I1519">
        <v>5</v>
      </c>
      <c r="J1519" s="4">
        <f>Table2[[#This Row],[avg_session_duration_min]]/60</f>
        <v>0.36000000000000004</v>
      </c>
      <c r="K1519">
        <v>21.6</v>
      </c>
      <c r="L1519" t="s">
        <v>74</v>
      </c>
      <c r="M1519" t="s">
        <v>106</v>
      </c>
      <c r="N1519">
        <v>221</v>
      </c>
      <c r="O1519">
        <v>191</v>
      </c>
      <c r="P1519">
        <v>2</v>
      </c>
      <c r="Q1519">
        <v>18</v>
      </c>
      <c r="R1519">
        <v>3</v>
      </c>
      <c r="S1519">
        <v>0</v>
      </c>
      <c r="T1519">
        <v>11</v>
      </c>
      <c r="U1519" t="s">
        <v>98</v>
      </c>
      <c r="V1519" t="s">
        <v>99</v>
      </c>
      <c r="W1519">
        <v>0.03</v>
      </c>
      <c r="X1519" t="s">
        <v>81</v>
      </c>
      <c r="Y1519">
        <v>0</v>
      </c>
      <c r="Z1519" t="s">
        <v>90</v>
      </c>
      <c r="AA1519" t="s">
        <v>101</v>
      </c>
      <c r="AB1519">
        <v>6.4</v>
      </c>
      <c r="AC1519" t="s">
        <v>108</v>
      </c>
      <c r="AD1519" t="s">
        <v>121</v>
      </c>
      <c r="AE1519" t="s">
        <v>140</v>
      </c>
      <c r="AF1519" t="s">
        <v>81</v>
      </c>
      <c r="AG1519" s="1">
        <v>44766</v>
      </c>
      <c r="AH1519" t="s">
        <v>29</v>
      </c>
      <c r="AI1519" t="s">
        <v>81</v>
      </c>
    </row>
    <row r="1520" spans="1:35" x14ac:dyDescent="0.3">
      <c r="A1520" t="s">
        <v>1652</v>
      </c>
      <c r="B1520">
        <v>18</v>
      </c>
      <c r="C1520" t="s">
        <v>85</v>
      </c>
      <c r="D1520" t="s">
        <v>113</v>
      </c>
      <c r="E1520" t="s">
        <v>20</v>
      </c>
      <c r="F1520" t="s">
        <v>96</v>
      </c>
      <c r="G1520">
        <v>1</v>
      </c>
      <c r="H1520">
        <v>3.2</v>
      </c>
      <c r="I1520">
        <v>5</v>
      </c>
      <c r="J1520" s="4">
        <f>Table2[[#This Row],[avg_session_duration_min]]/60</f>
        <v>0.64</v>
      </c>
      <c r="K1520">
        <v>38.4</v>
      </c>
      <c r="L1520" t="s">
        <v>74</v>
      </c>
      <c r="M1520" t="s">
        <v>97</v>
      </c>
      <c r="N1520">
        <v>2295</v>
      </c>
      <c r="O1520">
        <v>57</v>
      </c>
      <c r="P1520">
        <v>5</v>
      </c>
      <c r="Q1520">
        <v>15</v>
      </c>
      <c r="R1520">
        <v>3</v>
      </c>
      <c r="S1520">
        <v>0</v>
      </c>
      <c r="T1520">
        <v>6</v>
      </c>
      <c r="U1520" t="s">
        <v>128</v>
      </c>
      <c r="V1520" t="s">
        <v>77</v>
      </c>
      <c r="W1520">
        <v>0.111</v>
      </c>
      <c r="X1520" t="s">
        <v>81</v>
      </c>
      <c r="Y1520">
        <v>0</v>
      </c>
      <c r="Z1520" t="s">
        <v>139</v>
      </c>
      <c r="AA1520" t="s">
        <v>91</v>
      </c>
      <c r="AB1520">
        <v>10</v>
      </c>
      <c r="AC1520" t="s">
        <v>78</v>
      </c>
      <c r="AD1520" t="s">
        <v>102</v>
      </c>
      <c r="AE1520" t="s">
        <v>140</v>
      </c>
      <c r="AF1520" t="s">
        <v>81</v>
      </c>
      <c r="AG1520" s="1">
        <v>44919</v>
      </c>
      <c r="AH1520" t="s">
        <v>28</v>
      </c>
      <c r="AI1520" t="s">
        <v>125</v>
      </c>
    </row>
    <row r="1521" spans="1:35" x14ac:dyDescent="0.3">
      <c r="A1521" t="s">
        <v>1653</v>
      </c>
      <c r="B1521">
        <v>41</v>
      </c>
      <c r="C1521" t="s">
        <v>85</v>
      </c>
      <c r="D1521" t="s">
        <v>144</v>
      </c>
      <c r="E1521" t="s">
        <v>23</v>
      </c>
      <c r="F1521" t="s">
        <v>73</v>
      </c>
      <c r="G1521">
        <v>2</v>
      </c>
      <c r="H1521">
        <v>1.6</v>
      </c>
      <c r="I1521">
        <v>9</v>
      </c>
      <c r="J1521" s="4">
        <f>Table2[[#This Row],[avg_session_duration_min]]/60</f>
        <v>0.17833333333333332</v>
      </c>
      <c r="K1521">
        <v>10.7</v>
      </c>
      <c r="L1521" t="s">
        <v>74</v>
      </c>
      <c r="M1521" t="s">
        <v>75</v>
      </c>
      <c r="N1521">
        <v>149</v>
      </c>
      <c r="O1521">
        <v>132</v>
      </c>
      <c r="P1521">
        <v>5</v>
      </c>
      <c r="Q1521">
        <v>9</v>
      </c>
      <c r="R1521">
        <v>5</v>
      </c>
      <c r="S1521">
        <v>2</v>
      </c>
      <c r="T1521">
        <v>5</v>
      </c>
      <c r="U1521" t="s">
        <v>130</v>
      </c>
      <c r="V1521" t="s">
        <v>77</v>
      </c>
      <c r="W1521">
        <v>0.28399999999999997</v>
      </c>
      <c r="X1521" t="s">
        <v>114</v>
      </c>
      <c r="Y1521">
        <v>71.39</v>
      </c>
      <c r="Z1521" t="s">
        <v>115</v>
      </c>
      <c r="AA1521" t="s">
        <v>91</v>
      </c>
      <c r="AB1521">
        <v>5.0999999999999996</v>
      </c>
      <c r="AC1521" t="s">
        <v>81</v>
      </c>
      <c r="AD1521" t="s">
        <v>102</v>
      </c>
      <c r="AE1521" t="s">
        <v>83</v>
      </c>
      <c r="AF1521" t="s">
        <v>81</v>
      </c>
      <c r="AG1521" s="1">
        <v>44642</v>
      </c>
      <c r="AH1521" t="s">
        <v>28</v>
      </c>
      <c r="AI1521" t="s">
        <v>81</v>
      </c>
    </row>
    <row r="1522" spans="1:35" x14ac:dyDescent="0.3">
      <c r="A1522" t="s">
        <v>1654</v>
      </c>
      <c r="B1522">
        <v>36</v>
      </c>
      <c r="C1522" t="s">
        <v>85</v>
      </c>
      <c r="D1522" t="s">
        <v>86</v>
      </c>
      <c r="E1522" t="s">
        <v>23</v>
      </c>
      <c r="F1522" t="s">
        <v>96</v>
      </c>
      <c r="G1522">
        <v>3</v>
      </c>
      <c r="H1522">
        <v>4.0999999999999996</v>
      </c>
      <c r="I1522">
        <v>2</v>
      </c>
      <c r="J1522" s="4">
        <f>Table2[[#This Row],[avg_session_duration_min]]/60</f>
        <v>2.0499999999999998</v>
      </c>
      <c r="K1522">
        <v>123</v>
      </c>
      <c r="L1522" t="s">
        <v>74</v>
      </c>
      <c r="M1522" t="s">
        <v>88</v>
      </c>
      <c r="N1522">
        <v>23620</v>
      </c>
      <c r="O1522">
        <v>416</v>
      </c>
      <c r="P1522">
        <v>2</v>
      </c>
      <c r="Q1522">
        <v>29</v>
      </c>
      <c r="R1522">
        <v>2</v>
      </c>
      <c r="S1522">
        <v>0</v>
      </c>
      <c r="T1522">
        <v>8</v>
      </c>
      <c r="U1522" t="s">
        <v>76</v>
      </c>
      <c r="V1522" t="s">
        <v>107</v>
      </c>
      <c r="W1522">
        <v>3.2000000000000001E-2</v>
      </c>
      <c r="X1522" t="s">
        <v>114</v>
      </c>
      <c r="Y1522">
        <v>1.26</v>
      </c>
      <c r="Z1522" t="s">
        <v>115</v>
      </c>
      <c r="AA1522" t="s">
        <v>132</v>
      </c>
      <c r="AB1522">
        <v>3.8</v>
      </c>
      <c r="AC1522" t="s">
        <v>108</v>
      </c>
      <c r="AD1522" t="s">
        <v>102</v>
      </c>
      <c r="AE1522" t="s">
        <v>140</v>
      </c>
      <c r="AF1522" t="s">
        <v>78</v>
      </c>
      <c r="AG1522" s="1">
        <v>45157</v>
      </c>
      <c r="AH1522" t="s">
        <v>31</v>
      </c>
      <c r="AI1522" t="s">
        <v>78</v>
      </c>
    </row>
    <row r="1523" spans="1:35" x14ac:dyDescent="0.3">
      <c r="A1523" t="s">
        <v>1655</v>
      </c>
      <c r="B1523">
        <v>31</v>
      </c>
      <c r="C1523" t="s">
        <v>85</v>
      </c>
      <c r="D1523" t="s">
        <v>105</v>
      </c>
      <c r="E1523" t="s">
        <v>19</v>
      </c>
      <c r="F1523" t="s">
        <v>87</v>
      </c>
      <c r="G1523">
        <v>1</v>
      </c>
      <c r="H1523">
        <v>4</v>
      </c>
      <c r="I1523">
        <v>5</v>
      </c>
      <c r="J1523" s="4">
        <f>Table2[[#This Row],[avg_session_duration_min]]/60</f>
        <v>0.8</v>
      </c>
      <c r="K1523">
        <v>48</v>
      </c>
      <c r="L1523" t="s">
        <v>74</v>
      </c>
      <c r="M1523" t="s">
        <v>106</v>
      </c>
      <c r="N1523">
        <v>157</v>
      </c>
      <c r="O1523">
        <v>257</v>
      </c>
      <c r="P1523">
        <v>2</v>
      </c>
      <c r="Q1523">
        <v>20</v>
      </c>
      <c r="R1523">
        <v>6</v>
      </c>
      <c r="S1523">
        <v>4</v>
      </c>
      <c r="T1523">
        <v>6</v>
      </c>
      <c r="U1523" t="s">
        <v>76</v>
      </c>
      <c r="V1523" t="s">
        <v>77</v>
      </c>
      <c r="W1523">
        <v>0.157</v>
      </c>
      <c r="X1523" t="s">
        <v>81</v>
      </c>
      <c r="Y1523">
        <v>0</v>
      </c>
      <c r="Z1523" t="s">
        <v>139</v>
      </c>
      <c r="AA1523" t="s">
        <v>80</v>
      </c>
      <c r="AB1523">
        <v>6.7</v>
      </c>
      <c r="AC1523" t="s">
        <v>81</v>
      </c>
      <c r="AD1523" t="s">
        <v>92</v>
      </c>
      <c r="AE1523" t="s">
        <v>140</v>
      </c>
      <c r="AF1523" t="s">
        <v>81</v>
      </c>
      <c r="AG1523" s="1">
        <v>45299</v>
      </c>
      <c r="AH1523" t="s">
        <v>29</v>
      </c>
      <c r="AI1523" t="s">
        <v>81</v>
      </c>
    </row>
    <row r="1524" spans="1:35" x14ac:dyDescent="0.3">
      <c r="A1524" t="s">
        <v>1656</v>
      </c>
      <c r="B1524">
        <v>25</v>
      </c>
      <c r="C1524" t="s">
        <v>85</v>
      </c>
      <c r="D1524" t="s">
        <v>105</v>
      </c>
      <c r="E1524" t="s">
        <v>14</v>
      </c>
      <c r="F1524" t="s">
        <v>110</v>
      </c>
      <c r="G1524">
        <v>1</v>
      </c>
      <c r="H1524">
        <v>3.3</v>
      </c>
      <c r="I1524">
        <v>5</v>
      </c>
      <c r="J1524" s="4">
        <f>Table2[[#This Row],[avg_session_duration_min]]/60</f>
        <v>0.66</v>
      </c>
      <c r="K1524">
        <v>39.6</v>
      </c>
      <c r="L1524" t="s">
        <v>74</v>
      </c>
      <c r="M1524" t="s">
        <v>88</v>
      </c>
      <c r="N1524">
        <v>135</v>
      </c>
      <c r="O1524">
        <v>221</v>
      </c>
      <c r="P1524">
        <v>6</v>
      </c>
      <c r="Q1524">
        <v>23</v>
      </c>
      <c r="R1524">
        <v>5</v>
      </c>
      <c r="S1524">
        <v>2</v>
      </c>
      <c r="T1524">
        <v>4</v>
      </c>
      <c r="U1524" t="s">
        <v>135</v>
      </c>
      <c r="V1524" t="s">
        <v>77</v>
      </c>
      <c r="W1524">
        <v>0.10199999999999999</v>
      </c>
      <c r="X1524" t="s">
        <v>81</v>
      </c>
      <c r="Y1524">
        <v>0</v>
      </c>
      <c r="Z1524" t="s">
        <v>79</v>
      </c>
      <c r="AA1524" t="s">
        <v>91</v>
      </c>
      <c r="AB1524">
        <v>7.2</v>
      </c>
      <c r="AC1524" t="s">
        <v>78</v>
      </c>
      <c r="AD1524" t="s">
        <v>82</v>
      </c>
      <c r="AE1524" t="s">
        <v>93</v>
      </c>
      <c r="AF1524" t="s">
        <v>81</v>
      </c>
      <c r="AG1524" s="1">
        <v>45202</v>
      </c>
      <c r="AH1524" t="s">
        <v>28</v>
      </c>
      <c r="AI1524" t="s">
        <v>125</v>
      </c>
    </row>
    <row r="1525" spans="1:35" x14ac:dyDescent="0.3">
      <c r="A1525" t="s">
        <v>1657</v>
      </c>
      <c r="B1525">
        <v>19</v>
      </c>
      <c r="C1525" t="s">
        <v>71</v>
      </c>
      <c r="D1525" t="s">
        <v>105</v>
      </c>
      <c r="E1525" t="s">
        <v>17</v>
      </c>
      <c r="F1525" t="s">
        <v>124</v>
      </c>
      <c r="G1525">
        <v>1</v>
      </c>
      <c r="H1525">
        <v>1.2</v>
      </c>
      <c r="I1525">
        <v>8</v>
      </c>
      <c r="J1525" s="4">
        <f>Table2[[#This Row],[avg_session_duration_min]]/60</f>
        <v>0.15</v>
      </c>
      <c r="K1525">
        <v>9</v>
      </c>
      <c r="L1525" t="s">
        <v>74</v>
      </c>
      <c r="M1525" t="s">
        <v>88</v>
      </c>
      <c r="N1525">
        <v>1788</v>
      </c>
      <c r="O1525">
        <v>2502</v>
      </c>
      <c r="P1525">
        <v>2</v>
      </c>
      <c r="Q1525">
        <v>24</v>
      </c>
      <c r="R1525">
        <v>3</v>
      </c>
      <c r="S1525">
        <v>3</v>
      </c>
      <c r="T1525">
        <v>8</v>
      </c>
      <c r="U1525" t="s">
        <v>76</v>
      </c>
      <c r="V1525" t="s">
        <v>107</v>
      </c>
      <c r="W1525">
        <v>5.3999999999999999E-2</v>
      </c>
      <c r="X1525" t="s">
        <v>114</v>
      </c>
      <c r="Y1525">
        <v>67.86</v>
      </c>
      <c r="Z1525" t="s">
        <v>145</v>
      </c>
      <c r="AA1525" t="s">
        <v>101</v>
      </c>
      <c r="AB1525">
        <v>4.8</v>
      </c>
      <c r="AC1525" t="s">
        <v>81</v>
      </c>
      <c r="AD1525" t="s">
        <v>92</v>
      </c>
      <c r="AE1525" t="s">
        <v>93</v>
      </c>
      <c r="AF1525" t="s">
        <v>81</v>
      </c>
      <c r="AG1525" s="1">
        <v>45434</v>
      </c>
      <c r="AH1525" t="s">
        <v>30</v>
      </c>
      <c r="AI1525" t="s">
        <v>78</v>
      </c>
    </row>
    <row r="1526" spans="1:35" x14ac:dyDescent="0.3">
      <c r="A1526" t="s">
        <v>1658</v>
      </c>
      <c r="B1526">
        <v>24</v>
      </c>
      <c r="C1526" t="s">
        <v>71</v>
      </c>
      <c r="D1526" t="s">
        <v>113</v>
      </c>
      <c r="E1526" t="s">
        <v>18</v>
      </c>
      <c r="F1526" t="s">
        <v>96</v>
      </c>
      <c r="G1526">
        <v>3</v>
      </c>
      <c r="H1526">
        <v>3.1</v>
      </c>
      <c r="I1526">
        <v>6</v>
      </c>
      <c r="J1526" s="4">
        <f>Table2[[#This Row],[avg_session_duration_min]]/60</f>
        <v>0.51666666666666672</v>
      </c>
      <c r="K1526">
        <v>31</v>
      </c>
      <c r="L1526" t="s">
        <v>74</v>
      </c>
      <c r="M1526" t="s">
        <v>75</v>
      </c>
      <c r="N1526">
        <v>767</v>
      </c>
      <c r="O1526">
        <v>588</v>
      </c>
      <c r="P1526">
        <v>6</v>
      </c>
      <c r="Q1526">
        <v>20</v>
      </c>
      <c r="R1526">
        <v>7</v>
      </c>
      <c r="S1526">
        <v>4</v>
      </c>
      <c r="T1526">
        <v>16</v>
      </c>
      <c r="U1526" t="s">
        <v>76</v>
      </c>
      <c r="V1526" t="s">
        <v>107</v>
      </c>
      <c r="W1526">
        <v>0.115</v>
      </c>
      <c r="X1526" t="s">
        <v>81</v>
      </c>
      <c r="Y1526">
        <v>0</v>
      </c>
      <c r="Z1526" t="s">
        <v>145</v>
      </c>
      <c r="AA1526" t="s">
        <v>91</v>
      </c>
      <c r="AB1526">
        <v>7.9</v>
      </c>
      <c r="AC1526" t="s">
        <v>81</v>
      </c>
      <c r="AD1526" t="s">
        <v>121</v>
      </c>
      <c r="AE1526" t="s">
        <v>140</v>
      </c>
      <c r="AF1526" t="s">
        <v>81</v>
      </c>
      <c r="AG1526" s="1">
        <v>44799</v>
      </c>
      <c r="AH1526" t="s">
        <v>27</v>
      </c>
      <c r="AI1526" t="s">
        <v>125</v>
      </c>
    </row>
    <row r="1527" spans="1:35" x14ac:dyDescent="0.3">
      <c r="A1527" t="s">
        <v>1659</v>
      </c>
      <c r="B1527">
        <v>35</v>
      </c>
      <c r="C1527" t="s">
        <v>71</v>
      </c>
      <c r="D1527" t="s">
        <v>113</v>
      </c>
      <c r="E1527" t="s">
        <v>17</v>
      </c>
      <c r="F1527" t="s">
        <v>124</v>
      </c>
      <c r="G1527">
        <v>2</v>
      </c>
      <c r="H1527">
        <v>4.9000000000000004</v>
      </c>
      <c r="I1527">
        <v>6</v>
      </c>
      <c r="J1527" s="4">
        <f>Table2[[#This Row],[avg_session_duration_min]]/60</f>
        <v>0.81666666666666665</v>
      </c>
      <c r="K1527">
        <v>49</v>
      </c>
      <c r="L1527" t="s">
        <v>74</v>
      </c>
      <c r="M1527" t="s">
        <v>106</v>
      </c>
      <c r="N1527">
        <v>1197</v>
      </c>
      <c r="O1527">
        <v>680</v>
      </c>
      <c r="P1527">
        <v>3</v>
      </c>
      <c r="Q1527">
        <v>18</v>
      </c>
      <c r="R1527">
        <v>5</v>
      </c>
      <c r="S1527">
        <v>4</v>
      </c>
      <c r="T1527">
        <v>12</v>
      </c>
      <c r="U1527" t="s">
        <v>98</v>
      </c>
      <c r="V1527" t="s">
        <v>77</v>
      </c>
      <c r="W1527">
        <v>3.6999999999999998E-2</v>
      </c>
      <c r="X1527" t="s">
        <v>114</v>
      </c>
      <c r="Y1527">
        <v>27.84</v>
      </c>
      <c r="Z1527" t="s">
        <v>79</v>
      </c>
      <c r="AA1527" t="s">
        <v>101</v>
      </c>
      <c r="AB1527">
        <v>6.3</v>
      </c>
      <c r="AC1527" t="s">
        <v>78</v>
      </c>
      <c r="AD1527" t="s">
        <v>92</v>
      </c>
      <c r="AE1527" t="s">
        <v>83</v>
      </c>
      <c r="AF1527" t="s">
        <v>81</v>
      </c>
      <c r="AG1527" s="1">
        <v>44756</v>
      </c>
      <c r="AH1527" t="s">
        <v>29</v>
      </c>
      <c r="AI1527" t="s">
        <v>78</v>
      </c>
    </row>
    <row r="1528" spans="1:35" x14ac:dyDescent="0.3">
      <c r="A1528" t="s">
        <v>1660</v>
      </c>
      <c r="B1528">
        <v>42</v>
      </c>
      <c r="C1528" t="s">
        <v>187</v>
      </c>
      <c r="D1528" t="s">
        <v>72</v>
      </c>
      <c r="E1528" t="s">
        <v>19</v>
      </c>
      <c r="F1528" t="s">
        <v>96</v>
      </c>
      <c r="G1528">
        <v>1</v>
      </c>
      <c r="H1528">
        <v>4.3</v>
      </c>
      <c r="I1528">
        <v>7</v>
      </c>
      <c r="J1528" s="4">
        <f>Table2[[#This Row],[avg_session_duration_min]]/60</f>
        <v>0.61499999999999999</v>
      </c>
      <c r="K1528">
        <v>36.9</v>
      </c>
      <c r="L1528" t="s">
        <v>111</v>
      </c>
      <c r="M1528" t="s">
        <v>106</v>
      </c>
      <c r="N1528">
        <v>1001</v>
      </c>
      <c r="O1528">
        <v>200</v>
      </c>
      <c r="P1528">
        <v>2</v>
      </c>
      <c r="Q1528">
        <v>16</v>
      </c>
      <c r="R1528">
        <v>3</v>
      </c>
      <c r="S1528">
        <v>4</v>
      </c>
      <c r="T1528">
        <v>6</v>
      </c>
      <c r="U1528" t="s">
        <v>154</v>
      </c>
      <c r="V1528" t="s">
        <v>99</v>
      </c>
      <c r="W1528">
        <v>0.13900000000000001</v>
      </c>
      <c r="X1528" t="s">
        <v>114</v>
      </c>
      <c r="Y1528">
        <v>6.95</v>
      </c>
      <c r="Z1528" t="s">
        <v>90</v>
      </c>
      <c r="AA1528" t="s">
        <v>101</v>
      </c>
      <c r="AB1528">
        <v>5.7</v>
      </c>
      <c r="AC1528" t="s">
        <v>108</v>
      </c>
      <c r="AD1528" t="s">
        <v>92</v>
      </c>
      <c r="AE1528" t="s">
        <v>140</v>
      </c>
      <c r="AF1528" t="s">
        <v>81</v>
      </c>
      <c r="AG1528" s="1">
        <v>44655</v>
      </c>
      <c r="AH1528" t="s">
        <v>27</v>
      </c>
      <c r="AI1528" t="s">
        <v>78</v>
      </c>
    </row>
    <row r="1529" spans="1:35" x14ac:dyDescent="0.3">
      <c r="A1529" t="s">
        <v>1661</v>
      </c>
      <c r="B1529">
        <v>39</v>
      </c>
      <c r="C1529" t="s">
        <v>71</v>
      </c>
      <c r="D1529" t="s">
        <v>153</v>
      </c>
      <c r="E1529" t="s">
        <v>19</v>
      </c>
      <c r="F1529" t="s">
        <v>96</v>
      </c>
      <c r="G1529">
        <v>5</v>
      </c>
      <c r="H1529">
        <v>3.9</v>
      </c>
      <c r="I1529">
        <v>5</v>
      </c>
      <c r="J1529" s="4">
        <f>Table2[[#This Row],[avg_session_duration_min]]/60</f>
        <v>0.77999999999999992</v>
      </c>
      <c r="K1529">
        <v>46.8</v>
      </c>
      <c r="L1529" t="s">
        <v>74</v>
      </c>
      <c r="M1529" t="s">
        <v>97</v>
      </c>
      <c r="N1529">
        <v>93</v>
      </c>
      <c r="O1529">
        <v>318</v>
      </c>
      <c r="P1529">
        <v>3</v>
      </c>
      <c r="Q1529">
        <v>27</v>
      </c>
      <c r="R1529">
        <v>4</v>
      </c>
      <c r="S1529">
        <v>1</v>
      </c>
      <c r="T1529">
        <v>6</v>
      </c>
      <c r="U1529" t="s">
        <v>76</v>
      </c>
      <c r="V1529" t="s">
        <v>99</v>
      </c>
      <c r="W1529">
        <v>0.13900000000000001</v>
      </c>
      <c r="X1529" t="s">
        <v>78</v>
      </c>
      <c r="Y1529">
        <v>28.26</v>
      </c>
      <c r="Z1529" t="s">
        <v>90</v>
      </c>
      <c r="AA1529" t="s">
        <v>80</v>
      </c>
      <c r="AB1529">
        <v>7.2</v>
      </c>
      <c r="AC1529" t="s">
        <v>78</v>
      </c>
      <c r="AD1529" t="s">
        <v>82</v>
      </c>
      <c r="AE1529" t="s">
        <v>83</v>
      </c>
      <c r="AF1529" t="s">
        <v>81</v>
      </c>
      <c r="AG1529" s="1">
        <v>44581</v>
      </c>
      <c r="AH1529" t="s">
        <v>29</v>
      </c>
      <c r="AI1529" t="s">
        <v>125</v>
      </c>
    </row>
    <row r="1530" spans="1:35" x14ac:dyDescent="0.3">
      <c r="A1530" t="s">
        <v>1662</v>
      </c>
      <c r="B1530">
        <v>23</v>
      </c>
      <c r="C1530" t="s">
        <v>71</v>
      </c>
      <c r="D1530" t="s">
        <v>105</v>
      </c>
      <c r="E1530" t="s">
        <v>23</v>
      </c>
      <c r="F1530" t="s">
        <v>124</v>
      </c>
      <c r="G1530">
        <v>3</v>
      </c>
      <c r="H1530">
        <v>2.6</v>
      </c>
      <c r="I1530">
        <v>5</v>
      </c>
      <c r="J1530" s="4">
        <f>Table2[[#This Row],[avg_session_duration_min]]/60</f>
        <v>0.52</v>
      </c>
      <c r="K1530">
        <v>31.2</v>
      </c>
      <c r="L1530" t="s">
        <v>111</v>
      </c>
      <c r="M1530" t="s">
        <v>97</v>
      </c>
      <c r="N1530">
        <v>12137</v>
      </c>
      <c r="O1530">
        <v>145</v>
      </c>
      <c r="P1530">
        <v>2</v>
      </c>
      <c r="Q1530">
        <v>25</v>
      </c>
      <c r="R1530">
        <v>6</v>
      </c>
      <c r="S1530">
        <v>2</v>
      </c>
      <c r="T1530">
        <v>7</v>
      </c>
      <c r="U1530" t="s">
        <v>79</v>
      </c>
      <c r="V1530" t="s">
        <v>99</v>
      </c>
      <c r="W1530">
        <v>0.02</v>
      </c>
      <c r="X1530" t="s">
        <v>78</v>
      </c>
      <c r="Y1530">
        <v>20.350000000000001</v>
      </c>
      <c r="Z1530" t="s">
        <v>115</v>
      </c>
      <c r="AA1530" t="s">
        <v>101</v>
      </c>
      <c r="AB1530">
        <v>5.7</v>
      </c>
      <c r="AC1530" t="s">
        <v>108</v>
      </c>
      <c r="AD1530" t="s">
        <v>121</v>
      </c>
      <c r="AE1530" t="s">
        <v>83</v>
      </c>
      <c r="AF1530" t="s">
        <v>78</v>
      </c>
      <c r="AG1530" s="1">
        <v>44845</v>
      </c>
      <c r="AH1530" t="s">
        <v>29</v>
      </c>
      <c r="AI1530" t="s">
        <v>125</v>
      </c>
    </row>
    <row r="1531" spans="1:35" x14ac:dyDescent="0.3">
      <c r="A1531" t="s">
        <v>1663</v>
      </c>
      <c r="B1531">
        <v>18</v>
      </c>
      <c r="C1531" t="s">
        <v>85</v>
      </c>
      <c r="D1531" t="s">
        <v>105</v>
      </c>
      <c r="E1531" t="s">
        <v>23</v>
      </c>
      <c r="F1531" t="s">
        <v>166</v>
      </c>
      <c r="G1531">
        <v>4</v>
      </c>
      <c r="H1531">
        <v>2.6</v>
      </c>
      <c r="I1531">
        <v>7</v>
      </c>
      <c r="J1531" s="4">
        <f>Table2[[#This Row],[avg_session_duration_min]]/60</f>
        <v>0.3716666666666667</v>
      </c>
      <c r="K1531">
        <v>22.3</v>
      </c>
      <c r="L1531" t="s">
        <v>118</v>
      </c>
      <c r="M1531" t="s">
        <v>97</v>
      </c>
      <c r="N1531">
        <v>3322</v>
      </c>
      <c r="O1531">
        <v>622</v>
      </c>
      <c r="P1531">
        <v>5</v>
      </c>
      <c r="Q1531">
        <v>19</v>
      </c>
      <c r="R1531">
        <v>2</v>
      </c>
      <c r="S1531">
        <v>0</v>
      </c>
      <c r="T1531">
        <v>4</v>
      </c>
      <c r="U1531" t="s">
        <v>128</v>
      </c>
      <c r="V1531" t="s">
        <v>99</v>
      </c>
      <c r="W1531">
        <v>0.14799999999999999</v>
      </c>
      <c r="X1531" t="s">
        <v>81</v>
      </c>
      <c r="Y1531">
        <v>0</v>
      </c>
      <c r="Z1531" t="s">
        <v>139</v>
      </c>
      <c r="AA1531" t="s">
        <v>101</v>
      </c>
      <c r="AB1531">
        <v>4.9000000000000004</v>
      </c>
      <c r="AC1531" t="s">
        <v>78</v>
      </c>
      <c r="AD1531" t="s">
        <v>92</v>
      </c>
      <c r="AE1531" t="s">
        <v>140</v>
      </c>
      <c r="AF1531" t="s">
        <v>81</v>
      </c>
      <c r="AG1531" s="1">
        <v>44911</v>
      </c>
      <c r="AH1531" t="s">
        <v>27</v>
      </c>
      <c r="AI1531" t="s">
        <v>125</v>
      </c>
    </row>
    <row r="1532" spans="1:35" x14ac:dyDescent="0.3">
      <c r="A1532" t="s">
        <v>1664</v>
      </c>
      <c r="B1532">
        <v>28</v>
      </c>
      <c r="C1532" t="s">
        <v>71</v>
      </c>
      <c r="D1532" t="s">
        <v>113</v>
      </c>
      <c r="E1532" t="s">
        <v>21</v>
      </c>
      <c r="F1532" t="s">
        <v>96</v>
      </c>
      <c r="G1532">
        <v>2</v>
      </c>
      <c r="H1532">
        <v>5.4</v>
      </c>
      <c r="I1532">
        <v>4</v>
      </c>
      <c r="J1532" s="4">
        <f>Table2[[#This Row],[avg_session_duration_min]]/60</f>
        <v>1.35</v>
      </c>
      <c r="K1532">
        <v>81</v>
      </c>
      <c r="L1532" t="s">
        <v>74</v>
      </c>
      <c r="M1532" t="s">
        <v>75</v>
      </c>
      <c r="N1532">
        <v>7677</v>
      </c>
      <c r="O1532">
        <v>214</v>
      </c>
      <c r="P1532">
        <v>1</v>
      </c>
      <c r="Q1532">
        <v>19</v>
      </c>
      <c r="R1532">
        <v>3</v>
      </c>
      <c r="S1532">
        <v>1</v>
      </c>
      <c r="T1532">
        <v>6</v>
      </c>
      <c r="U1532" t="s">
        <v>135</v>
      </c>
      <c r="V1532" t="s">
        <v>107</v>
      </c>
      <c r="W1532">
        <v>2.7E-2</v>
      </c>
      <c r="X1532" t="s">
        <v>114</v>
      </c>
      <c r="Y1532">
        <v>10.91</v>
      </c>
      <c r="Z1532" t="s">
        <v>115</v>
      </c>
      <c r="AA1532" t="s">
        <v>101</v>
      </c>
      <c r="AB1532">
        <v>3.3</v>
      </c>
      <c r="AC1532" t="s">
        <v>81</v>
      </c>
      <c r="AD1532" t="s">
        <v>102</v>
      </c>
      <c r="AE1532" t="s">
        <v>140</v>
      </c>
      <c r="AF1532" t="s">
        <v>81</v>
      </c>
      <c r="AG1532" s="1">
        <v>45235</v>
      </c>
      <c r="AH1532" t="s">
        <v>26</v>
      </c>
      <c r="AI1532" t="s">
        <v>78</v>
      </c>
    </row>
    <row r="1533" spans="1:35" x14ac:dyDescent="0.3">
      <c r="A1533" t="s">
        <v>1665</v>
      </c>
      <c r="B1533">
        <v>13</v>
      </c>
      <c r="C1533" t="s">
        <v>85</v>
      </c>
      <c r="D1533" t="s">
        <v>105</v>
      </c>
      <c r="E1533" t="s">
        <v>22</v>
      </c>
      <c r="F1533" t="s">
        <v>156</v>
      </c>
      <c r="G1533">
        <v>5</v>
      </c>
      <c r="H1533">
        <v>3.1</v>
      </c>
      <c r="I1533">
        <v>4</v>
      </c>
      <c r="J1533" s="4">
        <f>Table2[[#This Row],[avg_session_duration_min]]/60</f>
        <v>0.77500000000000002</v>
      </c>
      <c r="K1533">
        <v>46.5</v>
      </c>
      <c r="L1533" t="s">
        <v>118</v>
      </c>
      <c r="M1533" t="s">
        <v>106</v>
      </c>
      <c r="N1533">
        <v>256</v>
      </c>
      <c r="O1533">
        <v>319</v>
      </c>
      <c r="P1533">
        <v>4</v>
      </c>
      <c r="Q1533">
        <v>18</v>
      </c>
      <c r="R1533">
        <v>4</v>
      </c>
      <c r="S1533">
        <v>3</v>
      </c>
      <c r="T1533">
        <v>10</v>
      </c>
      <c r="U1533" t="s">
        <v>128</v>
      </c>
      <c r="V1533" t="s">
        <v>107</v>
      </c>
      <c r="W1533">
        <v>0.28399999999999997</v>
      </c>
      <c r="X1533" t="s">
        <v>81</v>
      </c>
      <c r="Y1533">
        <v>0</v>
      </c>
      <c r="Z1533" t="s">
        <v>139</v>
      </c>
      <c r="AA1533" t="s">
        <v>132</v>
      </c>
      <c r="AB1533">
        <v>5.0999999999999996</v>
      </c>
      <c r="AC1533" t="s">
        <v>81</v>
      </c>
      <c r="AD1533" t="s">
        <v>102</v>
      </c>
      <c r="AE1533" t="s">
        <v>93</v>
      </c>
      <c r="AF1533" t="s">
        <v>81</v>
      </c>
      <c r="AG1533" s="1">
        <v>45294</v>
      </c>
      <c r="AH1533" t="s">
        <v>31</v>
      </c>
      <c r="AI1533" t="s">
        <v>81</v>
      </c>
    </row>
    <row r="1534" spans="1:35" x14ac:dyDescent="0.3">
      <c r="A1534" t="s">
        <v>1666</v>
      </c>
      <c r="B1534">
        <v>29</v>
      </c>
      <c r="C1534" t="s">
        <v>71</v>
      </c>
      <c r="D1534" t="s">
        <v>134</v>
      </c>
      <c r="E1534" t="s">
        <v>15</v>
      </c>
      <c r="F1534" t="s">
        <v>124</v>
      </c>
      <c r="G1534">
        <v>3</v>
      </c>
      <c r="H1534">
        <v>3.1</v>
      </c>
      <c r="I1534">
        <v>6</v>
      </c>
      <c r="J1534" s="4">
        <f>Table2[[#This Row],[avg_session_duration_min]]/60</f>
        <v>0.51666666666666672</v>
      </c>
      <c r="K1534">
        <v>31</v>
      </c>
      <c r="L1534" t="s">
        <v>74</v>
      </c>
      <c r="M1534" t="s">
        <v>97</v>
      </c>
      <c r="N1534">
        <v>1407</v>
      </c>
      <c r="O1534">
        <v>296</v>
      </c>
      <c r="P1534">
        <v>4</v>
      </c>
      <c r="Q1534">
        <v>27</v>
      </c>
      <c r="R1534">
        <v>1</v>
      </c>
      <c r="S1534">
        <v>0</v>
      </c>
      <c r="T1534">
        <v>17</v>
      </c>
      <c r="U1534" t="s">
        <v>89</v>
      </c>
      <c r="V1534" t="s">
        <v>107</v>
      </c>
      <c r="W1534">
        <v>3.9E-2</v>
      </c>
      <c r="X1534" t="s">
        <v>114</v>
      </c>
      <c r="Y1534">
        <v>29.15</v>
      </c>
      <c r="Z1534" t="s">
        <v>139</v>
      </c>
      <c r="AA1534" t="s">
        <v>91</v>
      </c>
      <c r="AB1534">
        <v>10</v>
      </c>
      <c r="AC1534" t="s">
        <v>108</v>
      </c>
      <c r="AD1534" t="s">
        <v>92</v>
      </c>
      <c r="AE1534" t="s">
        <v>83</v>
      </c>
      <c r="AF1534" t="s">
        <v>81</v>
      </c>
      <c r="AG1534" s="1">
        <v>45458</v>
      </c>
      <c r="AH1534" t="s">
        <v>29</v>
      </c>
      <c r="AI1534" t="s">
        <v>125</v>
      </c>
    </row>
    <row r="1535" spans="1:35" x14ac:dyDescent="0.3">
      <c r="A1535" t="s">
        <v>1667</v>
      </c>
      <c r="B1535">
        <v>25</v>
      </c>
      <c r="C1535" t="s">
        <v>71</v>
      </c>
      <c r="D1535" t="s">
        <v>149</v>
      </c>
      <c r="E1535" t="s">
        <v>14</v>
      </c>
      <c r="F1535" t="s">
        <v>87</v>
      </c>
      <c r="G1535">
        <v>3</v>
      </c>
      <c r="H1535">
        <v>11.1</v>
      </c>
      <c r="I1535">
        <v>6</v>
      </c>
      <c r="J1535" s="4">
        <f>Table2[[#This Row],[avg_session_duration_min]]/60</f>
        <v>1.85</v>
      </c>
      <c r="K1535">
        <v>111</v>
      </c>
      <c r="L1535" t="s">
        <v>74</v>
      </c>
      <c r="M1535" t="s">
        <v>106</v>
      </c>
      <c r="N1535">
        <v>948</v>
      </c>
      <c r="O1535">
        <v>239</v>
      </c>
      <c r="P1535">
        <v>5</v>
      </c>
      <c r="Q1535">
        <v>26</v>
      </c>
      <c r="R1535">
        <v>5</v>
      </c>
      <c r="S1535">
        <v>1</v>
      </c>
      <c r="T1535">
        <v>4</v>
      </c>
      <c r="U1535" t="s">
        <v>130</v>
      </c>
      <c r="V1535" t="s">
        <v>99</v>
      </c>
      <c r="W1535">
        <v>4.9000000000000002E-2</v>
      </c>
      <c r="X1535" t="s">
        <v>114</v>
      </c>
      <c r="Y1535">
        <v>1.18</v>
      </c>
      <c r="Z1535" t="s">
        <v>139</v>
      </c>
      <c r="AA1535" t="s">
        <v>101</v>
      </c>
      <c r="AB1535">
        <v>6.3</v>
      </c>
      <c r="AC1535" t="s">
        <v>78</v>
      </c>
      <c r="AD1535" t="s">
        <v>92</v>
      </c>
      <c r="AE1535" t="s">
        <v>83</v>
      </c>
      <c r="AF1535" t="s">
        <v>81</v>
      </c>
      <c r="AG1535" s="1">
        <v>45111</v>
      </c>
      <c r="AH1535" t="s">
        <v>29</v>
      </c>
      <c r="AI1535" t="s">
        <v>81</v>
      </c>
    </row>
    <row r="1536" spans="1:35" x14ac:dyDescent="0.3">
      <c r="A1536" t="s">
        <v>1668</v>
      </c>
      <c r="B1536">
        <v>23</v>
      </c>
      <c r="C1536" t="s">
        <v>71</v>
      </c>
      <c r="D1536" t="s">
        <v>113</v>
      </c>
      <c r="E1536" t="s">
        <v>18</v>
      </c>
      <c r="F1536" t="s">
        <v>117</v>
      </c>
      <c r="G1536">
        <v>4</v>
      </c>
      <c r="H1536">
        <v>2.1</v>
      </c>
      <c r="I1536">
        <v>4</v>
      </c>
      <c r="J1536" s="4">
        <f>Table2[[#This Row],[avg_session_duration_min]]/60</f>
        <v>0.52500000000000002</v>
      </c>
      <c r="K1536">
        <v>31.5</v>
      </c>
      <c r="L1536" t="s">
        <v>74</v>
      </c>
      <c r="M1536" t="s">
        <v>106</v>
      </c>
      <c r="N1536">
        <v>5066</v>
      </c>
      <c r="O1536">
        <v>8315</v>
      </c>
      <c r="P1536">
        <v>4</v>
      </c>
      <c r="Q1536">
        <v>16</v>
      </c>
      <c r="R1536">
        <v>6</v>
      </c>
      <c r="S1536">
        <v>3</v>
      </c>
      <c r="T1536">
        <v>13</v>
      </c>
      <c r="U1536" t="s">
        <v>135</v>
      </c>
      <c r="V1536" t="s">
        <v>77</v>
      </c>
      <c r="W1536">
        <v>8.5000000000000006E-2</v>
      </c>
      <c r="X1536" t="s">
        <v>81</v>
      </c>
      <c r="Y1536">
        <v>0</v>
      </c>
      <c r="Z1536" t="s">
        <v>145</v>
      </c>
      <c r="AA1536" t="s">
        <v>91</v>
      </c>
      <c r="AB1536">
        <v>4.4000000000000004</v>
      </c>
      <c r="AC1536" t="s">
        <v>81</v>
      </c>
      <c r="AD1536" t="s">
        <v>102</v>
      </c>
      <c r="AE1536" t="s">
        <v>93</v>
      </c>
      <c r="AF1536" t="s">
        <v>81</v>
      </c>
      <c r="AG1536" s="1">
        <v>44752</v>
      </c>
      <c r="AH1536" t="s">
        <v>31</v>
      </c>
      <c r="AI1536" t="s">
        <v>78</v>
      </c>
    </row>
    <row r="1537" spans="1:35" x14ac:dyDescent="0.3">
      <c r="A1537" t="s">
        <v>1669</v>
      </c>
      <c r="B1537">
        <v>14</v>
      </c>
      <c r="C1537" t="s">
        <v>187</v>
      </c>
      <c r="D1537" t="s">
        <v>72</v>
      </c>
      <c r="E1537" t="s">
        <v>18</v>
      </c>
      <c r="F1537" t="s">
        <v>124</v>
      </c>
      <c r="G1537">
        <v>3</v>
      </c>
      <c r="H1537">
        <v>0.5</v>
      </c>
      <c r="I1537">
        <v>3</v>
      </c>
      <c r="J1537" s="4">
        <f>Table2[[#This Row],[avg_session_duration_min]]/60</f>
        <v>0.16666666666666666</v>
      </c>
      <c r="K1537">
        <v>10</v>
      </c>
      <c r="L1537" t="s">
        <v>118</v>
      </c>
      <c r="M1537" t="s">
        <v>120</v>
      </c>
      <c r="N1537">
        <v>5369</v>
      </c>
      <c r="O1537">
        <v>109</v>
      </c>
      <c r="P1537">
        <v>3</v>
      </c>
      <c r="Q1537">
        <v>17</v>
      </c>
      <c r="R1537">
        <v>5</v>
      </c>
      <c r="S1537">
        <v>2</v>
      </c>
      <c r="T1537">
        <v>8</v>
      </c>
      <c r="U1537" t="s">
        <v>128</v>
      </c>
      <c r="V1537" t="s">
        <v>77</v>
      </c>
      <c r="W1537">
        <v>1.9E-2</v>
      </c>
      <c r="X1537" t="s">
        <v>81</v>
      </c>
      <c r="Y1537">
        <v>0</v>
      </c>
      <c r="Z1537" t="s">
        <v>79</v>
      </c>
      <c r="AA1537" t="s">
        <v>80</v>
      </c>
      <c r="AB1537">
        <v>8.5</v>
      </c>
      <c r="AC1537" t="s">
        <v>78</v>
      </c>
      <c r="AD1537" t="s">
        <v>82</v>
      </c>
      <c r="AE1537" t="s">
        <v>83</v>
      </c>
      <c r="AF1537" t="s">
        <v>81</v>
      </c>
      <c r="AG1537" s="1">
        <v>45325</v>
      </c>
      <c r="AH1537" t="s">
        <v>26</v>
      </c>
      <c r="AI1537" t="s">
        <v>81</v>
      </c>
    </row>
    <row r="1538" spans="1:35" x14ac:dyDescent="0.3">
      <c r="A1538" t="s">
        <v>1670</v>
      </c>
      <c r="B1538">
        <v>31</v>
      </c>
      <c r="C1538" t="s">
        <v>71</v>
      </c>
      <c r="D1538" t="s">
        <v>105</v>
      </c>
      <c r="E1538" t="s">
        <v>22</v>
      </c>
      <c r="F1538" t="s">
        <v>117</v>
      </c>
      <c r="G1538">
        <v>2</v>
      </c>
      <c r="H1538">
        <v>2.2999999999999998</v>
      </c>
      <c r="I1538">
        <v>3</v>
      </c>
      <c r="J1538" s="4">
        <f>Table2[[#This Row],[avg_session_duration_min]]/60</f>
        <v>0.76666666666666672</v>
      </c>
      <c r="K1538">
        <v>46</v>
      </c>
      <c r="L1538" t="s">
        <v>74</v>
      </c>
      <c r="M1538" t="s">
        <v>106</v>
      </c>
      <c r="N1538">
        <v>941</v>
      </c>
      <c r="O1538">
        <v>108</v>
      </c>
      <c r="P1538">
        <v>3</v>
      </c>
      <c r="Q1538">
        <v>26</v>
      </c>
      <c r="R1538">
        <v>5</v>
      </c>
      <c r="S1538">
        <v>1</v>
      </c>
      <c r="T1538">
        <v>8</v>
      </c>
      <c r="U1538" t="s">
        <v>98</v>
      </c>
      <c r="V1538" t="s">
        <v>107</v>
      </c>
      <c r="W1538">
        <v>0.22500000000000001</v>
      </c>
      <c r="X1538" t="s">
        <v>78</v>
      </c>
      <c r="Y1538">
        <v>22.11</v>
      </c>
      <c r="Z1538" t="s">
        <v>90</v>
      </c>
      <c r="AA1538" t="s">
        <v>101</v>
      </c>
      <c r="AB1538">
        <v>6.1</v>
      </c>
      <c r="AC1538" t="s">
        <v>108</v>
      </c>
      <c r="AD1538" t="s">
        <v>102</v>
      </c>
      <c r="AE1538" t="s">
        <v>83</v>
      </c>
      <c r="AF1538" t="s">
        <v>81</v>
      </c>
      <c r="AG1538" s="1">
        <v>45263</v>
      </c>
      <c r="AH1538" t="s">
        <v>29</v>
      </c>
      <c r="AI1538" t="s">
        <v>78</v>
      </c>
    </row>
    <row r="1539" spans="1:35" x14ac:dyDescent="0.3">
      <c r="A1539" t="s">
        <v>1671</v>
      </c>
      <c r="B1539">
        <v>22</v>
      </c>
      <c r="C1539" t="s">
        <v>71</v>
      </c>
      <c r="D1539" t="s">
        <v>105</v>
      </c>
      <c r="E1539" t="s">
        <v>14</v>
      </c>
      <c r="F1539" t="s">
        <v>124</v>
      </c>
      <c r="G1539">
        <v>5</v>
      </c>
      <c r="H1539">
        <v>2.4</v>
      </c>
      <c r="I1539">
        <v>10</v>
      </c>
      <c r="J1539" s="4">
        <f>Table2[[#This Row],[avg_session_duration_min]]/60</f>
        <v>0.24000000000000002</v>
      </c>
      <c r="K1539">
        <v>14.4</v>
      </c>
      <c r="L1539" t="s">
        <v>74</v>
      </c>
      <c r="M1539" t="s">
        <v>88</v>
      </c>
      <c r="N1539">
        <v>43</v>
      </c>
      <c r="O1539">
        <v>562</v>
      </c>
      <c r="P1539">
        <v>2</v>
      </c>
      <c r="Q1539">
        <v>14</v>
      </c>
      <c r="R1539">
        <v>3</v>
      </c>
      <c r="S1539">
        <v>1</v>
      </c>
      <c r="T1539">
        <v>9</v>
      </c>
      <c r="U1539" t="s">
        <v>79</v>
      </c>
      <c r="V1539" t="s">
        <v>107</v>
      </c>
      <c r="W1539">
        <v>5.6000000000000001E-2</v>
      </c>
      <c r="X1539" t="s">
        <v>114</v>
      </c>
      <c r="Y1539">
        <v>55.01</v>
      </c>
      <c r="Z1539" t="s">
        <v>100</v>
      </c>
      <c r="AA1539" t="s">
        <v>91</v>
      </c>
      <c r="AB1539">
        <v>6.7</v>
      </c>
      <c r="AC1539" t="s">
        <v>108</v>
      </c>
      <c r="AD1539" t="s">
        <v>82</v>
      </c>
      <c r="AE1539" t="s">
        <v>83</v>
      </c>
      <c r="AF1539" t="s">
        <v>81</v>
      </c>
      <c r="AG1539" s="1">
        <v>44936</v>
      </c>
      <c r="AH1539" t="s">
        <v>27</v>
      </c>
      <c r="AI1539" t="s">
        <v>78</v>
      </c>
    </row>
    <row r="1540" spans="1:35" x14ac:dyDescent="0.3">
      <c r="A1540" t="s">
        <v>1672</v>
      </c>
      <c r="B1540">
        <v>17</v>
      </c>
      <c r="C1540" t="s">
        <v>85</v>
      </c>
      <c r="D1540" t="s">
        <v>134</v>
      </c>
      <c r="E1540" t="s">
        <v>17</v>
      </c>
      <c r="F1540" t="s">
        <v>87</v>
      </c>
      <c r="G1540">
        <v>3</v>
      </c>
      <c r="H1540">
        <v>3.1</v>
      </c>
      <c r="I1540">
        <v>6</v>
      </c>
      <c r="J1540" s="4">
        <f>Table2[[#This Row],[avg_session_duration_min]]/60</f>
        <v>0.51666666666666672</v>
      </c>
      <c r="K1540">
        <v>31</v>
      </c>
      <c r="L1540" t="s">
        <v>74</v>
      </c>
      <c r="M1540" t="s">
        <v>106</v>
      </c>
      <c r="N1540">
        <v>16373</v>
      </c>
      <c r="O1540">
        <v>119</v>
      </c>
      <c r="P1540">
        <v>1</v>
      </c>
      <c r="Q1540">
        <v>16</v>
      </c>
      <c r="R1540">
        <v>5</v>
      </c>
      <c r="S1540">
        <v>1</v>
      </c>
      <c r="T1540">
        <v>7</v>
      </c>
      <c r="U1540" t="s">
        <v>76</v>
      </c>
      <c r="V1540" t="s">
        <v>107</v>
      </c>
      <c r="W1540">
        <v>0.03</v>
      </c>
      <c r="X1540" t="s">
        <v>114</v>
      </c>
      <c r="Y1540">
        <v>30.94</v>
      </c>
      <c r="Z1540" t="s">
        <v>115</v>
      </c>
      <c r="AA1540" t="s">
        <v>80</v>
      </c>
      <c r="AB1540">
        <v>6.7</v>
      </c>
      <c r="AC1540" t="s">
        <v>108</v>
      </c>
      <c r="AD1540" t="s">
        <v>82</v>
      </c>
      <c r="AE1540" t="s">
        <v>83</v>
      </c>
      <c r="AF1540" t="s">
        <v>78</v>
      </c>
      <c r="AG1540" s="1">
        <v>44795</v>
      </c>
      <c r="AH1540" t="s">
        <v>28</v>
      </c>
      <c r="AI1540" t="s">
        <v>125</v>
      </c>
    </row>
    <row r="1541" spans="1:35" x14ac:dyDescent="0.3">
      <c r="A1541" t="s">
        <v>1673</v>
      </c>
      <c r="B1541">
        <v>13</v>
      </c>
      <c r="C1541" t="s">
        <v>71</v>
      </c>
      <c r="D1541" t="s">
        <v>123</v>
      </c>
      <c r="E1541" t="s">
        <v>14</v>
      </c>
      <c r="F1541" t="s">
        <v>73</v>
      </c>
      <c r="G1541">
        <v>4</v>
      </c>
      <c r="H1541">
        <v>3.6</v>
      </c>
      <c r="I1541">
        <v>6</v>
      </c>
      <c r="J1541" s="4">
        <f>Table2[[#This Row],[avg_session_duration_min]]/60</f>
        <v>0.6</v>
      </c>
      <c r="K1541">
        <v>36</v>
      </c>
      <c r="L1541" t="s">
        <v>74</v>
      </c>
      <c r="M1541" t="s">
        <v>106</v>
      </c>
      <c r="N1541">
        <v>1809</v>
      </c>
      <c r="O1541">
        <v>172</v>
      </c>
      <c r="P1541">
        <v>2</v>
      </c>
      <c r="Q1541">
        <v>20</v>
      </c>
      <c r="R1541">
        <v>2</v>
      </c>
      <c r="S1541">
        <v>0</v>
      </c>
      <c r="T1541">
        <v>9</v>
      </c>
      <c r="U1541" t="s">
        <v>128</v>
      </c>
      <c r="V1541" t="s">
        <v>77</v>
      </c>
      <c r="W1541">
        <v>0.13200000000000001</v>
      </c>
      <c r="X1541" t="s">
        <v>78</v>
      </c>
      <c r="Y1541">
        <v>13.85</v>
      </c>
      <c r="Z1541" t="s">
        <v>145</v>
      </c>
      <c r="AA1541" t="s">
        <v>80</v>
      </c>
      <c r="AB1541">
        <v>8.9</v>
      </c>
      <c r="AC1541" t="s">
        <v>108</v>
      </c>
      <c r="AD1541" t="s">
        <v>82</v>
      </c>
      <c r="AE1541" t="s">
        <v>83</v>
      </c>
      <c r="AF1541" t="s">
        <v>81</v>
      </c>
      <c r="AG1541" s="1">
        <v>45382</v>
      </c>
      <c r="AH1541" t="s">
        <v>29</v>
      </c>
      <c r="AI1541" t="s">
        <v>78</v>
      </c>
    </row>
    <row r="1542" spans="1:35" x14ac:dyDescent="0.3">
      <c r="A1542" t="s">
        <v>1674</v>
      </c>
      <c r="B1542">
        <v>26</v>
      </c>
      <c r="C1542" t="s">
        <v>71</v>
      </c>
      <c r="D1542" t="s">
        <v>105</v>
      </c>
      <c r="E1542" t="s">
        <v>18</v>
      </c>
      <c r="F1542" t="s">
        <v>117</v>
      </c>
      <c r="G1542">
        <v>2</v>
      </c>
      <c r="H1542">
        <v>0.5</v>
      </c>
      <c r="I1542">
        <v>4</v>
      </c>
      <c r="J1542" s="4">
        <f>Table2[[#This Row],[avg_session_duration_min]]/60</f>
        <v>0.125</v>
      </c>
      <c r="K1542">
        <v>7.5</v>
      </c>
      <c r="L1542" t="s">
        <v>74</v>
      </c>
      <c r="M1542" t="s">
        <v>88</v>
      </c>
      <c r="N1542">
        <v>222</v>
      </c>
      <c r="O1542">
        <v>66</v>
      </c>
      <c r="P1542">
        <v>5</v>
      </c>
      <c r="Q1542">
        <v>17</v>
      </c>
      <c r="R1542">
        <v>7</v>
      </c>
      <c r="S1542">
        <v>1</v>
      </c>
      <c r="T1542">
        <v>8</v>
      </c>
      <c r="U1542" t="s">
        <v>154</v>
      </c>
      <c r="V1542" t="s">
        <v>77</v>
      </c>
      <c r="W1542">
        <v>4.7E-2</v>
      </c>
      <c r="X1542" t="s">
        <v>78</v>
      </c>
      <c r="Y1542">
        <v>45.41</v>
      </c>
      <c r="Z1542" t="s">
        <v>139</v>
      </c>
      <c r="AA1542" t="s">
        <v>80</v>
      </c>
      <c r="AB1542">
        <v>3.8</v>
      </c>
      <c r="AC1542" t="s">
        <v>78</v>
      </c>
      <c r="AD1542" t="s">
        <v>102</v>
      </c>
      <c r="AE1542" t="s">
        <v>83</v>
      </c>
      <c r="AF1542" t="s">
        <v>81</v>
      </c>
      <c r="AG1542" s="1">
        <v>45381</v>
      </c>
      <c r="AH1542" t="s">
        <v>28</v>
      </c>
      <c r="AI1542" t="s">
        <v>81</v>
      </c>
    </row>
    <row r="1543" spans="1:35" x14ac:dyDescent="0.3">
      <c r="A1543" t="s">
        <v>1675</v>
      </c>
      <c r="B1543">
        <v>41</v>
      </c>
      <c r="C1543" t="s">
        <v>71</v>
      </c>
      <c r="D1543" t="s">
        <v>95</v>
      </c>
      <c r="E1543" t="s">
        <v>16</v>
      </c>
      <c r="F1543" t="s">
        <v>96</v>
      </c>
      <c r="G1543">
        <v>3</v>
      </c>
      <c r="H1543">
        <v>3.6</v>
      </c>
      <c r="I1543">
        <v>1</v>
      </c>
      <c r="J1543" s="4">
        <f>Table2[[#This Row],[avg_session_duration_min]]/60</f>
        <v>3.6</v>
      </c>
      <c r="K1543">
        <v>216</v>
      </c>
      <c r="L1543" t="s">
        <v>127</v>
      </c>
      <c r="M1543" t="s">
        <v>88</v>
      </c>
      <c r="N1543">
        <v>1382</v>
      </c>
      <c r="O1543">
        <v>441</v>
      </c>
      <c r="P1543">
        <v>4</v>
      </c>
      <c r="Q1543">
        <v>27</v>
      </c>
      <c r="R1543">
        <v>7</v>
      </c>
      <c r="S1543">
        <v>2</v>
      </c>
      <c r="T1543">
        <v>10</v>
      </c>
      <c r="U1543" t="s">
        <v>154</v>
      </c>
      <c r="V1543" t="s">
        <v>107</v>
      </c>
      <c r="W1543">
        <v>0.22600000000000001</v>
      </c>
      <c r="X1543" t="s">
        <v>78</v>
      </c>
      <c r="Y1543">
        <v>33.869999999999997</v>
      </c>
      <c r="Z1543" t="s">
        <v>115</v>
      </c>
      <c r="AA1543" t="s">
        <v>132</v>
      </c>
      <c r="AB1543">
        <v>8.8000000000000007</v>
      </c>
      <c r="AC1543" t="s">
        <v>81</v>
      </c>
      <c r="AD1543" t="s">
        <v>92</v>
      </c>
      <c r="AE1543" t="s">
        <v>83</v>
      </c>
      <c r="AF1543" t="s">
        <v>81</v>
      </c>
      <c r="AG1543" s="1">
        <v>45496</v>
      </c>
      <c r="AH1543" t="s">
        <v>30</v>
      </c>
      <c r="AI1543" t="s">
        <v>81</v>
      </c>
    </row>
    <row r="1544" spans="1:35" x14ac:dyDescent="0.3">
      <c r="A1544" t="s">
        <v>1676</v>
      </c>
      <c r="B1544">
        <v>40</v>
      </c>
      <c r="C1544" t="s">
        <v>71</v>
      </c>
      <c r="D1544" t="s">
        <v>86</v>
      </c>
      <c r="E1544" t="s">
        <v>15</v>
      </c>
      <c r="F1544" t="s">
        <v>96</v>
      </c>
      <c r="G1544">
        <v>1</v>
      </c>
      <c r="H1544">
        <v>2.5</v>
      </c>
      <c r="I1544">
        <v>5</v>
      </c>
      <c r="J1544" s="4">
        <f>Table2[[#This Row],[avg_session_duration_min]]/60</f>
        <v>0.5</v>
      </c>
      <c r="K1544">
        <v>30</v>
      </c>
      <c r="L1544" t="s">
        <v>74</v>
      </c>
      <c r="M1544" t="s">
        <v>88</v>
      </c>
      <c r="N1544">
        <v>43</v>
      </c>
      <c r="O1544">
        <v>448</v>
      </c>
      <c r="P1544">
        <v>2</v>
      </c>
      <c r="Q1544">
        <v>17</v>
      </c>
      <c r="R1544">
        <v>5</v>
      </c>
      <c r="S1544">
        <v>0</v>
      </c>
      <c r="T1544">
        <v>8</v>
      </c>
      <c r="U1544" t="s">
        <v>98</v>
      </c>
      <c r="V1544" t="s">
        <v>99</v>
      </c>
      <c r="W1544">
        <v>6.0999999999999999E-2</v>
      </c>
      <c r="X1544" t="s">
        <v>81</v>
      </c>
      <c r="Y1544">
        <v>0</v>
      </c>
      <c r="Z1544" t="s">
        <v>90</v>
      </c>
      <c r="AA1544" t="s">
        <v>101</v>
      </c>
      <c r="AB1544">
        <v>7.5</v>
      </c>
      <c r="AC1544" t="s">
        <v>78</v>
      </c>
      <c r="AD1544" t="s">
        <v>92</v>
      </c>
      <c r="AE1544" t="s">
        <v>140</v>
      </c>
      <c r="AF1544" t="s">
        <v>81</v>
      </c>
      <c r="AG1544" s="1">
        <v>45118</v>
      </c>
      <c r="AH1544" t="s">
        <v>27</v>
      </c>
      <c r="AI1544" t="s">
        <v>78</v>
      </c>
    </row>
    <row r="1545" spans="1:35" x14ac:dyDescent="0.3">
      <c r="A1545" t="s">
        <v>1677</v>
      </c>
      <c r="B1545">
        <v>23</v>
      </c>
      <c r="C1545" t="s">
        <v>85</v>
      </c>
      <c r="D1545" t="s">
        <v>153</v>
      </c>
      <c r="E1545" t="s">
        <v>16</v>
      </c>
      <c r="F1545" t="s">
        <v>87</v>
      </c>
      <c r="G1545">
        <v>1</v>
      </c>
      <c r="H1545">
        <v>2.2000000000000002</v>
      </c>
      <c r="I1545">
        <v>7</v>
      </c>
      <c r="J1545" s="4">
        <f>Table2[[#This Row],[avg_session_duration_min]]/60</f>
        <v>0.315</v>
      </c>
      <c r="K1545">
        <v>18.899999999999999</v>
      </c>
      <c r="L1545" t="s">
        <v>111</v>
      </c>
      <c r="M1545" t="s">
        <v>88</v>
      </c>
      <c r="N1545">
        <v>4445</v>
      </c>
      <c r="O1545">
        <v>167</v>
      </c>
      <c r="P1545">
        <v>3</v>
      </c>
      <c r="Q1545">
        <v>15</v>
      </c>
      <c r="R1545">
        <v>1</v>
      </c>
      <c r="S1545">
        <v>2</v>
      </c>
      <c r="T1545">
        <v>9</v>
      </c>
      <c r="U1545" t="s">
        <v>79</v>
      </c>
      <c r="V1545" t="s">
        <v>99</v>
      </c>
      <c r="W1545">
        <v>0.10100000000000001</v>
      </c>
      <c r="X1545" t="s">
        <v>81</v>
      </c>
      <c r="Y1545">
        <v>0</v>
      </c>
      <c r="Z1545" t="s">
        <v>139</v>
      </c>
      <c r="AA1545" t="s">
        <v>101</v>
      </c>
      <c r="AB1545">
        <v>6.3</v>
      </c>
      <c r="AC1545" t="s">
        <v>108</v>
      </c>
      <c r="AD1545" t="s">
        <v>82</v>
      </c>
      <c r="AE1545" t="s">
        <v>140</v>
      </c>
      <c r="AF1545" t="s">
        <v>81</v>
      </c>
      <c r="AG1545" s="1">
        <v>45351</v>
      </c>
      <c r="AH1545" t="s">
        <v>31</v>
      </c>
      <c r="AI1545" t="s">
        <v>125</v>
      </c>
    </row>
    <row r="1546" spans="1:35" x14ac:dyDescent="0.3">
      <c r="A1546" t="s">
        <v>1678</v>
      </c>
      <c r="B1546">
        <v>22</v>
      </c>
      <c r="C1546" t="s">
        <v>85</v>
      </c>
      <c r="D1546" t="s">
        <v>105</v>
      </c>
      <c r="E1546" t="s">
        <v>16</v>
      </c>
      <c r="F1546" t="s">
        <v>124</v>
      </c>
      <c r="G1546">
        <v>4</v>
      </c>
      <c r="H1546">
        <v>0.7</v>
      </c>
      <c r="I1546">
        <v>4</v>
      </c>
      <c r="J1546" s="4">
        <f>Table2[[#This Row],[avg_session_duration_min]]/60</f>
        <v>0.17499999999999999</v>
      </c>
      <c r="K1546">
        <v>10.5</v>
      </c>
      <c r="L1546" t="s">
        <v>74</v>
      </c>
      <c r="M1546" t="s">
        <v>106</v>
      </c>
      <c r="N1546">
        <v>47</v>
      </c>
      <c r="O1546">
        <v>576</v>
      </c>
      <c r="P1546">
        <v>2</v>
      </c>
      <c r="Q1546">
        <v>17</v>
      </c>
      <c r="R1546">
        <v>3</v>
      </c>
      <c r="S1546">
        <v>2</v>
      </c>
      <c r="T1546">
        <v>5</v>
      </c>
      <c r="U1546" t="s">
        <v>128</v>
      </c>
      <c r="V1546" t="s">
        <v>77</v>
      </c>
      <c r="W1546">
        <v>0.26500000000000001</v>
      </c>
      <c r="X1546" t="s">
        <v>114</v>
      </c>
      <c r="Y1546">
        <v>3.74</v>
      </c>
      <c r="Z1546" t="s">
        <v>145</v>
      </c>
      <c r="AA1546" t="s">
        <v>101</v>
      </c>
      <c r="AB1546">
        <v>4.7</v>
      </c>
      <c r="AC1546" t="s">
        <v>81</v>
      </c>
      <c r="AD1546" t="s">
        <v>92</v>
      </c>
      <c r="AE1546" t="s">
        <v>83</v>
      </c>
      <c r="AF1546" t="s">
        <v>81</v>
      </c>
      <c r="AG1546" s="1">
        <v>45541</v>
      </c>
      <c r="AH1546" t="s">
        <v>26</v>
      </c>
      <c r="AI1546" t="s">
        <v>81</v>
      </c>
    </row>
    <row r="1547" spans="1:35" x14ac:dyDescent="0.3">
      <c r="A1547" t="s">
        <v>1679</v>
      </c>
      <c r="B1547">
        <v>30</v>
      </c>
      <c r="C1547" t="s">
        <v>71</v>
      </c>
      <c r="D1547" t="s">
        <v>123</v>
      </c>
      <c r="E1547" t="s">
        <v>14</v>
      </c>
      <c r="F1547" t="s">
        <v>117</v>
      </c>
      <c r="G1547">
        <v>1</v>
      </c>
      <c r="H1547">
        <v>6</v>
      </c>
      <c r="I1547">
        <v>3</v>
      </c>
      <c r="J1547" s="4">
        <f>Table2[[#This Row],[avg_session_duration_min]]/60</f>
        <v>2</v>
      </c>
      <c r="K1547">
        <v>120</v>
      </c>
      <c r="L1547" t="s">
        <v>74</v>
      </c>
      <c r="M1547" t="s">
        <v>88</v>
      </c>
      <c r="N1547">
        <v>446</v>
      </c>
      <c r="O1547">
        <v>26</v>
      </c>
      <c r="P1547">
        <v>6</v>
      </c>
      <c r="Q1547">
        <v>19</v>
      </c>
      <c r="R1547">
        <v>5</v>
      </c>
      <c r="S1547">
        <v>1</v>
      </c>
      <c r="T1547">
        <v>10</v>
      </c>
      <c r="U1547" t="s">
        <v>98</v>
      </c>
      <c r="V1547" t="s">
        <v>107</v>
      </c>
      <c r="W1547">
        <v>0.26400000000000001</v>
      </c>
      <c r="X1547" t="s">
        <v>81</v>
      </c>
      <c r="Y1547">
        <v>0</v>
      </c>
      <c r="Z1547" t="s">
        <v>139</v>
      </c>
      <c r="AA1547" t="s">
        <v>101</v>
      </c>
      <c r="AB1547">
        <v>5.8</v>
      </c>
      <c r="AC1547" t="s">
        <v>81</v>
      </c>
      <c r="AD1547" t="s">
        <v>92</v>
      </c>
      <c r="AE1547" t="s">
        <v>93</v>
      </c>
      <c r="AF1547" t="s">
        <v>81</v>
      </c>
      <c r="AG1547" s="1">
        <v>45425</v>
      </c>
      <c r="AH1547" t="s">
        <v>26</v>
      </c>
      <c r="AI1547" t="s">
        <v>81</v>
      </c>
    </row>
    <row r="1548" spans="1:35" x14ac:dyDescent="0.3">
      <c r="A1548" t="s">
        <v>1680</v>
      </c>
      <c r="B1548">
        <v>19</v>
      </c>
      <c r="C1548" t="s">
        <v>71</v>
      </c>
      <c r="D1548" t="s">
        <v>113</v>
      </c>
      <c r="E1548" t="s">
        <v>20</v>
      </c>
      <c r="F1548" t="s">
        <v>117</v>
      </c>
      <c r="G1548">
        <v>1</v>
      </c>
      <c r="H1548">
        <v>1.9</v>
      </c>
      <c r="I1548">
        <v>5</v>
      </c>
      <c r="J1548" s="4">
        <f>Table2[[#This Row],[avg_session_duration_min]]/60</f>
        <v>0.38</v>
      </c>
      <c r="K1548">
        <v>22.8</v>
      </c>
      <c r="L1548" t="s">
        <v>74</v>
      </c>
      <c r="M1548" t="s">
        <v>75</v>
      </c>
      <c r="N1548">
        <v>1032</v>
      </c>
      <c r="O1548">
        <v>104</v>
      </c>
      <c r="P1548">
        <v>4</v>
      </c>
      <c r="Q1548">
        <v>26</v>
      </c>
      <c r="R1548">
        <v>3</v>
      </c>
      <c r="S1548">
        <v>2</v>
      </c>
      <c r="T1548">
        <v>10</v>
      </c>
      <c r="U1548" t="s">
        <v>76</v>
      </c>
      <c r="V1548" t="s">
        <v>99</v>
      </c>
      <c r="W1548">
        <v>0.495</v>
      </c>
      <c r="X1548" t="s">
        <v>114</v>
      </c>
      <c r="Y1548">
        <v>30.28</v>
      </c>
      <c r="Z1548" t="s">
        <v>145</v>
      </c>
      <c r="AA1548" t="s">
        <v>91</v>
      </c>
      <c r="AB1548">
        <v>6.3</v>
      </c>
      <c r="AC1548" t="s">
        <v>78</v>
      </c>
      <c r="AD1548" t="s">
        <v>92</v>
      </c>
      <c r="AE1548" t="s">
        <v>83</v>
      </c>
      <c r="AF1548" t="s">
        <v>81</v>
      </c>
      <c r="AG1548" s="1">
        <v>44903</v>
      </c>
      <c r="AH1548" t="s">
        <v>26</v>
      </c>
      <c r="AI1548" t="s">
        <v>81</v>
      </c>
    </row>
    <row r="1549" spans="1:35" x14ac:dyDescent="0.3">
      <c r="A1549" t="s">
        <v>1681</v>
      </c>
      <c r="B1549">
        <v>29</v>
      </c>
      <c r="C1549" t="s">
        <v>85</v>
      </c>
      <c r="D1549" t="s">
        <v>113</v>
      </c>
      <c r="E1549" t="s">
        <v>22</v>
      </c>
      <c r="F1549" t="s">
        <v>110</v>
      </c>
      <c r="G1549">
        <v>2</v>
      </c>
      <c r="H1549">
        <v>3.9</v>
      </c>
      <c r="I1549">
        <v>7</v>
      </c>
      <c r="J1549" s="4">
        <f>Table2[[#This Row],[avg_session_duration_min]]/60</f>
        <v>0.55666666666666664</v>
      </c>
      <c r="K1549">
        <v>33.4</v>
      </c>
      <c r="L1549" t="s">
        <v>74</v>
      </c>
      <c r="M1549" t="s">
        <v>75</v>
      </c>
      <c r="N1549">
        <v>4315</v>
      </c>
      <c r="O1549">
        <v>199</v>
      </c>
      <c r="P1549">
        <v>6</v>
      </c>
      <c r="Q1549">
        <v>23</v>
      </c>
      <c r="R1549">
        <v>2</v>
      </c>
      <c r="S1549">
        <v>4</v>
      </c>
      <c r="T1549">
        <v>7</v>
      </c>
      <c r="U1549" t="s">
        <v>135</v>
      </c>
      <c r="V1549" t="s">
        <v>77</v>
      </c>
      <c r="W1549">
        <v>3.4000000000000002E-2</v>
      </c>
      <c r="X1549" t="s">
        <v>78</v>
      </c>
      <c r="Y1549">
        <v>93.66</v>
      </c>
      <c r="Z1549" t="s">
        <v>90</v>
      </c>
      <c r="AA1549" t="s">
        <v>132</v>
      </c>
      <c r="AB1549">
        <v>9.5</v>
      </c>
      <c r="AC1549" t="s">
        <v>108</v>
      </c>
      <c r="AD1549" t="s">
        <v>102</v>
      </c>
      <c r="AE1549" t="s">
        <v>93</v>
      </c>
      <c r="AF1549" t="s">
        <v>81</v>
      </c>
      <c r="AG1549" s="1">
        <v>44793</v>
      </c>
      <c r="AH1549" t="s">
        <v>26</v>
      </c>
      <c r="AI1549" t="s">
        <v>125</v>
      </c>
    </row>
    <row r="1550" spans="1:35" x14ac:dyDescent="0.3">
      <c r="A1550" t="s">
        <v>1682</v>
      </c>
      <c r="B1550">
        <v>33</v>
      </c>
      <c r="C1550" t="s">
        <v>85</v>
      </c>
      <c r="D1550" t="s">
        <v>153</v>
      </c>
      <c r="E1550" t="s">
        <v>20</v>
      </c>
      <c r="F1550" t="s">
        <v>156</v>
      </c>
      <c r="G1550">
        <v>2</v>
      </c>
      <c r="H1550">
        <v>1.4</v>
      </c>
      <c r="I1550">
        <v>9</v>
      </c>
      <c r="J1550" s="4">
        <f>Table2[[#This Row],[avg_session_duration_min]]/60</f>
        <v>0.155</v>
      </c>
      <c r="K1550">
        <v>9.3000000000000007</v>
      </c>
      <c r="L1550" t="s">
        <v>74</v>
      </c>
      <c r="M1550" t="s">
        <v>106</v>
      </c>
      <c r="N1550">
        <v>805</v>
      </c>
      <c r="O1550">
        <v>59</v>
      </c>
      <c r="P1550">
        <v>3</v>
      </c>
      <c r="Q1550">
        <v>20</v>
      </c>
      <c r="R1550">
        <v>6</v>
      </c>
      <c r="S1550">
        <v>0</v>
      </c>
      <c r="T1550">
        <v>12</v>
      </c>
      <c r="U1550" t="s">
        <v>89</v>
      </c>
      <c r="V1550" t="s">
        <v>77</v>
      </c>
      <c r="W1550">
        <v>0.105</v>
      </c>
      <c r="X1550" t="s">
        <v>114</v>
      </c>
      <c r="Y1550">
        <v>38.64</v>
      </c>
      <c r="Z1550" t="s">
        <v>139</v>
      </c>
      <c r="AA1550" t="s">
        <v>80</v>
      </c>
      <c r="AB1550">
        <v>8.8000000000000007</v>
      </c>
      <c r="AC1550" t="s">
        <v>81</v>
      </c>
      <c r="AD1550" t="s">
        <v>92</v>
      </c>
      <c r="AE1550" t="s">
        <v>83</v>
      </c>
      <c r="AF1550" t="s">
        <v>81</v>
      </c>
      <c r="AG1550" s="1">
        <v>44833</v>
      </c>
      <c r="AH1550" t="s">
        <v>27</v>
      </c>
      <c r="AI1550" t="s">
        <v>81</v>
      </c>
    </row>
    <row r="1551" spans="1:35" x14ac:dyDescent="0.3">
      <c r="A1551" t="s">
        <v>1683</v>
      </c>
      <c r="B1551">
        <v>36</v>
      </c>
      <c r="C1551" t="s">
        <v>85</v>
      </c>
      <c r="D1551" t="s">
        <v>95</v>
      </c>
      <c r="E1551" t="s">
        <v>17</v>
      </c>
      <c r="F1551" t="s">
        <v>73</v>
      </c>
      <c r="G1551">
        <v>5</v>
      </c>
      <c r="H1551">
        <v>3.2</v>
      </c>
      <c r="I1551">
        <v>2</v>
      </c>
      <c r="J1551" s="4">
        <f>Table2[[#This Row],[avg_session_duration_min]]/60</f>
        <v>1.6</v>
      </c>
      <c r="K1551">
        <v>96</v>
      </c>
      <c r="L1551" t="s">
        <v>137</v>
      </c>
      <c r="M1551" t="s">
        <v>88</v>
      </c>
      <c r="N1551">
        <v>2085</v>
      </c>
      <c r="O1551">
        <v>30</v>
      </c>
      <c r="P1551">
        <v>0</v>
      </c>
      <c r="Q1551">
        <v>23</v>
      </c>
      <c r="R1551">
        <v>6</v>
      </c>
      <c r="S1551">
        <v>3</v>
      </c>
      <c r="T1551">
        <v>6</v>
      </c>
      <c r="U1551" t="s">
        <v>79</v>
      </c>
      <c r="V1551" t="s">
        <v>77</v>
      </c>
      <c r="W1551">
        <v>6.6000000000000003E-2</v>
      </c>
      <c r="X1551" t="s">
        <v>114</v>
      </c>
      <c r="Y1551">
        <v>43.16</v>
      </c>
      <c r="Z1551" t="s">
        <v>79</v>
      </c>
      <c r="AA1551" t="s">
        <v>80</v>
      </c>
      <c r="AB1551">
        <v>5.5</v>
      </c>
      <c r="AC1551" t="s">
        <v>81</v>
      </c>
      <c r="AD1551" t="s">
        <v>82</v>
      </c>
      <c r="AE1551" t="s">
        <v>140</v>
      </c>
      <c r="AF1551" t="s">
        <v>81</v>
      </c>
      <c r="AG1551" s="1">
        <v>44682</v>
      </c>
      <c r="AH1551" t="s">
        <v>30</v>
      </c>
      <c r="AI1551" t="s">
        <v>81</v>
      </c>
    </row>
    <row r="1552" spans="1:35" x14ac:dyDescent="0.3">
      <c r="A1552" t="s">
        <v>1684</v>
      </c>
      <c r="B1552">
        <v>26</v>
      </c>
      <c r="C1552" t="s">
        <v>71</v>
      </c>
      <c r="D1552" t="s">
        <v>123</v>
      </c>
      <c r="E1552" t="s">
        <v>21</v>
      </c>
      <c r="F1552" t="s">
        <v>110</v>
      </c>
      <c r="G1552">
        <v>5</v>
      </c>
      <c r="H1552">
        <v>2.2000000000000002</v>
      </c>
      <c r="I1552">
        <v>6</v>
      </c>
      <c r="J1552" s="4">
        <f>Table2[[#This Row],[avg_session_duration_min]]/60</f>
        <v>0.36666666666666664</v>
      </c>
      <c r="K1552">
        <v>22</v>
      </c>
      <c r="L1552" t="s">
        <v>127</v>
      </c>
      <c r="M1552" t="s">
        <v>88</v>
      </c>
      <c r="N1552">
        <v>632</v>
      </c>
      <c r="O1552">
        <v>169</v>
      </c>
      <c r="P1552">
        <v>2</v>
      </c>
      <c r="Q1552">
        <v>22</v>
      </c>
      <c r="R1552">
        <v>6</v>
      </c>
      <c r="S1552">
        <v>2</v>
      </c>
      <c r="T1552">
        <v>10</v>
      </c>
      <c r="U1552" t="s">
        <v>98</v>
      </c>
      <c r="V1552" t="s">
        <v>77</v>
      </c>
      <c r="W1552">
        <v>0.224</v>
      </c>
      <c r="X1552" t="s">
        <v>81</v>
      </c>
      <c r="Y1552">
        <v>0</v>
      </c>
      <c r="Z1552" t="s">
        <v>90</v>
      </c>
      <c r="AA1552" t="s">
        <v>80</v>
      </c>
      <c r="AB1552">
        <v>9.8000000000000007</v>
      </c>
      <c r="AC1552" t="s">
        <v>81</v>
      </c>
      <c r="AD1552" t="s">
        <v>82</v>
      </c>
      <c r="AE1552" t="s">
        <v>140</v>
      </c>
      <c r="AF1552" t="s">
        <v>81</v>
      </c>
      <c r="AG1552" s="1">
        <v>44888</v>
      </c>
      <c r="AH1552" t="s">
        <v>30</v>
      </c>
      <c r="AI1552" t="s">
        <v>78</v>
      </c>
    </row>
    <row r="1553" spans="1:35" x14ac:dyDescent="0.3">
      <c r="A1553" t="s">
        <v>1685</v>
      </c>
      <c r="B1553">
        <v>25</v>
      </c>
      <c r="C1553" t="s">
        <v>85</v>
      </c>
      <c r="D1553" t="s">
        <v>144</v>
      </c>
      <c r="E1553" t="s">
        <v>23</v>
      </c>
      <c r="F1553" t="s">
        <v>124</v>
      </c>
      <c r="G1553">
        <v>5</v>
      </c>
      <c r="H1553">
        <v>3.9</v>
      </c>
      <c r="I1553">
        <v>2</v>
      </c>
      <c r="J1553" s="4">
        <f>Table2[[#This Row],[avg_session_duration_min]]/60</f>
        <v>1.95</v>
      </c>
      <c r="K1553">
        <v>117</v>
      </c>
      <c r="L1553" t="s">
        <v>74</v>
      </c>
      <c r="M1553" t="s">
        <v>97</v>
      </c>
      <c r="N1553">
        <v>627</v>
      </c>
      <c r="O1553">
        <v>562</v>
      </c>
      <c r="P1553">
        <v>5</v>
      </c>
      <c r="Q1553">
        <v>24</v>
      </c>
      <c r="R1553">
        <v>5</v>
      </c>
      <c r="S1553">
        <v>2</v>
      </c>
      <c r="T1553">
        <v>9</v>
      </c>
      <c r="U1553" t="s">
        <v>89</v>
      </c>
      <c r="V1553" t="s">
        <v>107</v>
      </c>
      <c r="W1553">
        <v>0.221</v>
      </c>
      <c r="X1553" t="s">
        <v>81</v>
      </c>
      <c r="Y1553">
        <v>0</v>
      </c>
      <c r="Z1553" t="s">
        <v>100</v>
      </c>
      <c r="AA1553" t="s">
        <v>101</v>
      </c>
      <c r="AB1553">
        <v>7.9</v>
      </c>
      <c r="AC1553" t="s">
        <v>78</v>
      </c>
      <c r="AD1553" t="s">
        <v>82</v>
      </c>
      <c r="AE1553" t="s">
        <v>83</v>
      </c>
      <c r="AF1553" t="s">
        <v>81</v>
      </c>
      <c r="AG1553" s="1">
        <v>44774</v>
      </c>
      <c r="AH1553" t="s">
        <v>30</v>
      </c>
      <c r="AI1553" t="s">
        <v>81</v>
      </c>
    </row>
    <row r="1554" spans="1:35" x14ac:dyDescent="0.3">
      <c r="A1554" t="s">
        <v>1686</v>
      </c>
      <c r="B1554">
        <v>19</v>
      </c>
      <c r="C1554" t="s">
        <v>85</v>
      </c>
      <c r="D1554" t="s">
        <v>144</v>
      </c>
      <c r="E1554" t="s">
        <v>15</v>
      </c>
      <c r="F1554" t="s">
        <v>87</v>
      </c>
      <c r="G1554">
        <v>2</v>
      </c>
      <c r="H1554">
        <v>2.1</v>
      </c>
      <c r="I1554">
        <v>3</v>
      </c>
      <c r="J1554" s="4">
        <f>Table2[[#This Row],[avg_session_duration_min]]/60</f>
        <v>0.7</v>
      </c>
      <c r="K1554">
        <v>42</v>
      </c>
      <c r="L1554" t="s">
        <v>74</v>
      </c>
      <c r="M1554" t="s">
        <v>106</v>
      </c>
      <c r="N1554">
        <v>775</v>
      </c>
      <c r="O1554">
        <v>1139</v>
      </c>
      <c r="P1554">
        <v>4</v>
      </c>
      <c r="Q1554">
        <v>18</v>
      </c>
      <c r="R1554">
        <v>5</v>
      </c>
      <c r="S1554">
        <v>4</v>
      </c>
      <c r="T1554">
        <v>5</v>
      </c>
      <c r="U1554" t="s">
        <v>135</v>
      </c>
      <c r="V1554" t="s">
        <v>77</v>
      </c>
      <c r="W1554">
        <v>0.45300000000000001</v>
      </c>
      <c r="X1554" t="s">
        <v>81</v>
      </c>
      <c r="Y1554">
        <v>0</v>
      </c>
      <c r="Z1554" t="s">
        <v>139</v>
      </c>
      <c r="AA1554" t="s">
        <v>101</v>
      </c>
      <c r="AB1554">
        <v>7</v>
      </c>
      <c r="AC1554" t="s">
        <v>108</v>
      </c>
      <c r="AD1554" t="s">
        <v>92</v>
      </c>
      <c r="AE1554" t="s">
        <v>83</v>
      </c>
      <c r="AF1554" t="s">
        <v>81</v>
      </c>
      <c r="AG1554" s="1">
        <v>45414</v>
      </c>
      <c r="AH1554" t="s">
        <v>28</v>
      </c>
      <c r="AI1554" t="s">
        <v>125</v>
      </c>
    </row>
    <row r="1555" spans="1:35" x14ac:dyDescent="0.3">
      <c r="A1555" t="s">
        <v>1687</v>
      </c>
      <c r="B1555">
        <v>20</v>
      </c>
      <c r="C1555" t="s">
        <v>85</v>
      </c>
      <c r="D1555" t="s">
        <v>134</v>
      </c>
      <c r="E1555" t="s">
        <v>23</v>
      </c>
      <c r="F1555" t="s">
        <v>87</v>
      </c>
      <c r="G1555">
        <v>2</v>
      </c>
      <c r="H1555">
        <v>1.4</v>
      </c>
      <c r="I1555">
        <v>5</v>
      </c>
      <c r="J1555" s="4">
        <f>Table2[[#This Row],[avg_session_duration_min]]/60</f>
        <v>0.28000000000000003</v>
      </c>
      <c r="K1555">
        <v>16.8</v>
      </c>
      <c r="L1555" t="s">
        <v>137</v>
      </c>
      <c r="M1555" t="s">
        <v>106</v>
      </c>
      <c r="N1555">
        <v>473</v>
      </c>
      <c r="O1555">
        <v>126</v>
      </c>
      <c r="P1555">
        <v>2</v>
      </c>
      <c r="Q1555">
        <v>21</v>
      </c>
      <c r="R1555">
        <v>4</v>
      </c>
      <c r="S1555">
        <v>3</v>
      </c>
      <c r="T1555">
        <v>8</v>
      </c>
      <c r="U1555" t="s">
        <v>98</v>
      </c>
      <c r="V1555" t="s">
        <v>107</v>
      </c>
      <c r="W1555">
        <v>0.219</v>
      </c>
      <c r="X1555" t="s">
        <v>114</v>
      </c>
      <c r="Y1555">
        <v>30.59</v>
      </c>
      <c r="Z1555" t="s">
        <v>145</v>
      </c>
      <c r="AA1555" t="s">
        <v>91</v>
      </c>
      <c r="AB1555">
        <v>5.7</v>
      </c>
      <c r="AC1555" t="s">
        <v>108</v>
      </c>
      <c r="AD1555" t="s">
        <v>82</v>
      </c>
      <c r="AE1555" t="s">
        <v>83</v>
      </c>
      <c r="AF1555" t="s">
        <v>81</v>
      </c>
      <c r="AG1555" s="1">
        <v>45550</v>
      </c>
      <c r="AH1555" t="s">
        <v>26</v>
      </c>
      <c r="AI1555" t="s">
        <v>125</v>
      </c>
    </row>
    <row r="1556" spans="1:35" x14ac:dyDescent="0.3">
      <c r="A1556" t="s">
        <v>1688</v>
      </c>
      <c r="B1556">
        <v>25</v>
      </c>
      <c r="C1556" t="s">
        <v>187</v>
      </c>
      <c r="D1556" t="s">
        <v>134</v>
      </c>
      <c r="E1556" t="s">
        <v>15</v>
      </c>
      <c r="F1556" t="s">
        <v>87</v>
      </c>
      <c r="G1556">
        <v>2</v>
      </c>
      <c r="H1556">
        <v>2.6</v>
      </c>
      <c r="I1556">
        <v>3</v>
      </c>
      <c r="J1556" s="4">
        <f>Table2[[#This Row],[avg_session_duration_min]]/60</f>
        <v>0.8666666666666667</v>
      </c>
      <c r="K1556">
        <v>52</v>
      </c>
      <c r="L1556" t="s">
        <v>74</v>
      </c>
      <c r="M1556" t="s">
        <v>88</v>
      </c>
      <c r="N1556">
        <v>31</v>
      </c>
      <c r="O1556">
        <v>589</v>
      </c>
      <c r="P1556">
        <v>1</v>
      </c>
      <c r="Q1556">
        <v>21</v>
      </c>
      <c r="R1556">
        <v>2</v>
      </c>
      <c r="S1556">
        <v>2</v>
      </c>
      <c r="T1556">
        <v>11</v>
      </c>
      <c r="U1556" t="s">
        <v>154</v>
      </c>
      <c r="V1556" t="s">
        <v>99</v>
      </c>
      <c r="W1556">
        <v>8.7999999999999995E-2</v>
      </c>
      <c r="X1556" t="s">
        <v>114</v>
      </c>
      <c r="Y1556">
        <v>47.59</v>
      </c>
      <c r="Z1556" t="s">
        <v>90</v>
      </c>
      <c r="AA1556" t="s">
        <v>91</v>
      </c>
      <c r="AB1556">
        <v>5.2</v>
      </c>
      <c r="AC1556" t="s">
        <v>81</v>
      </c>
      <c r="AD1556" t="s">
        <v>92</v>
      </c>
      <c r="AE1556" t="s">
        <v>83</v>
      </c>
      <c r="AF1556" t="s">
        <v>81</v>
      </c>
      <c r="AG1556" s="1">
        <v>45459</v>
      </c>
      <c r="AH1556" t="s">
        <v>28</v>
      </c>
      <c r="AI1556" t="s">
        <v>78</v>
      </c>
    </row>
    <row r="1557" spans="1:35" x14ac:dyDescent="0.3">
      <c r="A1557" t="s">
        <v>1689</v>
      </c>
      <c r="B1557">
        <v>29</v>
      </c>
      <c r="C1557" t="s">
        <v>85</v>
      </c>
      <c r="D1557" t="s">
        <v>105</v>
      </c>
      <c r="E1557" t="s">
        <v>17</v>
      </c>
      <c r="F1557" t="s">
        <v>110</v>
      </c>
      <c r="G1557">
        <v>1</v>
      </c>
      <c r="H1557">
        <v>2.5</v>
      </c>
      <c r="I1557">
        <v>4</v>
      </c>
      <c r="J1557" s="4">
        <f>Table2[[#This Row],[avg_session_duration_min]]/60</f>
        <v>0.625</v>
      </c>
      <c r="K1557">
        <v>37.5</v>
      </c>
      <c r="L1557" t="s">
        <v>74</v>
      </c>
      <c r="M1557" t="s">
        <v>106</v>
      </c>
      <c r="N1557">
        <v>166</v>
      </c>
      <c r="O1557">
        <v>525</v>
      </c>
      <c r="P1557">
        <v>4</v>
      </c>
      <c r="Q1557">
        <v>21</v>
      </c>
      <c r="R1557">
        <v>3</v>
      </c>
      <c r="S1557">
        <v>5</v>
      </c>
      <c r="T1557">
        <v>5</v>
      </c>
      <c r="U1557" t="s">
        <v>130</v>
      </c>
      <c r="V1557" t="s">
        <v>77</v>
      </c>
      <c r="W1557">
        <v>9.5000000000000001E-2</v>
      </c>
      <c r="X1557" t="s">
        <v>78</v>
      </c>
      <c r="Y1557">
        <v>54.85</v>
      </c>
      <c r="Z1557" t="s">
        <v>139</v>
      </c>
      <c r="AA1557" t="s">
        <v>101</v>
      </c>
      <c r="AB1557">
        <v>7.2</v>
      </c>
      <c r="AC1557" t="s">
        <v>108</v>
      </c>
      <c r="AD1557" t="s">
        <v>92</v>
      </c>
      <c r="AE1557" t="s">
        <v>140</v>
      </c>
      <c r="AF1557" t="s">
        <v>81</v>
      </c>
      <c r="AG1557" s="1">
        <v>44933</v>
      </c>
      <c r="AH1557" t="s">
        <v>27</v>
      </c>
      <c r="AI1557" t="s">
        <v>125</v>
      </c>
    </row>
    <row r="1558" spans="1:35" x14ac:dyDescent="0.3">
      <c r="A1558" t="s">
        <v>1690</v>
      </c>
      <c r="B1558">
        <v>34</v>
      </c>
      <c r="C1558" t="s">
        <v>85</v>
      </c>
      <c r="D1558" t="s">
        <v>105</v>
      </c>
      <c r="E1558" t="s">
        <v>14</v>
      </c>
      <c r="F1558" t="s">
        <v>87</v>
      </c>
      <c r="G1558">
        <v>5</v>
      </c>
      <c r="H1558">
        <v>3</v>
      </c>
      <c r="I1558">
        <v>5</v>
      </c>
      <c r="J1558" s="4">
        <f>Table2[[#This Row],[avg_session_duration_min]]/60</f>
        <v>0.6</v>
      </c>
      <c r="K1558">
        <v>36</v>
      </c>
      <c r="L1558" t="s">
        <v>74</v>
      </c>
      <c r="M1558" t="s">
        <v>97</v>
      </c>
      <c r="N1558">
        <v>1033</v>
      </c>
      <c r="O1558">
        <v>1056</v>
      </c>
      <c r="P1558">
        <v>6</v>
      </c>
      <c r="Q1558">
        <v>19</v>
      </c>
      <c r="R1558">
        <v>5</v>
      </c>
      <c r="S1558">
        <v>1</v>
      </c>
      <c r="T1558">
        <v>12</v>
      </c>
      <c r="U1558" t="s">
        <v>135</v>
      </c>
      <c r="V1558" t="s">
        <v>77</v>
      </c>
      <c r="W1558">
        <v>0.13100000000000001</v>
      </c>
      <c r="X1558" t="s">
        <v>81</v>
      </c>
      <c r="Y1558">
        <v>0</v>
      </c>
      <c r="Z1558" t="s">
        <v>145</v>
      </c>
      <c r="AA1558" t="s">
        <v>101</v>
      </c>
      <c r="AB1558">
        <v>6.9</v>
      </c>
      <c r="AC1558" t="s">
        <v>78</v>
      </c>
      <c r="AD1558" t="s">
        <v>92</v>
      </c>
      <c r="AE1558" t="s">
        <v>93</v>
      </c>
      <c r="AF1558" t="s">
        <v>81</v>
      </c>
      <c r="AG1558" s="1">
        <v>45339</v>
      </c>
      <c r="AH1558" t="s">
        <v>28</v>
      </c>
      <c r="AI1558" t="s">
        <v>125</v>
      </c>
    </row>
    <row r="1559" spans="1:35" x14ac:dyDescent="0.3">
      <c r="A1559" t="s">
        <v>1691</v>
      </c>
      <c r="B1559">
        <v>20</v>
      </c>
      <c r="C1559" t="s">
        <v>71</v>
      </c>
      <c r="D1559" t="s">
        <v>123</v>
      </c>
      <c r="E1559" t="s">
        <v>18</v>
      </c>
      <c r="F1559" t="s">
        <v>124</v>
      </c>
      <c r="G1559">
        <v>1</v>
      </c>
      <c r="H1559">
        <v>4.5999999999999996</v>
      </c>
      <c r="I1559">
        <v>4</v>
      </c>
      <c r="J1559" s="4">
        <f>Table2[[#This Row],[avg_session_duration_min]]/60</f>
        <v>1.1499999999999999</v>
      </c>
      <c r="K1559">
        <v>69</v>
      </c>
      <c r="L1559" t="s">
        <v>74</v>
      </c>
      <c r="M1559" t="s">
        <v>97</v>
      </c>
      <c r="N1559">
        <v>424</v>
      </c>
      <c r="O1559">
        <v>160</v>
      </c>
      <c r="P1559">
        <v>8</v>
      </c>
      <c r="Q1559">
        <v>16</v>
      </c>
      <c r="R1559">
        <v>2</v>
      </c>
      <c r="S1559">
        <v>0</v>
      </c>
      <c r="T1559">
        <v>5</v>
      </c>
      <c r="U1559" t="s">
        <v>76</v>
      </c>
      <c r="V1559" t="s">
        <v>99</v>
      </c>
      <c r="W1559">
        <v>3.1E-2</v>
      </c>
      <c r="X1559" t="s">
        <v>81</v>
      </c>
      <c r="Y1559">
        <v>0</v>
      </c>
      <c r="Z1559" t="s">
        <v>139</v>
      </c>
      <c r="AA1559" t="s">
        <v>101</v>
      </c>
      <c r="AB1559">
        <v>5.5</v>
      </c>
      <c r="AC1559" t="s">
        <v>81</v>
      </c>
      <c r="AD1559" t="s">
        <v>102</v>
      </c>
      <c r="AE1559" t="s">
        <v>83</v>
      </c>
      <c r="AF1559" t="s">
        <v>81</v>
      </c>
      <c r="AG1559" s="1">
        <v>45296</v>
      </c>
      <c r="AH1559" t="s">
        <v>28</v>
      </c>
      <c r="AI1559" t="s">
        <v>125</v>
      </c>
    </row>
    <row r="1560" spans="1:35" x14ac:dyDescent="0.3">
      <c r="A1560" t="s">
        <v>1692</v>
      </c>
      <c r="B1560">
        <v>38</v>
      </c>
      <c r="C1560" t="s">
        <v>71</v>
      </c>
      <c r="D1560" t="s">
        <v>153</v>
      </c>
      <c r="E1560" t="s">
        <v>19</v>
      </c>
      <c r="F1560" t="s">
        <v>96</v>
      </c>
      <c r="G1560">
        <v>5</v>
      </c>
      <c r="H1560">
        <v>1.2</v>
      </c>
      <c r="I1560">
        <v>5</v>
      </c>
      <c r="J1560" s="4">
        <f>Table2[[#This Row],[avg_session_duration_min]]/60</f>
        <v>0.24000000000000002</v>
      </c>
      <c r="K1560">
        <v>14.4</v>
      </c>
      <c r="L1560" t="s">
        <v>74</v>
      </c>
      <c r="M1560" t="s">
        <v>97</v>
      </c>
      <c r="N1560">
        <v>502</v>
      </c>
      <c r="O1560">
        <v>28</v>
      </c>
      <c r="P1560">
        <v>2</v>
      </c>
      <c r="Q1560">
        <v>20</v>
      </c>
      <c r="R1560">
        <v>4</v>
      </c>
      <c r="S1560">
        <v>1</v>
      </c>
      <c r="T1560">
        <v>8</v>
      </c>
      <c r="U1560" t="s">
        <v>130</v>
      </c>
      <c r="V1560" t="s">
        <v>99</v>
      </c>
      <c r="W1560">
        <v>8.8999999999999996E-2</v>
      </c>
      <c r="X1560" t="s">
        <v>78</v>
      </c>
      <c r="Y1560">
        <v>13.65</v>
      </c>
      <c r="Z1560" t="s">
        <v>139</v>
      </c>
      <c r="AA1560" t="s">
        <v>91</v>
      </c>
      <c r="AB1560">
        <v>8.1999999999999993</v>
      </c>
      <c r="AC1560" t="s">
        <v>78</v>
      </c>
      <c r="AD1560" t="s">
        <v>92</v>
      </c>
      <c r="AE1560" t="s">
        <v>93</v>
      </c>
      <c r="AF1560" t="s">
        <v>81</v>
      </c>
      <c r="AG1560" s="1">
        <v>44621</v>
      </c>
      <c r="AH1560" t="s">
        <v>28</v>
      </c>
      <c r="AI1560" t="s">
        <v>81</v>
      </c>
    </row>
    <row r="1561" spans="1:35" x14ac:dyDescent="0.3">
      <c r="A1561" t="s">
        <v>1693</v>
      </c>
      <c r="B1561">
        <v>24</v>
      </c>
      <c r="C1561" t="s">
        <v>71</v>
      </c>
      <c r="D1561" t="s">
        <v>113</v>
      </c>
      <c r="E1561" t="s">
        <v>23</v>
      </c>
      <c r="F1561" t="s">
        <v>110</v>
      </c>
      <c r="G1561">
        <v>4</v>
      </c>
      <c r="H1561">
        <v>4.5</v>
      </c>
      <c r="I1561">
        <v>2</v>
      </c>
      <c r="J1561" s="4">
        <f>Table2[[#This Row],[avg_session_duration_min]]/60</f>
        <v>2.25</v>
      </c>
      <c r="K1561">
        <v>135</v>
      </c>
      <c r="L1561" t="s">
        <v>127</v>
      </c>
      <c r="M1561" t="s">
        <v>120</v>
      </c>
      <c r="N1561">
        <v>371</v>
      </c>
      <c r="O1561">
        <v>266</v>
      </c>
      <c r="P1561">
        <v>1</v>
      </c>
      <c r="Q1561">
        <v>24</v>
      </c>
      <c r="R1561">
        <v>5</v>
      </c>
      <c r="S1561">
        <v>3</v>
      </c>
      <c r="T1561">
        <v>12</v>
      </c>
      <c r="U1561" t="s">
        <v>128</v>
      </c>
      <c r="V1561" t="s">
        <v>77</v>
      </c>
      <c r="W1561">
        <v>0.53400000000000003</v>
      </c>
      <c r="X1561" t="s">
        <v>78</v>
      </c>
      <c r="Y1561">
        <v>28.55</v>
      </c>
      <c r="Z1561" t="s">
        <v>115</v>
      </c>
      <c r="AA1561" t="s">
        <v>101</v>
      </c>
      <c r="AB1561">
        <v>6.5</v>
      </c>
      <c r="AC1561" t="s">
        <v>78</v>
      </c>
      <c r="AD1561" t="s">
        <v>82</v>
      </c>
      <c r="AE1561" t="s">
        <v>93</v>
      </c>
      <c r="AF1561" t="s">
        <v>81</v>
      </c>
      <c r="AG1561" s="1">
        <v>44829</v>
      </c>
      <c r="AH1561" t="s">
        <v>30</v>
      </c>
      <c r="AI1561" t="s">
        <v>81</v>
      </c>
    </row>
    <row r="1562" spans="1:35" x14ac:dyDescent="0.3">
      <c r="A1562" t="s">
        <v>1694</v>
      </c>
      <c r="B1562">
        <v>26</v>
      </c>
      <c r="C1562" t="s">
        <v>85</v>
      </c>
      <c r="D1562" t="s">
        <v>86</v>
      </c>
      <c r="E1562" t="s">
        <v>15</v>
      </c>
      <c r="F1562" t="s">
        <v>124</v>
      </c>
      <c r="G1562">
        <v>1</v>
      </c>
      <c r="H1562">
        <v>1</v>
      </c>
      <c r="I1562">
        <v>4</v>
      </c>
      <c r="J1562" s="4">
        <f>Table2[[#This Row],[avg_session_duration_min]]/60</f>
        <v>0.25</v>
      </c>
      <c r="K1562">
        <v>15</v>
      </c>
      <c r="L1562" t="s">
        <v>74</v>
      </c>
      <c r="M1562" t="s">
        <v>97</v>
      </c>
      <c r="N1562">
        <v>140</v>
      </c>
      <c r="O1562">
        <v>72</v>
      </c>
      <c r="P1562">
        <v>3</v>
      </c>
      <c r="Q1562">
        <v>17</v>
      </c>
      <c r="R1562">
        <v>5</v>
      </c>
      <c r="S1562">
        <v>0</v>
      </c>
      <c r="T1562">
        <v>2</v>
      </c>
      <c r="U1562" t="s">
        <v>89</v>
      </c>
      <c r="V1562" t="s">
        <v>107</v>
      </c>
      <c r="W1562">
        <v>0.23400000000000001</v>
      </c>
      <c r="X1562" t="s">
        <v>78</v>
      </c>
      <c r="Y1562">
        <v>24.99</v>
      </c>
      <c r="Z1562" t="s">
        <v>115</v>
      </c>
      <c r="AA1562" t="s">
        <v>91</v>
      </c>
      <c r="AB1562">
        <v>7</v>
      </c>
      <c r="AC1562" t="s">
        <v>108</v>
      </c>
      <c r="AD1562" t="s">
        <v>102</v>
      </c>
      <c r="AE1562" t="s">
        <v>140</v>
      </c>
      <c r="AF1562" t="s">
        <v>81</v>
      </c>
      <c r="AG1562" s="1">
        <v>45551</v>
      </c>
      <c r="AH1562" t="s">
        <v>27</v>
      </c>
      <c r="AI1562" t="s">
        <v>81</v>
      </c>
    </row>
    <row r="1563" spans="1:35" x14ac:dyDescent="0.3">
      <c r="A1563" t="s">
        <v>1695</v>
      </c>
      <c r="B1563">
        <v>21</v>
      </c>
      <c r="C1563" t="s">
        <v>71</v>
      </c>
      <c r="D1563" t="s">
        <v>86</v>
      </c>
      <c r="E1563" t="s">
        <v>16</v>
      </c>
      <c r="F1563" t="s">
        <v>73</v>
      </c>
      <c r="G1563">
        <v>5</v>
      </c>
      <c r="H1563">
        <v>3.8</v>
      </c>
      <c r="I1563">
        <v>5</v>
      </c>
      <c r="J1563" s="4">
        <f>Table2[[#This Row],[avg_session_duration_min]]/60</f>
        <v>0.76</v>
      </c>
      <c r="K1563">
        <v>45.6</v>
      </c>
      <c r="L1563" t="s">
        <v>74</v>
      </c>
      <c r="M1563" t="s">
        <v>88</v>
      </c>
      <c r="N1563">
        <v>273</v>
      </c>
      <c r="O1563">
        <v>102</v>
      </c>
      <c r="P1563">
        <v>2</v>
      </c>
      <c r="Q1563">
        <v>16</v>
      </c>
      <c r="R1563">
        <v>4</v>
      </c>
      <c r="S1563">
        <v>0</v>
      </c>
      <c r="T1563">
        <v>7</v>
      </c>
      <c r="U1563" t="s">
        <v>128</v>
      </c>
      <c r="V1563" t="s">
        <v>99</v>
      </c>
      <c r="W1563">
        <v>3.2000000000000001E-2</v>
      </c>
      <c r="X1563" t="s">
        <v>81</v>
      </c>
      <c r="Y1563">
        <v>0</v>
      </c>
      <c r="Z1563" t="s">
        <v>145</v>
      </c>
      <c r="AA1563" t="s">
        <v>91</v>
      </c>
      <c r="AB1563">
        <v>8.1</v>
      </c>
      <c r="AC1563" t="s">
        <v>81</v>
      </c>
      <c r="AD1563" t="s">
        <v>92</v>
      </c>
      <c r="AE1563" t="s">
        <v>83</v>
      </c>
      <c r="AF1563" t="s">
        <v>81</v>
      </c>
      <c r="AG1563" s="1">
        <v>45561</v>
      </c>
      <c r="AH1563" t="s">
        <v>26</v>
      </c>
      <c r="AI1563" t="s">
        <v>81</v>
      </c>
    </row>
    <row r="1564" spans="1:35" x14ac:dyDescent="0.3">
      <c r="A1564" t="s">
        <v>1696</v>
      </c>
      <c r="B1564">
        <v>13</v>
      </c>
      <c r="C1564" t="s">
        <v>85</v>
      </c>
      <c r="D1564" t="s">
        <v>95</v>
      </c>
      <c r="E1564" t="s">
        <v>16</v>
      </c>
      <c r="F1564" t="s">
        <v>87</v>
      </c>
      <c r="G1564">
        <v>3</v>
      </c>
      <c r="H1564">
        <v>3.9</v>
      </c>
      <c r="I1564">
        <v>6</v>
      </c>
      <c r="J1564" s="4">
        <f>Table2[[#This Row],[avg_session_duration_min]]/60</f>
        <v>0.65</v>
      </c>
      <c r="K1564">
        <v>39</v>
      </c>
      <c r="L1564" t="s">
        <v>74</v>
      </c>
      <c r="M1564" t="s">
        <v>97</v>
      </c>
      <c r="N1564">
        <v>382</v>
      </c>
      <c r="O1564">
        <v>170</v>
      </c>
      <c r="P1564">
        <v>4</v>
      </c>
      <c r="Q1564">
        <v>14</v>
      </c>
      <c r="R1564">
        <v>9</v>
      </c>
      <c r="S1564">
        <v>1</v>
      </c>
      <c r="T1564">
        <v>2</v>
      </c>
      <c r="U1564" t="s">
        <v>76</v>
      </c>
      <c r="V1564" t="s">
        <v>77</v>
      </c>
      <c r="W1564">
        <v>0.107</v>
      </c>
      <c r="X1564" t="s">
        <v>78</v>
      </c>
      <c r="Y1564">
        <v>64.349999999999994</v>
      </c>
      <c r="Z1564" t="s">
        <v>139</v>
      </c>
      <c r="AA1564" t="s">
        <v>132</v>
      </c>
      <c r="AB1564">
        <v>7.7</v>
      </c>
      <c r="AC1564" t="s">
        <v>81</v>
      </c>
      <c r="AD1564" t="s">
        <v>102</v>
      </c>
      <c r="AE1564" t="s">
        <v>140</v>
      </c>
      <c r="AF1564" t="s">
        <v>81</v>
      </c>
      <c r="AG1564" s="1">
        <v>44793</v>
      </c>
      <c r="AH1564" t="s">
        <v>27</v>
      </c>
      <c r="AI1564" t="s">
        <v>81</v>
      </c>
    </row>
    <row r="1565" spans="1:35" x14ac:dyDescent="0.3">
      <c r="A1565" t="s">
        <v>1697</v>
      </c>
      <c r="B1565">
        <v>34</v>
      </c>
      <c r="C1565" t="s">
        <v>71</v>
      </c>
      <c r="D1565" t="s">
        <v>144</v>
      </c>
      <c r="E1565" t="s">
        <v>16</v>
      </c>
      <c r="F1565" t="s">
        <v>96</v>
      </c>
      <c r="G1565">
        <v>4</v>
      </c>
      <c r="H1565">
        <v>1.9</v>
      </c>
      <c r="I1565">
        <v>10</v>
      </c>
      <c r="J1565" s="4">
        <f>Table2[[#This Row],[avg_session_duration_min]]/60</f>
        <v>0.19</v>
      </c>
      <c r="K1565">
        <v>11.4</v>
      </c>
      <c r="L1565" t="s">
        <v>74</v>
      </c>
      <c r="M1565" t="s">
        <v>106</v>
      </c>
      <c r="N1565">
        <v>671</v>
      </c>
      <c r="O1565">
        <v>162</v>
      </c>
      <c r="P1565">
        <v>2</v>
      </c>
      <c r="Q1565">
        <v>17</v>
      </c>
      <c r="R1565">
        <v>5</v>
      </c>
      <c r="S1565">
        <v>1</v>
      </c>
      <c r="T1565">
        <v>6</v>
      </c>
      <c r="U1565" t="s">
        <v>130</v>
      </c>
      <c r="V1565" t="s">
        <v>107</v>
      </c>
      <c r="W1565">
        <v>0.11899999999999999</v>
      </c>
      <c r="X1565" t="s">
        <v>81</v>
      </c>
      <c r="Y1565">
        <v>0</v>
      </c>
      <c r="Z1565" t="s">
        <v>139</v>
      </c>
      <c r="AA1565" t="s">
        <v>91</v>
      </c>
      <c r="AB1565">
        <v>3.3</v>
      </c>
      <c r="AC1565" t="s">
        <v>81</v>
      </c>
      <c r="AD1565" t="s">
        <v>82</v>
      </c>
      <c r="AE1565" t="s">
        <v>140</v>
      </c>
      <c r="AF1565" t="s">
        <v>81</v>
      </c>
      <c r="AG1565" s="1">
        <v>45404</v>
      </c>
      <c r="AH1565" t="s">
        <v>26</v>
      </c>
      <c r="AI1565" t="s">
        <v>81</v>
      </c>
    </row>
    <row r="1566" spans="1:35" x14ac:dyDescent="0.3">
      <c r="A1566" t="s">
        <v>1698</v>
      </c>
      <c r="B1566">
        <v>32</v>
      </c>
      <c r="C1566" t="s">
        <v>85</v>
      </c>
      <c r="D1566" t="s">
        <v>113</v>
      </c>
      <c r="E1566" t="s">
        <v>19</v>
      </c>
      <c r="F1566" t="s">
        <v>166</v>
      </c>
      <c r="G1566">
        <v>1</v>
      </c>
      <c r="H1566">
        <v>1.5</v>
      </c>
      <c r="I1566">
        <v>5</v>
      </c>
      <c r="J1566" s="4">
        <f>Table2[[#This Row],[avg_session_duration_min]]/60</f>
        <v>0.3</v>
      </c>
      <c r="K1566">
        <v>18</v>
      </c>
      <c r="L1566" t="s">
        <v>118</v>
      </c>
      <c r="M1566" t="s">
        <v>106</v>
      </c>
      <c r="N1566">
        <v>1350</v>
      </c>
      <c r="O1566">
        <v>289</v>
      </c>
      <c r="P1566">
        <v>6</v>
      </c>
      <c r="Q1566">
        <v>19</v>
      </c>
      <c r="R1566">
        <v>3</v>
      </c>
      <c r="S1566">
        <v>1</v>
      </c>
      <c r="T1566">
        <v>7</v>
      </c>
      <c r="U1566" t="s">
        <v>130</v>
      </c>
      <c r="V1566" t="s">
        <v>77</v>
      </c>
      <c r="W1566">
        <v>6.9000000000000006E-2</v>
      </c>
      <c r="X1566" t="s">
        <v>114</v>
      </c>
      <c r="Y1566">
        <v>39.54</v>
      </c>
      <c r="Z1566" t="s">
        <v>100</v>
      </c>
      <c r="AA1566" t="s">
        <v>101</v>
      </c>
      <c r="AB1566">
        <v>7.6</v>
      </c>
      <c r="AC1566" t="s">
        <v>78</v>
      </c>
      <c r="AD1566" t="s">
        <v>102</v>
      </c>
      <c r="AE1566" t="s">
        <v>140</v>
      </c>
      <c r="AF1566" t="s">
        <v>81</v>
      </c>
      <c r="AG1566" s="1">
        <v>45464</v>
      </c>
      <c r="AH1566" t="s">
        <v>28</v>
      </c>
      <c r="AI1566" t="s">
        <v>81</v>
      </c>
    </row>
    <row r="1567" spans="1:35" x14ac:dyDescent="0.3">
      <c r="A1567" t="s">
        <v>1699</v>
      </c>
      <c r="B1567">
        <v>24</v>
      </c>
      <c r="C1567" t="s">
        <v>71</v>
      </c>
      <c r="D1567" t="s">
        <v>105</v>
      </c>
      <c r="E1567" t="s">
        <v>23</v>
      </c>
      <c r="F1567" t="s">
        <v>110</v>
      </c>
      <c r="G1567">
        <v>1</v>
      </c>
      <c r="H1567">
        <v>1.4</v>
      </c>
      <c r="I1567">
        <v>6</v>
      </c>
      <c r="J1567" s="4">
        <f>Table2[[#This Row],[avg_session_duration_min]]/60</f>
        <v>0.23333333333333334</v>
      </c>
      <c r="K1567">
        <v>14</v>
      </c>
      <c r="L1567" t="s">
        <v>118</v>
      </c>
      <c r="M1567" t="s">
        <v>88</v>
      </c>
      <c r="N1567">
        <v>480</v>
      </c>
      <c r="O1567">
        <v>568</v>
      </c>
      <c r="P1567">
        <v>2</v>
      </c>
      <c r="Q1567">
        <v>17</v>
      </c>
      <c r="R1567">
        <v>3</v>
      </c>
      <c r="S1567">
        <v>0</v>
      </c>
      <c r="T1567">
        <v>9</v>
      </c>
      <c r="U1567" t="s">
        <v>76</v>
      </c>
      <c r="V1567" t="s">
        <v>99</v>
      </c>
      <c r="W1567">
        <v>8.7999999999999995E-2</v>
      </c>
      <c r="X1567" t="s">
        <v>114</v>
      </c>
      <c r="Y1567">
        <v>14.55</v>
      </c>
      <c r="Z1567" t="s">
        <v>145</v>
      </c>
      <c r="AA1567" t="s">
        <v>91</v>
      </c>
      <c r="AB1567">
        <v>6.3</v>
      </c>
      <c r="AC1567" t="s">
        <v>78</v>
      </c>
      <c r="AD1567" t="s">
        <v>102</v>
      </c>
      <c r="AE1567" t="s">
        <v>93</v>
      </c>
      <c r="AF1567" t="s">
        <v>81</v>
      </c>
      <c r="AG1567" s="1">
        <v>44656</v>
      </c>
      <c r="AH1567" t="s">
        <v>28</v>
      </c>
      <c r="AI1567" t="s">
        <v>125</v>
      </c>
    </row>
    <row r="1568" spans="1:35" x14ac:dyDescent="0.3">
      <c r="A1568" t="s">
        <v>1700</v>
      </c>
      <c r="B1568">
        <v>27</v>
      </c>
      <c r="C1568" t="s">
        <v>71</v>
      </c>
      <c r="D1568" t="s">
        <v>95</v>
      </c>
      <c r="E1568" t="s">
        <v>15</v>
      </c>
      <c r="F1568" t="s">
        <v>124</v>
      </c>
      <c r="G1568">
        <v>3</v>
      </c>
      <c r="H1568">
        <v>2.7</v>
      </c>
      <c r="I1568">
        <v>7</v>
      </c>
      <c r="J1568" s="4">
        <f>Table2[[#This Row],[avg_session_duration_min]]/60</f>
        <v>0.38500000000000001</v>
      </c>
      <c r="K1568">
        <v>23.1</v>
      </c>
      <c r="L1568" t="s">
        <v>74</v>
      </c>
      <c r="M1568" t="s">
        <v>97</v>
      </c>
      <c r="N1568">
        <v>104</v>
      </c>
      <c r="O1568">
        <v>157</v>
      </c>
      <c r="P1568">
        <v>0</v>
      </c>
      <c r="Q1568">
        <v>21</v>
      </c>
      <c r="R1568">
        <v>3</v>
      </c>
      <c r="S1568">
        <v>1</v>
      </c>
      <c r="T1568">
        <v>11</v>
      </c>
      <c r="U1568" t="s">
        <v>128</v>
      </c>
      <c r="V1568" t="s">
        <v>107</v>
      </c>
      <c r="W1568">
        <v>3.7999999999999999E-2</v>
      </c>
      <c r="X1568" t="s">
        <v>81</v>
      </c>
      <c r="Y1568">
        <v>0</v>
      </c>
      <c r="Z1568" t="s">
        <v>145</v>
      </c>
      <c r="AA1568" t="s">
        <v>101</v>
      </c>
      <c r="AB1568">
        <v>5.4</v>
      </c>
      <c r="AC1568" t="s">
        <v>81</v>
      </c>
      <c r="AD1568" t="s">
        <v>102</v>
      </c>
      <c r="AE1568" t="s">
        <v>83</v>
      </c>
      <c r="AF1568" t="s">
        <v>81</v>
      </c>
      <c r="AG1568" s="1">
        <v>44691</v>
      </c>
      <c r="AH1568" t="s">
        <v>26</v>
      </c>
      <c r="AI1568" t="s">
        <v>78</v>
      </c>
    </row>
    <row r="1569" spans="1:35" x14ac:dyDescent="0.3">
      <c r="A1569" t="s">
        <v>1701</v>
      </c>
      <c r="B1569">
        <v>31</v>
      </c>
      <c r="C1569" t="s">
        <v>71</v>
      </c>
      <c r="D1569" t="s">
        <v>113</v>
      </c>
      <c r="E1569" t="s">
        <v>17</v>
      </c>
      <c r="F1569" t="s">
        <v>110</v>
      </c>
      <c r="G1569">
        <v>2</v>
      </c>
      <c r="H1569">
        <v>4</v>
      </c>
      <c r="I1569">
        <v>4</v>
      </c>
      <c r="J1569" s="4">
        <f>Table2[[#This Row],[avg_session_duration_min]]/60</f>
        <v>1</v>
      </c>
      <c r="K1569">
        <v>60</v>
      </c>
      <c r="L1569" t="s">
        <v>74</v>
      </c>
      <c r="M1569" t="s">
        <v>106</v>
      </c>
      <c r="N1569">
        <v>53</v>
      </c>
      <c r="O1569">
        <v>393</v>
      </c>
      <c r="P1569">
        <v>4</v>
      </c>
      <c r="Q1569">
        <v>24</v>
      </c>
      <c r="R1569">
        <v>5</v>
      </c>
      <c r="S1569">
        <v>1</v>
      </c>
      <c r="T1569">
        <v>8</v>
      </c>
      <c r="U1569" t="s">
        <v>128</v>
      </c>
      <c r="V1569" t="s">
        <v>99</v>
      </c>
      <c r="W1569">
        <v>0.14699999999999999</v>
      </c>
      <c r="X1569" t="s">
        <v>78</v>
      </c>
      <c r="Y1569">
        <v>2.27</v>
      </c>
      <c r="Z1569" t="s">
        <v>145</v>
      </c>
      <c r="AA1569" t="s">
        <v>91</v>
      </c>
      <c r="AB1569">
        <v>6.3</v>
      </c>
      <c r="AC1569" t="s">
        <v>81</v>
      </c>
      <c r="AD1569" t="s">
        <v>92</v>
      </c>
      <c r="AE1569" t="s">
        <v>83</v>
      </c>
      <c r="AF1569" t="s">
        <v>81</v>
      </c>
      <c r="AG1569" s="1">
        <v>45097</v>
      </c>
      <c r="AH1569" t="s">
        <v>29</v>
      </c>
      <c r="AI1569" t="s">
        <v>125</v>
      </c>
    </row>
    <row r="1570" spans="1:35" x14ac:dyDescent="0.3">
      <c r="A1570" t="s">
        <v>1702</v>
      </c>
      <c r="B1570">
        <v>14</v>
      </c>
      <c r="C1570" t="s">
        <v>85</v>
      </c>
      <c r="D1570" t="s">
        <v>72</v>
      </c>
      <c r="E1570" t="s">
        <v>19</v>
      </c>
      <c r="F1570" t="s">
        <v>117</v>
      </c>
      <c r="G1570">
        <v>3</v>
      </c>
      <c r="H1570">
        <v>2.4</v>
      </c>
      <c r="I1570">
        <v>7</v>
      </c>
      <c r="J1570" s="4">
        <f>Table2[[#This Row],[avg_session_duration_min]]/60</f>
        <v>0.34333333333333338</v>
      </c>
      <c r="K1570">
        <v>20.6</v>
      </c>
      <c r="L1570" t="s">
        <v>74</v>
      </c>
      <c r="M1570" t="s">
        <v>88</v>
      </c>
      <c r="N1570">
        <v>71352</v>
      </c>
      <c r="O1570">
        <v>249</v>
      </c>
      <c r="P1570">
        <v>3</v>
      </c>
      <c r="Q1570">
        <v>15</v>
      </c>
      <c r="R1570">
        <v>3</v>
      </c>
      <c r="S1570">
        <v>3</v>
      </c>
      <c r="T1570">
        <v>7</v>
      </c>
      <c r="U1570" t="s">
        <v>135</v>
      </c>
      <c r="V1570" t="s">
        <v>99</v>
      </c>
      <c r="W1570">
        <v>0.13700000000000001</v>
      </c>
      <c r="X1570" t="s">
        <v>78</v>
      </c>
      <c r="Y1570">
        <v>12.6</v>
      </c>
      <c r="Z1570" t="s">
        <v>100</v>
      </c>
      <c r="AA1570" t="s">
        <v>132</v>
      </c>
      <c r="AB1570">
        <v>5.6</v>
      </c>
      <c r="AC1570" t="s">
        <v>81</v>
      </c>
      <c r="AD1570" t="s">
        <v>92</v>
      </c>
      <c r="AE1570" t="s">
        <v>83</v>
      </c>
      <c r="AF1570" t="s">
        <v>78</v>
      </c>
      <c r="AG1570" s="1">
        <v>45205</v>
      </c>
      <c r="AH1570" t="s">
        <v>29</v>
      </c>
      <c r="AI1570" t="s">
        <v>125</v>
      </c>
    </row>
    <row r="1571" spans="1:35" x14ac:dyDescent="0.3">
      <c r="A1571" t="s">
        <v>1703</v>
      </c>
      <c r="B1571">
        <v>22</v>
      </c>
      <c r="C1571" t="s">
        <v>85</v>
      </c>
      <c r="D1571" t="s">
        <v>153</v>
      </c>
      <c r="E1571" t="s">
        <v>19</v>
      </c>
      <c r="F1571" t="s">
        <v>87</v>
      </c>
      <c r="G1571">
        <v>2</v>
      </c>
      <c r="H1571">
        <v>0.5</v>
      </c>
      <c r="I1571">
        <v>6</v>
      </c>
      <c r="J1571" s="4">
        <f>Table2[[#This Row],[avg_session_duration_min]]/60</f>
        <v>8.3333333333333329E-2</v>
      </c>
      <c r="K1571">
        <v>5</v>
      </c>
      <c r="L1571" t="s">
        <v>74</v>
      </c>
      <c r="M1571" t="s">
        <v>97</v>
      </c>
      <c r="N1571">
        <v>87</v>
      </c>
      <c r="O1571">
        <v>751</v>
      </c>
      <c r="P1571">
        <v>3</v>
      </c>
      <c r="Q1571">
        <v>19</v>
      </c>
      <c r="R1571">
        <v>8</v>
      </c>
      <c r="S1571">
        <v>1</v>
      </c>
      <c r="T1571">
        <v>8</v>
      </c>
      <c r="U1571" t="s">
        <v>98</v>
      </c>
      <c r="V1571" t="s">
        <v>77</v>
      </c>
      <c r="W1571">
        <v>0.23400000000000001</v>
      </c>
      <c r="X1571" t="s">
        <v>114</v>
      </c>
      <c r="Y1571">
        <v>4.9400000000000004</v>
      </c>
      <c r="Z1571" t="s">
        <v>79</v>
      </c>
      <c r="AA1571" t="s">
        <v>91</v>
      </c>
      <c r="AB1571">
        <v>6.4</v>
      </c>
      <c r="AC1571" t="s">
        <v>78</v>
      </c>
      <c r="AD1571" t="s">
        <v>102</v>
      </c>
      <c r="AE1571" t="s">
        <v>93</v>
      </c>
      <c r="AF1571" t="s">
        <v>81</v>
      </c>
      <c r="AG1571" s="1">
        <v>44587</v>
      </c>
      <c r="AH1571" t="s">
        <v>26</v>
      </c>
      <c r="AI1571" t="s">
        <v>78</v>
      </c>
    </row>
    <row r="1572" spans="1:35" x14ac:dyDescent="0.3">
      <c r="A1572" t="s">
        <v>1704</v>
      </c>
      <c r="B1572">
        <v>33</v>
      </c>
      <c r="C1572" t="s">
        <v>71</v>
      </c>
      <c r="D1572" t="s">
        <v>113</v>
      </c>
      <c r="E1572" t="s">
        <v>18</v>
      </c>
      <c r="F1572" t="s">
        <v>166</v>
      </c>
      <c r="G1572">
        <v>1</v>
      </c>
      <c r="H1572">
        <v>1.8</v>
      </c>
      <c r="I1572">
        <v>2</v>
      </c>
      <c r="J1572" s="4">
        <f>Table2[[#This Row],[avg_session_duration_min]]/60</f>
        <v>0.9</v>
      </c>
      <c r="K1572">
        <v>54</v>
      </c>
      <c r="L1572" t="s">
        <v>74</v>
      </c>
      <c r="M1572" t="s">
        <v>97</v>
      </c>
      <c r="N1572">
        <v>261</v>
      </c>
      <c r="O1572">
        <v>195</v>
      </c>
      <c r="P1572">
        <v>1</v>
      </c>
      <c r="Q1572">
        <v>22</v>
      </c>
      <c r="R1572">
        <v>6</v>
      </c>
      <c r="S1572">
        <v>3</v>
      </c>
      <c r="T1572">
        <v>8</v>
      </c>
      <c r="U1572" t="s">
        <v>76</v>
      </c>
      <c r="V1572" t="s">
        <v>99</v>
      </c>
      <c r="W1572">
        <v>7.3999999999999996E-2</v>
      </c>
      <c r="X1572" t="s">
        <v>114</v>
      </c>
      <c r="Y1572">
        <v>9.4</v>
      </c>
      <c r="Z1572" t="s">
        <v>115</v>
      </c>
      <c r="AA1572" t="s">
        <v>91</v>
      </c>
      <c r="AB1572">
        <v>6.2</v>
      </c>
      <c r="AC1572" t="s">
        <v>81</v>
      </c>
      <c r="AD1572" t="s">
        <v>102</v>
      </c>
      <c r="AE1572" t="s">
        <v>140</v>
      </c>
      <c r="AF1572" t="s">
        <v>81</v>
      </c>
      <c r="AG1572" s="1">
        <v>45636</v>
      </c>
      <c r="AH1572" t="s">
        <v>29</v>
      </c>
      <c r="AI1572" t="s">
        <v>125</v>
      </c>
    </row>
    <row r="1573" spans="1:35" x14ac:dyDescent="0.3">
      <c r="A1573" t="s">
        <v>1705</v>
      </c>
      <c r="B1573">
        <v>16</v>
      </c>
      <c r="C1573" t="s">
        <v>85</v>
      </c>
      <c r="D1573" t="s">
        <v>105</v>
      </c>
      <c r="E1573" t="s">
        <v>23</v>
      </c>
      <c r="F1573" t="s">
        <v>73</v>
      </c>
      <c r="G1573">
        <v>2</v>
      </c>
      <c r="H1573">
        <v>1.7</v>
      </c>
      <c r="I1573">
        <v>3</v>
      </c>
      <c r="J1573" s="4">
        <f>Table2[[#This Row],[avg_session_duration_min]]/60</f>
        <v>0.56666666666666665</v>
      </c>
      <c r="K1573">
        <v>34</v>
      </c>
      <c r="L1573" t="s">
        <v>74</v>
      </c>
      <c r="M1573" t="s">
        <v>106</v>
      </c>
      <c r="N1573">
        <v>1686</v>
      </c>
      <c r="O1573">
        <v>222</v>
      </c>
      <c r="P1573">
        <v>5</v>
      </c>
      <c r="Q1573">
        <v>12</v>
      </c>
      <c r="R1573">
        <v>2</v>
      </c>
      <c r="S1573">
        <v>1</v>
      </c>
      <c r="T1573">
        <v>10</v>
      </c>
      <c r="U1573" t="s">
        <v>128</v>
      </c>
      <c r="V1573" t="s">
        <v>99</v>
      </c>
      <c r="W1573">
        <v>0.184</v>
      </c>
      <c r="X1573" t="s">
        <v>78</v>
      </c>
      <c r="Y1573">
        <v>20.69</v>
      </c>
      <c r="Z1573" t="s">
        <v>145</v>
      </c>
      <c r="AA1573" t="s">
        <v>80</v>
      </c>
      <c r="AB1573">
        <v>7.4</v>
      </c>
      <c r="AC1573" t="s">
        <v>81</v>
      </c>
      <c r="AD1573" t="s">
        <v>121</v>
      </c>
      <c r="AE1573" t="s">
        <v>93</v>
      </c>
      <c r="AF1573" t="s">
        <v>81</v>
      </c>
      <c r="AG1573" s="1">
        <v>45020</v>
      </c>
      <c r="AH1573" t="s">
        <v>27</v>
      </c>
      <c r="AI1573" t="s">
        <v>81</v>
      </c>
    </row>
    <row r="1574" spans="1:35" x14ac:dyDescent="0.3">
      <c r="A1574" t="s">
        <v>1706</v>
      </c>
      <c r="B1574">
        <v>29</v>
      </c>
      <c r="C1574" t="s">
        <v>85</v>
      </c>
      <c r="D1574" t="s">
        <v>153</v>
      </c>
      <c r="E1574" t="s">
        <v>18</v>
      </c>
      <c r="F1574" t="s">
        <v>124</v>
      </c>
      <c r="G1574">
        <v>3</v>
      </c>
      <c r="H1574">
        <v>3.5</v>
      </c>
      <c r="I1574">
        <v>4</v>
      </c>
      <c r="J1574" s="4">
        <f>Table2[[#This Row],[avg_session_duration_min]]/60</f>
        <v>0.875</v>
      </c>
      <c r="K1574">
        <v>52.5</v>
      </c>
      <c r="L1574" t="s">
        <v>74</v>
      </c>
      <c r="M1574" t="s">
        <v>88</v>
      </c>
      <c r="N1574">
        <v>1273</v>
      </c>
      <c r="O1574">
        <v>156</v>
      </c>
      <c r="P1574">
        <v>4</v>
      </c>
      <c r="Q1574">
        <v>22</v>
      </c>
      <c r="R1574">
        <v>2</v>
      </c>
      <c r="S1574">
        <v>0</v>
      </c>
      <c r="T1574">
        <v>7</v>
      </c>
      <c r="U1574" t="s">
        <v>89</v>
      </c>
      <c r="V1574" t="s">
        <v>77</v>
      </c>
      <c r="W1574">
        <v>7.4999999999999997E-2</v>
      </c>
      <c r="X1574" t="s">
        <v>78</v>
      </c>
      <c r="Y1574">
        <v>33.21</v>
      </c>
      <c r="Z1574" t="s">
        <v>100</v>
      </c>
      <c r="AA1574" t="s">
        <v>101</v>
      </c>
      <c r="AB1574">
        <v>3.4</v>
      </c>
      <c r="AC1574" t="s">
        <v>78</v>
      </c>
      <c r="AD1574" t="s">
        <v>82</v>
      </c>
      <c r="AE1574" t="s">
        <v>93</v>
      </c>
      <c r="AF1574" t="s">
        <v>81</v>
      </c>
      <c r="AG1574" s="1">
        <v>45254</v>
      </c>
      <c r="AH1574" t="s">
        <v>28</v>
      </c>
      <c r="AI1574" t="s">
        <v>125</v>
      </c>
    </row>
    <row r="1575" spans="1:35" x14ac:dyDescent="0.3">
      <c r="A1575" t="s">
        <v>1707</v>
      </c>
      <c r="B1575">
        <v>16</v>
      </c>
      <c r="C1575" t="s">
        <v>71</v>
      </c>
      <c r="D1575" t="s">
        <v>134</v>
      </c>
      <c r="E1575" t="s">
        <v>18</v>
      </c>
      <c r="F1575" t="s">
        <v>73</v>
      </c>
      <c r="G1575">
        <v>5</v>
      </c>
      <c r="H1575">
        <v>3.7</v>
      </c>
      <c r="I1575">
        <v>4</v>
      </c>
      <c r="J1575" s="4">
        <f>Table2[[#This Row],[avg_session_duration_min]]/60</f>
        <v>0.92500000000000004</v>
      </c>
      <c r="K1575">
        <v>55.5</v>
      </c>
      <c r="L1575" t="s">
        <v>74</v>
      </c>
      <c r="M1575" t="s">
        <v>97</v>
      </c>
      <c r="N1575">
        <v>1698</v>
      </c>
      <c r="O1575">
        <v>201</v>
      </c>
      <c r="P1575">
        <v>2</v>
      </c>
      <c r="Q1575">
        <v>17</v>
      </c>
      <c r="R1575">
        <v>3</v>
      </c>
      <c r="S1575">
        <v>0</v>
      </c>
      <c r="T1575">
        <v>10</v>
      </c>
      <c r="U1575" t="s">
        <v>128</v>
      </c>
      <c r="V1575" t="s">
        <v>107</v>
      </c>
      <c r="W1575">
        <v>0.23499999999999999</v>
      </c>
      <c r="X1575" t="s">
        <v>114</v>
      </c>
      <c r="Y1575">
        <v>3.61</v>
      </c>
      <c r="Z1575" t="s">
        <v>145</v>
      </c>
      <c r="AA1575" t="s">
        <v>101</v>
      </c>
      <c r="AB1575">
        <v>6.5</v>
      </c>
      <c r="AC1575" t="s">
        <v>81</v>
      </c>
      <c r="AD1575" t="s">
        <v>92</v>
      </c>
      <c r="AE1575" t="s">
        <v>83</v>
      </c>
      <c r="AF1575" t="s">
        <v>81</v>
      </c>
      <c r="AG1575" s="1">
        <v>45625</v>
      </c>
      <c r="AH1575" t="s">
        <v>29</v>
      </c>
      <c r="AI1575" t="s">
        <v>81</v>
      </c>
    </row>
    <row r="1576" spans="1:35" x14ac:dyDescent="0.3">
      <c r="A1576" t="s">
        <v>1708</v>
      </c>
      <c r="B1576">
        <v>30</v>
      </c>
      <c r="C1576" t="s">
        <v>85</v>
      </c>
      <c r="D1576" t="s">
        <v>134</v>
      </c>
      <c r="E1576" t="s">
        <v>18</v>
      </c>
      <c r="F1576" t="s">
        <v>96</v>
      </c>
      <c r="G1576">
        <v>4</v>
      </c>
      <c r="H1576">
        <v>2.9</v>
      </c>
      <c r="I1576">
        <v>5</v>
      </c>
      <c r="J1576" s="4">
        <f>Table2[[#This Row],[avg_session_duration_min]]/60</f>
        <v>0.57999999999999996</v>
      </c>
      <c r="K1576">
        <v>34.799999999999997</v>
      </c>
      <c r="L1576" t="s">
        <v>74</v>
      </c>
      <c r="M1576" t="s">
        <v>97</v>
      </c>
      <c r="N1576">
        <v>299</v>
      </c>
      <c r="O1576">
        <v>95</v>
      </c>
      <c r="P1576">
        <v>4</v>
      </c>
      <c r="Q1576">
        <v>17</v>
      </c>
      <c r="R1576">
        <v>5</v>
      </c>
      <c r="S1576">
        <v>3</v>
      </c>
      <c r="T1576">
        <v>6</v>
      </c>
      <c r="U1576" t="s">
        <v>135</v>
      </c>
      <c r="V1576" t="s">
        <v>77</v>
      </c>
      <c r="W1576">
        <v>0.16300000000000001</v>
      </c>
      <c r="X1576" t="s">
        <v>81</v>
      </c>
      <c r="Y1576">
        <v>0</v>
      </c>
      <c r="Z1576" t="s">
        <v>139</v>
      </c>
      <c r="AA1576" t="s">
        <v>80</v>
      </c>
      <c r="AB1576">
        <v>6.1</v>
      </c>
      <c r="AC1576" t="s">
        <v>108</v>
      </c>
      <c r="AD1576" t="s">
        <v>82</v>
      </c>
      <c r="AE1576" t="s">
        <v>93</v>
      </c>
      <c r="AF1576" t="s">
        <v>81</v>
      </c>
      <c r="AG1576" s="1">
        <v>45633</v>
      </c>
      <c r="AH1576" t="s">
        <v>29</v>
      </c>
      <c r="AI1576" t="s">
        <v>125</v>
      </c>
    </row>
    <row r="1577" spans="1:35" x14ac:dyDescent="0.3">
      <c r="A1577" t="s">
        <v>1709</v>
      </c>
      <c r="B1577">
        <v>26</v>
      </c>
      <c r="C1577" t="s">
        <v>71</v>
      </c>
      <c r="D1577" t="s">
        <v>144</v>
      </c>
      <c r="E1577" t="s">
        <v>14</v>
      </c>
      <c r="F1577" t="s">
        <v>117</v>
      </c>
      <c r="G1577">
        <v>1</v>
      </c>
      <c r="H1577">
        <v>4.5</v>
      </c>
      <c r="I1577">
        <v>7</v>
      </c>
      <c r="J1577" s="4">
        <f>Table2[[#This Row],[avg_session_duration_min]]/60</f>
        <v>0.64333333333333331</v>
      </c>
      <c r="K1577">
        <v>38.6</v>
      </c>
      <c r="L1577" t="s">
        <v>74</v>
      </c>
      <c r="M1577" t="s">
        <v>88</v>
      </c>
      <c r="N1577">
        <v>1021</v>
      </c>
      <c r="O1577">
        <v>84</v>
      </c>
      <c r="P1577">
        <v>4</v>
      </c>
      <c r="Q1577">
        <v>19</v>
      </c>
      <c r="R1577">
        <v>4</v>
      </c>
      <c r="S1577">
        <v>1</v>
      </c>
      <c r="T1577">
        <v>6</v>
      </c>
      <c r="U1577" t="s">
        <v>135</v>
      </c>
      <c r="V1577" t="s">
        <v>77</v>
      </c>
      <c r="W1577">
        <v>2.5000000000000001E-2</v>
      </c>
      <c r="X1577" t="s">
        <v>81</v>
      </c>
      <c r="Y1577">
        <v>0</v>
      </c>
      <c r="Z1577" t="s">
        <v>100</v>
      </c>
      <c r="AA1577" t="s">
        <v>91</v>
      </c>
      <c r="AB1577">
        <v>10</v>
      </c>
      <c r="AC1577" t="s">
        <v>108</v>
      </c>
      <c r="AD1577" t="s">
        <v>82</v>
      </c>
      <c r="AE1577" t="s">
        <v>83</v>
      </c>
      <c r="AF1577" t="s">
        <v>81</v>
      </c>
      <c r="AG1577" s="1">
        <v>44757</v>
      </c>
      <c r="AH1577" t="s">
        <v>27</v>
      </c>
      <c r="AI1577" t="s">
        <v>81</v>
      </c>
    </row>
    <row r="1578" spans="1:35" x14ac:dyDescent="0.3">
      <c r="A1578" t="s">
        <v>1710</v>
      </c>
      <c r="B1578">
        <v>14</v>
      </c>
      <c r="C1578" t="s">
        <v>71</v>
      </c>
      <c r="D1578" t="s">
        <v>134</v>
      </c>
      <c r="E1578" t="s">
        <v>22</v>
      </c>
      <c r="F1578" t="s">
        <v>110</v>
      </c>
      <c r="G1578">
        <v>4</v>
      </c>
      <c r="H1578">
        <v>4.7</v>
      </c>
      <c r="I1578">
        <v>3</v>
      </c>
      <c r="J1578" s="4">
        <f>Table2[[#This Row],[avg_session_duration_min]]/60</f>
        <v>1.5666666666666667</v>
      </c>
      <c r="K1578">
        <v>94</v>
      </c>
      <c r="L1578" t="s">
        <v>118</v>
      </c>
      <c r="M1578" t="s">
        <v>106</v>
      </c>
      <c r="N1578">
        <v>742</v>
      </c>
      <c r="O1578">
        <v>620</v>
      </c>
      <c r="P1578">
        <v>2</v>
      </c>
      <c r="Q1578">
        <v>13</v>
      </c>
      <c r="R1578">
        <v>3</v>
      </c>
      <c r="S1578">
        <v>3</v>
      </c>
      <c r="T1578">
        <v>6</v>
      </c>
      <c r="U1578" t="s">
        <v>76</v>
      </c>
      <c r="V1578" t="s">
        <v>107</v>
      </c>
      <c r="W1578">
        <v>0.126</v>
      </c>
      <c r="X1578" t="s">
        <v>81</v>
      </c>
      <c r="Y1578">
        <v>0</v>
      </c>
      <c r="Z1578" t="s">
        <v>79</v>
      </c>
      <c r="AA1578" t="s">
        <v>101</v>
      </c>
      <c r="AB1578">
        <v>2.7</v>
      </c>
      <c r="AC1578" t="s">
        <v>81</v>
      </c>
      <c r="AD1578" t="s">
        <v>92</v>
      </c>
      <c r="AE1578" t="s">
        <v>93</v>
      </c>
      <c r="AF1578" t="s">
        <v>81</v>
      </c>
      <c r="AG1578" s="1">
        <v>45448</v>
      </c>
      <c r="AH1578" t="s">
        <v>29</v>
      </c>
      <c r="AI1578" t="s">
        <v>125</v>
      </c>
    </row>
    <row r="1579" spans="1:35" x14ac:dyDescent="0.3">
      <c r="A1579" t="s">
        <v>1711</v>
      </c>
      <c r="B1579">
        <v>36</v>
      </c>
      <c r="C1579" t="s">
        <v>71</v>
      </c>
      <c r="D1579" t="s">
        <v>113</v>
      </c>
      <c r="E1579" t="s">
        <v>20</v>
      </c>
      <c r="F1579" t="s">
        <v>73</v>
      </c>
      <c r="G1579">
        <v>3</v>
      </c>
      <c r="H1579">
        <v>1.8</v>
      </c>
      <c r="I1579">
        <v>3</v>
      </c>
      <c r="J1579" s="4">
        <f>Table2[[#This Row],[avg_session_duration_min]]/60</f>
        <v>0.6</v>
      </c>
      <c r="K1579">
        <v>36</v>
      </c>
      <c r="L1579" t="s">
        <v>118</v>
      </c>
      <c r="M1579" t="s">
        <v>106</v>
      </c>
      <c r="N1579">
        <v>379</v>
      </c>
      <c r="O1579">
        <v>66</v>
      </c>
      <c r="P1579">
        <v>4</v>
      </c>
      <c r="Q1579">
        <v>22</v>
      </c>
      <c r="R1579">
        <v>3</v>
      </c>
      <c r="S1579">
        <v>2</v>
      </c>
      <c r="T1579">
        <v>9</v>
      </c>
      <c r="U1579" t="s">
        <v>130</v>
      </c>
      <c r="V1579" t="s">
        <v>99</v>
      </c>
      <c r="W1579">
        <v>0.106</v>
      </c>
      <c r="X1579" t="s">
        <v>114</v>
      </c>
      <c r="Y1579">
        <v>8.19</v>
      </c>
      <c r="Z1579" t="s">
        <v>115</v>
      </c>
      <c r="AA1579" t="s">
        <v>91</v>
      </c>
      <c r="AB1579">
        <v>7.9</v>
      </c>
      <c r="AC1579" t="s">
        <v>78</v>
      </c>
      <c r="AD1579" t="s">
        <v>92</v>
      </c>
      <c r="AE1579" t="s">
        <v>140</v>
      </c>
      <c r="AF1579" t="s">
        <v>81</v>
      </c>
      <c r="AG1579" s="1">
        <v>45071</v>
      </c>
      <c r="AH1579" t="s">
        <v>27</v>
      </c>
      <c r="AI1579" t="s">
        <v>125</v>
      </c>
    </row>
    <row r="1580" spans="1:35" x14ac:dyDescent="0.3">
      <c r="A1580" t="s">
        <v>1712</v>
      </c>
      <c r="B1580">
        <v>21</v>
      </c>
      <c r="C1580" t="s">
        <v>85</v>
      </c>
      <c r="D1580" t="s">
        <v>105</v>
      </c>
      <c r="E1580" t="s">
        <v>19</v>
      </c>
      <c r="F1580" t="s">
        <v>87</v>
      </c>
      <c r="G1580">
        <v>4</v>
      </c>
      <c r="H1580">
        <v>1.4</v>
      </c>
      <c r="I1580">
        <v>6</v>
      </c>
      <c r="J1580" s="4">
        <f>Table2[[#This Row],[avg_session_duration_min]]/60</f>
        <v>0.23333333333333334</v>
      </c>
      <c r="K1580">
        <v>14</v>
      </c>
      <c r="L1580" t="s">
        <v>111</v>
      </c>
      <c r="M1580" t="s">
        <v>88</v>
      </c>
      <c r="N1580">
        <v>1034</v>
      </c>
      <c r="O1580">
        <v>166</v>
      </c>
      <c r="P1580">
        <v>3</v>
      </c>
      <c r="Q1580">
        <v>17</v>
      </c>
      <c r="R1580">
        <v>0</v>
      </c>
      <c r="S1580">
        <v>3</v>
      </c>
      <c r="T1580">
        <v>7</v>
      </c>
      <c r="U1580" t="s">
        <v>135</v>
      </c>
      <c r="V1580" t="s">
        <v>77</v>
      </c>
      <c r="W1580">
        <v>0.20499999999999999</v>
      </c>
      <c r="X1580" t="s">
        <v>81</v>
      </c>
      <c r="Y1580">
        <v>0</v>
      </c>
      <c r="Z1580" t="s">
        <v>100</v>
      </c>
      <c r="AA1580" t="s">
        <v>91</v>
      </c>
      <c r="AB1580">
        <v>7</v>
      </c>
      <c r="AC1580" t="s">
        <v>108</v>
      </c>
      <c r="AD1580" t="s">
        <v>92</v>
      </c>
      <c r="AE1580" t="s">
        <v>140</v>
      </c>
      <c r="AF1580" t="s">
        <v>81</v>
      </c>
      <c r="AG1580" s="1">
        <v>45548</v>
      </c>
      <c r="AH1580" t="s">
        <v>26</v>
      </c>
      <c r="AI1580" t="s">
        <v>125</v>
      </c>
    </row>
    <row r="1581" spans="1:35" x14ac:dyDescent="0.3">
      <c r="A1581" t="s">
        <v>1713</v>
      </c>
      <c r="B1581">
        <v>20</v>
      </c>
      <c r="C1581" t="s">
        <v>71</v>
      </c>
      <c r="D1581" t="s">
        <v>86</v>
      </c>
      <c r="E1581" t="s">
        <v>18</v>
      </c>
      <c r="F1581" t="s">
        <v>166</v>
      </c>
      <c r="G1581">
        <v>5</v>
      </c>
      <c r="H1581">
        <v>2.5</v>
      </c>
      <c r="I1581">
        <v>3</v>
      </c>
      <c r="J1581" s="4">
        <f>Table2[[#This Row],[avg_session_duration_min]]/60</f>
        <v>0.83333333333333337</v>
      </c>
      <c r="K1581">
        <v>50</v>
      </c>
      <c r="L1581" t="s">
        <v>74</v>
      </c>
      <c r="M1581" t="s">
        <v>106</v>
      </c>
      <c r="N1581">
        <v>4445</v>
      </c>
      <c r="O1581">
        <v>827</v>
      </c>
      <c r="P1581">
        <v>3</v>
      </c>
      <c r="Q1581">
        <v>18</v>
      </c>
      <c r="R1581">
        <v>7</v>
      </c>
      <c r="S1581">
        <v>2</v>
      </c>
      <c r="T1581">
        <v>6</v>
      </c>
      <c r="U1581" t="s">
        <v>76</v>
      </c>
      <c r="V1581" t="s">
        <v>77</v>
      </c>
      <c r="W1581">
        <v>0.17199999999999999</v>
      </c>
      <c r="X1581" t="s">
        <v>81</v>
      </c>
      <c r="Y1581">
        <v>0</v>
      </c>
      <c r="Z1581" t="s">
        <v>79</v>
      </c>
      <c r="AA1581" t="s">
        <v>101</v>
      </c>
      <c r="AB1581">
        <v>7.6</v>
      </c>
      <c r="AC1581" t="s">
        <v>81</v>
      </c>
      <c r="AD1581" t="s">
        <v>82</v>
      </c>
      <c r="AE1581" t="s">
        <v>140</v>
      </c>
      <c r="AF1581" t="s">
        <v>81</v>
      </c>
      <c r="AG1581" s="1">
        <v>45270</v>
      </c>
      <c r="AH1581" t="s">
        <v>29</v>
      </c>
      <c r="AI1581" t="s">
        <v>78</v>
      </c>
    </row>
    <row r="1582" spans="1:35" x14ac:dyDescent="0.3">
      <c r="A1582" t="s">
        <v>1714</v>
      </c>
      <c r="B1582">
        <v>28</v>
      </c>
      <c r="C1582" t="s">
        <v>71</v>
      </c>
      <c r="D1582" t="s">
        <v>95</v>
      </c>
      <c r="E1582" t="s">
        <v>16</v>
      </c>
      <c r="F1582" t="s">
        <v>124</v>
      </c>
      <c r="G1582">
        <v>5</v>
      </c>
      <c r="H1582">
        <v>2.9</v>
      </c>
      <c r="I1582">
        <v>9</v>
      </c>
      <c r="J1582" s="4">
        <f>Table2[[#This Row],[avg_session_duration_min]]/60</f>
        <v>0.32166666666666666</v>
      </c>
      <c r="K1582">
        <v>19.3</v>
      </c>
      <c r="L1582" t="s">
        <v>74</v>
      </c>
      <c r="M1582" t="s">
        <v>88</v>
      </c>
      <c r="N1582">
        <v>639</v>
      </c>
      <c r="O1582">
        <v>160</v>
      </c>
      <c r="P1582">
        <v>1</v>
      </c>
      <c r="Q1582">
        <v>16</v>
      </c>
      <c r="R1582">
        <v>3</v>
      </c>
      <c r="S1582">
        <v>1</v>
      </c>
      <c r="T1582">
        <v>8</v>
      </c>
      <c r="U1582" t="s">
        <v>76</v>
      </c>
      <c r="V1582" t="s">
        <v>77</v>
      </c>
      <c r="W1582">
        <v>0.11700000000000001</v>
      </c>
      <c r="X1582" t="s">
        <v>78</v>
      </c>
      <c r="Y1582">
        <v>11.59</v>
      </c>
      <c r="Z1582" t="s">
        <v>139</v>
      </c>
      <c r="AA1582" t="s">
        <v>91</v>
      </c>
      <c r="AB1582">
        <v>5.4</v>
      </c>
      <c r="AC1582" t="s">
        <v>108</v>
      </c>
      <c r="AD1582" t="s">
        <v>82</v>
      </c>
      <c r="AE1582" t="s">
        <v>83</v>
      </c>
      <c r="AF1582" t="s">
        <v>81</v>
      </c>
      <c r="AG1582" s="1">
        <v>45350</v>
      </c>
      <c r="AH1582" t="s">
        <v>26</v>
      </c>
      <c r="AI1582" t="s">
        <v>125</v>
      </c>
    </row>
    <row r="1583" spans="1:35" x14ac:dyDescent="0.3">
      <c r="A1583" t="s">
        <v>1715</v>
      </c>
      <c r="B1583">
        <v>36</v>
      </c>
      <c r="C1583" t="s">
        <v>71</v>
      </c>
      <c r="D1583" t="s">
        <v>105</v>
      </c>
      <c r="E1583" t="s">
        <v>23</v>
      </c>
      <c r="F1583" t="s">
        <v>156</v>
      </c>
      <c r="G1583">
        <v>5</v>
      </c>
      <c r="H1583">
        <v>1.8</v>
      </c>
      <c r="I1583">
        <v>7</v>
      </c>
      <c r="J1583" s="4">
        <f>Table2[[#This Row],[avg_session_duration_min]]/60</f>
        <v>0.25666666666666665</v>
      </c>
      <c r="K1583">
        <v>15.4</v>
      </c>
      <c r="L1583" t="s">
        <v>127</v>
      </c>
      <c r="M1583" t="s">
        <v>106</v>
      </c>
      <c r="N1583">
        <v>646</v>
      </c>
      <c r="O1583">
        <v>661</v>
      </c>
      <c r="P1583">
        <v>4</v>
      </c>
      <c r="Q1583">
        <v>21</v>
      </c>
      <c r="R1583">
        <v>2</v>
      </c>
      <c r="S1583">
        <v>1</v>
      </c>
      <c r="T1583">
        <v>10</v>
      </c>
      <c r="U1583" t="s">
        <v>154</v>
      </c>
      <c r="V1583" t="s">
        <v>77</v>
      </c>
      <c r="W1583">
        <v>0.26100000000000001</v>
      </c>
      <c r="X1583" t="s">
        <v>81</v>
      </c>
      <c r="Y1583">
        <v>0</v>
      </c>
      <c r="Z1583" t="s">
        <v>100</v>
      </c>
      <c r="AA1583" t="s">
        <v>91</v>
      </c>
      <c r="AB1583">
        <v>6.8</v>
      </c>
      <c r="AC1583" t="s">
        <v>81</v>
      </c>
      <c r="AD1583" t="s">
        <v>92</v>
      </c>
      <c r="AE1583" t="s">
        <v>93</v>
      </c>
      <c r="AF1583" t="s">
        <v>81</v>
      </c>
      <c r="AG1583" s="1">
        <v>44866</v>
      </c>
      <c r="AH1583" t="s">
        <v>26</v>
      </c>
      <c r="AI1583" t="s">
        <v>78</v>
      </c>
    </row>
    <row r="1584" spans="1:35" x14ac:dyDescent="0.3">
      <c r="A1584" t="s">
        <v>1716</v>
      </c>
      <c r="B1584">
        <v>18</v>
      </c>
      <c r="C1584" t="s">
        <v>71</v>
      </c>
      <c r="D1584" t="s">
        <v>72</v>
      </c>
      <c r="E1584" t="s">
        <v>15</v>
      </c>
      <c r="F1584" t="s">
        <v>87</v>
      </c>
      <c r="G1584">
        <v>3</v>
      </c>
      <c r="H1584">
        <v>12</v>
      </c>
      <c r="I1584">
        <v>5</v>
      </c>
      <c r="J1584" s="4">
        <f>Table2[[#This Row],[avg_session_duration_min]]/60</f>
        <v>2.4</v>
      </c>
      <c r="K1584">
        <v>144</v>
      </c>
      <c r="L1584" t="s">
        <v>137</v>
      </c>
      <c r="M1584" t="s">
        <v>106</v>
      </c>
      <c r="N1584">
        <v>4549</v>
      </c>
      <c r="O1584">
        <v>120</v>
      </c>
      <c r="P1584">
        <v>3</v>
      </c>
      <c r="Q1584">
        <v>19</v>
      </c>
      <c r="R1584">
        <v>6</v>
      </c>
      <c r="S1584">
        <v>4</v>
      </c>
      <c r="T1584">
        <v>8</v>
      </c>
      <c r="U1584" t="s">
        <v>154</v>
      </c>
      <c r="V1584" t="s">
        <v>77</v>
      </c>
      <c r="W1584">
        <v>3.6999999999999998E-2</v>
      </c>
      <c r="X1584" t="s">
        <v>114</v>
      </c>
      <c r="Y1584">
        <v>41.39</v>
      </c>
      <c r="Z1584" t="s">
        <v>139</v>
      </c>
      <c r="AA1584" t="s">
        <v>101</v>
      </c>
      <c r="AB1584">
        <v>6.5</v>
      </c>
      <c r="AC1584" t="s">
        <v>78</v>
      </c>
      <c r="AD1584" t="s">
        <v>82</v>
      </c>
      <c r="AE1584" t="s">
        <v>83</v>
      </c>
      <c r="AF1584" t="s">
        <v>81</v>
      </c>
      <c r="AG1584" s="1">
        <v>44673</v>
      </c>
      <c r="AH1584" t="s">
        <v>30</v>
      </c>
      <c r="AI1584" t="s">
        <v>125</v>
      </c>
    </row>
    <row r="1585" spans="1:35" x14ac:dyDescent="0.3">
      <c r="A1585" t="s">
        <v>1717</v>
      </c>
      <c r="B1585">
        <v>27</v>
      </c>
      <c r="C1585" t="s">
        <v>71</v>
      </c>
      <c r="D1585" t="s">
        <v>149</v>
      </c>
      <c r="E1585" t="s">
        <v>14</v>
      </c>
      <c r="F1585" t="s">
        <v>87</v>
      </c>
      <c r="G1585">
        <v>5</v>
      </c>
      <c r="H1585">
        <v>5.8</v>
      </c>
      <c r="I1585">
        <v>6</v>
      </c>
      <c r="J1585" s="4">
        <f>Table2[[#This Row],[avg_session_duration_min]]/60</f>
        <v>0.96666666666666667</v>
      </c>
      <c r="K1585">
        <v>58</v>
      </c>
      <c r="L1585" t="s">
        <v>118</v>
      </c>
      <c r="M1585" t="s">
        <v>120</v>
      </c>
      <c r="N1585">
        <v>3753</v>
      </c>
      <c r="O1585">
        <v>69</v>
      </c>
      <c r="P1585">
        <v>2</v>
      </c>
      <c r="Q1585">
        <v>19</v>
      </c>
      <c r="R1585">
        <v>2</v>
      </c>
      <c r="S1585">
        <v>2</v>
      </c>
      <c r="T1585">
        <v>2</v>
      </c>
      <c r="U1585" t="s">
        <v>89</v>
      </c>
      <c r="V1585" t="s">
        <v>77</v>
      </c>
      <c r="W1585">
        <v>0.13700000000000001</v>
      </c>
      <c r="X1585" t="s">
        <v>81</v>
      </c>
      <c r="Y1585">
        <v>0</v>
      </c>
      <c r="Z1585" t="s">
        <v>79</v>
      </c>
      <c r="AA1585" t="s">
        <v>91</v>
      </c>
      <c r="AB1585">
        <v>10</v>
      </c>
      <c r="AC1585" t="s">
        <v>78</v>
      </c>
      <c r="AD1585" t="s">
        <v>102</v>
      </c>
      <c r="AE1585" t="s">
        <v>140</v>
      </c>
      <c r="AF1585" t="s">
        <v>81</v>
      </c>
      <c r="AG1585" s="1">
        <v>44585</v>
      </c>
      <c r="AH1585" t="s">
        <v>27</v>
      </c>
      <c r="AI1585" t="s">
        <v>81</v>
      </c>
    </row>
    <row r="1586" spans="1:35" x14ac:dyDescent="0.3">
      <c r="A1586" t="s">
        <v>1718</v>
      </c>
      <c r="B1586">
        <v>30</v>
      </c>
      <c r="C1586" t="s">
        <v>71</v>
      </c>
      <c r="D1586" t="s">
        <v>95</v>
      </c>
      <c r="E1586" t="s">
        <v>22</v>
      </c>
      <c r="F1586" t="s">
        <v>87</v>
      </c>
      <c r="G1586">
        <v>1</v>
      </c>
      <c r="H1586">
        <v>1.7</v>
      </c>
      <c r="I1586">
        <v>6</v>
      </c>
      <c r="J1586" s="4">
        <f>Table2[[#This Row],[avg_session_duration_min]]/60</f>
        <v>0.28333333333333333</v>
      </c>
      <c r="K1586">
        <v>17</v>
      </c>
      <c r="L1586" t="s">
        <v>118</v>
      </c>
      <c r="M1586" t="s">
        <v>106</v>
      </c>
      <c r="N1586">
        <v>11511</v>
      </c>
      <c r="O1586">
        <v>36</v>
      </c>
      <c r="P1586">
        <v>3</v>
      </c>
      <c r="Q1586">
        <v>30</v>
      </c>
      <c r="R1586">
        <v>3</v>
      </c>
      <c r="S1586">
        <v>6</v>
      </c>
      <c r="T1586">
        <v>12</v>
      </c>
      <c r="U1586" t="s">
        <v>76</v>
      </c>
      <c r="V1586" t="s">
        <v>107</v>
      </c>
      <c r="W1586">
        <v>2.4E-2</v>
      </c>
      <c r="X1586" t="s">
        <v>114</v>
      </c>
      <c r="Y1586">
        <v>9.1999999999999993</v>
      </c>
      <c r="Z1586" t="s">
        <v>79</v>
      </c>
      <c r="AA1586" t="s">
        <v>101</v>
      </c>
      <c r="AB1586">
        <v>5.6</v>
      </c>
      <c r="AC1586" t="s">
        <v>78</v>
      </c>
      <c r="AD1586" t="s">
        <v>82</v>
      </c>
      <c r="AE1586" t="s">
        <v>83</v>
      </c>
      <c r="AF1586" t="s">
        <v>78</v>
      </c>
      <c r="AG1586" s="1">
        <v>44883</v>
      </c>
      <c r="AH1586" t="s">
        <v>28</v>
      </c>
      <c r="AI1586" t="s">
        <v>78</v>
      </c>
    </row>
    <row r="1587" spans="1:35" x14ac:dyDescent="0.3">
      <c r="A1587" t="s">
        <v>1719</v>
      </c>
      <c r="B1587">
        <v>32</v>
      </c>
      <c r="C1587" t="s">
        <v>85</v>
      </c>
      <c r="D1587" t="s">
        <v>72</v>
      </c>
      <c r="E1587" t="s">
        <v>19</v>
      </c>
      <c r="F1587" t="s">
        <v>87</v>
      </c>
      <c r="G1587">
        <v>5</v>
      </c>
      <c r="H1587">
        <v>1.2</v>
      </c>
      <c r="I1587">
        <v>3</v>
      </c>
      <c r="J1587" s="4">
        <f>Table2[[#This Row],[avg_session_duration_min]]/60</f>
        <v>0.4</v>
      </c>
      <c r="K1587">
        <v>24</v>
      </c>
      <c r="L1587" t="s">
        <v>118</v>
      </c>
      <c r="M1587" t="s">
        <v>88</v>
      </c>
      <c r="N1587">
        <v>28</v>
      </c>
      <c r="O1587">
        <v>1182</v>
      </c>
      <c r="P1587">
        <v>3</v>
      </c>
      <c r="Q1587">
        <v>24</v>
      </c>
      <c r="R1587">
        <v>8</v>
      </c>
      <c r="S1587">
        <v>3</v>
      </c>
      <c r="T1587">
        <v>13</v>
      </c>
      <c r="U1587" t="s">
        <v>89</v>
      </c>
      <c r="V1587" t="s">
        <v>99</v>
      </c>
      <c r="W1587">
        <v>9.2999999999999999E-2</v>
      </c>
      <c r="X1587" t="s">
        <v>114</v>
      </c>
      <c r="Y1587">
        <v>3.4</v>
      </c>
      <c r="Z1587" t="s">
        <v>90</v>
      </c>
      <c r="AA1587" t="s">
        <v>80</v>
      </c>
      <c r="AB1587">
        <v>4.8</v>
      </c>
      <c r="AC1587" t="s">
        <v>78</v>
      </c>
      <c r="AD1587" t="s">
        <v>102</v>
      </c>
      <c r="AE1587" t="s">
        <v>93</v>
      </c>
      <c r="AF1587" t="s">
        <v>81</v>
      </c>
      <c r="AG1587" s="1">
        <v>45597</v>
      </c>
      <c r="AH1587" t="s">
        <v>29</v>
      </c>
      <c r="AI1587" t="s">
        <v>78</v>
      </c>
    </row>
    <row r="1588" spans="1:35" x14ac:dyDescent="0.3">
      <c r="A1588" t="s">
        <v>1720</v>
      </c>
      <c r="B1588">
        <v>28</v>
      </c>
      <c r="C1588" t="s">
        <v>71</v>
      </c>
      <c r="D1588" t="s">
        <v>72</v>
      </c>
      <c r="E1588" t="s">
        <v>19</v>
      </c>
      <c r="F1588" t="s">
        <v>96</v>
      </c>
      <c r="G1588">
        <v>3</v>
      </c>
      <c r="H1588">
        <v>1.6</v>
      </c>
      <c r="I1588">
        <v>8</v>
      </c>
      <c r="J1588" s="4">
        <f>Table2[[#This Row],[avg_session_duration_min]]/60</f>
        <v>0.2</v>
      </c>
      <c r="K1588">
        <v>12</v>
      </c>
      <c r="L1588" t="s">
        <v>74</v>
      </c>
      <c r="M1588" t="s">
        <v>75</v>
      </c>
      <c r="N1588">
        <v>3392</v>
      </c>
      <c r="O1588">
        <v>62</v>
      </c>
      <c r="P1588">
        <v>2</v>
      </c>
      <c r="Q1588">
        <v>19</v>
      </c>
      <c r="R1588">
        <v>4</v>
      </c>
      <c r="S1588">
        <v>4</v>
      </c>
      <c r="T1588">
        <v>12</v>
      </c>
      <c r="U1588" t="s">
        <v>79</v>
      </c>
      <c r="V1588" t="s">
        <v>107</v>
      </c>
      <c r="W1588">
        <v>0.16200000000000001</v>
      </c>
      <c r="X1588" t="s">
        <v>78</v>
      </c>
      <c r="Y1588">
        <v>28.7</v>
      </c>
      <c r="Z1588" t="s">
        <v>115</v>
      </c>
      <c r="AA1588" t="s">
        <v>91</v>
      </c>
      <c r="AB1588">
        <v>9.8000000000000007</v>
      </c>
      <c r="AC1588" t="s">
        <v>108</v>
      </c>
      <c r="AD1588" t="s">
        <v>92</v>
      </c>
      <c r="AE1588" t="s">
        <v>93</v>
      </c>
      <c r="AF1588" t="s">
        <v>81</v>
      </c>
      <c r="AG1588" s="1">
        <v>45523</v>
      </c>
      <c r="AH1588" t="s">
        <v>28</v>
      </c>
      <c r="AI1588" t="s">
        <v>81</v>
      </c>
    </row>
    <row r="1589" spans="1:35" x14ac:dyDescent="0.3">
      <c r="A1589" t="s">
        <v>1721</v>
      </c>
      <c r="B1589">
        <v>24</v>
      </c>
      <c r="C1589" t="s">
        <v>71</v>
      </c>
      <c r="D1589" t="s">
        <v>86</v>
      </c>
      <c r="E1589" t="s">
        <v>17</v>
      </c>
      <c r="F1589" t="s">
        <v>110</v>
      </c>
      <c r="G1589">
        <v>5</v>
      </c>
      <c r="H1589">
        <v>4.7</v>
      </c>
      <c r="I1589">
        <v>10</v>
      </c>
      <c r="J1589" s="4">
        <f>Table2[[#This Row],[avg_session_duration_min]]/60</f>
        <v>0.47</v>
      </c>
      <c r="K1589">
        <v>28.2</v>
      </c>
      <c r="L1589" t="s">
        <v>127</v>
      </c>
      <c r="M1589" t="s">
        <v>97</v>
      </c>
      <c r="N1589">
        <v>1964</v>
      </c>
      <c r="O1589">
        <v>599</v>
      </c>
      <c r="P1589">
        <v>4</v>
      </c>
      <c r="Q1589">
        <v>20</v>
      </c>
      <c r="R1589">
        <v>1</v>
      </c>
      <c r="S1589">
        <v>2</v>
      </c>
      <c r="T1589">
        <v>6</v>
      </c>
      <c r="U1589" t="s">
        <v>128</v>
      </c>
      <c r="V1589" t="s">
        <v>99</v>
      </c>
      <c r="W1589">
        <v>7.8E-2</v>
      </c>
      <c r="X1589" t="s">
        <v>114</v>
      </c>
      <c r="Y1589">
        <v>10.41</v>
      </c>
      <c r="Z1589" t="s">
        <v>79</v>
      </c>
      <c r="AA1589" t="s">
        <v>91</v>
      </c>
      <c r="AB1589">
        <v>6.8</v>
      </c>
      <c r="AC1589" t="s">
        <v>78</v>
      </c>
      <c r="AD1589" t="s">
        <v>82</v>
      </c>
      <c r="AE1589" t="s">
        <v>83</v>
      </c>
      <c r="AF1589" t="s">
        <v>81</v>
      </c>
      <c r="AG1589" s="1">
        <v>45577</v>
      </c>
      <c r="AH1589" t="s">
        <v>30</v>
      </c>
      <c r="AI1589" t="s">
        <v>78</v>
      </c>
    </row>
    <row r="1590" spans="1:35" x14ac:dyDescent="0.3">
      <c r="A1590" t="s">
        <v>1722</v>
      </c>
      <c r="B1590">
        <v>20</v>
      </c>
      <c r="C1590" t="s">
        <v>71</v>
      </c>
      <c r="D1590" t="s">
        <v>113</v>
      </c>
      <c r="E1590" t="s">
        <v>19</v>
      </c>
      <c r="F1590" t="s">
        <v>96</v>
      </c>
      <c r="G1590">
        <v>4</v>
      </c>
      <c r="H1590">
        <v>4.8</v>
      </c>
      <c r="I1590">
        <v>6</v>
      </c>
      <c r="J1590" s="4">
        <f>Table2[[#This Row],[avg_session_duration_min]]/60</f>
        <v>0.8</v>
      </c>
      <c r="K1590">
        <v>48</v>
      </c>
      <c r="L1590" t="s">
        <v>74</v>
      </c>
      <c r="M1590" t="s">
        <v>75</v>
      </c>
      <c r="N1590">
        <v>135</v>
      </c>
      <c r="O1590">
        <v>73</v>
      </c>
      <c r="P1590">
        <v>0</v>
      </c>
      <c r="Q1590">
        <v>16</v>
      </c>
      <c r="R1590">
        <v>7</v>
      </c>
      <c r="S1590">
        <v>5</v>
      </c>
      <c r="T1590">
        <v>10</v>
      </c>
      <c r="U1590" t="s">
        <v>76</v>
      </c>
      <c r="V1590" t="s">
        <v>77</v>
      </c>
      <c r="W1590">
        <v>0.20599999999999999</v>
      </c>
      <c r="X1590" t="s">
        <v>81</v>
      </c>
      <c r="Y1590">
        <v>0</v>
      </c>
      <c r="Z1590" t="s">
        <v>139</v>
      </c>
      <c r="AA1590" t="s">
        <v>80</v>
      </c>
      <c r="AB1590">
        <v>7.1</v>
      </c>
      <c r="AC1590" t="s">
        <v>78</v>
      </c>
      <c r="AD1590" t="s">
        <v>121</v>
      </c>
      <c r="AE1590" t="s">
        <v>83</v>
      </c>
      <c r="AF1590" t="s">
        <v>81</v>
      </c>
      <c r="AG1590" s="1">
        <v>44900</v>
      </c>
      <c r="AH1590" t="s">
        <v>27</v>
      </c>
      <c r="AI1590" t="s">
        <v>125</v>
      </c>
    </row>
    <row r="1591" spans="1:35" x14ac:dyDescent="0.3">
      <c r="A1591" t="s">
        <v>1723</v>
      </c>
      <c r="B1591">
        <v>27</v>
      </c>
      <c r="C1591" t="s">
        <v>71</v>
      </c>
      <c r="D1591" t="s">
        <v>86</v>
      </c>
      <c r="E1591" t="s">
        <v>14</v>
      </c>
      <c r="F1591" t="s">
        <v>156</v>
      </c>
      <c r="G1591">
        <v>5</v>
      </c>
      <c r="H1591">
        <v>5.9</v>
      </c>
      <c r="I1591">
        <v>7</v>
      </c>
      <c r="J1591" s="4">
        <f>Table2[[#This Row],[avg_session_duration_min]]/60</f>
        <v>0.84333333333333338</v>
      </c>
      <c r="K1591">
        <v>50.6</v>
      </c>
      <c r="L1591" t="s">
        <v>111</v>
      </c>
      <c r="M1591" t="s">
        <v>120</v>
      </c>
      <c r="N1591">
        <v>1046</v>
      </c>
      <c r="O1591">
        <v>1188</v>
      </c>
      <c r="P1591">
        <v>1</v>
      </c>
      <c r="Q1591">
        <v>20</v>
      </c>
      <c r="R1591">
        <v>4</v>
      </c>
      <c r="S1591">
        <v>2</v>
      </c>
      <c r="T1591">
        <v>7</v>
      </c>
      <c r="U1591" t="s">
        <v>154</v>
      </c>
      <c r="V1591" t="s">
        <v>77</v>
      </c>
      <c r="W1591">
        <v>0.21299999999999999</v>
      </c>
      <c r="X1591" t="s">
        <v>78</v>
      </c>
      <c r="Y1591">
        <v>89.8</v>
      </c>
      <c r="Z1591" t="s">
        <v>145</v>
      </c>
      <c r="AA1591" t="s">
        <v>91</v>
      </c>
      <c r="AB1591">
        <v>8.1999999999999993</v>
      </c>
      <c r="AC1591" t="s">
        <v>81</v>
      </c>
      <c r="AD1591" t="s">
        <v>92</v>
      </c>
      <c r="AE1591" t="s">
        <v>93</v>
      </c>
      <c r="AF1591" t="s">
        <v>81</v>
      </c>
      <c r="AG1591" s="1">
        <v>44715</v>
      </c>
      <c r="AH1591" t="s">
        <v>28</v>
      </c>
      <c r="AI1591" t="s">
        <v>78</v>
      </c>
    </row>
    <row r="1592" spans="1:35" x14ac:dyDescent="0.3">
      <c r="A1592" t="s">
        <v>1724</v>
      </c>
      <c r="B1592">
        <v>18</v>
      </c>
      <c r="C1592" t="s">
        <v>85</v>
      </c>
      <c r="D1592" t="s">
        <v>149</v>
      </c>
      <c r="E1592" t="s">
        <v>20</v>
      </c>
      <c r="F1592" t="s">
        <v>117</v>
      </c>
      <c r="G1592">
        <v>3</v>
      </c>
      <c r="H1592">
        <v>1.4</v>
      </c>
      <c r="I1592">
        <v>2</v>
      </c>
      <c r="J1592" s="4">
        <f>Table2[[#This Row],[avg_session_duration_min]]/60</f>
        <v>0.7</v>
      </c>
      <c r="K1592">
        <v>42</v>
      </c>
      <c r="L1592" t="s">
        <v>74</v>
      </c>
      <c r="M1592" t="s">
        <v>88</v>
      </c>
      <c r="N1592">
        <v>4411</v>
      </c>
      <c r="O1592">
        <v>3456</v>
      </c>
      <c r="P1592">
        <v>4</v>
      </c>
      <c r="Q1592">
        <v>26</v>
      </c>
      <c r="R1592">
        <v>3</v>
      </c>
      <c r="S1592">
        <v>3</v>
      </c>
      <c r="T1592">
        <v>3</v>
      </c>
      <c r="U1592" t="s">
        <v>89</v>
      </c>
      <c r="V1592" t="s">
        <v>107</v>
      </c>
      <c r="W1592">
        <v>9.7000000000000003E-2</v>
      </c>
      <c r="X1592" t="s">
        <v>78</v>
      </c>
      <c r="Y1592">
        <v>44.95</v>
      </c>
      <c r="Z1592" t="s">
        <v>79</v>
      </c>
      <c r="AA1592" t="s">
        <v>101</v>
      </c>
      <c r="AB1592">
        <v>6.3</v>
      </c>
      <c r="AC1592" t="s">
        <v>81</v>
      </c>
      <c r="AD1592" t="s">
        <v>102</v>
      </c>
      <c r="AE1592" t="s">
        <v>83</v>
      </c>
      <c r="AF1592" t="s">
        <v>81</v>
      </c>
      <c r="AG1592" s="1">
        <v>45568</v>
      </c>
      <c r="AH1592" t="s">
        <v>30</v>
      </c>
      <c r="AI1592" t="s">
        <v>81</v>
      </c>
    </row>
    <row r="1593" spans="1:35" x14ac:dyDescent="0.3">
      <c r="A1593" t="s">
        <v>1725</v>
      </c>
      <c r="B1593">
        <v>13</v>
      </c>
      <c r="C1593" t="s">
        <v>187</v>
      </c>
      <c r="D1593" t="s">
        <v>149</v>
      </c>
      <c r="E1593" t="s">
        <v>14</v>
      </c>
      <c r="F1593" t="s">
        <v>117</v>
      </c>
      <c r="G1593">
        <v>4</v>
      </c>
      <c r="H1593">
        <v>3.5</v>
      </c>
      <c r="I1593">
        <v>5</v>
      </c>
      <c r="J1593" s="4">
        <f>Table2[[#This Row],[avg_session_duration_min]]/60</f>
        <v>0.7</v>
      </c>
      <c r="K1593">
        <v>42</v>
      </c>
      <c r="L1593" t="s">
        <v>74</v>
      </c>
      <c r="M1593" t="s">
        <v>75</v>
      </c>
      <c r="N1593">
        <v>149</v>
      </c>
      <c r="O1593">
        <v>32</v>
      </c>
      <c r="P1593">
        <v>2</v>
      </c>
      <c r="Q1593">
        <v>15</v>
      </c>
      <c r="R1593">
        <v>6</v>
      </c>
      <c r="S1593">
        <v>4</v>
      </c>
      <c r="T1593">
        <v>10</v>
      </c>
      <c r="U1593" t="s">
        <v>130</v>
      </c>
      <c r="V1593" t="s">
        <v>107</v>
      </c>
      <c r="W1593">
        <v>1.4999999999999999E-2</v>
      </c>
      <c r="X1593" t="s">
        <v>78</v>
      </c>
      <c r="Y1593">
        <v>38.78</v>
      </c>
      <c r="Z1593" t="s">
        <v>90</v>
      </c>
      <c r="AA1593" t="s">
        <v>101</v>
      </c>
      <c r="AB1593">
        <v>5.4</v>
      </c>
      <c r="AC1593" t="s">
        <v>78</v>
      </c>
      <c r="AD1593" t="s">
        <v>92</v>
      </c>
      <c r="AE1593" t="s">
        <v>140</v>
      </c>
      <c r="AF1593" t="s">
        <v>81</v>
      </c>
      <c r="AG1593" s="1">
        <v>45218</v>
      </c>
      <c r="AH1593" t="s">
        <v>27</v>
      </c>
      <c r="AI1593" t="s">
        <v>81</v>
      </c>
    </row>
    <row r="1594" spans="1:35" x14ac:dyDescent="0.3">
      <c r="A1594" t="s">
        <v>1726</v>
      </c>
      <c r="B1594">
        <v>30</v>
      </c>
      <c r="C1594" t="s">
        <v>71</v>
      </c>
      <c r="D1594" t="s">
        <v>72</v>
      </c>
      <c r="E1594" t="s">
        <v>18</v>
      </c>
      <c r="F1594" t="s">
        <v>96</v>
      </c>
      <c r="G1594">
        <v>2</v>
      </c>
      <c r="H1594">
        <v>1.5</v>
      </c>
      <c r="I1594">
        <v>8</v>
      </c>
      <c r="J1594" s="4">
        <f>Table2[[#This Row],[avg_session_duration_min]]/60</f>
        <v>0.18666666666666665</v>
      </c>
      <c r="K1594">
        <v>11.2</v>
      </c>
      <c r="L1594" t="s">
        <v>74</v>
      </c>
      <c r="M1594" t="s">
        <v>75</v>
      </c>
      <c r="N1594">
        <v>1475</v>
      </c>
      <c r="O1594">
        <v>66</v>
      </c>
      <c r="P1594">
        <v>5</v>
      </c>
      <c r="Q1594">
        <v>25</v>
      </c>
      <c r="R1594">
        <v>6</v>
      </c>
      <c r="S1594">
        <v>2</v>
      </c>
      <c r="T1594">
        <v>6</v>
      </c>
      <c r="U1594" t="s">
        <v>130</v>
      </c>
      <c r="V1594" t="s">
        <v>77</v>
      </c>
      <c r="W1594">
        <v>0.23100000000000001</v>
      </c>
      <c r="X1594" t="s">
        <v>114</v>
      </c>
      <c r="Y1594">
        <v>106.43</v>
      </c>
      <c r="Z1594" t="s">
        <v>139</v>
      </c>
      <c r="AA1594" t="s">
        <v>101</v>
      </c>
      <c r="AB1594">
        <v>6.4</v>
      </c>
      <c r="AC1594" t="s">
        <v>78</v>
      </c>
      <c r="AD1594" t="s">
        <v>92</v>
      </c>
      <c r="AE1594" t="s">
        <v>93</v>
      </c>
      <c r="AF1594" t="s">
        <v>81</v>
      </c>
      <c r="AG1594" s="1">
        <v>45055</v>
      </c>
      <c r="AH1594" t="s">
        <v>31</v>
      </c>
      <c r="AI1594" t="s">
        <v>81</v>
      </c>
    </row>
    <row r="1595" spans="1:35" x14ac:dyDescent="0.3">
      <c r="A1595" t="s">
        <v>1727</v>
      </c>
      <c r="B1595">
        <v>34</v>
      </c>
      <c r="C1595" t="s">
        <v>71</v>
      </c>
      <c r="D1595" t="s">
        <v>113</v>
      </c>
      <c r="E1595" t="s">
        <v>17</v>
      </c>
      <c r="F1595" t="s">
        <v>73</v>
      </c>
      <c r="G1595">
        <v>1</v>
      </c>
      <c r="H1595">
        <v>6.6</v>
      </c>
      <c r="I1595">
        <v>6</v>
      </c>
      <c r="J1595" s="4">
        <f>Table2[[#This Row],[avg_session_duration_min]]/60</f>
        <v>1.1000000000000001</v>
      </c>
      <c r="K1595">
        <v>66</v>
      </c>
      <c r="L1595" t="s">
        <v>74</v>
      </c>
      <c r="M1595" t="s">
        <v>106</v>
      </c>
      <c r="N1595">
        <v>3192</v>
      </c>
      <c r="O1595">
        <v>618</v>
      </c>
      <c r="P1595">
        <v>3</v>
      </c>
      <c r="Q1595">
        <v>20</v>
      </c>
      <c r="R1595">
        <v>3</v>
      </c>
      <c r="S1595">
        <v>0</v>
      </c>
      <c r="T1595">
        <v>10</v>
      </c>
      <c r="U1595" t="s">
        <v>79</v>
      </c>
      <c r="V1595" t="s">
        <v>107</v>
      </c>
      <c r="W1595">
        <v>0.03</v>
      </c>
      <c r="X1595" t="s">
        <v>114</v>
      </c>
      <c r="Y1595">
        <v>2.5</v>
      </c>
      <c r="Z1595" t="s">
        <v>145</v>
      </c>
      <c r="AA1595" t="s">
        <v>91</v>
      </c>
      <c r="AB1595">
        <v>4.7</v>
      </c>
      <c r="AC1595" t="s">
        <v>78</v>
      </c>
      <c r="AD1595" t="s">
        <v>82</v>
      </c>
      <c r="AE1595" t="s">
        <v>140</v>
      </c>
      <c r="AF1595" t="s">
        <v>81</v>
      </c>
      <c r="AG1595" s="1">
        <v>45239</v>
      </c>
      <c r="AH1595" t="s">
        <v>26</v>
      </c>
      <c r="AI1595" t="s">
        <v>78</v>
      </c>
    </row>
    <row r="1596" spans="1:35" x14ac:dyDescent="0.3">
      <c r="A1596" t="s">
        <v>1728</v>
      </c>
      <c r="B1596">
        <v>13</v>
      </c>
      <c r="C1596" t="s">
        <v>71</v>
      </c>
      <c r="D1596" t="s">
        <v>86</v>
      </c>
      <c r="E1596" t="s">
        <v>17</v>
      </c>
      <c r="F1596" t="s">
        <v>124</v>
      </c>
      <c r="G1596">
        <v>5</v>
      </c>
      <c r="H1596">
        <v>1.4</v>
      </c>
      <c r="I1596">
        <v>2</v>
      </c>
      <c r="J1596" s="4">
        <f>Table2[[#This Row],[avg_session_duration_min]]/60</f>
        <v>0.7</v>
      </c>
      <c r="K1596">
        <v>42</v>
      </c>
      <c r="L1596" t="s">
        <v>118</v>
      </c>
      <c r="M1596" t="s">
        <v>75</v>
      </c>
      <c r="N1596">
        <v>96</v>
      </c>
      <c r="O1596">
        <v>452</v>
      </c>
      <c r="P1596">
        <v>6</v>
      </c>
      <c r="Q1596">
        <v>16</v>
      </c>
      <c r="R1596">
        <v>6</v>
      </c>
      <c r="S1596">
        <v>0</v>
      </c>
      <c r="T1596">
        <v>7</v>
      </c>
      <c r="U1596" t="s">
        <v>79</v>
      </c>
      <c r="V1596" t="s">
        <v>107</v>
      </c>
      <c r="W1596">
        <v>0.159</v>
      </c>
      <c r="X1596" t="s">
        <v>81</v>
      </c>
      <c r="Y1596">
        <v>0</v>
      </c>
      <c r="Z1596" t="s">
        <v>139</v>
      </c>
      <c r="AA1596" t="s">
        <v>101</v>
      </c>
      <c r="AB1596">
        <v>3.6</v>
      </c>
      <c r="AC1596" t="s">
        <v>108</v>
      </c>
      <c r="AD1596" t="s">
        <v>102</v>
      </c>
      <c r="AE1596" t="s">
        <v>83</v>
      </c>
      <c r="AF1596" t="s">
        <v>81</v>
      </c>
      <c r="AG1596" s="1">
        <v>45131</v>
      </c>
      <c r="AH1596" t="s">
        <v>28</v>
      </c>
      <c r="AI1596" t="s">
        <v>125</v>
      </c>
    </row>
    <row r="1597" spans="1:35" x14ac:dyDescent="0.3">
      <c r="A1597" t="s">
        <v>1729</v>
      </c>
      <c r="B1597">
        <v>18</v>
      </c>
      <c r="C1597" t="s">
        <v>71</v>
      </c>
      <c r="D1597" t="s">
        <v>123</v>
      </c>
      <c r="E1597" t="s">
        <v>19</v>
      </c>
      <c r="F1597" t="s">
        <v>87</v>
      </c>
      <c r="G1597">
        <v>3</v>
      </c>
      <c r="H1597">
        <v>1</v>
      </c>
      <c r="I1597">
        <v>3</v>
      </c>
      <c r="J1597" s="4">
        <f>Table2[[#This Row],[avg_session_duration_min]]/60</f>
        <v>0.33333333333333331</v>
      </c>
      <c r="K1597">
        <v>20</v>
      </c>
      <c r="L1597" t="s">
        <v>74</v>
      </c>
      <c r="M1597" t="s">
        <v>106</v>
      </c>
      <c r="N1597">
        <v>514</v>
      </c>
      <c r="O1597">
        <v>621</v>
      </c>
      <c r="P1597">
        <v>3</v>
      </c>
      <c r="Q1597">
        <v>17</v>
      </c>
      <c r="R1597">
        <v>6</v>
      </c>
      <c r="S1597">
        <v>2</v>
      </c>
      <c r="T1597">
        <v>9</v>
      </c>
      <c r="U1597" t="s">
        <v>79</v>
      </c>
      <c r="V1597" t="s">
        <v>107</v>
      </c>
      <c r="W1597">
        <v>6.9000000000000006E-2</v>
      </c>
      <c r="X1597" t="s">
        <v>81</v>
      </c>
      <c r="Y1597">
        <v>0</v>
      </c>
      <c r="Z1597" t="s">
        <v>90</v>
      </c>
      <c r="AA1597" t="s">
        <v>101</v>
      </c>
      <c r="AB1597">
        <v>4.7</v>
      </c>
      <c r="AC1597" t="s">
        <v>108</v>
      </c>
      <c r="AD1597" t="s">
        <v>102</v>
      </c>
      <c r="AE1597" t="s">
        <v>83</v>
      </c>
      <c r="AF1597" t="s">
        <v>81</v>
      </c>
      <c r="AG1597" s="1">
        <v>44665</v>
      </c>
      <c r="AH1597" t="s">
        <v>27</v>
      </c>
      <c r="AI1597" t="s">
        <v>78</v>
      </c>
    </row>
    <row r="1598" spans="1:35" x14ac:dyDescent="0.3">
      <c r="A1598" t="s">
        <v>1730</v>
      </c>
      <c r="B1598">
        <v>31</v>
      </c>
      <c r="C1598" t="s">
        <v>85</v>
      </c>
      <c r="D1598" t="s">
        <v>72</v>
      </c>
      <c r="E1598" t="s">
        <v>21</v>
      </c>
      <c r="F1598" t="s">
        <v>96</v>
      </c>
      <c r="G1598">
        <v>1</v>
      </c>
      <c r="H1598">
        <v>1.1000000000000001</v>
      </c>
      <c r="I1598">
        <v>10</v>
      </c>
      <c r="J1598" s="4">
        <f>Table2[[#This Row],[avg_session_duration_min]]/60</f>
        <v>0.11</v>
      </c>
      <c r="K1598">
        <v>6.6</v>
      </c>
      <c r="L1598" t="s">
        <v>74</v>
      </c>
      <c r="M1598" t="s">
        <v>88</v>
      </c>
      <c r="N1598">
        <v>1143</v>
      </c>
      <c r="O1598">
        <v>122</v>
      </c>
      <c r="P1598">
        <v>3</v>
      </c>
      <c r="Q1598">
        <v>16</v>
      </c>
      <c r="R1598">
        <v>8</v>
      </c>
      <c r="S1598">
        <v>2</v>
      </c>
      <c r="T1598">
        <v>5</v>
      </c>
      <c r="U1598" t="s">
        <v>128</v>
      </c>
      <c r="V1598" t="s">
        <v>107</v>
      </c>
      <c r="W1598">
        <v>1.2999999999999999E-2</v>
      </c>
      <c r="X1598" t="s">
        <v>114</v>
      </c>
      <c r="Y1598">
        <v>12.59</v>
      </c>
      <c r="Z1598" t="s">
        <v>139</v>
      </c>
      <c r="AA1598" t="s">
        <v>80</v>
      </c>
      <c r="AB1598">
        <v>1.9</v>
      </c>
      <c r="AC1598" t="s">
        <v>81</v>
      </c>
      <c r="AD1598" t="s">
        <v>102</v>
      </c>
      <c r="AE1598" t="s">
        <v>140</v>
      </c>
      <c r="AF1598" t="s">
        <v>81</v>
      </c>
      <c r="AG1598" s="1">
        <v>45600</v>
      </c>
      <c r="AH1598" t="s">
        <v>26</v>
      </c>
      <c r="AI1598" t="s">
        <v>81</v>
      </c>
    </row>
    <row r="1599" spans="1:35" x14ac:dyDescent="0.3">
      <c r="A1599" t="s">
        <v>1731</v>
      </c>
      <c r="B1599">
        <v>43</v>
      </c>
      <c r="C1599" t="s">
        <v>71</v>
      </c>
      <c r="D1599" t="s">
        <v>105</v>
      </c>
      <c r="E1599" t="s">
        <v>21</v>
      </c>
      <c r="F1599" t="s">
        <v>124</v>
      </c>
      <c r="G1599">
        <v>4</v>
      </c>
      <c r="H1599">
        <v>2.6</v>
      </c>
      <c r="I1599">
        <v>3</v>
      </c>
      <c r="J1599" s="4">
        <f>Table2[[#This Row],[avg_session_duration_min]]/60</f>
        <v>0.8666666666666667</v>
      </c>
      <c r="K1599">
        <v>52</v>
      </c>
      <c r="L1599" t="s">
        <v>74</v>
      </c>
      <c r="M1599" t="s">
        <v>106</v>
      </c>
      <c r="N1599">
        <v>158</v>
      </c>
      <c r="O1599">
        <v>2657</v>
      </c>
      <c r="P1599">
        <v>3</v>
      </c>
      <c r="Q1599">
        <v>27</v>
      </c>
      <c r="R1599">
        <v>4</v>
      </c>
      <c r="S1599">
        <v>1</v>
      </c>
      <c r="T1599">
        <v>9</v>
      </c>
      <c r="U1599" t="s">
        <v>135</v>
      </c>
      <c r="V1599" t="s">
        <v>99</v>
      </c>
      <c r="W1599">
        <v>0.17799999999999999</v>
      </c>
      <c r="X1599" t="s">
        <v>114</v>
      </c>
      <c r="Y1599">
        <v>30.92</v>
      </c>
      <c r="Z1599" t="s">
        <v>100</v>
      </c>
      <c r="AA1599" t="s">
        <v>101</v>
      </c>
      <c r="AB1599">
        <v>5.5</v>
      </c>
      <c r="AC1599" t="s">
        <v>81</v>
      </c>
      <c r="AD1599" t="s">
        <v>102</v>
      </c>
      <c r="AE1599" t="s">
        <v>83</v>
      </c>
      <c r="AF1599" t="s">
        <v>81</v>
      </c>
      <c r="AG1599" s="1">
        <v>45018</v>
      </c>
      <c r="AH1599" t="s">
        <v>26</v>
      </c>
      <c r="AI1599" t="s">
        <v>78</v>
      </c>
    </row>
    <row r="1600" spans="1:35" x14ac:dyDescent="0.3">
      <c r="A1600" t="s">
        <v>1732</v>
      </c>
      <c r="B1600">
        <v>27</v>
      </c>
      <c r="C1600" t="s">
        <v>85</v>
      </c>
      <c r="D1600" t="s">
        <v>113</v>
      </c>
      <c r="E1600" t="s">
        <v>15</v>
      </c>
      <c r="F1600" t="s">
        <v>124</v>
      </c>
      <c r="G1600">
        <v>3</v>
      </c>
      <c r="H1600">
        <v>4</v>
      </c>
      <c r="I1600">
        <v>4</v>
      </c>
      <c r="J1600" s="4">
        <f>Table2[[#This Row],[avg_session_duration_min]]/60</f>
        <v>1</v>
      </c>
      <c r="K1600">
        <v>60</v>
      </c>
      <c r="L1600" t="s">
        <v>74</v>
      </c>
      <c r="M1600" t="s">
        <v>88</v>
      </c>
      <c r="N1600">
        <v>136</v>
      </c>
      <c r="O1600">
        <v>281</v>
      </c>
      <c r="P1600">
        <v>2</v>
      </c>
      <c r="Q1600">
        <v>23</v>
      </c>
      <c r="R1600">
        <v>5</v>
      </c>
      <c r="S1600">
        <v>3</v>
      </c>
      <c r="T1600">
        <v>4</v>
      </c>
      <c r="U1600" t="s">
        <v>76</v>
      </c>
      <c r="V1600" t="s">
        <v>77</v>
      </c>
      <c r="W1600">
        <v>0.13200000000000001</v>
      </c>
      <c r="X1600" t="s">
        <v>81</v>
      </c>
      <c r="Y1600">
        <v>0</v>
      </c>
      <c r="Z1600" t="s">
        <v>145</v>
      </c>
      <c r="AA1600" t="s">
        <v>101</v>
      </c>
      <c r="AB1600">
        <v>5.3</v>
      </c>
      <c r="AC1600" t="s">
        <v>108</v>
      </c>
      <c r="AD1600" t="s">
        <v>121</v>
      </c>
      <c r="AE1600" t="s">
        <v>93</v>
      </c>
      <c r="AF1600" t="s">
        <v>81</v>
      </c>
      <c r="AG1600" s="1">
        <v>45337</v>
      </c>
      <c r="AH1600" t="s">
        <v>31</v>
      </c>
      <c r="AI1600" t="s">
        <v>78</v>
      </c>
    </row>
    <row r="1601" spans="1:35" x14ac:dyDescent="0.3">
      <c r="A1601" t="s">
        <v>1733</v>
      </c>
      <c r="B1601">
        <v>21</v>
      </c>
      <c r="C1601" t="s">
        <v>71</v>
      </c>
      <c r="D1601" t="s">
        <v>113</v>
      </c>
      <c r="E1601" t="s">
        <v>18</v>
      </c>
      <c r="F1601" t="s">
        <v>87</v>
      </c>
      <c r="G1601">
        <v>5</v>
      </c>
      <c r="H1601">
        <v>3.8</v>
      </c>
      <c r="I1601">
        <v>9</v>
      </c>
      <c r="J1601" s="4">
        <f>Table2[[#This Row],[avg_session_duration_min]]/60</f>
        <v>0.42166666666666669</v>
      </c>
      <c r="K1601">
        <v>25.3</v>
      </c>
      <c r="L1601" t="s">
        <v>118</v>
      </c>
      <c r="M1601" t="s">
        <v>120</v>
      </c>
      <c r="N1601">
        <v>521</v>
      </c>
      <c r="O1601">
        <v>56</v>
      </c>
      <c r="P1601">
        <v>3</v>
      </c>
      <c r="Q1601">
        <v>20</v>
      </c>
      <c r="R1601">
        <v>5</v>
      </c>
      <c r="S1601">
        <v>2</v>
      </c>
      <c r="T1601">
        <v>10</v>
      </c>
      <c r="U1601" t="s">
        <v>130</v>
      </c>
      <c r="V1601" t="s">
        <v>107</v>
      </c>
      <c r="W1601">
        <v>0.26400000000000001</v>
      </c>
      <c r="X1601" t="s">
        <v>78</v>
      </c>
      <c r="Y1601">
        <v>28.84</v>
      </c>
      <c r="Z1601" t="s">
        <v>139</v>
      </c>
      <c r="AA1601" t="s">
        <v>80</v>
      </c>
      <c r="AB1601">
        <v>7.3</v>
      </c>
      <c r="AC1601" t="s">
        <v>78</v>
      </c>
      <c r="AD1601" t="s">
        <v>102</v>
      </c>
      <c r="AE1601" t="s">
        <v>140</v>
      </c>
      <c r="AF1601" t="s">
        <v>81</v>
      </c>
      <c r="AG1601" s="1">
        <v>45387</v>
      </c>
      <c r="AH1601" t="s">
        <v>29</v>
      </c>
      <c r="AI1601" t="s">
        <v>78</v>
      </c>
    </row>
    <row r="1602" spans="1:35" x14ac:dyDescent="0.3">
      <c r="A1602" t="s">
        <v>1734</v>
      </c>
      <c r="B1602">
        <v>25</v>
      </c>
      <c r="C1602" t="s">
        <v>187</v>
      </c>
      <c r="D1602" t="s">
        <v>134</v>
      </c>
      <c r="E1602" t="s">
        <v>23</v>
      </c>
      <c r="F1602" t="s">
        <v>156</v>
      </c>
      <c r="G1602">
        <v>5</v>
      </c>
      <c r="H1602">
        <v>1.2</v>
      </c>
      <c r="I1602">
        <v>2</v>
      </c>
      <c r="J1602" s="4">
        <f>Table2[[#This Row],[avg_session_duration_min]]/60</f>
        <v>0.6</v>
      </c>
      <c r="K1602">
        <v>36</v>
      </c>
      <c r="L1602" t="s">
        <v>74</v>
      </c>
      <c r="M1602" t="s">
        <v>106</v>
      </c>
      <c r="N1602">
        <v>2815</v>
      </c>
      <c r="O1602">
        <v>180</v>
      </c>
      <c r="P1602">
        <v>1</v>
      </c>
      <c r="Q1602">
        <v>25</v>
      </c>
      <c r="R1602">
        <v>4</v>
      </c>
      <c r="S1602">
        <v>1</v>
      </c>
      <c r="T1602">
        <v>3</v>
      </c>
      <c r="U1602" t="s">
        <v>128</v>
      </c>
      <c r="V1602" t="s">
        <v>77</v>
      </c>
      <c r="W1602">
        <v>0.08</v>
      </c>
      <c r="X1602" t="s">
        <v>81</v>
      </c>
      <c r="Y1602">
        <v>0</v>
      </c>
      <c r="Z1602" t="s">
        <v>115</v>
      </c>
      <c r="AA1602" t="s">
        <v>101</v>
      </c>
      <c r="AB1602">
        <v>6.4</v>
      </c>
      <c r="AC1602" t="s">
        <v>78</v>
      </c>
      <c r="AD1602" t="s">
        <v>92</v>
      </c>
      <c r="AE1602" t="s">
        <v>93</v>
      </c>
      <c r="AF1602" t="s">
        <v>81</v>
      </c>
      <c r="AG1602" s="1">
        <v>45043</v>
      </c>
      <c r="AH1602" t="s">
        <v>26</v>
      </c>
      <c r="AI1602" t="s">
        <v>78</v>
      </c>
    </row>
    <row r="1603" spans="1:35" x14ac:dyDescent="0.3">
      <c r="A1603" t="s">
        <v>1735</v>
      </c>
      <c r="B1603">
        <v>37</v>
      </c>
      <c r="C1603" t="s">
        <v>85</v>
      </c>
      <c r="D1603" t="s">
        <v>86</v>
      </c>
      <c r="E1603" t="s">
        <v>20</v>
      </c>
      <c r="F1603" t="s">
        <v>87</v>
      </c>
      <c r="G1603">
        <v>2</v>
      </c>
      <c r="H1603">
        <v>2</v>
      </c>
      <c r="I1603">
        <v>5</v>
      </c>
      <c r="J1603" s="4">
        <f>Table2[[#This Row],[avg_session_duration_min]]/60</f>
        <v>0.4</v>
      </c>
      <c r="K1603">
        <v>24</v>
      </c>
      <c r="L1603" t="s">
        <v>127</v>
      </c>
      <c r="M1603" t="s">
        <v>75</v>
      </c>
      <c r="N1603">
        <v>2119</v>
      </c>
      <c r="O1603">
        <v>57</v>
      </c>
      <c r="P1603">
        <v>5</v>
      </c>
      <c r="Q1603">
        <v>17</v>
      </c>
      <c r="R1603">
        <v>3</v>
      </c>
      <c r="S1603">
        <v>4</v>
      </c>
      <c r="T1603">
        <v>6</v>
      </c>
      <c r="U1603" t="s">
        <v>79</v>
      </c>
      <c r="V1603" t="s">
        <v>107</v>
      </c>
      <c r="W1603">
        <v>7.5999999999999998E-2</v>
      </c>
      <c r="X1603" t="s">
        <v>114</v>
      </c>
      <c r="Y1603">
        <v>29.03</v>
      </c>
      <c r="Z1603" t="s">
        <v>100</v>
      </c>
      <c r="AA1603" t="s">
        <v>91</v>
      </c>
      <c r="AB1603">
        <v>5.9</v>
      </c>
      <c r="AC1603" t="s">
        <v>81</v>
      </c>
      <c r="AD1603" t="s">
        <v>92</v>
      </c>
      <c r="AE1603" t="s">
        <v>140</v>
      </c>
      <c r="AF1603" t="s">
        <v>81</v>
      </c>
      <c r="AG1603" s="1">
        <v>44723</v>
      </c>
      <c r="AH1603" t="s">
        <v>31</v>
      </c>
      <c r="AI1603" t="s">
        <v>81</v>
      </c>
    </row>
    <row r="1604" spans="1:35" x14ac:dyDescent="0.3">
      <c r="A1604" t="s">
        <v>1736</v>
      </c>
      <c r="B1604">
        <v>21</v>
      </c>
      <c r="C1604" t="s">
        <v>71</v>
      </c>
      <c r="D1604" t="s">
        <v>113</v>
      </c>
      <c r="E1604" t="s">
        <v>22</v>
      </c>
      <c r="F1604" t="s">
        <v>73</v>
      </c>
      <c r="G1604">
        <v>1</v>
      </c>
      <c r="H1604">
        <v>1.8</v>
      </c>
      <c r="I1604">
        <v>1</v>
      </c>
      <c r="J1604" s="4">
        <f>Table2[[#This Row],[avg_session_duration_min]]/60</f>
        <v>1.8</v>
      </c>
      <c r="K1604">
        <v>108</v>
      </c>
      <c r="L1604" t="s">
        <v>74</v>
      </c>
      <c r="M1604" t="s">
        <v>106</v>
      </c>
      <c r="N1604">
        <v>141</v>
      </c>
      <c r="O1604">
        <v>1650</v>
      </c>
      <c r="P1604">
        <v>2</v>
      </c>
      <c r="Q1604">
        <v>21</v>
      </c>
      <c r="R1604">
        <v>5</v>
      </c>
      <c r="S1604">
        <v>0</v>
      </c>
      <c r="T1604">
        <v>6</v>
      </c>
      <c r="U1604" t="s">
        <v>98</v>
      </c>
      <c r="V1604" t="s">
        <v>99</v>
      </c>
      <c r="W1604">
        <v>5.8999999999999997E-2</v>
      </c>
      <c r="X1604" t="s">
        <v>114</v>
      </c>
      <c r="Y1604">
        <v>7.66</v>
      </c>
      <c r="Z1604" t="s">
        <v>79</v>
      </c>
      <c r="AA1604" t="s">
        <v>101</v>
      </c>
      <c r="AB1604">
        <v>8.3000000000000007</v>
      </c>
      <c r="AC1604" t="s">
        <v>81</v>
      </c>
      <c r="AD1604" t="s">
        <v>102</v>
      </c>
      <c r="AE1604" t="s">
        <v>93</v>
      </c>
      <c r="AF1604" t="s">
        <v>81</v>
      </c>
      <c r="AG1604" s="1">
        <v>45502</v>
      </c>
      <c r="AH1604" t="s">
        <v>26</v>
      </c>
      <c r="AI1604" t="s">
        <v>125</v>
      </c>
    </row>
    <row r="1605" spans="1:35" x14ac:dyDescent="0.3">
      <c r="A1605" t="s">
        <v>1737</v>
      </c>
      <c r="B1605">
        <v>20</v>
      </c>
      <c r="C1605" t="s">
        <v>187</v>
      </c>
      <c r="D1605" t="s">
        <v>134</v>
      </c>
      <c r="E1605" t="s">
        <v>22</v>
      </c>
      <c r="F1605" t="s">
        <v>110</v>
      </c>
      <c r="G1605">
        <v>5</v>
      </c>
      <c r="H1605">
        <v>1</v>
      </c>
      <c r="I1605">
        <v>5</v>
      </c>
      <c r="J1605" s="4">
        <f>Table2[[#This Row],[avg_session_duration_min]]/60</f>
        <v>0.2</v>
      </c>
      <c r="K1605">
        <v>12</v>
      </c>
      <c r="L1605" t="s">
        <v>118</v>
      </c>
      <c r="M1605" t="s">
        <v>106</v>
      </c>
      <c r="N1605">
        <v>2151</v>
      </c>
      <c r="O1605">
        <v>110</v>
      </c>
      <c r="P1605">
        <v>0</v>
      </c>
      <c r="Q1605">
        <v>25</v>
      </c>
      <c r="R1605">
        <v>4</v>
      </c>
      <c r="S1605">
        <v>0</v>
      </c>
      <c r="T1605">
        <v>9</v>
      </c>
      <c r="U1605" t="s">
        <v>128</v>
      </c>
      <c r="V1605" t="s">
        <v>77</v>
      </c>
      <c r="W1605">
        <v>7.4999999999999997E-2</v>
      </c>
      <c r="X1605" t="s">
        <v>78</v>
      </c>
      <c r="Y1605">
        <v>5.73</v>
      </c>
      <c r="Z1605" t="s">
        <v>90</v>
      </c>
      <c r="AA1605" t="s">
        <v>101</v>
      </c>
      <c r="AB1605">
        <v>5.4</v>
      </c>
      <c r="AC1605" t="s">
        <v>81</v>
      </c>
      <c r="AD1605" t="s">
        <v>102</v>
      </c>
      <c r="AE1605" t="s">
        <v>93</v>
      </c>
      <c r="AF1605" t="s">
        <v>81</v>
      </c>
      <c r="AG1605" s="1">
        <v>45471</v>
      </c>
      <c r="AH1605" t="s">
        <v>26</v>
      </c>
      <c r="AI1605" t="s">
        <v>81</v>
      </c>
    </row>
    <row r="1606" spans="1:35" x14ac:dyDescent="0.3">
      <c r="A1606" t="s">
        <v>1738</v>
      </c>
      <c r="B1606">
        <v>23</v>
      </c>
      <c r="C1606" t="s">
        <v>85</v>
      </c>
      <c r="D1606" t="s">
        <v>72</v>
      </c>
      <c r="E1606" t="s">
        <v>22</v>
      </c>
      <c r="F1606" t="s">
        <v>73</v>
      </c>
      <c r="G1606">
        <v>4</v>
      </c>
      <c r="H1606">
        <v>1.8</v>
      </c>
      <c r="I1606">
        <v>9</v>
      </c>
      <c r="J1606" s="4">
        <f>Table2[[#This Row],[avg_session_duration_min]]/60</f>
        <v>0.2</v>
      </c>
      <c r="K1606">
        <v>12</v>
      </c>
      <c r="L1606" t="s">
        <v>137</v>
      </c>
      <c r="M1606" t="s">
        <v>106</v>
      </c>
      <c r="N1606">
        <v>147</v>
      </c>
      <c r="O1606">
        <v>441</v>
      </c>
      <c r="P1606">
        <v>9</v>
      </c>
      <c r="Q1606">
        <v>16</v>
      </c>
      <c r="R1606">
        <v>4</v>
      </c>
      <c r="S1606">
        <v>1</v>
      </c>
      <c r="T1606">
        <v>7</v>
      </c>
      <c r="U1606" t="s">
        <v>76</v>
      </c>
      <c r="V1606" t="s">
        <v>99</v>
      </c>
      <c r="W1606">
        <v>2.4E-2</v>
      </c>
      <c r="X1606" t="s">
        <v>81</v>
      </c>
      <c r="Y1606">
        <v>0</v>
      </c>
      <c r="Z1606" t="s">
        <v>115</v>
      </c>
      <c r="AA1606" t="s">
        <v>132</v>
      </c>
      <c r="AB1606">
        <v>4.2</v>
      </c>
      <c r="AC1606" t="s">
        <v>108</v>
      </c>
      <c r="AD1606" t="s">
        <v>121</v>
      </c>
      <c r="AE1606" t="s">
        <v>140</v>
      </c>
      <c r="AF1606" t="s">
        <v>81</v>
      </c>
      <c r="AG1606" s="1">
        <v>45479</v>
      </c>
      <c r="AH1606" t="s">
        <v>28</v>
      </c>
      <c r="AI1606" t="s">
        <v>78</v>
      </c>
    </row>
    <row r="1607" spans="1:35" x14ac:dyDescent="0.3">
      <c r="A1607" t="s">
        <v>1739</v>
      </c>
      <c r="B1607">
        <v>19</v>
      </c>
      <c r="C1607" t="s">
        <v>85</v>
      </c>
      <c r="D1607" t="s">
        <v>123</v>
      </c>
      <c r="E1607" t="s">
        <v>16</v>
      </c>
      <c r="F1607" t="s">
        <v>117</v>
      </c>
      <c r="G1607">
        <v>4</v>
      </c>
      <c r="H1607">
        <v>5.7</v>
      </c>
      <c r="I1607">
        <v>2</v>
      </c>
      <c r="J1607" s="4">
        <f>Table2[[#This Row],[avg_session_duration_min]]/60</f>
        <v>2.85</v>
      </c>
      <c r="K1607">
        <v>171</v>
      </c>
      <c r="L1607" t="s">
        <v>118</v>
      </c>
      <c r="M1607" t="s">
        <v>120</v>
      </c>
      <c r="N1607">
        <v>36</v>
      </c>
      <c r="O1607">
        <v>139</v>
      </c>
      <c r="P1607">
        <v>3</v>
      </c>
      <c r="Q1607">
        <v>11</v>
      </c>
      <c r="R1607">
        <v>5</v>
      </c>
      <c r="S1607">
        <v>4</v>
      </c>
      <c r="T1607">
        <v>9</v>
      </c>
      <c r="U1607" t="s">
        <v>130</v>
      </c>
      <c r="V1607" t="s">
        <v>77</v>
      </c>
      <c r="W1607">
        <v>1.7999999999999999E-2</v>
      </c>
      <c r="X1607" t="s">
        <v>78</v>
      </c>
      <c r="Y1607">
        <v>3.92</v>
      </c>
      <c r="Z1607" t="s">
        <v>79</v>
      </c>
      <c r="AA1607" t="s">
        <v>91</v>
      </c>
      <c r="AB1607">
        <v>1.7</v>
      </c>
      <c r="AC1607" t="s">
        <v>78</v>
      </c>
      <c r="AD1607" t="s">
        <v>82</v>
      </c>
      <c r="AE1607" t="s">
        <v>140</v>
      </c>
      <c r="AF1607" t="s">
        <v>81</v>
      </c>
      <c r="AG1607" s="1">
        <v>44742</v>
      </c>
      <c r="AH1607" t="s">
        <v>28</v>
      </c>
      <c r="AI1607" t="s">
        <v>78</v>
      </c>
    </row>
    <row r="1608" spans="1:35" x14ac:dyDescent="0.3">
      <c r="A1608" t="s">
        <v>1740</v>
      </c>
      <c r="B1608">
        <v>27</v>
      </c>
      <c r="C1608" t="s">
        <v>71</v>
      </c>
      <c r="D1608" t="s">
        <v>86</v>
      </c>
      <c r="E1608" t="s">
        <v>21</v>
      </c>
      <c r="F1608" t="s">
        <v>124</v>
      </c>
      <c r="G1608">
        <v>4</v>
      </c>
      <c r="H1608">
        <v>0.9</v>
      </c>
      <c r="I1608">
        <v>5</v>
      </c>
      <c r="J1608" s="4">
        <f>Table2[[#This Row],[avg_session_duration_min]]/60</f>
        <v>0.18000000000000002</v>
      </c>
      <c r="K1608">
        <v>10.8</v>
      </c>
      <c r="L1608" t="s">
        <v>74</v>
      </c>
      <c r="M1608" t="s">
        <v>88</v>
      </c>
      <c r="N1608">
        <v>343</v>
      </c>
      <c r="O1608">
        <v>116</v>
      </c>
      <c r="P1608">
        <v>5</v>
      </c>
      <c r="Q1608">
        <v>18</v>
      </c>
      <c r="R1608">
        <v>2</v>
      </c>
      <c r="S1608">
        <v>1</v>
      </c>
      <c r="T1608">
        <v>9</v>
      </c>
      <c r="U1608" t="s">
        <v>154</v>
      </c>
      <c r="V1608" t="s">
        <v>107</v>
      </c>
      <c r="W1608">
        <v>0.14299999999999999</v>
      </c>
      <c r="X1608" t="s">
        <v>114</v>
      </c>
      <c r="Y1608">
        <v>16.52</v>
      </c>
      <c r="Z1608" t="s">
        <v>115</v>
      </c>
      <c r="AA1608" t="s">
        <v>80</v>
      </c>
      <c r="AB1608">
        <v>6.2</v>
      </c>
      <c r="AC1608" t="s">
        <v>81</v>
      </c>
      <c r="AD1608" t="s">
        <v>121</v>
      </c>
      <c r="AE1608" t="s">
        <v>93</v>
      </c>
      <c r="AF1608" t="s">
        <v>81</v>
      </c>
      <c r="AG1608" s="1">
        <v>45582</v>
      </c>
      <c r="AH1608" t="s">
        <v>31</v>
      </c>
      <c r="AI1608" t="s">
        <v>125</v>
      </c>
    </row>
    <row r="1609" spans="1:35" x14ac:dyDescent="0.3">
      <c r="A1609" t="s">
        <v>1741</v>
      </c>
      <c r="B1609">
        <v>39</v>
      </c>
      <c r="C1609" t="s">
        <v>71</v>
      </c>
      <c r="D1609" t="s">
        <v>72</v>
      </c>
      <c r="E1609" t="s">
        <v>14</v>
      </c>
      <c r="F1609" t="s">
        <v>117</v>
      </c>
      <c r="G1609">
        <v>4</v>
      </c>
      <c r="H1609">
        <v>3</v>
      </c>
      <c r="I1609">
        <v>6</v>
      </c>
      <c r="J1609" s="4">
        <f>Table2[[#This Row],[avg_session_duration_min]]/60</f>
        <v>0.5</v>
      </c>
      <c r="K1609">
        <v>30</v>
      </c>
      <c r="L1609" t="s">
        <v>118</v>
      </c>
      <c r="M1609" t="s">
        <v>106</v>
      </c>
      <c r="N1609">
        <v>5020</v>
      </c>
      <c r="O1609">
        <v>24</v>
      </c>
      <c r="P1609">
        <v>1</v>
      </c>
      <c r="Q1609">
        <v>16</v>
      </c>
      <c r="R1609">
        <v>4</v>
      </c>
      <c r="S1609">
        <v>3</v>
      </c>
      <c r="T1609">
        <v>11</v>
      </c>
      <c r="U1609" t="s">
        <v>130</v>
      </c>
      <c r="V1609" t="s">
        <v>99</v>
      </c>
      <c r="W1609">
        <v>4.3999999999999997E-2</v>
      </c>
      <c r="X1609" t="s">
        <v>114</v>
      </c>
      <c r="Y1609">
        <v>36.729999999999997</v>
      </c>
      <c r="Z1609" t="s">
        <v>100</v>
      </c>
      <c r="AA1609" t="s">
        <v>91</v>
      </c>
      <c r="AB1609">
        <v>6.1</v>
      </c>
      <c r="AC1609" t="s">
        <v>108</v>
      </c>
      <c r="AD1609" t="s">
        <v>92</v>
      </c>
      <c r="AE1609" t="s">
        <v>140</v>
      </c>
      <c r="AF1609" t="s">
        <v>81</v>
      </c>
      <c r="AG1609" s="1">
        <v>45477</v>
      </c>
      <c r="AH1609" t="s">
        <v>26</v>
      </c>
      <c r="AI1609" t="s">
        <v>78</v>
      </c>
    </row>
    <row r="1610" spans="1:35" x14ac:dyDescent="0.3">
      <c r="A1610" t="s">
        <v>1742</v>
      </c>
      <c r="B1610">
        <v>29</v>
      </c>
      <c r="C1610" t="s">
        <v>85</v>
      </c>
      <c r="D1610" t="s">
        <v>105</v>
      </c>
      <c r="E1610" t="s">
        <v>15</v>
      </c>
      <c r="F1610" t="s">
        <v>87</v>
      </c>
      <c r="G1610">
        <v>1</v>
      </c>
      <c r="H1610">
        <v>5.8</v>
      </c>
      <c r="I1610">
        <v>7</v>
      </c>
      <c r="J1610" s="4">
        <f>Table2[[#This Row],[avg_session_duration_min]]/60</f>
        <v>0.82833333333333337</v>
      </c>
      <c r="K1610">
        <v>49.7</v>
      </c>
      <c r="L1610" t="s">
        <v>74</v>
      </c>
      <c r="M1610" t="s">
        <v>97</v>
      </c>
      <c r="N1610">
        <v>2166</v>
      </c>
      <c r="O1610">
        <v>501</v>
      </c>
      <c r="P1610">
        <v>4</v>
      </c>
      <c r="Q1610">
        <v>17</v>
      </c>
      <c r="R1610">
        <v>5</v>
      </c>
      <c r="S1610">
        <v>0</v>
      </c>
      <c r="T1610">
        <v>3</v>
      </c>
      <c r="U1610" t="s">
        <v>79</v>
      </c>
      <c r="V1610" t="s">
        <v>77</v>
      </c>
      <c r="W1610">
        <v>0.13700000000000001</v>
      </c>
      <c r="X1610" t="s">
        <v>114</v>
      </c>
      <c r="Y1610">
        <v>30.63</v>
      </c>
      <c r="Z1610" t="s">
        <v>79</v>
      </c>
      <c r="AA1610" t="s">
        <v>80</v>
      </c>
      <c r="AB1610">
        <v>8.5</v>
      </c>
      <c r="AC1610" t="s">
        <v>108</v>
      </c>
      <c r="AD1610" t="s">
        <v>92</v>
      </c>
      <c r="AE1610" t="s">
        <v>93</v>
      </c>
      <c r="AF1610" t="s">
        <v>81</v>
      </c>
      <c r="AG1610" s="1">
        <v>45209</v>
      </c>
      <c r="AH1610" t="s">
        <v>30</v>
      </c>
      <c r="AI1610" t="s">
        <v>125</v>
      </c>
    </row>
    <row r="1611" spans="1:35" x14ac:dyDescent="0.3">
      <c r="A1611" t="s">
        <v>1743</v>
      </c>
      <c r="B1611">
        <v>24</v>
      </c>
      <c r="C1611" t="s">
        <v>85</v>
      </c>
      <c r="D1611" t="s">
        <v>105</v>
      </c>
      <c r="E1611" t="s">
        <v>20</v>
      </c>
      <c r="F1611" t="s">
        <v>87</v>
      </c>
      <c r="G1611">
        <v>2</v>
      </c>
      <c r="H1611">
        <v>5.6</v>
      </c>
      <c r="I1611">
        <v>3</v>
      </c>
      <c r="J1611" s="4">
        <f>Table2[[#This Row],[avg_session_duration_min]]/60</f>
        <v>1.8666666666666667</v>
      </c>
      <c r="K1611">
        <v>112</v>
      </c>
      <c r="L1611" t="s">
        <v>118</v>
      </c>
      <c r="M1611" t="s">
        <v>120</v>
      </c>
      <c r="N1611">
        <v>663</v>
      </c>
      <c r="O1611">
        <v>1163</v>
      </c>
      <c r="P1611">
        <v>4</v>
      </c>
      <c r="Q1611">
        <v>20</v>
      </c>
      <c r="R1611">
        <v>5</v>
      </c>
      <c r="S1611">
        <v>4</v>
      </c>
      <c r="T1611">
        <v>13</v>
      </c>
      <c r="U1611" t="s">
        <v>130</v>
      </c>
      <c r="V1611" t="s">
        <v>77</v>
      </c>
      <c r="W1611">
        <v>3.0000000000000001E-3</v>
      </c>
      <c r="X1611" t="s">
        <v>114</v>
      </c>
      <c r="Y1611">
        <v>23.14</v>
      </c>
      <c r="Z1611" t="s">
        <v>115</v>
      </c>
      <c r="AA1611" t="s">
        <v>80</v>
      </c>
      <c r="AB1611">
        <v>4.5999999999999996</v>
      </c>
      <c r="AC1611" t="s">
        <v>78</v>
      </c>
      <c r="AD1611" t="s">
        <v>102</v>
      </c>
      <c r="AE1611" t="s">
        <v>93</v>
      </c>
      <c r="AF1611" t="s">
        <v>81</v>
      </c>
      <c r="AG1611" s="1">
        <v>44805</v>
      </c>
      <c r="AH1611" t="s">
        <v>30</v>
      </c>
      <c r="AI1611" t="s">
        <v>81</v>
      </c>
    </row>
    <row r="1612" spans="1:35" x14ac:dyDescent="0.3">
      <c r="A1612" t="s">
        <v>1744</v>
      </c>
      <c r="B1612">
        <v>24</v>
      </c>
      <c r="C1612" t="s">
        <v>85</v>
      </c>
      <c r="D1612" t="s">
        <v>86</v>
      </c>
      <c r="E1612" t="s">
        <v>22</v>
      </c>
      <c r="F1612" t="s">
        <v>73</v>
      </c>
      <c r="G1612">
        <v>2</v>
      </c>
      <c r="H1612">
        <v>6.8</v>
      </c>
      <c r="I1612">
        <v>7</v>
      </c>
      <c r="J1612" s="4">
        <f>Table2[[#This Row],[avg_session_duration_min]]/60</f>
        <v>0.97166666666666657</v>
      </c>
      <c r="K1612">
        <v>58.3</v>
      </c>
      <c r="L1612" t="s">
        <v>74</v>
      </c>
      <c r="M1612" t="s">
        <v>97</v>
      </c>
      <c r="N1612">
        <v>314</v>
      </c>
      <c r="O1612">
        <v>81</v>
      </c>
      <c r="P1612">
        <v>3</v>
      </c>
      <c r="Q1612">
        <v>18</v>
      </c>
      <c r="R1612">
        <v>4</v>
      </c>
      <c r="S1612">
        <v>0</v>
      </c>
      <c r="T1612">
        <v>11</v>
      </c>
      <c r="U1612" t="s">
        <v>79</v>
      </c>
      <c r="V1612" t="s">
        <v>107</v>
      </c>
      <c r="W1612">
        <v>8.2000000000000003E-2</v>
      </c>
      <c r="X1612" t="s">
        <v>81</v>
      </c>
      <c r="Y1612">
        <v>0</v>
      </c>
      <c r="Z1612" t="s">
        <v>100</v>
      </c>
      <c r="AA1612" t="s">
        <v>80</v>
      </c>
      <c r="AB1612">
        <v>7.6</v>
      </c>
      <c r="AC1612" t="s">
        <v>78</v>
      </c>
      <c r="AD1612" t="s">
        <v>92</v>
      </c>
      <c r="AE1612" t="s">
        <v>93</v>
      </c>
      <c r="AF1612" t="s">
        <v>81</v>
      </c>
      <c r="AG1612" s="1">
        <v>45580</v>
      </c>
      <c r="AH1612" t="s">
        <v>29</v>
      </c>
      <c r="AI1612" t="s">
        <v>81</v>
      </c>
    </row>
    <row r="1613" spans="1:35" x14ac:dyDescent="0.3">
      <c r="A1613" t="s">
        <v>1745</v>
      </c>
      <c r="B1613">
        <v>14</v>
      </c>
      <c r="C1613" t="s">
        <v>85</v>
      </c>
      <c r="D1613" t="s">
        <v>86</v>
      </c>
      <c r="E1613" t="s">
        <v>16</v>
      </c>
      <c r="F1613" t="s">
        <v>73</v>
      </c>
      <c r="G1613">
        <v>3</v>
      </c>
      <c r="H1613">
        <v>3.2</v>
      </c>
      <c r="I1613">
        <v>7</v>
      </c>
      <c r="J1613" s="4">
        <f>Table2[[#This Row],[avg_session_duration_min]]/60</f>
        <v>0.45666666666666667</v>
      </c>
      <c r="K1613">
        <v>27.4</v>
      </c>
      <c r="L1613" t="s">
        <v>74</v>
      </c>
      <c r="M1613" t="s">
        <v>88</v>
      </c>
      <c r="N1613">
        <v>329</v>
      </c>
      <c r="O1613">
        <v>38</v>
      </c>
      <c r="P1613">
        <v>4</v>
      </c>
      <c r="Q1613">
        <v>15</v>
      </c>
      <c r="R1613">
        <v>2</v>
      </c>
      <c r="S1613">
        <v>3</v>
      </c>
      <c r="T1613">
        <v>12</v>
      </c>
      <c r="U1613" t="s">
        <v>79</v>
      </c>
      <c r="V1613" t="s">
        <v>77</v>
      </c>
      <c r="W1613">
        <v>0.14099999999999999</v>
      </c>
      <c r="X1613" t="s">
        <v>81</v>
      </c>
      <c r="Y1613">
        <v>0</v>
      </c>
      <c r="Z1613" t="s">
        <v>139</v>
      </c>
      <c r="AA1613" t="s">
        <v>101</v>
      </c>
      <c r="AB1613">
        <v>1.7</v>
      </c>
      <c r="AC1613" t="s">
        <v>81</v>
      </c>
      <c r="AD1613" t="s">
        <v>82</v>
      </c>
      <c r="AE1613" t="s">
        <v>93</v>
      </c>
      <c r="AF1613" t="s">
        <v>81</v>
      </c>
      <c r="AG1613" s="1">
        <v>44598</v>
      </c>
      <c r="AH1613" t="s">
        <v>27</v>
      </c>
      <c r="AI1613" t="s">
        <v>81</v>
      </c>
    </row>
    <row r="1614" spans="1:35" x14ac:dyDescent="0.3">
      <c r="A1614" t="s">
        <v>1746</v>
      </c>
      <c r="B1614">
        <v>34</v>
      </c>
      <c r="C1614" t="s">
        <v>71</v>
      </c>
      <c r="D1614" t="s">
        <v>72</v>
      </c>
      <c r="E1614" t="s">
        <v>18</v>
      </c>
      <c r="F1614" t="s">
        <v>73</v>
      </c>
      <c r="G1614">
        <v>1</v>
      </c>
      <c r="H1614">
        <v>3.5</v>
      </c>
      <c r="I1614">
        <v>6</v>
      </c>
      <c r="J1614" s="4">
        <f>Table2[[#This Row],[avg_session_duration_min]]/60</f>
        <v>0.58333333333333337</v>
      </c>
      <c r="K1614">
        <v>35</v>
      </c>
      <c r="L1614" t="s">
        <v>74</v>
      </c>
      <c r="M1614" t="s">
        <v>106</v>
      </c>
      <c r="N1614">
        <v>809</v>
      </c>
      <c r="O1614">
        <v>641</v>
      </c>
      <c r="P1614">
        <v>2</v>
      </c>
      <c r="Q1614">
        <v>27</v>
      </c>
      <c r="R1614">
        <v>11</v>
      </c>
      <c r="S1614">
        <v>2</v>
      </c>
      <c r="T1614">
        <v>2</v>
      </c>
      <c r="U1614" t="s">
        <v>128</v>
      </c>
      <c r="V1614" t="s">
        <v>99</v>
      </c>
      <c r="W1614">
        <v>3.6999999999999998E-2</v>
      </c>
      <c r="X1614" t="s">
        <v>114</v>
      </c>
      <c r="Y1614">
        <v>8.69</v>
      </c>
      <c r="Z1614" t="s">
        <v>100</v>
      </c>
      <c r="AA1614" t="s">
        <v>101</v>
      </c>
      <c r="AB1614">
        <v>3.9</v>
      </c>
      <c r="AC1614" t="s">
        <v>78</v>
      </c>
      <c r="AD1614" t="s">
        <v>92</v>
      </c>
      <c r="AE1614" t="s">
        <v>83</v>
      </c>
      <c r="AF1614" t="s">
        <v>81</v>
      </c>
      <c r="AG1614" s="1">
        <v>44772</v>
      </c>
      <c r="AH1614" t="s">
        <v>26</v>
      </c>
      <c r="AI1614" t="s">
        <v>125</v>
      </c>
    </row>
    <row r="1615" spans="1:35" x14ac:dyDescent="0.3">
      <c r="A1615" t="s">
        <v>1747</v>
      </c>
      <c r="B1615">
        <v>26</v>
      </c>
      <c r="C1615" t="s">
        <v>71</v>
      </c>
      <c r="D1615" t="s">
        <v>86</v>
      </c>
      <c r="E1615" t="s">
        <v>16</v>
      </c>
      <c r="F1615" t="s">
        <v>110</v>
      </c>
      <c r="G1615">
        <v>3</v>
      </c>
      <c r="H1615">
        <v>1.8</v>
      </c>
      <c r="I1615">
        <v>4</v>
      </c>
      <c r="J1615" s="4">
        <f>Table2[[#This Row],[avg_session_duration_min]]/60</f>
        <v>0.45</v>
      </c>
      <c r="K1615">
        <v>27</v>
      </c>
      <c r="L1615" t="s">
        <v>118</v>
      </c>
      <c r="M1615" t="s">
        <v>88</v>
      </c>
      <c r="N1615">
        <v>97</v>
      </c>
      <c r="O1615">
        <v>33</v>
      </c>
      <c r="P1615">
        <v>3</v>
      </c>
      <c r="Q1615">
        <v>20</v>
      </c>
      <c r="R1615">
        <v>7</v>
      </c>
      <c r="S1615">
        <v>1</v>
      </c>
      <c r="T1615">
        <v>12</v>
      </c>
      <c r="U1615" t="s">
        <v>128</v>
      </c>
      <c r="V1615" t="s">
        <v>77</v>
      </c>
      <c r="W1615">
        <v>0.34100000000000003</v>
      </c>
      <c r="X1615" t="s">
        <v>114</v>
      </c>
      <c r="Y1615">
        <v>26.08</v>
      </c>
      <c r="Z1615" t="s">
        <v>145</v>
      </c>
      <c r="AA1615" t="s">
        <v>91</v>
      </c>
      <c r="AB1615">
        <v>6.9</v>
      </c>
      <c r="AC1615" t="s">
        <v>108</v>
      </c>
      <c r="AD1615" t="s">
        <v>102</v>
      </c>
      <c r="AE1615" t="s">
        <v>83</v>
      </c>
      <c r="AF1615" t="s">
        <v>81</v>
      </c>
      <c r="AG1615" s="1">
        <v>45388</v>
      </c>
      <c r="AH1615" t="s">
        <v>30</v>
      </c>
      <c r="AI1615" t="s">
        <v>78</v>
      </c>
    </row>
    <row r="1616" spans="1:35" x14ac:dyDescent="0.3">
      <c r="A1616" t="s">
        <v>1748</v>
      </c>
      <c r="B1616">
        <v>25</v>
      </c>
      <c r="C1616" t="s">
        <v>71</v>
      </c>
      <c r="D1616" t="s">
        <v>95</v>
      </c>
      <c r="E1616" t="s">
        <v>16</v>
      </c>
      <c r="F1616" t="s">
        <v>96</v>
      </c>
      <c r="G1616">
        <v>5</v>
      </c>
      <c r="H1616">
        <v>0.9</v>
      </c>
      <c r="I1616">
        <v>10</v>
      </c>
      <c r="J1616" s="4">
        <f>Table2[[#This Row],[avg_session_duration_min]]/60</f>
        <v>9.0000000000000011E-2</v>
      </c>
      <c r="K1616">
        <v>5.4</v>
      </c>
      <c r="L1616" t="s">
        <v>74</v>
      </c>
      <c r="M1616" t="s">
        <v>97</v>
      </c>
      <c r="N1616">
        <v>355</v>
      </c>
      <c r="O1616">
        <v>1057</v>
      </c>
      <c r="P1616">
        <v>5</v>
      </c>
      <c r="Q1616">
        <v>22</v>
      </c>
      <c r="R1616">
        <v>5</v>
      </c>
      <c r="S1616">
        <v>0</v>
      </c>
      <c r="T1616">
        <v>14</v>
      </c>
      <c r="U1616" t="s">
        <v>128</v>
      </c>
      <c r="V1616" t="s">
        <v>77</v>
      </c>
      <c r="W1616">
        <v>8.9999999999999993E-3</v>
      </c>
      <c r="X1616" t="s">
        <v>78</v>
      </c>
      <c r="Y1616">
        <v>76.540000000000006</v>
      </c>
      <c r="Z1616" t="s">
        <v>90</v>
      </c>
      <c r="AA1616" t="s">
        <v>80</v>
      </c>
      <c r="AB1616">
        <v>7.4</v>
      </c>
      <c r="AC1616" t="s">
        <v>81</v>
      </c>
      <c r="AD1616" t="s">
        <v>102</v>
      </c>
      <c r="AE1616" t="s">
        <v>83</v>
      </c>
      <c r="AF1616" t="s">
        <v>81</v>
      </c>
      <c r="AG1616" s="1">
        <v>45406</v>
      </c>
      <c r="AH1616" t="s">
        <v>27</v>
      </c>
      <c r="AI1616" t="s">
        <v>125</v>
      </c>
    </row>
    <row r="1617" spans="1:35" x14ac:dyDescent="0.3">
      <c r="A1617" t="s">
        <v>1749</v>
      </c>
      <c r="B1617">
        <v>52</v>
      </c>
      <c r="C1617" t="s">
        <v>85</v>
      </c>
      <c r="D1617" t="s">
        <v>86</v>
      </c>
      <c r="E1617" t="s">
        <v>22</v>
      </c>
      <c r="F1617" t="s">
        <v>73</v>
      </c>
      <c r="G1617">
        <v>3</v>
      </c>
      <c r="H1617">
        <v>2.4</v>
      </c>
      <c r="I1617">
        <v>6</v>
      </c>
      <c r="J1617" s="4">
        <f>Table2[[#This Row],[avg_session_duration_min]]/60</f>
        <v>0.4</v>
      </c>
      <c r="K1617">
        <v>24</v>
      </c>
      <c r="L1617" t="s">
        <v>74</v>
      </c>
      <c r="M1617" t="s">
        <v>75</v>
      </c>
      <c r="N1617">
        <v>451</v>
      </c>
      <c r="O1617">
        <v>82</v>
      </c>
      <c r="P1617">
        <v>2</v>
      </c>
      <c r="Q1617">
        <v>20</v>
      </c>
      <c r="R1617">
        <v>4</v>
      </c>
      <c r="S1617">
        <v>1</v>
      </c>
      <c r="T1617">
        <v>9</v>
      </c>
      <c r="U1617" t="s">
        <v>98</v>
      </c>
      <c r="V1617" t="s">
        <v>77</v>
      </c>
      <c r="W1617">
        <v>2.8000000000000001E-2</v>
      </c>
      <c r="X1617" t="s">
        <v>114</v>
      </c>
      <c r="Y1617">
        <v>64.77</v>
      </c>
      <c r="Z1617" t="s">
        <v>90</v>
      </c>
      <c r="AA1617" t="s">
        <v>80</v>
      </c>
      <c r="AB1617">
        <v>3.2</v>
      </c>
      <c r="AC1617" t="s">
        <v>78</v>
      </c>
      <c r="AD1617" t="s">
        <v>102</v>
      </c>
      <c r="AE1617" t="s">
        <v>83</v>
      </c>
      <c r="AF1617" t="s">
        <v>81</v>
      </c>
      <c r="AG1617" s="1">
        <v>44635</v>
      </c>
      <c r="AH1617" t="s">
        <v>31</v>
      </c>
      <c r="AI1617" t="s">
        <v>78</v>
      </c>
    </row>
    <row r="1618" spans="1:35" x14ac:dyDescent="0.3">
      <c r="A1618" t="s">
        <v>1750</v>
      </c>
      <c r="B1618">
        <v>29</v>
      </c>
      <c r="C1618" t="s">
        <v>85</v>
      </c>
      <c r="D1618" t="s">
        <v>86</v>
      </c>
      <c r="E1618" t="s">
        <v>14</v>
      </c>
      <c r="F1618" t="s">
        <v>124</v>
      </c>
      <c r="G1618">
        <v>4</v>
      </c>
      <c r="H1618">
        <v>5.0999999999999996</v>
      </c>
      <c r="I1618">
        <v>8</v>
      </c>
      <c r="J1618" s="4">
        <f>Table2[[#This Row],[avg_session_duration_min]]/60</f>
        <v>0.63666666666666671</v>
      </c>
      <c r="K1618">
        <v>38.200000000000003</v>
      </c>
      <c r="L1618" t="s">
        <v>74</v>
      </c>
      <c r="M1618" t="s">
        <v>97</v>
      </c>
      <c r="N1618">
        <v>58</v>
      </c>
      <c r="O1618">
        <v>65</v>
      </c>
      <c r="P1618">
        <v>3</v>
      </c>
      <c r="Q1618">
        <v>22</v>
      </c>
      <c r="R1618">
        <v>5</v>
      </c>
      <c r="S1618">
        <v>2</v>
      </c>
      <c r="T1618">
        <v>8</v>
      </c>
      <c r="U1618" t="s">
        <v>98</v>
      </c>
      <c r="V1618" t="s">
        <v>107</v>
      </c>
      <c r="W1618">
        <v>0.20399999999999999</v>
      </c>
      <c r="X1618" t="s">
        <v>78</v>
      </c>
      <c r="Y1618">
        <v>56.31</v>
      </c>
      <c r="Z1618" t="s">
        <v>115</v>
      </c>
      <c r="AA1618" t="s">
        <v>101</v>
      </c>
      <c r="AB1618">
        <v>4.8</v>
      </c>
      <c r="AC1618" t="s">
        <v>81</v>
      </c>
      <c r="AD1618" t="s">
        <v>102</v>
      </c>
      <c r="AE1618" t="s">
        <v>83</v>
      </c>
      <c r="AF1618" t="s">
        <v>81</v>
      </c>
      <c r="AG1618" s="1">
        <v>44562</v>
      </c>
      <c r="AH1618" t="s">
        <v>31</v>
      </c>
      <c r="AI1618" t="s">
        <v>78</v>
      </c>
    </row>
    <row r="1619" spans="1:35" x14ac:dyDescent="0.3">
      <c r="A1619" t="s">
        <v>1751</v>
      </c>
      <c r="B1619">
        <v>20</v>
      </c>
      <c r="C1619" t="s">
        <v>71</v>
      </c>
      <c r="D1619" t="s">
        <v>86</v>
      </c>
      <c r="E1619" t="s">
        <v>19</v>
      </c>
      <c r="F1619" t="s">
        <v>73</v>
      </c>
      <c r="G1619">
        <v>2</v>
      </c>
      <c r="H1619">
        <v>0.5</v>
      </c>
      <c r="I1619">
        <v>3</v>
      </c>
      <c r="J1619" s="4">
        <f>Table2[[#This Row],[avg_session_duration_min]]/60</f>
        <v>0.16666666666666666</v>
      </c>
      <c r="K1619">
        <v>10</v>
      </c>
      <c r="L1619" t="s">
        <v>74</v>
      </c>
      <c r="M1619" t="s">
        <v>88</v>
      </c>
      <c r="N1619">
        <v>147</v>
      </c>
      <c r="O1619">
        <v>329</v>
      </c>
      <c r="P1619">
        <v>2</v>
      </c>
      <c r="Q1619">
        <v>14</v>
      </c>
      <c r="R1619">
        <v>5</v>
      </c>
      <c r="S1619">
        <v>2</v>
      </c>
      <c r="T1619">
        <v>10</v>
      </c>
      <c r="U1619" t="s">
        <v>76</v>
      </c>
      <c r="V1619" t="s">
        <v>77</v>
      </c>
      <c r="W1619">
        <v>3.6999999999999998E-2</v>
      </c>
      <c r="X1619" t="s">
        <v>81</v>
      </c>
      <c r="Y1619">
        <v>0</v>
      </c>
      <c r="Z1619" t="s">
        <v>90</v>
      </c>
      <c r="AA1619" t="s">
        <v>101</v>
      </c>
      <c r="AB1619">
        <v>6.3</v>
      </c>
      <c r="AC1619" t="s">
        <v>81</v>
      </c>
      <c r="AD1619" t="s">
        <v>82</v>
      </c>
      <c r="AE1619" t="s">
        <v>93</v>
      </c>
      <c r="AF1619" t="s">
        <v>81</v>
      </c>
      <c r="AG1619" s="1">
        <v>44748</v>
      </c>
      <c r="AH1619" t="s">
        <v>26</v>
      </c>
      <c r="AI1619" t="s">
        <v>125</v>
      </c>
    </row>
    <row r="1620" spans="1:35" x14ac:dyDescent="0.3">
      <c r="A1620" t="s">
        <v>1752</v>
      </c>
      <c r="B1620">
        <v>23</v>
      </c>
      <c r="C1620" t="s">
        <v>71</v>
      </c>
      <c r="D1620" t="s">
        <v>153</v>
      </c>
      <c r="E1620" t="s">
        <v>19</v>
      </c>
      <c r="F1620" t="s">
        <v>96</v>
      </c>
      <c r="G1620">
        <v>2</v>
      </c>
      <c r="H1620">
        <v>1.9</v>
      </c>
      <c r="I1620">
        <v>6</v>
      </c>
      <c r="J1620" s="4">
        <f>Table2[[#This Row],[avg_session_duration_min]]/60</f>
        <v>0.31666666666666665</v>
      </c>
      <c r="K1620">
        <v>19</v>
      </c>
      <c r="L1620" t="s">
        <v>74</v>
      </c>
      <c r="M1620" t="s">
        <v>97</v>
      </c>
      <c r="N1620">
        <v>1392</v>
      </c>
      <c r="O1620">
        <v>70</v>
      </c>
      <c r="P1620">
        <v>4</v>
      </c>
      <c r="Q1620">
        <v>20</v>
      </c>
      <c r="R1620">
        <v>4</v>
      </c>
      <c r="S1620">
        <v>5</v>
      </c>
      <c r="T1620">
        <v>8</v>
      </c>
      <c r="U1620" t="s">
        <v>98</v>
      </c>
      <c r="V1620" t="s">
        <v>77</v>
      </c>
      <c r="W1620">
        <v>1.2E-2</v>
      </c>
      <c r="X1620" t="s">
        <v>78</v>
      </c>
      <c r="Y1620">
        <v>22.3</v>
      </c>
      <c r="Z1620" t="s">
        <v>145</v>
      </c>
      <c r="AA1620" t="s">
        <v>80</v>
      </c>
      <c r="AB1620">
        <v>6</v>
      </c>
      <c r="AC1620" t="s">
        <v>78</v>
      </c>
      <c r="AD1620" t="s">
        <v>92</v>
      </c>
      <c r="AE1620" t="s">
        <v>93</v>
      </c>
      <c r="AF1620" t="s">
        <v>81</v>
      </c>
      <c r="AG1620" s="1">
        <v>45185</v>
      </c>
      <c r="AH1620" t="s">
        <v>28</v>
      </c>
      <c r="AI1620" t="s">
        <v>81</v>
      </c>
    </row>
    <row r="1621" spans="1:35" x14ac:dyDescent="0.3">
      <c r="A1621" t="s">
        <v>1753</v>
      </c>
      <c r="B1621">
        <v>36</v>
      </c>
      <c r="C1621" t="s">
        <v>85</v>
      </c>
      <c r="D1621" t="s">
        <v>113</v>
      </c>
      <c r="E1621" t="s">
        <v>22</v>
      </c>
      <c r="F1621" t="s">
        <v>156</v>
      </c>
      <c r="G1621">
        <v>2</v>
      </c>
      <c r="H1621">
        <v>3.7</v>
      </c>
      <c r="I1621">
        <v>9</v>
      </c>
      <c r="J1621" s="4">
        <f>Table2[[#This Row],[avg_session_duration_min]]/60</f>
        <v>0.41166666666666668</v>
      </c>
      <c r="K1621">
        <v>24.7</v>
      </c>
      <c r="L1621" t="s">
        <v>111</v>
      </c>
      <c r="M1621" t="s">
        <v>106</v>
      </c>
      <c r="N1621">
        <v>676</v>
      </c>
      <c r="O1621">
        <v>104</v>
      </c>
      <c r="P1621">
        <v>1</v>
      </c>
      <c r="Q1621">
        <v>18</v>
      </c>
      <c r="R1621">
        <v>2</v>
      </c>
      <c r="S1621">
        <v>3</v>
      </c>
      <c r="T1621">
        <v>5</v>
      </c>
      <c r="U1621" t="s">
        <v>130</v>
      </c>
      <c r="V1621" t="s">
        <v>107</v>
      </c>
      <c r="W1621">
        <v>0.17</v>
      </c>
      <c r="X1621" t="s">
        <v>114</v>
      </c>
      <c r="Y1621">
        <v>17.399999999999999</v>
      </c>
      <c r="Z1621" t="s">
        <v>145</v>
      </c>
      <c r="AA1621" t="s">
        <v>132</v>
      </c>
      <c r="AB1621">
        <v>7.2</v>
      </c>
      <c r="AC1621" t="s">
        <v>81</v>
      </c>
      <c r="AD1621" t="s">
        <v>82</v>
      </c>
      <c r="AE1621" t="s">
        <v>83</v>
      </c>
      <c r="AF1621" t="s">
        <v>81</v>
      </c>
      <c r="AG1621" s="1">
        <v>45603</v>
      </c>
      <c r="AH1621" t="s">
        <v>29</v>
      </c>
      <c r="AI1621" t="s">
        <v>81</v>
      </c>
    </row>
    <row r="1622" spans="1:35" x14ac:dyDescent="0.3">
      <c r="A1622" t="s">
        <v>1754</v>
      </c>
      <c r="B1622">
        <v>27</v>
      </c>
      <c r="C1622" t="s">
        <v>85</v>
      </c>
      <c r="D1622" t="s">
        <v>86</v>
      </c>
      <c r="E1622" t="s">
        <v>21</v>
      </c>
      <c r="F1622" t="s">
        <v>124</v>
      </c>
      <c r="G1622">
        <v>1</v>
      </c>
      <c r="H1622">
        <v>2.6</v>
      </c>
      <c r="I1622">
        <v>3</v>
      </c>
      <c r="J1622" s="4">
        <f>Table2[[#This Row],[avg_session_duration_min]]/60</f>
        <v>0.8666666666666667</v>
      </c>
      <c r="K1622">
        <v>52</v>
      </c>
      <c r="L1622" t="s">
        <v>74</v>
      </c>
      <c r="M1622" t="s">
        <v>120</v>
      </c>
      <c r="N1622">
        <v>381</v>
      </c>
      <c r="O1622">
        <v>374</v>
      </c>
      <c r="P1622">
        <v>1</v>
      </c>
      <c r="Q1622">
        <v>20</v>
      </c>
      <c r="R1622">
        <v>9</v>
      </c>
      <c r="S1622">
        <v>3</v>
      </c>
      <c r="T1622">
        <v>6</v>
      </c>
      <c r="U1622" t="s">
        <v>154</v>
      </c>
      <c r="V1622" t="s">
        <v>99</v>
      </c>
      <c r="W1622">
        <v>0.20599999999999999</v>
      </c>
      <c r="X1622" t="s">
        <v>81</v>
      </c>
      <c r="Y1622">
        <v>0</v>
      </c>
      <c r="Z1622" t="s">
        <v>90</v>
      </c>
      <c r="AA1622" t="s">
        <v>91</v>
      </c>
      <c r="AB1622">
        <v>7.8</v>
      </c>
      <c r="AC1622" t="s">
        <v>108</v>
      </c>
      <c r="AD1622" t="s">
        <v>92</v>
      </c>
      <c r="AE1622" t="s">
        <v>93</v>
      </c>
      <c r="AF1622" t="s">
        <v>81</v>
      </c>
      <c r="AG1622" s="1">
        <v>44985</v>
      </c>
      <c r="AH1622" t="s">
        <v>28</v>
      </c>
      <c r="AI1622" t="s">
        <v>125</v>
      </c>
    </row>
    <row r="1623" spans="1:35" x14ac:dyDescent="0.3">
      <c r="A1623" t="s">
        <v>1755</v>
      </c>
      <c r="B1623">
        <v>15</v>
      </c>
      <c r="C1623" t="s">
        <v>71</v>
      </c>
      <c r="D1623" t="s">
        <v>105</v>
      </c>
      <c r="E1623" t="s">
        <v>21</v>
      </c>
      <c r="F1623" t="s">
        <v>110</v>
      </c>
      <c r="G1623">
        <v>4</v>
      </c>
      <c r="H1623">
        <v>5.4</v>
      </c>
      <c r="I1623">
        <v>7</v>
      </c>
      <c r="J1623" s="4">
        <f>Table2[[#This Row],[avg_session_duration_min]]/60</f>
        <v>0.77166666666666661</v>
      </c>
      <c r="K1623">
        <v>46.3</v>
      </c>
      <c r="L1623" t="s">
        <v>74</v>
      </c>
      <c r="M1623" t="s">
        <v>88</v>
      </c>
      <c r="N1623">
        <v>128</v>
      </c>
      <c r="O1623">
        <v>13</v>
      </c>
      <c r="P1623">
        <v>3</v>
      </c>
      <c r="Q1623">
        <v>18</v>
      </c>
      <c r="R1623">
        <v>5</v>
      </c>
      <c r="S1623">
        <v>1</v>
      </c>
      <c r="T1623">
        <v>8</v>
      </c>
      <c r="U1623" t="s">
        <v>89</v>
      </c>
      <c r="V1623" t="s">
        <v>99</v>
      </c>
      <c r="W1623">
        <v>4.5999999999999999E-2</v>
      </c>
      <c r="X1623" t="s">
        <v>114</v>
      </c>
      <c r="Y1623">
        <v>20.61</v>
      </c>
      <c r="Z1623" t="s">
        <v>79</v>
      </c>
      <c r="AA1623" t="s">
        <v>101</v>
      </c>
      <c r="AB1623">
        <v>3.9</v>
      </c>
      <c r="AC1623" t="s">
        <v>78</v>
      </c>
      <c r="AD1623" t="s">
        <v>92</v>
      </c>
      <c r="AE1623" t="s">
        <v>93</v>
      </c>
      <c r="AF1623" t="s">
        <v>81</v>
      </c>
      <c r="AG1623" s="1">
        <v>45496</v>
      </c>
      <c r="AH1623" t="s">
        <v>31</v>
      </c>
      <c r="AI1623" t="s">
        <v>125</v>
      </c>
    </row>
    <row r="1624" spans="1:35" x14ac:dyDescent="0.3">
      <c r="A1624" t="s">
        <v>1756</v>
      </c>
      <c r="B1624">
        <v>34</v>
      </c>
      <c r="C1624" t="s">
        <v>71</v>
      </c>
      <c r="D1624" t="s">
        <v>113</v>
      </c>
      <c r="E1624" t="s">
        <v>14</v>
      </c>
      <c r="F1624" t="s">
        <v>73</v>
      </c>
      <c r="G1624">
        <v>3</v>
      </c>
      <c r="H1624">
        <v>4.8</v>
      </c>
      <c r="I1624">
        <v>4</v>
      </c>
      <c r="J1624" s="4">
        <f>Table2[[#This Row],[avg_session_duration_min]]/60</f>
        <v>1.2</v>
      </c>
      <c r="K1624">
        <v>72</v>
      </c>
      <c r="L1624" t="s">
        <v>74</v>
      </c>
      <c r="M1624" t="s">
        <v>106</v>
      </c>
      <c r="N1624">
        <v>11365</v>
      </c>
      <c r="O1624">
        <v>1756</v>
      </c>
      <c r="P1624">
        <v>2</v>
      </c>
      <c r="Q1624">
        <v>26</v>
      </c>
      <c r="R1624">
        <v>7</v>
      </c>
      <c r="S1624">
        <v>1</v>
      </c>
      <c r="T1624">
        <v>12</v>
      </c>
      <c r="U1624" t="s">
        <v>130</v>
      </c>
      <c r="V1624" t="s">
        <v>77</v>
      </c>
      <c r="W1624">
        <v>5.0999999999999997E-2</v>
      </c>
      <c r="X1624" t="s">
        <v>81</v>
      </c>
      <c r="Y1624">
        <v>0</v>
      </c>
      <c r="Z1624" t="s">
        <v>139</v>
      </c>
      <c r="AA1624" t="s">
        <v>101</v>
      </c>
      <c r="AB1624">
        <v>7</v>
      </c>
      <c r="AC1624" t="s">
        <v>108</v>
      </c>
      <c r="AD1624" t="s">
        <v>92</v>
      </c>
      <c r="AE1624" t="s">
        <v>83</v>
      </c>
      <c r="AF1624" t="s">
        <v>78</v>
      </c>
      <c r="AG1624" s="1">
        <v>45260</v>
      </c>
      <c r="AH1624" t="s">
        <v>31</v>
      </c>
      <c r="AI1624" t="s">
        <v>78</v>
      </c>
    </row>
    <row r="1625" spans="1:35" x14ac:dyDescent="0.3">
      <c r="A1625" t="s">
        <v>1757</v>
      </c>
      <c r="B1625">
        <v>21</v>
      </c>
      <c r="C1625" t="s">
        <v>71</v>
      </c>
      <c r="D1625" t="s">
        <v>95</v>
      </c>
      <c r="E1625" t="s">
        <v>20</v>
      </c>
      <c r="F1625" t="s">
        <v>96</v>
      </c>
      <c r="G1625">
        <v>5</v>
      </c>
      <c r="H1625">
        <v>0.8</v>
      </c>
      <c r="I1625">
        <v>3</v>
      </c>
      <c r="J1625" s="4">
        <f>Table2[[#This Row],[avg_session_duration_min]]/60</f>
        <v>0.26666666666666666</v>
      </c>
      <c r="K1625">
        <v>16</v>
      </c>
      <c r="L1625" t="s">
        <v>74</v>
      </c>
      <c r="M1625" t="s">
        <v>88</v>
      </c>
      <c r="N1625">
        <v>147</v>
      </c>
      <c r="O1625">
        <v>257</v>
      </c>
      <c r="P1625">
        <v>3</v>
      </c>
      <c r="Q1625">
        <v>23</v>
      </c>
      <c r="R1625">
        <v>3</v>
      </c>
      <c r="S1625">
        <v>0</v>
      </c>
      <c r="T1625">
        <v>7</v>
      </c>
      <c r="U1625" t="s">
        <v>98</v>
      </c>
      <c r="V1625" t="s">
        <v>77</v>
      </c>
      <c r="W1625">
        <v>0.28999999999999998</v>
      </c>
      <c r="X1625" t="s">
        <v>78</v>
      </c>
      <c r="Y1625">
        <v>2.48</v>
      </c>
      <c r="Z1625" t="s">
        <v>115</v>
      </c>
      <c r="AA1625" t="s">
        <v>101</v>
      </c>
      <c r="AB1625">
        <v>4.9000000000000004</v>
      </c>
      <c r="AC1625" t="s">
        <v>81</v>
      </c>
      <c r="AD1625" t="s">
        <v>102</v>
      </c>
      <c r="AE1625" t="s">
        <v>83</v>
      </c>
      <c r="AF1625" t="s">
        <v>81</v>
      </c>
      <c r="AG1625" s="1">
        <v>45306</v>
      </c>
      <c r="AH1625" t="s">
        <v>31</v>
      </c>
      <c r="AI1625" t="s">
        <v>125</v>
      </c>
    </row>
    <row r="1626" spans="1:35" x14ac:dyDescent="0.3">
      <c r="A1626" t="s">
        <v>1758</v>
      </c>
      <c r="B1626">
        <v>41</v>
      </c>
      <c r="C1626" t="s">
        <v>85</v>
      </c>
      <c r="D1626" t="s">
        <v>86</v>
      </c>
      <c r="E1626" t="s">
        <v>23</v>
      </c>
      <c r="F1626" t="s">
        <v>87</v>
      </c>
      <c r="G1626">
        <v>1</v>
      </c>
      <c r="H1626">
        <v>2.7</v>
      </c>
      <c r="I1626">
        <v>9</v>
      </c>
      <c r="J1626" s="4">
        <f>Table2[[#This Row],[avg_session_duration_min]]/60</f>
        <v>0.3</v>
      </c>
      <c r="K1626">
        <v>18</v>
      </c>
      <c r="L1626" t="s">
        <v>118</v>
      </c>
      <c r="M1626" t="s">
        <v>106</v>
      </c>
      <c r="N1626">
        <v>1046</v>
      </c>
      <c r="O1626">
        <v>51</v>
      </c>
      <c r="P1626">
        <v>5</v>
      </c>
      <c r="Q1626">
        <v>21</v>
      </c>
      <c r="R1626">
        <v>4</v>
      </c>
      <c r="S1626">
        <v>5</v>
      </c>
      <c r="T1626">
        <v>2</v>
      </c>
      <c r="U1626" t="s">
        <v>76</v>
      </c>
      <c r="V1626" t="s">
        <v>77</v>
      </c>
      <c r="W1626">
        <v>6.9000000000000006E-2</v>
      </c>
      <c r="X1626" t="s">
        <v>81</v>
      </c>
      <c r="Y1626">
        <v>0</v>
      </c>
      <c r="Z1626" t="s">
        <v>79</v>
      </c>
      <c r="AA1626" t="s">
        <v>101</v>
      </c>
      <c r="AB1626">
        <v>6.8</v>
      </c>
      <c r="AC1626" t="s">
        <v>108</v>
      </c>
      <c r="AD1626" t="s">
        <v>92</v>
      </c>
      <c r="AE1626" t="s">
        <v>93</v>
      </c>
      <c r="AF1626" t="s">
        <v>81</v>
      </c>
      <c r="AG1626" s="1">
        <v>44673</v>
      </c>
      <c r="AH1626" t="s">
        <v>30</v>
      </c>
      <c r="AI1626" t="s">
        <v>81</v>
      </c>
    </row>
    <row r="1627" spans="1:35" x14ac:dyDescent="0.3">
      <c r="A1627" t="s">
        <v>1759</v>
      </c>
      <c r="B1627">
        <v>35</v>
      </c>
      <c r="C1627" t="s">
        <v>71</v>
      </c>
      <c r="D1627" t="s">
        <v>105</v>
      </c>
      <c r="E1627" t="s">
        <v>17</v>
      </c>
      <c r="F1627" t="s">
        <v>87</v>
      </c>
      <c r="G1627">
        <v>5</v>
      </c>
      <c r="H1627">
        <v>1.5</v>
      </c>
      <c r="I1627">
        <v>4</v>
      </c>
      <c r="J1627" s="4">
        <f>Table2[[#This Row],[avg_session_duration_min]]/60</f>
        <v>0.375</v>
      </c>
      <c r="K1627">
        <v>22.5</v>
      </c>
      <c r="L1627" t="s">
        <v>74</v>
      </c>
      <c r="M1627" t="s">
        <v>88</v>
      </c>
      <c r="N1627">
        <v>276</v>
      </c>
      <c r="O1627">
        <v>72</v>
      </c>
      <c r="P1627">
        <v>2</v>
      </c>
      <c r="Q1627">
        <v>18</v>
      </c>
      <c r="R1627">
        <v>5</v>
      </c>
      <c r="S1627">
        <v>2</v>
      </c>
      <c r="T1627">
        <v>8</v>
      </c>
      <c r="U1627" t="s">
        <v>128</v>
      </c>
      <c r="V1627" t="s">
        <v>77</v>
      </c>
      <c r="W1627">
        <v>5.1999999999999998E-2</v>
      </c>
      <c r="X1627" t="s">
        <v>114</v>
      </c>
      <c r="Y1627">
        <v>16.489999999999998</v>
      </c>
      <c r="Z1627" t="s">
        <v>100</v>
      </c>
      <c r="AA1627" t="s">
        <v>101</v>
      </c>
      <c r="AB1627">
        <v>5.4</v>
      </c>
      <c r="AC1627" t="s">
        <v>78</v>
      </c>
      <c r="AD1627" t="s">
        <v>92</v>
      </c>
      <c r="AE1627" t="s">
        <v>140</v>
      </c>
      <c r="AF1627" t="s">
        <v>81</v>
      </c>
      <c r="AG1627" s="1">
        <v>45018</v>
      </c>
      <c r="AH1627" t="s">
        <v>29</v>
      </c>
      <c r="AI1627" t="s">
        <v>81</v>
      </c>
    </row>
    <row r="1628" spans="1:35" x14ac:dyDescent="0.3">
      <c r="A1628" t="s">
        <v>1760</v>
      </c>
      <c r="B1628">
        <v>23</v>
      </c>
      <c r="C1628" t="s">
        <v>85</v>
      </c>
      <c r="D1628" t="s">
        <v>134</v>
      </c>
      <c r="E1628" t="s">
        <v>19</v>
      </c>
      <c r="F1628" t="s">
        <v>124</v>
      </c>
      <c r="G1628">
        <v>1</v>
      </c>
      <c r="H1628">
        <v>1.5</v>
      </c>
      <c r="I1628">
        <v>4</v>
      </c>
      <c r="J1628" s="4">
        <f>Table2[[#This Row],[avg_session_duration_min]]/60</f>
        <v>0.375</v>
      </c>
      <c r="K1628">
        <v>22.5</v>
      </c>
      <c r="L1628" t="s">
        <v>137</v>
      </c>
      <c r="M1628" t="s">
        <v>106</v>
      </c>
      <c r="N1628">
        <v>710</v>
      </c>
      <c r="O1628">
        <v>804</v>
      </c>
      <c r="P1628">
        <v>1</v>
      </c>
      <c r="Q1628">
        <v>21</v>
      </c>
      <c r="R1628">
        <v>4</v>
      </c>
      <c r="S1628">
        <v>1</v>
      </c>
      <c r="T1628">
        <v>7</v>
      </c>
      <c r="U1628" t="s">
        <v>89</v>
      </c>
      <c r="V1628" t="s">
        <v>107</v>
      </c>
      <c r="W1628">
        <v>9.6000000000000002E-2</v>
      </c>
      <c r="X1628" t="s">
        <v>81</v>
      </c>
      <c r="Y1628">
        <v>0</v>
      </c>
      <c r="Z1628" t="s">
        <v>100</v>
      </c>
      <c r="AA1628" t="s">
        <v>101</v>
      </c>
      <c r="AB1628">
        <v>8.1</v>
      </c>
      <c r="AC1628" t="s">
        <v>81</v>
      </c>
      <c r="AD1628" t="s">
        <v>102</v>
      </c>
      <c r="AE1628" t="s">
        <v>140</v>
      </c>
      <c r="AF1628" t="s">
        <v>81</v>
      </c>
      <c r="AG1628" s="1">
        <v>45492</v>
      </c>
      <c r="AH1628" t="s">
        <v>30</v>
      </c>
      <c r="AI1628" t="s">
        <v>81</v>
      </c>
    </row>
    <row r="1629" spans="1:35" x14ac:dyDescent="0.3">
      <c r="A1629" t="s">
        <v>1761</v>
      </c>
      <c r="B1629">
        <v>37</v>
      </c>
      <c r="C1629" t="s">
        <v>71</v>
      </c>
      <c r="D1629" t="s">
        <v>72</v>
      </c>
      <c r="E1629" t="s">
        <v>21</v>
      </c>
      <c r="F1629" t="s">
        <v>124</v>
      </c>
      <c r="G1629">
        <v>4</v>
      </c>
      <c r="H1629">
        <v>0.9</v>
      </c>
      <c r="I1629">
        <v>3</v>
      </c>
      <c r="J1629" s="4">
        <f>Table2[[#This Row],[avg_session_duration_min]]/60</f>
        <v>0.3</v>
      </c>
      <c r="K1629">
        <v>18</v>
      </c>
      <c r="L1629" t="s">
        <v>74</v>
      </c>
      <c r="M1629" t="s">
        <v>106</v>
      </c>
      <c r="N1629">
        <v>1515</v>
      </c>
      <c r="O1629">
        <v>503</v>
      </c>
      <c r="P1629">
        <v>4</v>
      </c>
      <c r="Q1629">
        <v>16</v>
      </c>
      <c r="R1629">
        <v>3</v>
      </c>
      <c r="S1629">
        <v>1</v>
      </c>
      <c r="T1629">
        <v>7</v>
      </c>
      <c r="U1629" t="s">
        <v>135</v>
      </c>
      <c r="V1629" t="s">
        <v>77</v>
      </c>
      <c r="W1629">
        <v>0.20699999999999999</v>
      </c>
      <c r="X1629" t="s">
        <v>78</v>
      </c>
      <c r="Y1629">
        <v>72.89</v>
      </c>
      <c r="Z1629" t="s">
        <v>100</v>
      </c>
      <c r="AA1629" t="s">
        <v>101</v>
      </c>
      <c r="AB1629">
        <v>7.3</v>
      </c>
      <c r="AC1629" t="s">
        <v>81</v>
      </c>
      <c r="AD1629" t="s">
        <v>121</v>
      </c>
      <c r="AE1629" t="s">
        <v>140</v>
      </c>
      <c r="AF1629" t="s">
        <v>81</v>
      </c>
      <c r="AG1629" s="1">
        <v>45241</v>
      </c>
      <c r="AH1629" t="s">
        <v>27</v>
      </c>
      <c r="AI1629" t="s">
        <v>78</v>
      </c>
    </row>
    <row r="1630" spans="1:35" x14ac:dyDescent="0.3">
      <c r="A1630" t="s">
        <v>1762</v>
      </c>
      <c r="B1630">
        <v>27</v>
      </c>
      <c r="C1630" t="s">
        <v>71</v>
      </c>
      <c r="D1630" t="s">
        <v>95</v>
      </c>
      <c r="E1630" t="s">
        <v>18</v>
      </c>
      <c r="F1630" t="s">
        <v>87</v>
      </c>
      <c r="G1630">
        <v>1</v>
      </c>
      <c r="H1630">
        <v>3</v>
      </c>
      <c r="I1630">
        <v>2</v>
      </c>
      <c r="J1630" s="4">
        <f>Table2[[#This Row],[avg_session_duration_min]]/60</f>
        <v>1.5</v>
      </c>
      <c r="K1630">
        <v>90</v>
      </c>
      <c r="L1630" t="s">
        <v>118</v>
      </c>
      <c r="M1630" t="s">
        <v>88</v>
      </c>
      <c r="N1630">
        <v>56</v>
      </c>
      <c r="O1630">
        <v>1292</v>
      </c>
      <c r="P1630">
        <v>3</v>
      </c>
      <c r="Q1630">
        <v>21</v>
      </c>
      <c r="R1630">
        <v>4</v>
      </c>
      <c r="S1630">
        <v>5</v>
      </c>
      <c r="T1630">
        <v>5</v>
      </c>
      <c r="U1630" t="s">
        <v>89</v>
      </c>
      <c r="V1630" t="s">
        <v>77</v>
      </c>
      <c r="W1630">
        <v>8.7999999999999995E-2</v>
      </c>
      <c r="X1630" t="s">
        <v>81</v>
      </c>
      <c r="Y1630">
        <v>0</v>
      </c>
      <c r="Z1630" t="s">
        <v>100</v>
      </c>
      <c r="AA1630" t="s">
        <v>101</v>
      </c>
      <c r="AB1630">
        <v>4.4000000000000004</v>
      </c>
      <c r="AC1630" t="s">
        <v>78</v>
      </c>
      <c r="AD1630" t="s">
        <v>102</v>
      </c>
      <c r="AE1630" t="s">
        <v>83</v>
      </c>
      <c r="AF1630" t="s">
        <v>81</v>
      </c>
      <c r="AG1630" s="1">
        <v>45530</v>
      </c>
      <c r="AH1630" t="s">
        <v>27</v>
      </c>
      <c r="AI1630" t="s">
        <v>81</v>
      </c>
    </row>
    <row r="1631" spans="1:35" x14ac:dyDescent="0.3">
      <c r="A1631" t="s">
        <v>1763</v>
      </c>
      <c r="B1631">
        <v>33</v>
      </c>
      <c r="C1631" t="s">
        <v>85</v>
      </c>
      <c r="D1631" t="s">
        <v>153</v>
      </c>
      <c r="E1631" t="s">
        <v>22</v>
      </c>
      <c r="F1631" t="s">
        <v>73</v>
      </c>
      <c r="G1631">
        <v>5</v>
      </c>
      <c r="H1631">
        <v>5.5</v>
      </c>
      <c r="I1631">
        <v>3</v>
      </c>
      <c r="J1631" s="4">
        <f>Table2[[#This Row],[avg_session_duration_min]]/60</f>
        <v>1.8333333333333333</v>
      </c>
      <c r="K1631">
        <v>110</v>
      </c>
      <c r="L1631" t="s">
        <v>118</v>
      </c>
      <c r="M1631" t="s">
        <v>106</v>
      </c>
      <c r="N1631">
        <v>657</v>
      </c>
      <c r="O1631">
        <v>107</v>
      </c>
      <c r="P1631">
        <v>6</v>
      </c>
      <c r="Q1631">
        <v>17</v>
      </c>
      <c r="R1631">
        <v>4</v>
      </c>
      <c r="S1631">
        <v>2</v>
      </c>
      <c r="T1631">
        <v>8</v>
      </c>
      <c r="U1631" t="s">
        <v>79</v>
      </c>
      <c r="V1631" t="s">
        <v>77</v>
      </c>
      <c r="W1631">
        <v>9.8000000000000004E-2</v>
      </c>
      <c r="X1631" t="s">
        <v>78</v>
      </c>
      <c r="Y1631">
        <v>41.1</v>
      </c>
      <c r="Z1631" t="s">
        <v>139</v>
      </c>
      <c r="AA1631" t="s">
        <v>91</v>
      </c>
      <c r="AB1631">
        <v>3.2</v>
      </c>
      <c r="AC1631" t="s">
        <v>81</v>
      </c>
      <c r="AD1631" t="s">
        <v>82</v>
      </c>
      <c r="AE1631" t="s">
        <v>93</v>
      </c>
      <c r="AF1631" t="s">
        <v>81</v>
      </c>
      <c r="AG1631" s="1">
        <v>45306</v>
      </c>
      <c r="AH1631" t="s">
        <v>30</v>
      </c>
      <c r="AI1631" t="s">
        <v>81</v>
      </c>
    </row>
    <row r="1632" spans="1:35" x14ac:dyDescent="0.3">
      <c r="A1632" t="s">
        <v>1764</v>
      </c>
      <c r="B1632">
        <v>30</v>
      </c>
      <c r="C1632" t="s">
        <v>104</v>
      </c>
      <c r="D1632" t="s">
        <v>123</v>
      </c>
      <c r="E1632" t="s">
        <v>23</v>
      </c>
      <c r="F1632" t="s">
        <v>96</v>
      </c>
      <c r="G1632">
        <v>1</v>
      </c>
      <c r="H1632">
        <v>3.2</v>
      </c>
      <c r="I1632">
        <v>6</v>
      </c>
      <c r="J1632" s="4">
        <f>Table2[[#This Row],[avg_session_duration_min]]/60</f>
        <v>0.53333333333333333</v>
      </c>
      <c r="K1632">
        <v>32</v>
      </c>
      <c r="L1632" t="s">
        <v>111</v>
      </c>
      <c r="M1632" t="s">
        <v>97</v>
      </c>
      <c r="N1632">
        <v>5672</v>
      </c>
      <c r="O1632">
        <v>349</v>
      </c>
      <c r="P1632">
        <v>3</v>
      </c>
      <c r="Q1632">
        <v>19</v>
      </c>
      <c r="R1632">
        <v>4</v>
      </c>
      <c r="S1632">
        <v>3</v>
      </c>
      <c r="T1632">
        <v>15</v>
      </c>
      <c r="U1632" t="s">
        <v>135</v>
      </c>
      <c r="V1632" t="s">
        <v>99</v>
      </c>
      <c r="W1632">
        <v>0.219</v>
      </c>
      <c r="X1632" t="s">
        <v>78</v>
      </c>
      <c r="Y1632">
        <v>107.38</v>
      </c>
      <c r="Z1632" t="s">
        <v>79</v>
      </c>
      <c r="AA1632" t="s">
        <v>80</v>
      </c>
      <c r="AB1632">
        <v>8.3000000000000007</v>
      </c>
      <c r="AC1632" t="s">
        <v>108</v>
      </c>
      <c r="AD1632" t="s">
        <v>92</v>
      </c>
      <c r="AE1632" t="s">
        <v>83</v>
      </c>
      <c r="AF1632" t="s">
        <v>81</v>
      </c>
      <c r="AG1632" s="1">
        <v>45488</v>
      </c>
      <c r="AH1632" t="s">
        <v>29</v>
      </c>
      <c r="AI1632" t="s">
        <v>78</v>
      </c>
    </row>
    <row r="1633" spans="1:35" x14ac:dyDescent="0.3">
      <c r="A1633" t="s">
        <v>1765</v>
      </c>
      <c r="B1633">
        <v>20</v>
      </c>
      <c r="C1633" t="s">
        <v>85</v>
      </c>
      <c r="D1633" t="s">
        <v>105</v>
      </c>
      <c r="E1633" t="s">
        <v>18</v>
      </c>
      <c r="F1633" t="s">
        <v>110</v>
      </c>
      <c r="G1633">
        <v>4</v>
      </c>
      <c r="H1633">
        <v>0.8</v>
      </c>
      <c r="I1633">
        <v>12</v>
      </c>
      <c r="J1633" s="4">
        <f>Table2[[#This Row],[avg_session_duration_min]]/60</f>
        <v>6.6666666666666666E-2</v>
      </c>
      <c r="K1633">
        <v>4</v>
      </c>
      <c r="L1633" t="s">
        <v>74</v>
      </c>
      <c r="M1633" t="s">
        <v>88</v>
      </c>
      <c r="N1633">
        <v>15846</v>
      </c>
      <c r="O1633">
        <v>408</v>
      </c>
      <c r="P1633">
        <v>4</v>
      </c>
      <c r="Q1633">
        <v>24</v>
      </c>
      <c r="R1633">
        <v>4</v>
      </c>
      <c r="S1633">
        <v>1</v>
      </c>
      <c r="T1633">
        <v>8</v>
      </c>
      <c r="U1633" t="s">
        <v>135</v>
      </c>
      <c r="V1633" t="s">
        <v>77</v>
      </c>
      <c r="W1633">
        <v>4.2999999999999997E-2</v>
      </c>
      <c r="X1633" t="s">
        <v>81</v>
      </c>
      <c r="Y1633">
        <v>0</v>
      </c>
      <c r="Z1633" t="s">
        <v>139</v>
      </c>
      <c r="AA1633" t="s">
        <v>80</v>
      </c>
      <c r="AB1633">
        <v>4.9000000000000004</v>
      </c>
      <c r="AC1633" t="s">
        <v>78</v>
      </c>
      <c r="AD1633" t="s">
        <v>82</v>
      </c>
      <c r="AE1633" t="s">
        <v>93</v>
      </c>
      <c r="AF1633" t="s">
        <v>78</v>
      </c>
      <c r="AG1633" s="1">
        <v>44795</v>
      </c>
      <c r="AH1633" t="s">
        <v>30</v>
      </c>
      <c r="AI1633" t="s">
        <v>81</v>
      </c>
    </row>
    <row r="1634" spans="1:35" x14ac:dyDescent="0.3">
      <c r="A1634" t="s">
        <v>1766</v>
      </c>
      <c r="B1634">
        <v>21</v>
      </c>
      <c r="C1634" t="s">
        <v>85</v>
      </c>
      <c r="D1634" t="s">
        <v>105</v>
      </c>
      <c r="E1634" t="s">
        <v>14</v>
      </c>
      <c r="F1634" t="s">
        <v>110</v>
      </c>
      <c r="G1634">
        <v>2</v>
      </c>
      <c r="H1634">
        <v>2.5</v>
      </c>
      <c r="I1634">
        <v>7</v>
      </c>
      <c r="J1634" s="4">
        <f>Table2[[#This Row],[avg_session_duration_min]]/60</f>
        <v>0.35666666666666663</v>
      </c>
      <c r="K1634">
        <v>21.4</v>
      </c>
      <c r="L1634" t="s">
        <v>74</v>
      </c>
      <c r="M1634" t="s">
        <v>106</v>
      </c>
      <c r="N1634">
        <v>526</v>
      </c>
      <c r="O1634">
        <v>563</v>
      </c>
      <c r="P1634">
        <v>1</v>
      </c>
      <c r="Q1634">
        <v>15</v>
      </c>
      <c r="R1634">
        <v>2</v>
      </c>
      <c r="S1634">
        <v>3</v>
      </c>
      <c r="T1634">
        <v>7</v>
      </c>
      <c r="U1634" t="s">
        <v>128</v>
      </c>
      <c r="V1634" t="s">
        <v>107</v>
      </c>
      <c r="W1634">
        <v>5.8000000000000003E-2</v>
      </c>
      <c r="X1634" t="s">
        <v>114</v>
      </c>
      <c r="Y1634">
        <v>14.89</v>
      </c>
      <c r="Z1634" t="s">
        <v>90</v>
      </c>
      <c r="AA1634" t="s">
        <v>80</v>
      </c>
      <c r="AB1634">
        <v>5.0999999999999996</v>
      </c>
      <c r="AC1634" t="s">
        <v>81</v>
      </c>
      <c r="AD1634" t="s">
        <v>102</v>
      </c>
      <c r="AE1634" t="s">
        <v>140</v>
      </c>
      <c r="AF1634" t="s">
        <v>81</v>
      </c>
      <c r="AG1634" s="1">
        <v>44761</v>
      </c>
      <c r="AH1634" t="s">
        <v>27</v>
      </c>
      <c r="AI1634" t="s">
        <v>78</v>
      </c>
    </row>
    <row r="1635" spans="1:35" x14ac:dyDescent="0.3">
      <c r="A1635" t="s">
        <v>1767</v>
      </c>
      <c r="B1635">
        <v>35</v>
      </c>
      <c r="C1635" t="s">
        <v>71</v>
      </c>
      <c r="D1635" t="s">
        <v>105</v>
      </c>
      <c r="E1635" t="s">
        <v>21</v>
      </c>
      <c r="F1635" t="s">
        <v>117</v>
      </c>
      <c r="G1635">
        <v>1</v>
      </c>
      <c r="H1635">
        <v>3.6</v>
      </c>
      <c r="I1635">
        <v>4</v>
      </c>
      <c r="J1635" s="4">
        <f>Table2[[#This Row],[avg_session_duration_min]]/60</f>
        <v>0.9</v>
      </c>
      <c r="K1635">
        <v>54</v>
      </c>
      <c r="L1635" t="s">
        <v>74</v>
      </c>
      <c r="M1635" t="s">
        <v>88</v>
      </c>
      <c r="N1635">
        <v>716</v>
      </c>
      <c r="O1635">
        <v>946</v>
      </c>
      <c r="P1635">
        <v>6</v>
      </c>
      <c r="Q1635">
        <v>21</v>
      </c>
      <c r="R1635">
        <v>3</v>
      </c>
      <c r="S1635">
        <v>6</v>
      </c>
      <c r="T1635">
        <v>5</v>
      </c>
      <c r="U1635" t="s">
        <v>79</v>
      </c>
      <c r="V1635" t="s">
        <v>77</v>
      </c>
      <c r="W1635">
        <v>0.126</v>
      </c>
      <c r="X1635" t="s">
        <v>81</v>
      </c>
      <c r="Y1635">
        <v>0</v>
      </c>
      <c r="Z1635" t="s">
        <v>115</v>
      </c>
      <c r="AA1635" t="s">
        <v>101</v>
      </c>
      <c r="AB1635">
        <v>7.5</v>
      </c>
      <c r="AC1635" t="s">
        <v>108</v>
      </c>
      <c r="AD1635" t="s">
        <v>92</v>
      </c>
      <c r="AE1635" t="s">
        <v>93</v>
      </c>
      <c r="AF1635" t="s">
        <v>81</v>
      </c>
      <c r="AG1635" s="1">
        <v>45016</v>
      </c>
      <c r="AH1635" t="s">
        <v>29</v>
      </c>
      <c r="AI1635" t="s">
        <v>81</v>
      </c>
    </row>
    <row r="1636" spans="1:35" x14ac:dyDescent="0.3">
      <c r="A1636" t="s">
        <v>1768</v>
      </c>
      <c r="B1636">
        <v>24</v>
      </c>
      <c r="C1636" t="s">
        <v>85</v>
      </c>
      <c r="D1636" t="s">
        <v>113</v>
      </c>
      <c r="E1636" t="s">
        <v>20</v>
      </c>
      <c r="F1636" t="s">
        <v>166</v>
      </c>
      <c r="G1636">
        <v>5</v>
      </c>
      <c r="H1636">
        <v>2.4</v>
      </c>
      <c r="I1636">
        <v>7</v>
      </c>
      <c r="J1636" s="4">
        <f>Table2[[#This Row],[avg_session_duration_min]]/60</f>
        <v>0.34333333333333338</v>
      </c>
      <c r="K1636">
        <v>20.6</v>
      </c>
      <c r="L1636" t="s">
        <v>74</v>
      </c>
      <c r="M1636" t="s">
        <v>88</v>
      </c>
      <c r="N1636">
        <v>35610</v>
      </c>
      <c r="O1636">
        <v>103</v>
      </c>
      <c r="P1636">
        <v>4</v>
      </c>
      <c r="Q1636">
        <v>16</v>
      </c>
      <c r="R1636">
        <v>5</v>
      </c>
      <c r="S1636">
        <v>5</v>
      </c>
      <c r="T1636">
        <v>9</v>
      </c>
      <c r="U1636" t="s">
        <v>130</v>
      </c>
      <c r="V1636" t="s">
        <v>107</v>
      </c>
      <c r="W1636">
        <v>0.22900000000000001</v>
      </c>
      <c r="X1636" t="s">
        <v>81</v>
      </c>
      <c r="Y1636">
        <v>0</v>
      </c>
      <c r="Z1636" t="s">
        <v>115</v>
      </c>
      <c r="AA1636" t="s">
        <v>132</v>
      </c>
      <c r="AB1636">
        <v>4.4000000000000004</v>
      </c>
      <c r="AC1636" t="s">
        <v>81</v>
      </c>
      <c r="AD1636" t="s">
        <v>82</v>
      </c>
      <c r="AE1636" t="s">
        <v>140</v>
      </c>
      <c r="AF1636" t="s">
        <v>78</v>
      </c>
      <c r="AG1636" s="1">
        <v>44566</v>
      </c>
      <c r="AH1636" t="s">
        <v>29</v>
      </c>
      <c r="AI1636" t="s">
        <v>81</v>
      </c>
    </row>
    <row r="1637" spans="1:35" x14ac:dyDescent="0.3">
      <c r="A1637" t="s">
        <v>1769</v>
      </c>
      <c r="B1637">
        <v>23</v>
      </c>
      <c r="C1637" t="s">
        <v>85</v>
      </c>
      <c r="D1637" t="s">
        <v>113</v>
      </c>
      <c r="E1637" t="s">
        <v>19</v>
      </c>
      <c r="F1637" t="s">
        <v>87</v>
      </c>
      <c r="G1637">
        <v>5</v>
      </c>
      <c r="H1637">
        <v>3.2</v>
      </c>
      <c r="I1637">
        <v>5</v>
      </c>
      <c r="J1637" s="4">
        <f>Table2[[#This Row],[avg_session_duration_min]]/60</f>
        <v>0.64</v>
      </c>
      <c r="K1637">
        <v>38.4</v>
      </c>
      <c r="L1637" t="s">
        <v>74</v>
      </c>
      <c r="M1637" t="s">
        <v>97</v>
      </c>
      <c r="N1637">
        <v>5130</v>
      </c>
      <c r="O1637">
        <v>213</v>
      </c>
      <c r="P1637">
        <v>4</v>
      </c>
      <c r="Q1637">
        <v>17</v>
      </c>
      <c r="R1637">
        <v>0</v>
      </c>
      <c r="S1637">
        <v>2</v>
      </c>
      <c r="T1637">
        <v>3</v>
      </c>
      <c r="U1637" t="s">
        <v>135</v>
      </c>
      <c r="V1637" t="s">
        <v>99</v>
      </c>
      <c r="W1637">
        <v>3.4000000000000002E-2</v>
      </c>
      <c r="X1637" t="s">
        <v>81</v>
      </c>
      <c r="Y1637">
        <v>0</v>
      </c>
      <c r="Z1637" t="s">
        <v>79</v>
      </c>
      <c r="AA1637" t="s">
        <v>101</v>
      </c>
      <c r="AB1637">
        <v>6.6</v>
      </c>
      <c r="AC1637" t="s">
        <v>78</v>
      </c>
      <c r="AD1637" t="s">
        <v>82</v>
      </c>
      <c r="AE1637" t="s">
        <v>140</v>
      </c>
      <c r="AF1637" t="s">
        <v>81</v>
      </c>
      <c r="AG1637" s="1">
        <v>45261</v>
      </c>
      <c r="AH1637" t="s">
        <v>26</v>
      </c>
      <c r="AI1637" t="s">
        <v>78</v>
      </c>
    </row>
    <row r="1638" spans="1:35" x14ac:dyDescent="0.3">
      <c r="A1638" t="s">
        <v>1770</v>
      </c>
      <c r="B1638">
        <v>19</v>
      </c>
      <c r="C1638" t="s">
        <v>71</v>
      </c>
      <c r="D1638" t="s">
        <v>113</v>
      </c>
      <c r="E1638" t="s">
        <v>22</v>
      </c>
      <c r="F1638" t="s">
        <v>96</v>
      </c>
      <c r="G1638">
        <v>1</v>
      </c>
      <c r="H1638">
        <v>1.6</v>
      </c>
      <c r="I1638">
        <v>8</v>
      </c>
      <c r="J1638" s="4">
        <f>Table2[[#This Row],[avg_session_duration_min]]/60</f>
        <v>0.2</v>
      </c>
      <c r="K1638">
        <v>12</v>
      </c>
      <c r="L1638" t="s">
        <v>74</v>
      </c>
      <c r="M1638" t="s">
        <v>97</v>
      </c>
      <c r="N1638">
        <v>218</v>
      </c>
      <c r="O1638">
        <v>117</v>
      </c>
      <c r="P1638">
        <v>4</v>
      </c>
      <c r="Q1638">
        <v>19</v>
      </c>
      <c r="R1638">
        <v>5</v>
      </c>
      <c r="S1638">
        <v>3</v>
      </c>
      <c r="T1638">
        <v>5</v>
      </c>
      <c r="U1638" t="s">
        <v>154</v>
      </c>
      <c r="V1638" t="s">
        <v>77</v>
      </c>
      <c r="W1638">
        <v>5.8000000000000003E-2</v>
      </c>
      <c r="X1638" t="s">
        <v>114</v>
      </c>
      <c r="Y1638">
        <v>8.31</v>
      </c>
      <c r="Z1638" t="s">
        <v>79</v>
      </c>
      <c r="AA1638" t="s">
        <v>80</v>
      </c>
      <c r="AB1638">
        <v>6.2</v>
      </c>
      <c r="AC1638" t="s">
        <v>81</v>
      </c>
      <c r="AD1638" t="s">
        <v>82</v>
      </c>
      <c r="AE1638" t="s">
        <v>140</v>
      </c>
      <c r="AF1638" t="s">
        <v>81</v>
      </c>
      <c r="AG1638" s="1">
        <v>45289</v>
      </c>
      <c r="AH1638" t="s">
        <v>31</v>
      </c>
      <c r="AI1638" t="s">
        <v>78</v>
      </c>
    </row>
    <row r="1639" spans="1:35" x14ac:dyDescent="0.3">
      <c r="A1639" t="s">
        <v>1771</v>
      </c>
      <c r="B1639">
        <v>30</v>
      </c>
      <c r="C1639" t="s">
        <v>71</v>
      </c>
      <c r="D1639" t="s">
        <v>113</v>
      </c>
      <c r="E1639" t="s">
        <v>19</v>
      </c>
      <c r="F1639" t="s">
        <v>124</v>
      </c>
      <c r="G1639">
        <v>4</v>
      </c>
      <c r="H1639">
        <v>2.2000000000000002</v>
      </c>
      <c r="I1639">
        <v>4</v>
      </c>
      <c r="J1639" s="4">
        <f>Table2[[#This Row],[avg_session_duration_min]]/60</f>
        <v>0.55000000000000004</v>
      </c>
      <c r="K1639">
        <v>33</v>
      </c>
      <c r="L1639" t="s">
        <v>74</v>
      </c>
      <c r="M1639" t="s">
        <v>88</v>
      </c>
      <c r="N1639">
        <v>218</v>
      </c>
      <c r="O1639">
        <v>229</v>
      </c>
      <c r="P1639">
        <v>4</v>
      </c>
      <c r="Q1639">
        <v>22</v>
      </c>
      <c r="R1639">
        <v>3</v>
      </c>
      <c r="S1639">
        <v>1</v>
      </c>
      <c r="T1639">
        <v>9</v>
      </c>
      <c r="U1639" t="s">
        <v>135</v>
      </c>
      <c r="V1639" t="s">
        <v>99</v>
      </c>
      <c r="W1639">
        <v>0.01</v>
      </c>
      <c r="X1639" t="s">
        <v>81</v>
      </c>
      <c r="Y1639">
        <v>0</v>
      </c>
      <c r="Z1639" t="s">
        <v>79</v>
      </c>
      <c r="AA1639" t="s">
        <v>80</v>
      </c>
      <c r="AB1639">
        <v>6.1</v>
      </c>
      <c r="AC1639" t="s">
        <v>81</v>
      </c>
      <c r="AD1639" t="s">
        <v>82</v>
      </c>
      <c r="AE1639" t="s">
        <v>93</v>
      </c>
      <c r="AF1639" t="s">
        <v>81</v>
      </c>
      <c r="AG1639" s="1">
        <v>45159</v>
      </c>
      <c r="AH1639" t="s">
        <v>27</v>
      </c>
      <c r="AI1639" t="s">
        <v>125</v>
      </c>
    </row>
    <row r="1640" spans="1:35" x14ac:dyDescent="0.3">
      <c r="A1640" t="s">
        <v>1772</v>
      </c>
      <c r="B1640">
        <v>43</v>
      </c>
      <c r="C1640" t="s">
        <v>85</v>
      </c>
      <c r="D1640" t="s">
        <v>153</v>
      </c>
      <c r="E1640" t="s">
        <v>23</v>
      </c>
      <c r="F1640" t="s">
        <v>96</v>
      </c>
      <c r="G1640">
        <v>3</v>
      </c>
      <c r="H1640">
        <v>2.1</v>
      </c>
      <c r="I1640">
        <v>7</v>
      </c>
      <c r="J1640" s="4">
        <f>Table2[[#This Row],[avg_session_duration_min]]/60</f>
        <v>0.3</v>
      </c>
      <c r="K1640">
        <v>18</v>
      </c>
      <c r="L1640" t="s">
        <v>74</v>
      </c>
      <c r="M1640" t="s">
        <v>106</v>
      </c>
      <c r="N1640">
        <v>3721</v>
      </c>
      <c r="O1640">
        <v>565</v>
      </c>
      <c r="P1640">
        <v>1</v>
      </c>
      <c r="Q1640">
        <v>21</v>
      </c>
      <c r="R1640">
        <v>3</v>
      </c>
      <c r="S1640">
        <v>3</v>
      </c>
      <c r="T1640">
        <v>8</v>
      </c>
      <c r="U1640" t="s">
        <v>79</v>
      </c>
      <c r="V1640" t="s">
        <v>77</v>
      </c>
      <c r="W1640">
        <v>5.0999999999999997E-2</v>
      </c>
      <c r="X1640" t="s">
        <v>114</v>
      </c>
      <c r="Y1640">
        <v>10.44</v>
      </c>
      <c r="Z1640" t="s">
        <v>139</v>
      </c>
      <c r="AA1640" t="s">
        <v>101</v>
      </c>
      <c r="AB1640">
        <v>8.4</v>
      </c>
      <c r="AC1640" t="s">
        <v>78</v>
      </c>
      <c r="AD1640" t="s">
        <v>92</v>
      </c>
      <c r="AE1640" t="s">
        <v>83</v>
      </c>
      <c r="AF1640" t="s">
        <v>81</v>
      </c>
      <c r="AG1640" s="1">
        <v>45631</v>
      </c>
      <c r="AH1640" t="s">
        <v>27</v>
      </c>
      <c r="AI1640" t="s">
        <v>81</v>
      </c>
    </row>
    <row r="1641" spans="1:35" x14ac:dyDescent="0.3">
      <c r="A1641" t="s">
        <v>1773</v>
      </c>
      <c r="B1641">
        <v>18</v>
      </c>
      <c r="C1641" t="s">
        <v>71</v>
      </c>
      <c r="D1641" t="s">
        <v>149</v>
      </c>
      <c r="E1641" t="s">
        <v>14</v>
      </c>
      <c r="F1641" t="s">
        <v>124</v>
      </c>
      <c r="G1641">
        <v>2</v>
      </c>
      <c r="H1641">
        <v>6.1</v>
      </c>
      <c r="I1641">
        <v>5</v>
      </c>
      <c r="J1641" s="4">
        <f>Table2[[#This Row],[avg_session_duration_min]]/60</f>
        <v>1.22</v>
      </c>
      <c r="K1641">
        <v>73.2</v>
      </c>
      <c r="L1641" t="s">
        <v>127</v>
      </c>
      <c r="M1641" t="s">
        <v>75</v>
      </c>
      <c r="N1641">
        <v>107</v>
      </c>
      <c r="O1641">
        <v>33</v>
      </c>
      <c r="P1641">
        <v>2</v>
      </c>
      <c r="Q1641">
        <v>18</v>
      </c>
      <c r="R1641">
        <v>6</v>
      </c>
      <c r="S1641">
        <v>4</v>
      </c>
      <c r="T1641">
        <v>10</v>
      </c>
      <c r="U1641" t="s">
        <v>154</v>
      </c>
      <c r="V1641" t="s">
        <v>107</v>
      </c>
      <c r="W1641">
        <v>0.13100000000000001</v>
      </c>
      <c r="X1641" t="s">
        <v>81</v>
      </c>
      <c r="Y1641">
        <v>0</v>
      </c>
      <c r="Z1641" t="s">
        <v>145</v>
      </c>
      <c r="AA1641" t="s">
        <v>132</v>
      </c>
      <c r="AB1641">
        <v>7</v>
      </c>
      <c r="AC1641" t="s">
        <v>78</v>
      </c>
      <c r="AD1641" t="s">
        <v>82</v>
      </c>
      <c r="AE1641" t="s">
        <v>83</v>
      </c>
      <c r="AF1641" t="s">
        <v>81</v>
      </c>
      <c r="AG1641" s="1">
        <v>45327</v>
      </c>
      <c r="AH1641" t="s">
        <v>29</v>
      </c>
      <c r="AI1641" t="s">
        <v>81</v>
      </c>
    </row>
    <row r="1642" spans="1:35" x14ac:dyDescent="0.3">
      <c r="A1642" t="s">
        <v>1774</v>
      </c>
      <c r="B1642">
        <v>27</v>
      </c>
      <c r="C1642" t="s">
        <v>71</v>
      </c>
      <c r="D1642" t="s">
        <v>113</v>
      </c>
      <c r="E1642" t="s">
        <v>15</v>
      </c>
      <c r="F1642" t="s">
        <v>96</v>
      </c>
      <c r="G1642">
        <v>4</v>
      </c>
      <c r="H1642">
        <v>1.2</v>
      </c>
      <c r="I1642">
        <v>2</v>
      </c>
      <c r="J1642" s="4">
        <f>Table2[[#This Row],[avg_session_duration_min]]/60</f>
        <v>0.6</v>
      </c>
      <c r="K1642">
        <v>36</v>
      </c>
      <c r="L1642" t="s">
        <v>74</v>
      </c>
      <c r="M1642" t="s">
        <v>120</v>
      </c>
      <c r="N1642">
        <v>4712</v>
      </c>
      <c r="O1642">
        <v>926</v>
      </c>
      <c r="P1642">
        <v>5</v>
      </c>
      <c r="Q1642">
        <v>14</v>
      </c>
      <c r="R1642">
        <v>4</v>
      </c>
      <c r="S1642">
        <v>2</v>
      </c>
      <c r="T1642">
        <v>5</v>
      </c>
      <c r="U1642" t="s">
        <v>130</v>
      </c>
      <c r="V1642" t="s">
        <v>77</v>
      </c>
      <c r="W1642">
        <v>8.4000000000000005E-2</v>
      </c>
      <c r="X1642" t="s">
        <v>78</v>
      </c>
      <c r="Y1642">
        <v>35.770000000000003</v>
      </c>
      <c r="Z1642" t="s">
        <v>79</v>
      </c>
      <c r="AA1642" t="s">
        <v>132</v>
      </c>
      <c r="AB1642">
        <v>8</v>
      </c>
      <c r="AC1642" t="s">
        <v>81</v>
      </c>
      <c r="AD1642" t="s">
        <v>102</v>
      </c>
      <c r="AE1642" t="s">
        <v>140</v>
      </c>
      <c r="AF1642" t="s">
        <v>81</v>
      </c>
      <c r="AG1642" s="1">
        <v>44779</v>
      </c>
      <c r="AH1642" t="s">
        <v>30</v>
      </c>
      <c r="AI1642" t="s">
        <v>78</v>
      </c>
    </row>
    <row r="1643" spans="1:35" x14ac:dyDescent="0.3">
      <c r="A1643" t="s">
        <v>1775</v>
      </c>
      <c r="B1643">
        <v>38</v>
      </c>
      <c r="C1643" t="s">
        <v>85</v>
      </c>
      <c r="D1643" t="s">
        <v>149</v>
      </c>
      <c r="E1643" t="s">
        <v>19</v>
      </c>
      <c r="F1643" t="s">
        <v>96</v>
      </c>
      <c r="G1643">
        <v>3</v>
      </c>
      <c r="H1643">
        <v>0.5</v>
      </c>
      <c r="I1643">
        <v>4</v>
      </c>
      <c r="J1643" s="4">
        <f>Table2[[#This Row],[avg_session_duration_min]]/60</f>
        <v>0.125</v>
      </c>
      <c r="K1643">
        <v>7.5</v>
      </c>
      <c r="L1643" t="s">
        <v>74</v>
      </c>
      <c r="M1643" t="s">
        <v>97</v>
      </c>
      <c r="N1643">
        <v>1214</v>
      </c>
      <c r="O1643">
        <v>62</v>
      </c>
      <c r="P1643">
        <v>2</v>
      </c>
      <c r="Q1643">
        <v>18</v>
      </c>
      <c r="R1643">
        <v>2</v>
      </c>
      <c r="S1643">
        <v>0</v>
      </c>
      <c r="T1643">
        <v>8</v>
      </c>
      <c r="U1643" t="s">
        <v>98</v>
      </c>
      <c r="V1643" t="s">
        <v>77</v>
      </c>
      <c r="W1643">
        <v>4.2000000000000003E-2</v>
      </c>
      <c r="X1643" t="s">
        <v>114</v>
      </c>
      <c r="Y1643">
        <v>39.83</v>
      </c>
      <c r="Z1643" t="s">
        <v>145</v>
      </c>
      <c r="AA1643" t="s">
        <v>80</v>
      </c>
      <c r="AB1643">
        <v>5.8</v>
      </c>
      <c r="AC1643" t="s">
        <v>81</v>
      </c>
      <c r="AD1643" t="s">
        <v>102</v>
      </c>
      <c r="AE1643" t="s">
        <v>93</v>
      </c>
      <c r="AF1643" t="s">
        <v>81</v>
      </c>
      <c r="AG1643" s="1">
        <v>44655</v>
      </c>
      <c r="AH1643" t="s">
        <v>26</v>
      </c>
      <c r="AI1643" t="s">
        <v>81</v>
      </c>
    </row>
    <row r="1644" spans="1:35" x14ac:dyDescent="0.3">
      <c r="A1644" t="s">
        <v>1776</v>
      </c>
      <c r="B1644">
        <v>26</v>
      </c>
      <c r="C1644" t="s">
        <v>71</v>
      </c>
      <c r="D1644" t="s">
        <v>144</v>
      </c>
      <c r="E1644" t="s">
        <v>14</v>
      </c>
      <c r="F1644" t="s">
        <v>87</v>
      </c>
      <c r="G1644">
        <v>5</v>
      </c>
      <c r="H1644">
        <v>5.9</v>
      </c>
      <c r="I1644">
        <v>6</v>
      </c>
      <c r="J1644" s="4">
        <f>Table2[[#This Row],[avg_session_duration_min]]/60</f>
        <v>0.98333333333333328</v>
      </c>
      <c r="K1644">
        <v>59</v>
      </c>
      <c r="L1644" t="s">
        <v>118</v>
      </c>
      <c r="M1644" t="s">
        <v>75</v>
      </c>
      <c r="N1644">
        <v>1689</v>
      </c>
      <c r="O1644">
        <v>169</v>
      </c>
      <c r="P1644">
        <v>5</v>
      </c>
      <c r="Q1644">
        <v>21</v>
      </c>
      <c r="R1644">
        <v>2</v>
      </c>
      <c r="S1644">
        <v>2</v>
      </c>
      <c r="T1644">
        <v>5</v>
      </c>
      <c r="U1644" t="s">
        <v>76</v>
      </c>
      <c r="V1644" t="s">
        <v>107</v>
      </c>
      <c r="W1644">
        <v>7.3999999999999996E-2</v>
      </c>
      <c r="X1644" t="s">
        <v>114</v>
      </c>
      <c r="Y1644">
        <v>32.43</v>
      </c>
      <c r="Z1644" t="s">
        <v>145</v>
      </c>
      <c r="AA1644" t="s">
        <v>91</v>
      </c>
      <c r="AB1644">
        <v>4.9000000000000004</v>
      </c>
      <c r="AC1644" t="s">
        <v>78</v>
      </c>
      <c r="AD1644" t="s">
        <v>92</v>
      </c>
      <c r="AE1644" t="s">
        <v>83</v>
      </c>
      <c r="AF1644" t="s">
        <v>81</v>
      </c>
      <c r="AG1644" s="1">
        <v>44898</v>
      </c>
      <c r="AH1644" t="s">
        <v>28</v>
      </c>
      <c r="AI1644" t="s">
        <v>125</v>
      </c>
    </row>
    <row r="1645" spans="1:35" x14ac:dyDescent="0.3">
      <c r="A1645" t="s">
        <v>1777</v>
      </c>
      <c r="B1645">
        <v>30</v>
      </c>
      <c r="C1645" t="s">
        <v>71</v>
      </c>
      <c r="D1645" t="s">
        <v>144</v>
      </c>
      <c r="E1645" t="s">
        <v>20</v>
      </c>
      <c r="F1645" t="s">
        <v>96</v>
      </c>
      <c r="G1645">
        <v>1</v>
      </c>
      <c r="H1645">
        <v>2.8</v>
      </c>
      <c r="I1645">
        <v>6</v>
      </c>
      <c r="J1645" s="4">
        <f>Table2[[#This Row],[avg_session_duration_min]]/60</f>
        <v>0.46666666666666667</v>
      </c>
      <c r="K1645">
        <v>28</v>
      </c>
      <c r="L1645" t="s">
        <v>74</v>
      </c>
      <c r="M1645" t="s">
        <v>88</v>
      </c>
      <c r="N1645">
        <v>419</v>
      </c>
      <c r="O1645">
        <v>1088</v>
      </c>
      <c r="P1645">
        <v>2</v>
      </c>
      <c r="Q1645">
        <v>15</v>
      </c>
      <c r="R1645">
        <v>1</v>
      </c>
      <c r="S1645">
        <v>0</v>
      </c>
      <c r="T1645">
        <v>13</v>
      </c>
      <c r="U1645" t="s">
        <v>89</v>
      </c>
      <c r="V1645" t="s">
        <v>77</v>
      </c>
      <c r="W1645">
        <v>0.186</v>
      </c>
      <c r="X1645" t="s">
        <v>81</v>
      </c>
      <c r="Y1645">
        <v>0</v>
      </c>
      <c r="Z1645" t="s">
        <v>115</v>
      </c>
      <c r="AA1645" t="s">
        <v>80</v>
      </c>
      <c r="AB1645">
        <v>8.1</v>
      </c>
      <c r="AC1645" t="s">
        <v>108</v>
      </c>
      <c r="AD1645" t="s">
        <v>92</v>
      </c>
      <c r="AE1645" t="s">
        <v>83</v>
      </c>
      <c r="AF1645" t="s">
        <v>81</v>
      </c>
      <c r="AG1645" s="1">
        <v>45570</v>
      </c>
      <c r="AH1645" t="s">
        <v>29</v>
      </c>
      <c r="AI1645" t="s">
        <v>125</v>
      </c>
    </row>
    <row r="1646" spans="1:35" x14ac:dyDescent="0.3">
      <c r="A1646" t="s">
        <v>1778</v>
      </c>
      <c r="B1646">
        <v>18</v>
      </c>
      <c r="C1646" t="s">
        <v>85</v>
      </c>
      <c r="D1646" t="s">
        <v>149</v>
      </c>
      <c r="E1646" t="s">
        <v>22</v>
      </c>
      <c r="F1646" t="s">
        <v>96</v>
      </c>
      <c r="G1646">
        <v>5</v>
      </c>
      <c r="H1646">
        <v>1</v>
      </c>
      <c r="I1646">
        <v>4</v>
      </c>
      <c r="J1646" s="4">
        <f>Table2[[#This Row],[avg_session_duration_min]]/60</f>
        <v>0.25</v>
      </c>
      <c r="K1646">
        <v>15</v>
      </c>
      <c r="L1646" t="s">
        <v>118</v>
      </c>
      <c r="M1646" t="s">
        <v>106</v>
      </c>
      <c r="N1646">
        <v>214</v>
      </c>
      <c r="O1646">
        <v>362</v>
      </c>
      <c r="P1646">
        <v>0</v>
      </c>
      <c r="Q1646">
        <v>32</v>
      </c>
      <c r="R1646">
        <v>3</v>
      </c>
      <c r="S1646">
        <v>2</v>
      </c>
      <c r="T1646">
        <v>6</v>
      </c>
      <c r="U1646" t="s">
        <v>154</v>
      </c>
      <c r="V1646" t="s">
        <v>77</v>
      </c>
      <c r="W1646">
        <v>0.122</v>
      </c>
      <c r="X1646" t="s">
        <v>81</v>
      </c>
      <c r="Y1646">
        <v>0</v>
      </c>
      <c r="Z1646" t="s">
        <v>139</v>
      </c>
      <c r="AA1646" t="s">
        <v>91</v>
      </c>
      <c r="AB1646">
        <v>5.2</v>
      </c>
      <c r="AC1646" t="s">
        <v>81</v>
      </c>
      <c r="AD1646" t="s">
        <v>92</v>
      </c>
      <c r="AE1646" t="s">
        <v>93</v>
      </c>
      <c r="AF1646" t="s">
        <v>81</v>
      </c>
      <c r="AG1646" s="1">
        <v>44849</v>
      </c>
      <c r="AH1646" t="s">
        <v>26</v>
      </c>
      <c r="AI1646" t="s">
        <v>81</v>
      </c>
    </row>
    <row r="1647" spans="1:35" x14ac:dyDescent="0.3">
      <c r="A1647" t="s">
        <v>1779</v>
      </c>
      <c r="B1647">
        <v>30</v>
      </c>
      <c r="C1647" t="s">
        <v>85</v>
      </c>
      <c r="D1647" t="s">
        <v>149</v>
      </c>
      <c r="E1647" t="s">
        <v>14</v>
      </c>
      <c r="F1647" t="s">
        <v>73</v>
      </c>
      <c r="G1647">
        <v>1</v>
      </c>
      <c r="H1647">
        <v>4.5</v>
      </c>
      <c r="I1647">
        <v>3</v>
      </c>
      <c r="J1647" s="4">
        <f>Table2[[#This Row],[avg_session_duration_min]]/60</f>
        <v>1.5</v>
      </c>
      <c r="K1647">
        <v>90</v>
      </c>
      <c r="L1647" t="s">
        <v>74</v>
      </c>
      <c r="M1647" t="s">
        <v>120</v>
      </c>
      <c r="N1647">
        <v>9242</v>
      </c>
      <c r="O1647">
        <v>367</v>
      </c>
      <c r="P1647">
        <v>3</v>
      </c>
      <c r="Q1647">
        <v>19</v>
      </c>
      <c r="R1647">
        <v>3</v>
      </c>
      <c r="S1647">
        <v>1</v>
      </c>
      <c r="T1647">
        <v>10</v>
      </c>
      <c r="U1647" t="s">
        <v>130</v>
      </c>
      <c r="V1647" t="s">
        <v>99</v>
      </c>
      <c r="W1647">
        <v>1.2999999999999999E-2</v>
      </c>
      <c r="X1647" t="s">
        <v>78</v>
      </c>
      <c r="Y1647">
        <v>70.81</v>
      </c>
      <c r="Z1647" t="s">
        <v>79</v>
      </c>
      <c r="AA1647" t="s">
        <v>91</v>
      </c>
      <c r="AB1647">
        <v>6.4</v>
      </c>
      <c r="AC1647" t="s">
        <v>78</v>
      </c>
      <c r="AD1647" t="s">
        <v>82</v>
      </c>
      <c r="AE1647" t="s">
        <v>83</v>
      </c>
      <c r="AF1647" t="s">
        <v>81</v>
      </c>
      <c r="AG1647" s="1">
        <v>45400</v>
      </c>
      <c r="AH1647" t="s">
        <v>31</v>
      </c>
      <c r="AI1647" t="s">
        <v>78</v>
      </c>
    </row>
    <row r="1648" spans="1:35" x14ac:dyDescent="0.3">
      <c r="A1648" t="s">
        <v>1780</v>
      </c>
      <c r="B1648">
        <v>25</v>
      </c>
      <c r="C1648" t="s">
        <v>71</v>
      </c>
      <c r="D1648" t="s">
        <v>123</v>
      </c>
      <c r="E1648" t="s">
        <v>19</v>
      </c>
      <c r="F1648" t="s">
        <v>96</v>
      </c>
      <c r="G1648">
        <v>2</v>
      </c>
      <c r="H1648">
        <v>3.7</v>
      </c>
      <c r="I1648">
        <v>4</v>
      </c>
      <c r="J1648" s="4">
        <f>Table2[[#This Row],[avg_session_duration_min]]/60</f>
        <v>0.92500000000000004</v>
      </c>
      <c r="K1648">
        <v>55.5</v>
      </c>
      <c r="L1648" t="s">
        <v>74</v>
      </c>
      <c r="M1648" t="s">
        <v>97</v>
      </c>
      <c r="N1648">
        <v>426</v>
      </c>
      <c r="O1648">
        <v>59</v>
      </c>
      <c r="P1648">
        <v>4</v>
      </c>
      <c r="Q1648">
        <v>16</v>
      </c>
      <c r="R1648">
        <v>5</v>
      </c>
      <c r="S1648">
        <v>3</v>
      </c>
      <c r="T1648">
        <v>7</v>
      </c>
      <c r="U1648" t="s">
        <v>76</v>
      </c>
      <c r="V1648" t="s">
        <v>77</v>
      </c>
      <c r="W1648">
        <v>2.8000000000000001E-2</v>
      </c>
      <c r="X1648" t="s">
        <v>78</v>
      </c>
      <c r="Y1648">
        <v>1.48</v>
      </c>
      <c r="Z1648" t="s">
        <v>79</v>
      </c>
      <c r="AA1648" t="s">
        <v>80</v>
      </c>
      <c r="AB1648">
        <v>7</v>
      </c>
      <c r="AC1648" t="s">
        <v>81</v>
      </c>
      <c r="AD1648" t="s">
        <v>92</v>
      </c>
      <c r="AE1648" t="s">
        <v>93</v>
      </c>
      <c r="AF1648" t="s">
        <v>81</v>
      </c>
      <c r="AG1648" s="1">
        <v>44781</v>
      </c>
      <c r="AH1648" t="s">
        <v>30</v>
      </c>
      <c r="AI1648" t="s">
        <v>78</v>
      </c>
    </row>
    <row r="1649" spans="1:35" x14ac:dyDescent="0.3">
      <c r="A1649" t="s">
        <v>1781</v>
      </c>
      <c r="B1649">
        <v>34</v>
      </c>
      <c r="C1649" t="s">
        <v>71</v>
      </c>
      <c r="D1649" t="s">
        <v>105</v>
      </c>
      <c r="E1649" t="s">
        <v>16</v>
      </c>
      <c r="F1649" t="s">
        <v>117</v>
      </c>
      <c r="G1649">
        <v>1</v>
      </c>
      <c r="H1649">
        <v>6.7</v>
      </c>
      <c r="I1649">
        <v>5</v>
      </c>
      <c r="J1649" s="4">
        <f>Table2[[#This Row],[avg_session_duration_min]]/60</f>
        <v>1.34</v>
      </c>
      <c r="K1649">
        <v>80.400000000000006</v>
      </c>
      <c r="L1649" t="s">
        <v>74</v>
      </c>
      <c r="M1649" t="s">
        <v>88</v>
      </c>
      <c r="N1649">
        <v>317</v>
      </c>
      <c r="O1649">
        <v>69</v>
      </c>
      <c r="P1649">
        <v>1</v>
      </c>
      <c r="Q1649">
        <v>22</v>
      </c>
      <c r="R1649">
        <v>4</v>
      </c>
      <c r="S1649">
        <v>1</v>
      </c>
      <c r="T1649">
        <v>7</v>
      </c>
      <c r="U1649" t="s">
        <v>130</v>
      </c>
      <c r="V1649" t="s">
        <v>107</v>
      </c>
      <c r="W1649">
        <v>6.7000000000000004E-2</v>
      </c>
      <c r="X1649" t="s">
        <v>114</v>
      </c>
      <c r="Y1649">
        <v>56.13</v>
      </c>
      <c r="Z1649" t="s">
        <v>145</v>
      </c>
      <c r="AA1649" t="s">
        <v>80</v>
      </c>
      <c r="AB1649">
        <v>4.8</v>
      </c>
      <c r="AC1649" t="s">
        <v>81</v>
      </c>
      <c r="AD1649" t="s">
        <v>102</v>
      </c>
      <c r="AE1649" t="s">
        <v>83</v>
      </c>
      <c r="AF1649" t="s">
        <v>81</v>
      </c>
      <c r="AG1649" s="1">
        <v>45082</v>
      </c>
      <c r="AH1649" t="s">
        <v>28</v>
      </c>
      <c r="AI1649" t="s">
        <v>81</v>
      </c>
    </row>
    <row r="1650" spans="1:35" x14ac:dyDescent="0.3">
      <c r="A1650" t="s">
        <v>1782</v>
      </c>
      <c r="B1650">
        <v>36</v>
      </c>
      <c r="C1650" t="s">
        <v>71</v>
      </c>
      <c r="D1650" t="s">
        <v>113</v>
      </c>
      <c r="E1650" t="s">
        <v>15</v>
      </c>
      <c r="F1650" t="s">
        <v>87</v>
      </c>
      <c r="G1650">
        <v>5</v>
      </c>
      <c r="H1650">
        <v>3</v>
      </c>
      <c r="I1650">
        <v>7</v>
      </c>
      <c r="J1650" s="4">
        <f>Table2[[#This Row],[avg_session_duration_min]]/60</f>
        <v>0.42833333333333334</v>
      </c>
      <c r="K1650">
        <v>25.7</v>
      </c>
      <c r="L1650" t="s">
        <v>74</v>
      </c>
      <c r="M1650" t="s">
        <v>106</v>
      </c>
      <c r="N1650">
        <v>575</v>
      </c>
      <c r="O1650">
        <v>757</v>
      </c>
      <c r="P1650">
        <v>1</v>
      </c>
      <c r="Q1650">
        <v>14</v>
      </c>
      <c r="R1650">
        <v>1</v>
      </c>
      <c r="S1650">
        <v>6</v>
      </c>
      <c r="T1650">
        <v>9</v>
      </c>
      <c r="U1650" t="s">
        <v>79</v>
      </c>
      <c r="V1650" t="s">
        <v>107</v>
      </c>
      <c r="W1650">
        <v>0.22900000000000001</v>
      </c>
      <c r="X1650" t="s">
        <v>114</v>
      </c>
      <c r="Y1650">
        <v>0.62</v>
      </c>
      <c r="Z1650" t="s">
        <v>139</v>
      </c>
      <c r="AA1650" t="s">
        <v>80</v>
      </c>
      <c r="AB1650">
        <v>4.8</v>
      </c>
      <c r="AC1650" t="s">
        <v>81</v>
      </c>
      <c r="AD1650" t="s">
        <v>82</v>
      </c>
      <c r="AE1650" t="s">
        <v>93</v>
      </c>
      <c r="AF1650" t="s">
        <v>81</v>
      </c>
      <c r="AG1650" s="1">
        <v>44963</v>
      </c>
      <c r="AH1650" t="s">
        <v>29</v>
      </c>
      <c r="AI1650" t="s">
        <v>81</v>
      </c>
    </row>
    <row r="1651" spans="1:35" x14ac:dyDescent="0.3">
      <c r="A1651" t="s">
        <v>1783</v>
      </c>
      <c r="B1651">
        <v>47</v>
      </c>
      <c r="C1651" t="s">
        <v>85</v>
      </c>
      <c r="D1651" t="s">
        <v>153</v>
      </c>
      <c r="E1651" t="s">
        <v>17</v>
      </c>
      <c r="F1651" t="s">
        <v>96</v>
      </c>
      <c r="G1651">
        <v>3</v>
      </c>
      <c r="H1651">
        <v>9.5</v>
      </c>
      <c r="I1651">
        <v>10</v>
      </c>
      <c r="J1651" s="4">
        <f>Table2[[#This Row],[avg_session_duration_min]]/60</f>
        <v>0.95</v>
      </c>
      <c r="K1651">
        <v>57</v>
      </c>
      <c r="L1651" t="s">
        <v>74</v>
      </c>
      <c r="M1651" t="s">
        <v>88</v>
      </c>
      <c r="N1651">
        <v>941</v>
      </c>
      <c r="O1651">
        <v>120</v>
      </c>
      <c r="P1651">
        <v>4</v>
      </c>
      <c r="Q1651">
        <v>18</v>
      </c>
      <c r="R1651">
        <v>1</v>
      </c>
      <c r="S1651">
        <v>1</v>
      </c>
      <c r="T1651">
        <v>5</v>
      </c>
      <c r="U1651" t="s">
        <v>89</v>
      </c>
      <c r="V1651" t="s">
        <v>107</v>
      </c>
      <c r="W1651">
        <v>7.3999999999999996E-2</v>
      </c>
      <c r="X1651" t="s">
        <v>81</v>
      </c>
      <c r="Y1651">
        <v>0</v>
      </c>
      <c r="Z1651" t="s">
        <v>100</v>
      </c>
      <c r="AA1651" t="s">
        <v>101</v>
      </c>
      <c r="AB1651">
        <v>5.7</v>
      </c>
      <c r="AC1651" t="s">
        <v>78</v>
      </c>
      <c r="AD1651" t="s">
        <v>92</v>
      </c>
      <c r="AE1651" t="s">
        <v>93</v>
      </c>
      <c r="AF1651" t="s">
        <v>81</v>
      </c>
      <c r="AG1651" s="1">
        <v>44946</v>
      </c>
      <c r="AH1651" t="s">
        <v>30</v>
      </c>
      <c r="AI1651" t="s">
        <v>81</v>
      </c>
    </row>
    <row r="1652" spans="1:35" x14ac:dyDescent="0.3">
      <c r="A1652" t="s">
        <v>1784</v>
      </c>
      <c r="B1652">
        <v>31</v>
      </c>
      <c r="C1652" t="s">
        <v>71</v>
      </c>
      <c r="D1652" t="s">
        <v>153</v>
      </c>
      <c r="E1652" t="s">
        <v>22</v>
      </c>
      <c r="F1652" t="s">
        <v>73</v>
      </c>
      <c r="G1652">
        <v>3</v>
      </c>
      <c r="H1652">
        <v>2.4</v>
      </c>
      <c r="I1652">
        <v>7</v>
      </c>
      <c r="J1652" s="4">
        <f>Table2[[#This Row],[avg_session_duration_min]]/60</f>
        <v>0.34333333333333338</v>
      </c>
      <c r="K1652">
        <v>20.6</v>
      </c>
      <c r="L1652" t="s">
        <v>74</v>
      </c>
      <c r="M1652" t="s">
        <v>88</v>
      </c>
      <c r="N1652">
        <v>104</v>
      </c>
      <c r="O1652">
        <v>135</v>
      </c>
      <c r="P1652">
        <v>3</v>
      </c>
      <c r="Q1652">
        <v>14</v>
      </c>
      <c r="R1652">
        <v>5</v>
      </c>
      <c r="S1652">
        <v>3</v>
      </c>
      <c r="T1652">
        <v>8</v>
      </c>
      <c r="U1652" t="s">
        <v>128</v>
      </c>
      <c r="V1652" t="s">
        <v>99</v>
      </c>
      <c r="W1652">
        <v>8.2000000000000003E-2</v>
      </c>
      <c r="X1652" t="s">
        <v>81</v>
      </c>
      <c r="Y1652">
        <v>0</v>
      </c>
      <c r="Z1652" t="s">
        <v>79</v>
      </c>
      <c r="AA1652" t="s">
        <v>80</v>
      </c>
      <c r="AB1652">
        <v>7.5</v>
      </c>
      <c r="AC1652" t="s">
        <v>81</v>
      </c>
      <c r="AD1652" t="s">
        <v>82</v>
      </c>
      <c r="AE1652" t="s">
        <v>83</v>
      </c>
      <c r="AF1652" t="s">
        <v>81</v>
      </c>
      <c r="AG1652" s="1">
        <v>44809</v>
      </c>
      <c r="AH1652" t="s">
        <v>31</v>
      </c>
      <c r="AI1652" t="s">
        <v>78</v>
      </c>
    </row>
    <row r="1653" spans="1:35" x14ac:dyDescent="0.3">
      <c r="A1653" t="s">
        <v>1785</v>
      </c>
      <c r="B1653">
        <v>29</v>
      </c>
      <c r="C1653" t="s">
        <v>85</v>
      </c>
      <c r="D1653" t="s">
        <v>86</v>
      </c>
      <c r="E1653" t="s">
        <v>18</v>
      </c>
      <c r="F1653" t="s">
        <v>96</v>
      </c>
      <c r="G1653">
        <v>3</v>
      </c>
      <c r="H1653">
        <v>3.7</v>
      </c>
      <c r="I1653">
        <v>5</v>
      </c>
      <c r="J1653" s="4">
        <f>Table2[[#This Row],[avg_session_duration_min]]/60</f>
        <v>0.74</v>
      </c>
      <c r="K1653">
        <v>44.4</v>
      </c>
      <c r="L1653" t="s">
        <v>74</v>
      </c>
      <c r="M1653" t="s">
        <v>88</v>
      </c>
      <c r="N1653">
        <v>240</v>
      </c>
      <c r="O1653">
        <v>778</v>
      </c>
      <c r="P1653">
        <v>3</v>
      </c>
      <c r="Q1653">
        <v>14</v>
      </c>
      <c r="R1653">
        <v>3</v>
      </c>
      <c r="S1653">
        <v>5</v>
      </c>
      <c r="T1653">
        <v>7</v>
      </c>
      <c r="U1653" t="s">
        <v>130</v>
      </c>
      <c r="V1653" t="s">
        <v>99</v>
      </c>
      <c r="W1653">
        <v>0.105</v>
      </c>
      <c r="X1653" t="s">
        <v>114</v>
      </c>
      <c r="Y1653">
        <v>28.21</v>
      </c>
      <c r="Z1653" t="s">
        <v>139</v>
      </c>
      <c r="AA1653" t="s">
        <v>101</v>
      </c>
      <c r="AB1653">
        <v>6.8</v>
      </c>
      <c r="AC1653" t="s">
        <v>78</v>
      </c>
      <c r="AD1653" t="s">
        <v>92</v>
      </c>
      <c r="AE1653" t="s">
        <v>83</v>
      </c>
      <c r="AF1653" t="s">
        <v>81</v>
      </c>
      <c r="AG1653" s="1">
        <v>45366</v>
      </c>
      <c r="AH1653" t="s">
        <v>26</v>
      </c>
      <c r="AI1653" t="s">
        <v>125</v>
      </c>
    </row>
    <row r="1654" spans="1:35" x14ac:dyDescent="0.3">
      <c r="A1654" t="s">
        <v>1786</v>
      </c>
      <c r="B1654">
        <v>28</v>
      </c>
      <c r="C1654" t="s">
        <v>85</v>
      </c>
      <c r="D1654" t="s">
        <v>86</v>
      </c>
      <c r="E1654" t="s">
        <v>16</v>
      </c>
      <c r="F1654" t="s">
        <v>110</v>
      </c>
      <c r="G1654">
        <v>1</v>
      </c>
      <c r="H1654">
        <v>4.0999999999999996</v>
      </c>
      <c r="I1654">
        <v>3</v>
      </c>
      <c r="J1654" s="4">
        <f>Table2[[#This Row],[avg_session_duration_min]]/60</f>
        <v>1.3666666666666667</v>
      </c>
      <c r="K1654">
        <v>82</v>
      </c>
      <c r="L1654" t="s">
        <v>74</v>
      </c>
      <c r="M1654" t="s">
        <v>120</v>
      </c>
      <c r="N1654">
        <v>218</v>
      </c>
      <c r="O1654">
        <v>69</v>
      </c>
      <c r="P1654">
        <v>3</v>
      </c>
      <c r="Q1654">
        <v>25</v>
      </c>
      <c r="R1654">
        <v>1</v>
      </c>
      <c r="S1654">
        <v>1</v>
      </c>
      <c r="T1654">
        <v>10</v>
      </c>
      <c r="U1654" t="s">
        <v>89</v>
      </c>
      <c r="V1654" t="s">
        <v>107</v>
      </c>
      <c r="W1654">
        <v>8.4000000000000005E-2</v>
      </c>
      <c r="X1654" t="s">
        <v>114</v>
      </c>
      <c r="Y1654">
        <v>81.91</v>
      </c>
      <c r="Z1654" t="s">
        <v>100</v>
      </c>
      <c r="AA1654" t="s">
        <v>101</v>
      </c>
      <c r="AB1654">
        <v>3.8</v>
      </c>
      <c r="AC1654" t="s">
        <v>81</v>
      </c>
      <c r="AD1654" t="s">
        <v>102</v>
      </c>
      <c r="AE1654" t="s">
        <v>93</v>
      </c>
      <c r="AF1654" t="s">
        <v>81</v>
      </c>
      <c r="AG1654" s="1">
        <v>45003</v>
      </c>
      <c r="AH1654" t="s">
        <v>29</v>
      </c>
      <c r="AI1654" t="s">
        <v>125</v>
      </c>
    </row>
    <row r="1655" spans="1:35" x14ac:dyDescent="0.3">
      <c r="A1655" t="s">
        <v>1787</v>
      </c>
      <c r="B1655">
        <v>24</v>
      </c>
      <c r="C1655" t="s">
        <v>85</v>
      </c>
      <c r="D1655" t="s">
        <v>72</v>
      </c>
      <c r="E1655" t="s">
        <v>17</v>
      </c>
      <c r="F1655" t="s">
        <v>124</v>
      </c>
      <c r="G1655">
        <v>4</v>
      </c>
      <c r="H1655">
        <v>12</v>
      </c>
      <c r="I1655">
        <v>4</v>
      </c>
      <c r="J1655" s="4">
        <f>Table2[[#This Row],[avg_session_duration_min]]/60</f>
        <v>3</v>
      </c>
      <c r="K1655">
        <v>180</v>
      </c>
      <c r="L1655" t="s">
        <v>118</v>
      </c>
      <c r="M1655" t="s">
        <v>88</v>
      </c>
      <c r="N1655">
        <v>3045</v>
      </c>
      <c r="O1655">
        <v>338</v>
      </c>
      <c r="P1655">
        <v>2</v>
      </c>
      <c r="Q1655">
        <v>20</v>
      </c>
      <c r="R1655">
        <v>3</v>
      </c>
      <c r="S1655">
        <v>0</v>
      </c>
      <c r="T1655">
        <v>6</v>
      </c>
      <c r="U1655" t="s">
        <v>128</v>
      </c>
      <c r="V1655" t="s">
        <v>107</v>
      </c>
      <c r="W1655">
        <v>7.4999999999999997E-2</v>
      </c>
      <c r="X1655" t="s">
        <v>81</v>
      </c>
      <c r="Y1655">
        <v>0</v>
      </c>
      <c r="Z1655" t="s">
        <v>115</v>
      </c>
      <c r="AA1655" t="s">
        <v>101</v>
      </c>
      <c r="AB1655">
        <v>9.6999999999999993</v>
      </c>
      <c r="AC1655" t="s">
        <v>81</v>
      </c>
      <c r="AD1655" t="s">
        <v>82</v>
      </c>
      <c r="AE1655" t="s">
        <v>83</v>
      </c>
      <c r="AF1655" t="s">
        <v>81</v>
      </c>
      <c r="AG1655" s="1">
        <v>45498</v>
      </c>
      <c r="AH1655" t="s">
        <v>28</v>
      </c>
      <c r="AI1655" t="s">
        <v>78</v>
      </c>
    </row>
    <row r="1656" spans="1:35" x14ac:dyDescent="0.3">
      <c r="A1656" t="s">
        <v>1788</v>
      </c>
      <c r="B1656">
        <v>29</v>
      </c>
      <c r="C1656" t="s">
        <v>85</v>
      </c>
      <c r="D1656" t="s">
        <v>95</v>
      </c>
      <c r="E1656" t="s">
        <v>19</v>
      </c>
      <c r="F1656" t="s">
        <v>124</v>
      </c>
      <c r="G1656">
        <v>5</v>
      </c>
      <c r="H1656">
        <v>1.9</v>
      </c>
      <c r="I1656">
        <v>4</v>
      </c>
      <c r="J1656" s="4">
        <f>Table2[[#This Row],[avg_session_duration_min]]/60</f>
        <v>0.47499999999999998</v>
      </c>
      <c r="K1656">
        <v>28.5</v>
      </c>
      <c r="L1656" t="s">
        <v>74</v>
      </c>
      <c r="M1656" t="s">
        <v>88</v>
      </c>
      <c r="N1656">
        <v>134</v>
      </c>
      <c r="O1656">
        <v>257</v>
      </c>
      <c r="P1656">
        <v>2</v>
      </c>
      <c r="Q1656">
        <v>16</v>
      </c>
      <c r="R1656">
        <v>6</v>
      </c>
      <c r="S1656">
        <v>1</v>
      </c>
      <c r="T1656">
        <v>9</v>
      </c>
      <c r="U1656" t="s">
        <v>154</v>
      </c>
      <c r="V1656" t="s">
        <v>107</v>
      </c>
      <c r="W1656">
        <v>8.6999999999999994E-2</v>
      </c>
      <c r="X1656" t="s">
        <v>81</v>
      </c>
      <c r="Y1656">
        <v>0</v>
      </c>
      <c r="Z1656" t="s">
        <v>115</v>
      </c>
      <c r="AA1656" t="s">
        <v>101</v>
      </c>
      <c r="AB1656">
        <v>6.9</v>
      </c>
      <c r="AC1656" t="s">
        <v>81</v>
      </c>
      <c r="AD1656" t="s">
        <v>92</v>
      </c>
      <c r="AE1656" t="s">
        <v>83</v>
      </c>
      <c r="AF1656" t="s">
        <v>81</v>
      </c>
      <c r="AG1656" s="1">
        <v>44952</v>
      </c>
      <c r="AH1656" t="s">
        <v>31</v>
      </c>
      <c r="AI1656" t="s">
        <v>78</v>
      </c>
    </row>
    <row r="1657" spans="1:35" x14ac:dyDescent="0.3">
      <c r="A1657" t="s">
        <v>1789</v>
      </c>
      <c r="B1657">
        <v>24</v>
      </c>
      <c r="C1657" t="s">
        <v>71</v>
      </c>
      <c r="D1657" t="s">
        <v>86</v>
      </c>
      <c r="E1657" t="s">
        <v>21</v>
      </c>
      <c r="F1657" t="s">
        <v>124</v>
      </c>
      <c r="G1657">
        <v>5</v>
      </c>
      <c r="H1657">
        <v>1.9</v>
      </c>
      <c r="I1657">
        <v>8</v>
      </c>
      <c r="J1657" s="4">
        <f>Table2[[#This Row],[avg_session_duration_min]]/60</f>
        <v>0.23666666666666666</v>
      </c>
      <c r="K1657">
        <v>14.2</v>
      </c>
      <c r="L1657" t="s">
        <v>74</v>
      </c>
      <c r="M1657" t="s">
        <v>106</v>
      </c>
      <c r="N1657">
        <v>28</v>
      </c>
      <c r="O1657">
        <v>243</v>
      </c>
      <c r="P1657">
        <v>3</v>
      </c>
      <c r="Q1657">
        <v>20</v>
      </c>
      <c r="R1657">
        <v>7</v>
      </c>
      <c r="S1657">
        <v>1</v>
      </c>
      <c r="T1657">
        <v>6</v>
      </c>
      <c r="U1657" t="s">
        <v>130</v>
      </c>
      <c r="V1657" t="s">
        <v>77</v>
      </c>
      <c r="W1657">
        <v>0.107</v>
      </c>
      <c r="X1657" t="s">
        <v>114</v>
      </c>
      <c r="Y1657">
        <v>144.03</v>
      </c>
      <c r="Z1657" t="s">
        <v>79</v>
      </c>
      <c r="AA1657" t="s">
        <v>132</v>
      </c>
      <c r="AB1657">
        <v>5.4</v>
      </c>
      <c r="AC1657" t="s">
        <v>81</v>
      </c>
      <c r="AD1657" t="s">
        <v>102</v>
      </c>
      <c r="AE1657" t="s">
        <v>93</v>
      </c>
      <c r="AF1657" t="s">
        <v>81</v>
      </c>
      <c r="AG1657" s="1">
        <v>45254</v>
      </c>
      <c r="AH1657" t="s">
        <v>31</v>
      </c>
      <c r="AI1657" t="s">
        <v>81</v>
      </c>
    </row>
    <row r="1658" spans="1:35" x14ac:dyDescent="0.3">
      <c r="A1658" t="s">
        <v>1790</v>
      </c>
      <c r="B1658">
        <v>28</v>
      </c>
      <c r="C1658" t="s">
        <v>85</v>
      </c>
      <c r="D1658" t="s">
        <v>72</v>
      </c>
      <c r="E1658" t="s">
        <v>21</v>
      </c>
      <c r="F1658" t="s">
        <v>96</v>
      </c>
      <c r="G1658">
        <v>4</v>
      </c>
      <c r="H1658">
        <v>4.0999999999999996</v>
      </c>
      <c r="I1658">
        <v>8</v>
      </c>
      <c r="J1658" s="4">
        <f>Table2[[#This Row],[avg_session_duration_min]]/60</f>
        <v>0.5116666666666666</v>
      </c>
      <c r="K1658">
        <v>30.7</v>
      </c>
      <c r="L1658" t="s">
        <v>74</v>
      </c>
      <c r="M1658" t="s">
        <v>106</v>
      </c>
      <c r="N1658">
        <v>19</v>
      </c>
      <c r="O1658">
        <v>131</v>
      </c>
      <c r="P1658">
        <v>2</v>
      </c>
      <c r="Q1658">
        <v>17</v>
      </c>
      <c r="R1658">
        <v>4</v>
      </c>
      <c r="S1658">
        <v>2</v>
      </c>
      <c r="T1658">
        <v>8</v>
      </c>
      <c r="U1658" t="s">
        <v>98</v>
      </c>
      <c r="V1658" t="s">
        <v>99</v>
      </c>
      <c r="W1658">
        <v>0.20499999999999999</v>
      </c>
      <c r="X1658" t="s">
        <v>78</v>
      </c>
      <c r="Y1658">
        <v>12.39</v>
      </c>
      <c r="Z1658" t="s">
        <v>139</v>
      </c>
      <c r="AA1658" t="s">
        <v>80</v>
      </c>
      <c r="AB1658">
        <v>5.9</v>
      </c>
      <c r="AC1658" t="s">
        <v>78</v>
      </c>
      <c r="AD1658" t="s">
        <v>92</v>
      </c>
      <c r="AE1658" t="s">
        <v>83</v>
      </c>
      <c r="AF1658" t="s">
        <v>81</v>
      </c>
      <c r="AG1658" s="1">
        <v>44782</v>
      </c>
      <c r="AH1658" t="s">
        <v>31</v>
      </c>
      <c r="AI1658" t="s">
        <v>78</v>
      </c>
    </row>
    <row r="1659" spans="1:35" x14ac:dyDescent="0.3">
      <c r="A1659" t="s">
        <v>1791</v>
      </c>
      <c r="B1659">
        <v>37</v>
      </c>
      <c r="C1659" t="s">
        <v>85</v>
      </c>
      <c r="D1659" t="s">
        <v>153</v>
      </c>
      <c r="E1659" t="s">
        <v>16</v>
      </c>
      <c r="F1659" t="s">
        <v>87</v>
      </c>
      <c r="G1659">
        <v>3</v>
      </c>
      <c r="H1659">
        <v>0.9</v>
      </c>
      <c r="I1659">
        <v>4</v>
      </c>
      <c r="J1659" s="4">
        <f>Table2[[#This Row],[avg_session_duration_min]]/60</f>
        <v>0.22500000000000001</v>
      </c>
      <c r="K1659">
        <v>13.5</v>
      </c>
      <c r="L1659" t="s">
        <v>74</v>
      </c>
      <c r="M1659" t="s">
        <v>106</v>
      </c>
      <c r="N1659">
        <v>47</v>
      </c>
      <c r="O1659">
        <v>122</v>
      </c>
      <c r="P1659">
        <v>4</v>
      </c>
      <c r="Q1659">
        <v>18</v>
      </c>
      <c r="R1659">
        <v>9</v>
      </c>
      <c r="S1659">
        <v>0</v>
      </c>
      <c r="T1659">
        <v>5</v>
      </c>
      <c r="U1659" t="s">
        <v>130</v>
      </c>
      <c r="V1659" t="s">
        <v>107</v>
      </c>
      <c r="W1659">
        <v>0.33900000000000002</v>
      </c>
      <c r="X1659" t="s">
        <v>81</v>
      </c>
      <c r="Y1659">
        <v>0</v>
      </c>
      <c r="Z1659" t="s">
        <v>139</v>
      </c>
      <c r="AA1659" t="s">
        <v>91</v>
      </c>
      <c r="AB1659">
        <v>5.8</v>
      </c>
      <c r="AC1659" t="s">
        <v>108</v>
      </c>
      <c r="AD1659" t="s">
        <v>121</v>
      </c>
      <c r="AE1659" t="s">
        <v>93</v>
      </c>
      <c r="AF1659" t="s">
        <v>81</v>
      </c>
      <c r="AG1659" s="1">
        <v>45410</v>
      </c>
      <c r="AH1659" t="s">
        <v>29</v>
      </c>
      <c r="AI1659" t="s">
        <v>78</v>
      </c>
    </row>
    <row r="1660" spans="1:35" x14ac:dyDescent="0.3">
      <c r="A1660" t="s">
        <v>1792</v>
      </c>
      <c r="B1660">
        <v>18</v>
      </c>
      <c r="C1660" t="s">
        <v>71</v>
      </c>
      <c r="D1660" t="s">
        <v>105</v>
      </c>
      <c r="E1660" t="s">
        <v>22</v>
      </c>
      <c r="F1660" t="s">
        <v>156</v>
      </c>
      <c r="G1660">
        <v>3</v>
      </c>
      <c r="H1660">
        <v>1.5</v>
      </c>
      <c r="I1660">
        <v>4</v>
      </c>
      <c r="J1660" s="4">
        <f>Table2[[#This Row],[avg_session_duration_min]]/60</f>
        <v>0.375</v>
      </c>
      <c r="K1660">
        <v>22.5</v>
      </c>
      <c r="L1660" t="s">
        <v>118</v>
      </c>
      <c r="M1660" t="s">
        <v>88</v>
      </c>
      <c r="N1660">
        <v>7713</v>
      </c>
      <c r="O1660">
        <v>67</v>
      </c>
      <c r="P1660">
        <v>2</v>
      </c>
      <c r="Q1660">
        <v>14</v>
      </c>
      <c r="R1660">
        <v>7</v>
      </c>
      <c r="S1660">
        <v>2</v>
      </c>
      <c r="T1660">
        <v>11</v>
      </c>
      <c r="U1660" t="s">
        <v>130</v>
      </c>
      <c r="V1660" t="s">
        <v>99</v>
      </c>
      <c r="W1660">
        <v>3.2000000000000001E-2</v>
      </c>
      <c r="X1660" t="s">
        <v>81</v>
      </c>
      <c r="Y1660">
        <v>0</v>
      </c>
      <c r="Z1660" t="s">
        <v>145</v>
      </c>
      <c r="AA1660" t="s">
        <v>101</v>
      </c>
      <c r="AB1660">
        <v>5.5</v>
      </c>
      <c r="AC1660" t="s">
        <v>78</v>
      </c>
      <c r="AD1660" t="s">
        <v>102</v>
      </c>
      <c r="AE1660" t="s">
        <v>140</v>
      </c>
      <c r="AF1660" t="s">
        <v>81</v>
      </c>
      <c r="AG1660" s="1">
        <v>44657</v>
      </c>
      <c r="AH1660" t="s">
        <v>27</v>
      </c>
      <c r="AI1660" t="s">
        <v>81</v>
      </c>
    </row>
    <row r="1661" spans="1:35" x14ac:dyDescent="0.3">
      <c r="A1661" t="s">
        <v>1793</v>
      </c>
      <c r="B1661">
        <v>36</v>
      </c>
      <c r="C1661" t="s">
        <v>71</v>
      </c>
      <c r="D1661" t="s">
        <v>86</v>
      </c>
      <c r="E1661" t="s">
        <v>16</v>
      </c>
      <c r="F1661" t="s">
        <v>124</v>
      </c>
      <c r="G1661">
        <v>5</v>
      </c>
      <c r="H1661">
        <v>2.4</v>
      </c>
      <c r="I1661">
        <v>8</v>
      </c>
      <c r="J1661" s="4">
        <f>Table2[[#This Row],[avg_session_duration_min]]/60</f>
        <v>0.3</v>
      </c>
      <c r="K1661">
        <v>18</v>
      </c>
      <c r="L1661" t="s">
        <v>74</v>
      </c>
      <c r="M1661" t="s">
        <v>120</v>
      </c>
      <c r="N1661">
        <v>684</v>
      </c>
      <c r="O1661">
        <v>436</v>
      </c>
      <c r="P1661">
        <v>3</v>
      </c>
      <c r="Q1661">
        <v>23</v>
      </c>
      <c r="R1661">
        <v>5</v>
      </c>
      <c r="S1661">
        <v>1</v>
      </c>
      <c r="T1661">
        <v>15</v>
      </c>
      <c r="U1661" t="s">
        <v>128</v>
      </c>
      <c r="V1661" t="s">
        <v>99</v>
      </c>
      <c r="W1661">
        <v>7.3999999999999996E-2</v>
      </c>
      <c r="X1661" t="s">
        <v>81</v>
      </c>
      <c r="Y1661">
        <v>0</v>
      </c>
      <c r="Z1661" t="s">
        <v>145</v>
      </c>
      <c r="AA1661" t="s">
        <v>91</v>
      </c>
      <c r="AB1661">
        <v>8.3000000000000007</v>
      </c>
      <c r="AC1661" t="s">
        <v>78</v>
      </c>
      <c r="AD1661" t="s">
        <v>102</v>
      </c>
      <c r="AE1661" t="s">
        <v>93</v>
      </c>
      <c r="AF1661" t="s">
        <v>81</v>
      </c>
      <c r="AG1661" s="1">
        <v>44814</v>
      </c>
      <c r="AH1661" t="s">
        <v>30</v>
      </c>
      <c r="AI1661" t="s">
        <v>125</v>
      </c>
    </row>
    <row r="1662" spans="1:35" x14ac:dyDescent="0.3">
      <c r="A1662" t="s">
        <v>1794</v>
      </c>
      <c r="B1662">
        <v>37</v>
      </c>
      <c r="C1662" t="s">
        <v>85</v>
      </c>
      <c r="D1662" t="s">
        <v>113</v>
      </c>
      <c r="E1662" t="s">
        <v>15</v>
      </c>
      <c r="F1662" t="s">
        <v>166</v>
      </c>
      <c r="G1662">
        <v>1</v>
      </c>
      <c r="H1662">
        <v>6.6</v>
      </c>
      <c r="I1662">
        <v>4</v>
      </c>
      <c r="J1662" s="4">
        <f>Table2[[#This Row],[avg_session_duration_min]]/60</f>
        <v>1.65</v>
      </c>
      <c r="K1662">
        <v>99</v>
      </c>
      <c r="L1662" t="s">
        <v>118</v>
      </c>
      <c r="M1662" t="s">
        <v>120</v>
      </c>
      <c r="N1662">
        <v>1639</v>
      </c>
      <c r="O1662">
        <v>109</v>
      </c>
      <c r="P1662">
        <v>1</v>
      </c>
      <c r="Q1662">
        <v>15</v>
      </c>
      <c r="R1662">
        <v>5</v>
      </c>
      <c r="S1662">
        <v>1</v>
      </c>
      <c r="T1662">
        <v>6</v>
      </c>
      <c r="U1662" t="s">
        <v>98</v>
      </c>
      <c r="V1662" t="s">
        <v>77</v>
      </c>
      <c r="W1662">
        <v>0.05</v>
      </c>
      <c r="X1662" t="s">
        <v>81</v>
      </c>
      <c r="Y1662">
        <v>0</v>
      </c>
      <c r="Z1662" t="s">
        <v>115</v>
      </c>
      <c r="AA1662" t="s">
        <v>101</v>
      </c>
      <c r="AB1662">
        <v>10</v>
      </c>
      <c r="AC1662" t="s">
        <v>108</v>
      </c>
      <c r="AD1662" t="s">
        <v>92</v>
      </c>
      <c r="AE1662" t="s">
        <v>140</v>
      </c>
      <c r="AF1662" t="s">
        <v>81</v>
      </c>
      <c r="AG1662" s="1">
        <v>45484</v>
      </c>
      <c r="AH1662" t="s">
        <v>30</v>
      </c>
      <c r="AI1662" t="s">
        <v>125</v>
      </c>
    </row>
    <row r="1663" spans="1:35" x14ac:dyDescent="0.3">
      <c r="A1663" t="s">
        <v>1795</v>
      </c>
      <c r="B1663">
        <v>26</v>
      </c>
      <c r="C1663" t="s">
        <v>71</v>
      </c>
      <c r="D1663" t="s">
        <v>149</v>
      </c>
      <c r="E1663" t="s">
        <v>20</v>
      </c>
      <c r="F1663" t="s">
        <v>87</v>
      </c>
      <c r="G1663">
        <v>1</v>
      </c>
      <c r="H1663">
        <v>4.0999999999999996</v>
      </c>
      <c r="I1663">
        <v>6</v>
      </c>
      <c r="J1663" s="4">
        <f>Table2[[#This Row],[avg_session_duration_min]]/60</f>
        <v>0.68333333333333335</v>
      </c>
      <c r="K1663">
        <v>41</v>
      </c>
      <c r="L1663" t="s">
        <v>118</v>
      </c>
      <c r="M1663" t="s">
        <v>97</v>
      </c>
      <c r="N1663">
        <v>1747</v>
      </c>
      <c r="O1663">
        <v>782</v>
      </c>
      <c r="P1663">
        <v>4</v>
      </c>
      <c r="Q1663">
        <v>16</v>
      </c>
      <c r="R1663">
        <v>0</v>
      </c>
      <c r="S1663">
        <v>3</v>
      </c>
      <c r="T1663">
        <v>7</v>
      </c>
      <c r="U1663" t="s">
        <v>76</v>
      </c>
      <c r="V1663" t="s">
        <v>99</v>
      </c>
      <c r="W1663">
        <v>0.153</v>
      </c>
      <c r="X1663" t="s">
        <v>81</v>
      </c>
      <c r="Y1663">
        <v>0</v>
      </c>
      <c r="Z1663" t="s">
        <v>90</v>
      </c>
      <c r="AA1663" t="s">
        <v>80</v>
      </c>
      <c r="AB1663">
        <v>5.3</v>
      </c>
      <c r="AC1663" t="s">
        <v>78</v>
      </c>
      <c r="AD1663" t="s">
        <v>82</v>
      </c>
      <c r="AE1663" t="s">
        <v>83</v>
      </c>
      <c r="AF1663" t="s">
        <v>81</v>
      </c>
      <c r="AG1663" s="1">
        <v>45498</v>
      </c>
      <c r="AH1663" t="s">
        <v>26</v>
      </c>
      <c r="AI1663" t="s">
        <v>81</v>
      </c>
    </row>
    <row r="1664" spans="1:35" x14ac:dyDescent="0.3">
      <c r="A1664" t="s">
        <v>1796</v>
      </c>
      <c r="B1664">
        <v>13</v>
      </c>
      <c r="C1664" t="s">
        <v>71</v>
      </c>
      <c r="D1664" t="s">
        <v>86</v>
      </c>
      <c r="E1664" t="s">
        <v>17</v>
      </c>
      <c r="F1664" t="s">
        <v>96</v>
      </c>
      <c r="G1664">
        <v>2</v>
      </c>
      <c r="H1664">
        <v>2.7</v>
      </c>
      <c r="I1664">
        <v>6</v>
      </c>
      <c r="J1664" s="4">
        <f>Table2[[#This Row],[avg_session_duration_min]]/60</f>
        <v>0.45</v>
      </c>
      <c r="K1664">
        <v>27</v>
      </c>
      <c r="L1664" t="s">
        <v>74</v>
      </c>
      <c r="M1664" t="s">
        <v>106</v>
      </c>
      <c r="N1664">
        <v>735</v>
      </c>
      <c r="O1664">
        <v>186</v>
      </c>
      <c r="P1664">
        <v>2</v>
      </c>
      <c r="Q1664">
        <v>22</v>
      </c>
      <c r="R1664">
        <v>3</v>
      </c>
      <c r="S1664">
        <v>1</v>
      </c>
      <c r="T1664">
        <v>11</v>
      </c>
      <c r="U1664" t="s">
        <v>98</v>
      </c>
      <c r="V1664" t="s">
        <v>77</v>
      </c>
      <c r="W1664">
        <v>5.6000000000000001E-2</v>
      </c>
      <c r="X1664" t="s">
        <v>78</v>
      </c>
      <c r="Y1664">
        <v>131.09</v>
      </c>
      <c r="Z1664" t="s">
        <v>79</v>
      </c>
      <c r="AA1664" t="s">
        <v>91</v>
      </c>
      <c r="AB1664">
        <v>5.4</v>
      </c>
      <c r="AC1664" t="s">
        <v>81</v>
      </c>
      <c r="AD1664" t="s">
        <v>92</v>
      </c>
      <c r="AE1664" t="s">
        <v>83</v>
      </c>
      <c r="AF1664" t="s">
        <v>81</v>
      </c>
      <c r="AG1664" s="1">
        <v>45594</v>
      </c>
      <c r="AH1664" t="s">
        <v>31</v>
      </c>
      <c r="AI1664" t="s">
        <v>81</v>
      </c>
    </row>
    <row r="1665" spans="1:35" x14ac:dyDescent="0.3">
      <c r="A1665" t="s">
        <v>1797</v>
      </c>
      <c r="B1665">
        <v>22</v>
      </c>
      <c r="C1665" t="s">
        <v>85</v>
      </c>
      <c r="D1665" t="s">
        <v>72</v>
      </c>
      <c r="E1665" t="s">
        <v>22</v>
      </c>
      <c r="F1665" t="s">
        <v>87</v>
      </c>
      <c r="G1665">
        <v>3</v>
      </c>
      <c r="H1665">
        <v>1.8</v>
      </c>
      <c r="I1665">
        <v>1</v>
      </c>
      <c r="J1665" s="4">
        <f>Table2[[#This Row],[avg_session_duration_min]]/60</f>
        <v>1.8</v>
      </c>
      <c r="K1665">
        <v>108</v>
      </c>
      <c r="L1665" t="s">
        <v>111</v>
      </c>
      <c r="M1665" t="s">
        <v>97</v>
      </c>
      <c r="N1665">
        <v>581</v>
      </c>
      <c r="O1665">
        <v>68</v>
      </c>
      <c r="P1665">
        <v>4</v>
      </c>
      <c r="Q1665">
        <v>23</v>
      </c>
      <c r="R1665">
        <v>2</v>
      </c>
      <c r="S1665">
        <v>1</v>
      </c>
      <c r="T1665">
        <v>6</v>
      </c>
      <c r="U1665" t="s">
        <v>135</v>
      </c>
      <c r="V1665" t="s">
        <v>99</v>
      </c>
      <c r="W1665">
        <v>3.5000000000000003E-2</v>
      </c>
      <c r="X1665" t="s">
        <v>114</v>
      </c>
      <c r="Y1665">
        <v>101.26</v>
      </c>
      <c r="Z1665" t="s">
        <v>100</v>
      </c>
      <c r="AA1665" t="s">
        <v>132</v>
      </c>
      <c r="AB1665">
        <v>6</v>
      </c>
      <c r="AC1665" t="s">
        <v>108</v>
      </c>
      <c r="AD1665" t="s">
        <v>92</v>
      </c>
      <c r="AE1665" t="s">
        <v>140</v>
      </c>
      <c r="AF1665" t="s">
        <v>81</v>
      </c>
      <c r="AG1665" s="1">
        <v>44837</v>
      </c>
      <c r="AH1665" t="s">
        <v>27</v>
      </c>
      <c r="AI1665" t="s">
        <v>78</v>
      </c>
    </row>
    <row r="1666" spans="1:35" x14ac:dyDescent="0.3">
      <c r="A1666" t="s">
        <v>1798</v>
      </c>
      <c r="B1666">
        <v>37</v>
      </c>
      <c r="C1666" t="s">
        <v>71</v>
      </c>
      <c r="D1666" t="s">
        <v>153</v>
      </c>
      <c r="E1666" t="s">
        <v>17</v>
      </c>
      <c r="F1666" t="s">
        <v>124</v>
      </c>
      <c r="G1666">
        <v>5</v>
      </c>
      <c r="H1666">
        <v>8.1</v>
      </c>
      <c r="I1666">
        <v>5</v>
      </c>
      <c r="J1666" s="4">
        <f>Table2[[#This Row],[avg_session_duration_min]]/60</f>
        <v>1.62</v>
      </c>
      <c r="K1666">
        <v>97.2</v>
      </c>
      <c r="L1666" t="s">
        <v>111</v>
      </c>
      <c r="M1666" t="s">
        <v>106</v>
      </c>
      <c r="N1666">
        <v>4359</v>
      </c>
      <c r="O1666">
        <v>183</v>
      </c>
      <c r="P1666">
        <v>3</v>
      </c>
      <c r="Q1666">
        <v>19</v>
      </c>
      <c r="R1666">
        <v>0</v>
      </c>
      <c r="S1666">
        <v>2</v>
      </c>
      <c r="T1666">
        <v>10</v>
      </c>
      <c r="U1666" t="s">
        <v>98</v>
      </c>
      <c r="V1666" t="s">
        <v>107</v>
      </c>
      <c r="W1666">
        <v>0.13</v>
      </c>
      <c r="X1666" t="s">
        <v>78</v>
      </c>
      <c r="Y1666">
        <v>17.48</v>
      </c>
      <c r="Z1666" t="s">
        <v>145</v>
      </c>
      <c r="AA1666" t="s">
        <v>132</v>
      </c>
      <c r="AB1666">
        <v>3.7</v>
      </c>
      <c r="AC1666" t="s">
        <v>108</v>
      </c>
      <c r="AD1666" t="s">
        <v>92</v>
      </c>
      <c r="AE1666" t="s">
        <v>140</v>
      </c>
      <c r="AF1666" t="s">
        <v>81</v>
      </c>
      <c r="AG1666" s="1">
        <v>45583</v>
      </c>
      <c r="AH1666" t="s">
        <v>31</v>
      </c>
      <c r="AI1666" t="s">
        <v>125</v>
      </c>
    </row>
    <row r="1667" spans="1:35" x14ac:dyDescent="0.3">
      <c r="A1667" t="s">
        <v>1799</v>
      </c>
      <c r="B1667">
        <v>26</v>
      </c>
      <c r="C1667" t="s">
        <v>85</v>
      </c>
      <c r="D1667" t="s">
        <v>149</v>
      </c>
      <c r="E1667" t="s">
        <v>21</v>
      </c>
      <c r="F1667" t="s">
        <v>117</v>
      </c>
      <c r="G1667">
        <v>1</v>
      </c>
      <c r="H1667">
        <v>2.5</v>
      </c>
      <c r="I1667">
        <v>3</v>
      </c>
      <c r="J1667" s="4">
        <f>Table2[[#This Row],[avg_session_duration_min]]/60</f>
        <v>0.83333333333333337</v>
      </c>
      <c r="K1667">
        <v>50</v>
      </c>
      <c r="L1667" t="s">
        <v>74</v>
      </c>
      <c r="M1667" t="s">
        <v>106</v>
      </c>
      <c r="N1667">
        <v>865</v>
      </c>
      <c r="O1667">
        <v>149</v>
      </c>
      <c r="P1667">
        <v>4</v>
      </c>
      <c r="Q1667">
        <v>15</v>
      </c>
      <c r="R1667">
        <v>2</v>
      </c>
      <c r="S1667">
        <v>1</v>
      </c>
      <c r="T1667">
        <v>9</v>
      </c>
      <c r="U1667" t="s">
        <v>98</v>
      </c>
      <c r="V1667" t="s">
        <v>99</v>
      </c>
      <c r="W1667">
        <v>0.124</v>
      </c>
      <c r="X1667" t="s">
        <v>114</v>
      </c>
      <c r="Y1667">
        <v>16.25</v>
      </c>
      <c r="Z1667" t="s">
        <v>100</v>
      </c>
      <c r="AA1667" t="s">
        <v>101</v>
      </c>
      <c r="AB1667">
        <v>7.2</v>
      </c>
      <c r="AC1667" t="s">
        <v>108</v>
      </c>
      <c r="AD1667" t="s">
        <v>102</v>
      </c>
      <c r="AE1667" t="s">
        <v>93</v>
      </c>
      <c r="AF1667" t="s">
        <v>81</v>
      </c>
      <c r="AG1667" s="1">
        <v>44570</v>
      </c>
      <c r="AH1667" t="s">
        <v>27</v>
      </c>
      <c r="AI1667" t="s">
        <v>81</v>
      </c>
    </row>
    <row r="1668" spans="1:35" x14ac:dyDescent="0.3">
      <c r="A1668" t="s">
        <v>1800</v>
      </c>
      <c r="B1668">
        <v>19</v>
      </c>
      <c r="C1668" t="s">
        <v>71</v>
      </c>
      <c r="D1668" t="s">
        <v>149</v>
      </c>
      <c r="E1668" t="s">
        <v>21</v>
      </c>
      <c r="F1668" t="s">
        <v>73</v>
      </c>
      <c r="G1668">
        <v>2</v>
      </c>
      <c r="H1668">
        <v>1.5</v>
      </c>
      <c r="I1668">
        <v>9</v>
      </c>
      <c r="J1668" s="4">
        <f>Table2[[#This Row],[avg_session_duration_min]]/60</f>
        <v>0.16666666666666666</v>
      </c>
      <c r="K1668">
        <v>10</v>
      </c>
      <c r="L1668" t="s">
        <v>111</v>
      </c>
      <c r="M1668" t="s">
        <v>106</v>
      </c>
      <c r="N1668">
        <v>8253</v>
      </c>
      <c r="O1668">
        <v>821</v>
      </c>
      <c r="P1668">
        <v>5</v>
      </c>
      <c r="Q1668">
        <v>22</v>
      </c>
      <c r="R1668">
        <v>2</v>
      </c>
      <c r="S1668">
        <v>1</v>
      </c>
      <c r="T1668">
        <v>9</v>
      </c>
      <c r="U1668" t="s">
        <v>130</v>
      </c>
      <c r="V1668" t="s">
        <v>107</v>
      </c>
      <c r="W1668">
        <v>3.9E-2</v>
      </c>
      <c r="X1668" t="s">
        <v>114</v>
      </c>
      <c r="Y1668">
        <v>23.39</v>
      </c>
      <c r="Z1668" t="s">
        <v>115</v>
      </c>
      <c r="AA1668" t="s">
        <v>101</v>
      </c>
      <c r="AB1668">
        <v>6.5</v>
      </c>
      <c r="AC1668" t="s">
        <v>108</v>
      </c>
      <c r="AD1668" t="s">
        <v>82</v>
      </c>
      <c r="AE1668" t="s">
        <v>140</v>
      </c>
      <c r="AF1668" t="s">
        <v>81</v>
      </c>
      <c r="AG1668" s="1">
        <v>45648</v>
      </c>
      <c r="AH1668" t="s">
        <v>28</v>
      </c>
      <c r="AI1668" t="s">
        <v>78</v>
      </c>
    </row>
    <row r="1669" spans="1:35" x14ac:dyDescent="0.3">
      <c r="A1669" t="s">
        <v>1801</v>
      </c>
      <c r="B1669">
        <v>22</v>
      </c>
      <c r="C1669" t="s">
        <v>104</v>
      </c>
      <c r="D1669" t="s">
        <v>86</v>
      </c>
      <c r="E1669" t="s">
        <v>17</v>
      </c>
      <c r="F1669" t="s">
        <v>124</v>
      </c>
      <c r="G1669">
        <v>4</v>
      </c>
      <c r="H1669">
        <v>9.1</v>
      </c>
      <c r="I1669">
        <v>4</v>
      </c>
      <c r="J1669" s="4">
        <f>Table2[[#This Row],[avg_session_duration_min]]/60</f>
        <v>2.2749999999999999</v>
      </c>
      <c r="K1669">
        <v>136.5</v>
      </c>
      <c r="L1669" t="s">
        <v>74</v>
      </c>
      <c r="M1669" t="s">
        <v>106</v>
      </c>
      <c r="N1669">
        <v>2033</v>
      </c>
      <c r="O1669">
        <v>157</v>
      </c>
      <c r="P1669">
        <v>5</v>
      </c>
      <c r="Q1669">
        <v>23</v>
      </c>
      <c r="R1669">
        <v>3</v>
      </c>
      <c r="S1669">
        <v>3</v>
      </c>
      <c r="T1669">
        <v>10</v>
      </c>
      <c r="U1669" t="s">
        <v>76</v>
      </c>
      <c r="V1669" t="s">
        <v>77</v>
      </c>
      <c r="W1669">
        <v>6.5000000000000002E-2</v>
      </c>
      <c r="X1669" t="s">
        <v>114</v>
      </c>
      <c r="Y1669">
        <v>19.52</v>
      </c>
      <c r="Z1669" t="s">
        <v>145</v>
      </c>
      <c r="AA1669" t="s">
        <v>101</v>
      </c>
      <c r="AB1669">
        <v>6.5</v>
      </c>
      <c r="AC1669" t="s">
        <v>78</v>
      </c>
      <c r="AD1669" t="s">
        <v>121</v>
      </c>
      <c r="AE1669" t="s">
        <v>93</v>
      </c>
      <c r="AF1669" t="s">
        <v>81</v>
      </c>
      <c r="AG1669" s="1">
        <v>44661</v>
      </c>
      <c r="AH1669" t="s">
        <v>27</v>
      </c>
      <c r="AI1669" t="s">
        <v>81</v>
      </c>
    </row>
    <row r="1670" spans="1:35" x14ac:dyDescent="0.3">
      <c r="A1670" t="s">
        <v>1802</v>
      </c>
      <c r="B1670">
        <v>33</v>
      </c>
      <c r="C1670" t="s">
        <v>71</v>
      </c>
      <c r="D1670" t="s">
        <v>153</v>
      </c>
      <c r="E1670" t="s">
        <v>17</v>
      </c>
      <c r="F1670" t="s">
        <v>124</v>
      </c>
      <c r="G1670">
        <v>1</v>
      </c>
      <c r="H1670">
        <v>1</v>
      </c>
      <c r="I1670">
        <v>8</v>
      </c>
      <c r="J1670" s="4">
        <f>Table2[[#This Row],[avg_session_duration_min]]/60</f>
        <v>0.125</v>
      </c>
      <c r="K1670">
        <v>7.5</v>
      </c>
      <c r="L1670" t="s">
        <v>74</v>
      </c>
      <c r="M1670" t="s">
        <v>88</v>
      </c>
      <c r="N1670">
        <v>218</v>
      </c>
      <c r="O1670">
        <v>175</v>
      </c>
      <c r="P1670">
        <v>3</v>
      </c>
      <c r="Q1670">
        <v>18</v>
      </c>
      <c r="R1670">
        <v>4</v>
      </c>
      <c r="S1670">
        <v>3</v>
      </c>
      <c r="T1670">
        <v>7</v>
      </c>
      <c r="U1670" t="s">
        <v>130</v>
      </c>
      <c r="V1670" t="s">
        <v>107</v>
      </c>
      <c r="W1670">
        <v>0.39700000000000002</v>
      </c>
      <c r="X1670" t="s">
        <v>81</v>
      </c>
      <c r="Y1670">
        <v>0</v>
      </c>
      <c r="Z1670" t="s">
        <v>100</v>
      </c>
      <c r="AA1670" t="s">
        <v>91</v>
      </c>
      <c r="AB1670">
        <v>2.9</v>
      </c>
      <c r="AC1670" t="s">
        <v>78</v>
      </c>
      <c r="AD1670" t="s">
        <v>82</v>
      </c>
      <c r="AE1670" t="s">
        <v>93</v>
      </c>
      <c r="AF1670" t="s">
        <v>81</v>
      </c>
      <c r="AG1670" s="1">
        <v>45448</v>
      </c>
      <c r="AH1670" t="s">
        <v>30</v>
      </c>
      <c r="AI1670" t="s">
        <v>125</v>
      </c>
    </row>
    <row r="1671" spans="1:35" x14ac:dyDescent="0.3">
      <c r="A1671" t="s">
        <v>1803</v>
      </c>
      <c r="B1671">
        <v>31</v>
      </c>
      <c r="C1671" t="s">
        <v>85</v>
      </c>
      <c r="D1671" t="s">
        <v>113</v>
      </c>
      <c r="E1671" t="s">
        <v>15</v>
      </c>
      <c r="F1671" t="s">
        <v>117</v>
      </c>
      <c r="G1671">
        <v>1</v>
      </c>
      <c r="H1671">
        <v>5.6</v>
      </c>
      <c r="I1671">
        <v>8</v>
      </c>
      <c r="J1671" s="4">
        <f>Table2[[#This Row],[avg_session_duration_min]]/60</f>
        <v>0.7</v>
      </c>
      <c r="K1671">
        <v>42</v>
      </c>
      <c r="L1671" t="s">
        <v>74</v>
      </c>
      <c r="M1671" t="s">
        <v>97</v>
      </c>
      <c r="N1671">
        <v>271</v>
      </c>
      <c r="O1671">
        <v>1331</v>
      </c>
      <c r="P1671">
        <v>2</v>
      </c>
      <c r="Q1671">
        <v>19</v>
      </c>
      <c r="R1671">
        <v>3</v>
      </c>
      <c r="S1671">
        <v>2</v>
      </c>
      <c r="T1671">
        <v>7</v>
      </c>
      <c r="U1671" t="s">
        <v>154</v>
      </c>
      <c r="V1671" t="s">
        <v>107</v>
      </c>
      <c r="W1671">
        <v>0.23100000000000001</v>
      </c>
      <c r="X1671" t="s">
        <v>78</v>
      </c>
      <c r="Y1671">
        <v>10.7</v>
      </c>
      <c r="Z1671" t="s">
        <v>139</v>
      </c>
      <c r="AA1671" t="s">
        <v>80</v>
      </c>
      <c r="AB1671">
        <v>2.1</v>
      </c>
      <c r="AC1671" t="s">
        <v>78</v>
      </c>
      <c r="AD1671" t="s">
        <v>92</v>
      </c>
      <c r="AE1671" t="s">
        <v>83</v>
      </c>
      <c r="AF1671" t="s">
        <v>81</v>
      </c>
      <c r="AG1671" s="1">
        <v>45551</v>
      </c>
      <c r="AH1671" t="s">
        <v>31</v>
      </c>
      <c r="AI1671" t="s">
        <v>78</v>
      </c>
    </row>
    <row r="1672" spans="1:35" x14ac:dyDescent="0.3">
      <c r="A1672" t="s">
        <v>1804</v>
      </c>
      <c r="B1672">
        <v>25</v>
      </c>
      <c r="C1672" t="s">
        <v>187</v>
      </c>
      <c r="D1672" t="s">
        <v>113</v>
      </c>
      <c r="E1672" t="s">
        <v>15</v>
      </c>
      <c r="F1672" t="s">
        <v>124</v>
      </c>
      <c r="G1672">
        <v>5</v>
      </c>
      <c r="H1672">
        <v>2.6</v>
      </c>
      <c r="I1672">
        <v>2</v>
      </c>
      <c r="J1672" s="4">
        <f>Table2[[#This Row],[avg_session_duration_min]]/60</f>
        <v>1.3</v>
      </c>
      <c r="K1672">
        <v>78</v>
      </c>
      <c r="L1672" t="s">
        <v>74</v>
      </c>
      <c r="M1672" t="s">
        <v>106</v>
      </c>
      <c r="N1672">
        <v>179</v>
      </c>
      <c r="O1672">
        <v>450</v>
      </c>
      <c r="P1672">
        <v>2</v>
      </c>
      <c r="Q1672">
        <v>13</v>
      </c>
      <c r="R1672">
        <v>4</v>
      </c>
      <c r="S1672">
        <v>1</v>
      </c>
      <c r="T1672">
        <v>13</v>
      </c>
      <c r="U1672" t="s">
        <v>135</v>
      </c>
      <c r="V1672" t="s">
        <v>77</v>
      </c>
      <c r="W1672">
        <v>5.7000000000000002E-2</v>
      </c>
      <c r="X1672" t="s">
        <v>114</v>
      </c>
      <c r="Y1672">
        <v>93.38</v>
      </c>
      <c r="Z1672" t="s">
        <v>100</v>
      </c>
      <c r="AA1672" t="s">
        <v>101</v>
      </c>
      <c r="AB1672">
        <v>5.5</v>
      </c>
      <c r="AC1672" t="s">
        <v>78</v>
      </c>
      <c r="AD1672" t="s">
        <v>92</v>
      </c>
      <c r="AE1672" t="s">
        <v>140</v>
      </c>
      <c r="AF1672" t="s">
        <v>81</v>
      </c>
      <c r="AG1672" s="1">
        <v>45603</v>
      </c>
      <c r="AH1672" t="s">
        <v>31</v>
      </c>
      <c r="AI1672" t="s">
        <v>125</v>
      </c>
    </row>
    <row r="1673" spans="1:35" x14ac:dyDescent="0.3">
      <c r="A1673" t="s">
        <v>1805</v>
      </c>
      <c r="B1673">
        <v>24</v>
      </c>
      <c r="C1673" t="s">
        <v>71</v>
      </c>
      <c r="D1673" t="s">
        <v>153</v>
      </c>
      <c r="E1673" t="s">
        <v>18</v>
      </c>
      <c r="F1673" t="s">
        <v>117</v>
      </c>
      <c r="G1673">
        <v>3</v>
      </c>
      <c r="H1673">
        <v>4.0999999999999996</v>
      </c>
      <c r="I1673">
        <v>6</v>
      </c>
      <c r="J1673" s="4">
        <f>Table2[[#This Row],[avg_session_duration_min]]/60</f>
        <v>0.68333333333333335</v>
      </c>
      <c r="K1673">
        <v>41</v>
      </c>
      <c r="L1673" t="s">
        <v>118</v>
      </c>
      <c r="M1673" t="s">
        <v>97</v>
      </c>
      <c r="N1673">
        <v>5952</v>
      </c>
      <c r="O1673">
        <v>1799</v>
      </c>
      <c r="P1673">
        <v>1</v>
      </c>
      <c r="Q1673">
        <v>22</v>
      </c>
      <c r="R1673">
        <v>1</v>
      </c>
      <c r="S1673">
        <v>0</v>
      </c>
      <c r="T1673">
        <v>5</v>
      </c>
      <c r="U1673" t="s">
        <v>98</v>
      </c>
      <c r="V1673" t="s">
        <v>107</v>
      </c>
      <c r="W1673">
        <v>0.19800000000000001</v>
      </c>
      <c r="X1673" t="s">
        <v>81</v>
      </c>
      <c r="Y1673">
        <v>0</v>
      </c>
      <c r="Z1673" t="s">
        <v>90</v>
      </c>
      <c r="AA1673" t="s">
        <v>101</v>
      </c>
      <c r="AB1673">
        <v>7.4</v>
      </c>
      <c r="AC1673" t="s">
        <v>81</v>
      </c>
      <c r="AD1673" t="s">
        <v>121</v>
      </c>
      <c r="AE1673" t="s">
        <v>83</v>
      </c>
      <c r="AF1673" t="s">
        <v>81</v>
      </c>
      <c r="AG1673" s="1">
        <v>44924</v>
      </c>
      <c r="AH1673" t="s">
        <v>30</v>
      </c>
      <c r="AI1673" t="s">
        <v>125</v>
      </c>
    </row>
    <row r="1674" spans="1:35" x14ac:dyDescent="0.3">
      <c r="A1674" t="s">
        <v>1806</v>
      </c>
      <c r="B1674">
        <v>23</v>
      </c>
      <c r="C1674" t="s">
        <v>85</v>
      </c>
      <c r="D1674" t="s">
        <v>149</v>
      </c>
      <c r="E1674" t="s">
        <v>22</v>
      </c>
      <c r="F1674" t="s">
        <v>110</v>
      </c>
      <c r="G1674">
        <v>5</v>
      </c>
      <c r="H1674">
        <v>3.7</v>
      </c>
      <c r="I1674">
        <v>9</v>
      </c>
      <c r="J1674" s="4">
        <f>Table2[[#This Row],[avg_session_duration_min]]/60</f>
        <v>0.41166666666666668</v>
      </c>
      <c r="K1674">
        <v>24.7</v>
      </c>
      <c r="L1674" t="s">
        <v>118</v>
      </c>
      <c r="M1674" t="s">
        <v>106</v>
      </c>
      <c r="N1674">
        <v>320</v>
      </c>
      <c r="O1674">
        <v>1108</v>
      </c>
      <c r="P1674">
        <v>3</v>
      </c>
      <c r="Q1674">
        <v>21</v>
      </c>
      <c r="R1674">
        <v>6</v>
      </c>
      <c r="S1674">
        <v>2</v>
      </c>
      <c r="T1674">
        <v>8</v>
      </c>
      <c r="U1674" t="s">
        <v>130</v>
      </c>
      <c r="V1674" t="s">
        <v>77</v>
      </c>
      <c r="W1674">
        <v>4.1000000000000002E-2</v>
      </c>
      <c r="X1674" t="s">
        <v>78</v>
      </c>
      <c r="Y1674">
        <v>17.739999999999998</v>
      </c>
      <c r="Z1674" t="s">
        <v>100</v>
      </c>
      <c r="AA1674" t="s">
        <v>91</v>
      </c>
      <c r="AB1674">
        <v>3</v>
      </c>
      <c r="AC1674" t="s">
        <v>78</v>
      </c>
      <c r="AD1674" t="s">
        <v>121</v>
      </c>
      <c r="AE1674" t="s">
        <v>140</v>
      </c>
      <c r="AF1674" t="s">
        <v>81</v>
      </c>
      <c r="AG1674" s="1">
        <v>44917</v>
      </c>
      <c r="AH1674" t="s">
        <v>31</v>
      </c>
      <c r="AI1674" t="s">
        <v>78</v>
      </c>
    </row>
    <row r="1675" spans="1:35" x14ac:dyDescent="0.3">
      <c r="A1675" t="s">
        <v>1807</v>
      </c>
      <c r="B1675">
        <v>19</v>
      </c>
      <c r="C1675" t="s">
        <v>71</v>
      </c>
      <c r="D1675" t="s">
        <v>113</v>
      </c>
      <c r="E1675" t="s">
        <v>16</v>
      </c>
      <c r="F1675" t="s">
        <v>110</v>
      </c>
      <c r="G1675">
        <v>4</v>
      </c>
      <c r="H1675">
        <v>4.0999999999999996</v>
      </c>
      <c r="I1675">
        <v>4</v>
      </c>
      <c r="J1675" s="4">
        <f>Table2[[#This Row],[avg_session_duration_min]]/60</f>
        <v>1.0249999999999999</v>
      </c>
      <c r="K1675">
        <v>61.5</v>
      </c>
      <c r="L1675" t="s">
        <v>74</v>
      </c>
      <c r="M1675" t="s">
        <v>88</v>
      </c>
      <c r="N1675">
        <v>158</v>
      </c>
      <c r="O1675">
        <v>84</v>
      </c>
      <c r="P1675">
        <v>3</v>
      </c>
      <c r="Q1675">
        <v>15</v>
      </c>
      <c r="R1675">
        <v>3</v>
      </c>
      <c r="S1675">
        <v>1</v>
      </c>
      <c r="T1675">
        <v>10</v>
      </c>
      <c r="U1675" t="s">
        <v>135</v>
      </c>
      <c r="V1675" t="s">
        <v>77</v>
      </c>
      <c r="W1675">
        <v>1.2999999999999999E-2</v>
      </c>
      <c r="X1675" t="s">
        <v>114</v>
      </c>
      <c r="Y1675">
        <v>41.16</v>
      </c>
      <c r="Z1675" t="s">
        <v>139</v>
      </c>
      <c r="AA1675" t="s">
        <v>80</v>
      </c>
      <c r="AB1675">
        <v>7.8</v>
      </c>
      <c r="AC1675" t="s">
        <v>78</v>
      </c>
      <c r="AD1675" t="s">
        <v>92</v>
      </c>
      <c r="AE1675" t="s">
        <v>140</v>
      </c>
      <c r="AF1675" t="s">
        <v>81</v>
      </c>
      <c r="AG1675" s="1">
        <v>44824</v>
      </c>
      <c r="AH1675" t="s">
        <v>26</v>
      </c>
      <c r="AI1675" t="s">
        <v>125</v>
      </c>
    </row>
    <row r="1676" spans="1:35" x14ac:dyDescent="0.3">
      <c r="A1676" t="s">
        <v>1808</v>
      </c>
      <c r="B1676">
        <v>39</v>
      </c>
      <c r="C1676" t="s">
        <v>71</v>
      </c>
      <c r="D1676" t="s">
        <v>86</v>
      </c>
      <c r="E1676" t="s">
        <v>16</v>
      </c>
      <c r="F1676" t="s">
        <v>96</v>
      </c>
      <c r="G1676">
        <v>3</v>
      </c>
      <c r="H1676">
        <v>9.5</v>
      </c>
      <c r="I1676">
        <v>4</v>
      </c>
      <c r="J1676" s="4">
        <f>Table2[[#This Row],[avg_session_duration_min]]/60</f>
        <v>2.375</v>
      </c>
      <c r="K1676">
        <v>142.5</v>
      </c>
      <c r="L1676" t="s">
        <v>118</v>
      </c>
      <c r="M1676" t="s">
        <v>106</v>
      </c>
      <c r="N1676">
        <v>1182</v>
      </c>
      <c r="O1676">
        <v>802</v>
      </c>
      <c r="P1676">
        <v>1</v>
      </c>
      <c r="Q1676">
        <v>15</v>
      </c>
      <c r="R1676">
        <v>3</v>
      </c>
      <c r="S1676">
        <v>2</v>
      </c>
      <c r="T1676">
        <v>8</v>
      </c>
      <c r="U1676" t="s">
        <v>89</v>
      </c>
      <c r="V1676" t="s">
        <v>77</v>
      </c>
      <c r="W1676">
        <v>9.9000000000000005E-2</v>
      </c>
      <c r="X1676" t="s">
        <v>78</v>
      </c>
      <c r="Y1676">
        <v>126.64</v>
      </c>
      <c r="Z1676" t="s">
        <v>90</v>
      </c>
      <c r="AA1676" t="s">
        <v>91</v>
      </c>
      <c r="AB1676">
        <v>5.7</v>
      </c>
      <c r="AC1676" t="s">
        <v>81</v>
      </c>
      <c r="AD1676" t="s">
        <v>92</v>
      </c>
      <c r="AE1676" t="s">
        <v>83</v>
      </c>
      <c r="AF1676" t="s">
        <v>81</v>
      </c>
      <c r="AG1676" s="1">
        <v>44774</v>
      </c>
      <c r="AH1676" t="s">
        <v>26</v>
      </c>
      <c r="AI1676" t="s">
        <v>125</v>
      </c>
    </row>
    <row r="1677" spans="1:35" x14ac:dyDescent="0.3">
      <c r="A1677" t="s">
        <v>1809</v>
      </c>
      <c r="B1677">
        <v>24</v>
      </c>
      <c r="C1677" t="s">
        <v>71</v>
      </c>
      <c r="D1677" t="s">
        <v>72</v>
      </c>
      <c r="E1677" t="s">
        <v>22</v>
      </c>
      <c r="F1677" t="s">
        <v>96</v>
      </c>
      <c r="G1677">
        <v>5</v>
      </c>
      <c r="H1677">
        <v>8.6999999999999993</v>
      </c>
      <c r="I1677">
        <v>6</v>
      </c>
      <c r="J1677" s="4">
        <f>Table2[[#This Row],[avg_session_duration_min]]/60</f>
        <v>1.45</v>
      </c>
      <c r="K1677">
        <v>87</v>
      </c>
      <c r="L1677" t="s">
        <v>74</v>
      </c>
      <c r="M1677" t="s">
        <v>106</v>
      </c>
      <c r="N1677">
        <v>558</v>
      </c>
      <c r="O1677">
        <v>1525</v>
      </c>
      <c r="P1677">
        <v>0</v>
      </c>
      <c r="Q1677">
        <v>25</v>
      </c>
      <c r="R1677">
        <v>1</v>
      </c>
      <c r="S1677">
        <v>3</v>
      </c>
      <c r="T1677">
        <v>7</v>
      </c>
      <c r="U1677" t="s">
        <v>98</v>
      </c>
      <c r="V1677" t="s">
        <v>107</v>
      </c>
      <c r="W1677">
        <v>0.27100000000000002</v>
      </c>
      <c r="X1677" t="s">
        <v>81</v>
      </c>
      <c r="Y1677">
        <v>0</v>
      </c>
      <c r="Z1677" t="s">
        <v>139</v>
      </c>
      <c r="AA1677" t="s">
        <v>101</v>
      </c>
      <c r="AB1677">
        <v>4.7</v>
      </c>
      <c r="AC1677" t="s">
        <v>78</v>
      </c>
      <c r="AD1677" t="s">
        <v>92</v>
      </c>
      <c r="AE1677" t="s">
        <v>83</v>
      </c>
      <c r="AF1677" t="s">
        <v>81</v>
      </c>
      <c r="AG1677" s="1">
        <v>45355</v>
      </c>
      <c r="AH1677" t="s">
        <v>27</v>
      </c>
      <c r="AI1677" t="s">
        <v>78</v>
      </c>
    </row>
    <row r="1678" spans="1:35" x14ac:dyDescent="0.3">
      <c r="A1678" t="s">
        <v>1810</v>
      </c>
      <c r="B1678">
        <v>36</v>
      </c>
      <c r="C1678" t="s">
        <v>71</v>
      </c>
      <c r="D1678" t="s">
        <v>86</v>
      </c>
      <c r="E1678" t="s">
        <v>16</v>
      </c>
      <c r="F1678" t="s">
        <v>73</v>
      </c>
      <c r="G1678">
        <v>1</v>
      </c>
      <c r="H1678">
        <v>1.6</v>
      </c>
      <c r="I1678">
        <v>13</v>
      </c>
      <c r="J1678" s="4">
        <f>Table2[[#This Row],[avg_session_duration_min]]/60</f>
        <v>0.12333333333333334</v>
      </c>
      <c r="K1678">
        <v>7.4</v>
      </c>
      <c r="L1678" t="s">
        <v>74</v>
      </c>
      <c r="M1678" t="s">
        <v>97</v>
      </c>
      <c r="N1678">
        <v>1130</v>
      </c>
      <c r="O1678">
        <v>1539</v>
      </c>
      <c r="P1678">
        <v>2</v>
      </c>
      <c r="Q1678">
        <v>14</v>
      </c>
      <c r="R1678">
        <v>6</v>
      </c>
      <c r="S1678">
        <v>6</v>
      </c>
      <c r="T1678">
        <v>7</v>
      </c>
      <c r="U1678" t="s">
        <v>135</v>
      </c>
      <c r="V1678" t="s">
        <v>77</v>
      </c>
      <c r="W1678">
        <v>7.8E-2</v>
      </c>
      <c r="X1678" t="s">
        <v>114</v>
      </c>
      <c r="Y1678">
        <v>27.46</v>
      </c>
      <c r="Z1678" t="s">
        <v>115</v>
      </c>
      <c r="AA1678" t="s">
        <v>101</v>
      </c>
      <c r="AB1678">
        <v>6.3</v>
      </c>
      <c r="AC1678" t="s">
        <v>78</v>
      </c>
      <c r="AD1678" t="s">
        <v>102</v>
      </c>
      <c r="AE1678" t="s">
        <v>83</v>
      </c>
      <c r="AF1678" t="s">
        <v>81</v>
      </c>
      <c r="AG1678" s="1">
        <v>45221</v>
      </c>
      <c r="AH1678" t="s">
        <v>27</v>
      </c>
      <c r="AI1678" t="s">
        <v>78</v>
      </c>
    </row>
    <row r="1679" spans="1:35" x14ac:dyDescent="0.3">
      <c r="A1679" t="s">
        <v>1811</v>
      </c>
      <c r="B1679">
        <v>39</v>
      </c>
      <c r="C1679" t="s">
        <v>85</v>
      </c>
      <c r="D1679" t="s">
        <v>72</v>
      </c>
      <c r="E1679" t="s">
        <v>19</v>
      </c>
      <c r="F1679" t="s">
        <v>87</v>
      </c>
      <c r="G1679">
        <v>5</v>
      </c>
      <c r="H1679">
        <v>3.6</v>
      </c>
      <c r="I1679">
        <v>6</v>
      </c>
      <c r="J1679" s="4">
        <f>Table2[[#This Row],[avg_session_duration_min]]/60</f>
        <v>0.6</v>
      </c>
      <c r="K1679">
        <v>36</v>
      </c>
      <c r="L1679" t="s">
        <v>74</v>
      </c>
      <c r="M1679" t="s">
        <v>106</v>
      </c>
      <c r="N1679">
        <v>19963</v>
      </c>
      <c r="O1679">
        <v>800</v>
      </c>
      <c r="P1679">
        <v>1</v>
      </c>
      <c r="Q1679">
        <v>21</v>
      </c>
      <c r="R1679">
        <v>3</v>
      </c>
      <c r="S1679">
        <v>0</v>
      </c>
      <c r="T1679">
        <v>10</v>
      </c>
      <c r="U1679" t="s">
        <v>128</v>
      </c>
      <c r="V1679" t="s">
        <v>99</v>
      </c>
      <c r="W1679">
        <v>0.28599999999999998</v>
      </c>
      <c r="X1679" t="s">
        <v>78</v>
      </c>
      <c r="Y1679">
        <v>21.8</v>
      </c>
      <c r="Z1679" t="s">
        <v>145</v>
      </c>
      <c r="AA1679" t="s">
        <v>80</v>
      </c>
      <c r="AB1679">
        <v>3.9</v>
      </c>
      <c r="AC1679" t="s">
        <v>108</v>
      </c>
      <c r="AD1679" t="s">
        <v>82</v>
      </c>
      <c r="AE1679" t="s">
        <v>93</v>
      </c>
      <c r="AF1679" t="s">
        <v>78</v>
      </c>
      <c r="AG1679" s="1">
        <v>45594</v>
      </c>
      <c r="AH1679" t="s">
        <v>28</v>
      </c>
      <c r="AI1679" t="s">
        <v>78</v>
      </c>
    </row>
    <row r="1680" spans="1:35" x14ac:dyDescent="0.3">
      <c r="A1680" t="s">
        <v>1812</v>
      </c>
      <c r="B1680">
        <v>34</v>
      </c>
      <c r="C1680" t="s">
        <v>85</v>
      </c>
      <c r="D1680" t="s">
        <v>105</v>
      </c>
      <c r="E1680" t="s">
        <v>22</v>
      </c>
      <c r="F1680" t="s">
        <v>124</v>
      </c>
      <c r="G1680">
        <v>3</v>
      </c>
      <c r="H1680">
        <v>0.6</v>
      </c>
      <c r="I1680">
        <v>8</v>
      </c>
      <c r="J1680" s="4">
        <f>Table2[[#This Row],[avg_session_duration_min]]/60</f>
        <v>7.4999999999999997E-2</v>
      </c>
      <c r="K1680">
        <v>4.5</v>
      </c>
      <c r="L1680" t="s">
        <v>74</v>
      </c>
      <c r="M1680" t="s">
        <v>106</v>
      </c>
      <c r="N1680">
        <v>3441</v>
      </c>
      <c r="O1680">
        <v>781</v>
      </c>
      <c r="P1680">
        <v>5</v>
      </c>
      <c r="Q1680">
        <v>20</v>
      </c>
      <c r="R1680">
        <v>4</v>
      </c>
      <c r="S1680">
        <v>1</v>
      </c>
      <c r="T1680">
        <v>7</v>
      </c>
      <c r="U1680" t="s">
        <v>79</v>
      </c>
      <c r="V1680" t="s">
        <v>77</v>
      </c>
      <c r="W1680">
        <v>0.13</v>
      </c>
      <c r="X1680" t="s">
        <v>114</v>
      </c>
      <c r="Y1680">
        <v>36.229999999999997</v>
      </c>
      <c r="Z1680" t="s">
        <v>145</v>
      </c>
      <c r="AA1680" t="s">
        <v>91</v>
      </c>
      <c r="AB1680">
        <v>1.6</v>
      </c>
      <c r="AC1680" t="s">
        <v>108</v>
      </c>
      <c r="AD1680" t="s">
        <v>102</v>
      </c>
      <c r="AE1680" t="s">
        <v>83</v>
      </c>
      <c r="AF1680" t="s">
        <v>81</v>
      </c>
      <c r="AG1680" s="1">
        <v>45349</v>
      </c>
      <c r="AH1680" t="s">
        <v>31</v>
      </c>
      <c r="AI1680" t="s">
        <v>125</v>
      </c>
    </row>
    <row r="1681" spans="1:35" x14ac:dyDescent="0.3">
      <c r="A1681" t="s">
        <v>1813</v>
      </c>
      <c r="B1681">
        <v>23</v>
      </c>
      <c r="C1681" t="s">
        <v>85</v>
      </c>
      <c r="D1681" t="s">
        <v>123</v>
      </c>
      <c r="E1681" t="s">
        <v>15</v>
      </c>
      <c r="F1681" t="s">
        <v>87</v>
      </c>
      <c r="G1681">
        <v>2</v>
      </c>
      <c r="H1681">
        <v>4.4000000000000004</v>
      </c>
      <c r="I1681">
        <v>8</v>
      </c>
      <c r="J1681" s="4">
        <f>Table2[[#This Row],[avg_session_duration_min]]/60</f>
        <v>0.55000000000000004</v>
      </c>
      <c r="K1681">
        <v>33</v>
      </c>
      <c r="L1681" t="s">
        <v>74</v>
      </c>
      <c r="M1681" t="s">
        <v>97</v>
      </c>
      <c r="N1681">
        <v>698</v>
      </c>
      <c r="O1681">
        <v>170</v>
      </c>
      <c r="P1681">
        <v>4</v>
      </c>
      <c r="Q1681">
        <v>20</v>
      </c>
      <c r="R1681">
        <v>8</v>
      </c>
      <c r="S1681">
        <v>2</v>
      </c>
      <c r="T1681">
        <v>13</v>
      </c>
      <c r="U1681" t="s">
        <v>135</v>
      </c>
      <c r="V1681" t="s">
        <v>107</v>
      </c>
      <c r="W1681">
        <v>0.28399999999999997</v>
      </c>
      <c r="X1681" t="s">
        <v>81</v>
      </c>
      <c r="Y1681">
        <v>0</v>
      </c>
      <c r="Z1681" t="s">
        <v>145</v>
      </c>
      <c r="AA1681" t="s">
        <v>101</v>
      </c>
      <c r="AB1681">
        <v>8.4</v>
      </c>
      <c r="AC1681" t="s">
        <v>78</v>
      </c>
      <c r="AD1681" t="s">
        <v>102</v>
      </c>
      <c r="AE1681" t="s">
        <v>93</v>
      </c>
      <c r="AF1681" t="s">
        <v>81</v>
      </c>
      <c r="AG1681" s="1">
        <v>45419</v>
      </c>
      <c r="AH1681" t="s">
        <v>27</v>
      </c>
      <c r="AI1681" t="s">
        <v>125</v>
      </c>
    </row>
    <row r="1682" spans="1:35" x14ac:dyDescent="0.3">
      <c r="A1682" t="s">
        <v>1814</v>
      </c>
      <c r="B1682">
        <v>30</v>
      </c>
      <c r="C1682" t="s">
        <v>85</v>
      </c>
      <c r="D1682" t="s">
        <v>105</v>
      </c>
      <c r="E1682" t="s">
        <v>20</v>
      </c>
      <c r="F1682" t="s">
        <v>124</v>
      </c>
      <c r="G1682">
        <v>2</v>
      </c>
      <c r="H1682">
        <v>5</v>
      </c>
      <c r="I1682">
        <v>1</v>
      </c>
      <c r="J1682" s="4">
        <f>Table2[[#This Row],[avg_session_duration_min]]/60</f>
        <v>5</v>
      </c>
      <c r="K1682">
        <v>300</v>
      </c>
      <c r="L1682" t="s">
        <v>74</v>
      </c>
      <c r="M1682" t="s">
        <v>106</v>
      </c>
      <c r="N1682">
        <v>52</v>
      </c>
      <c r="O1682">
        <v>89</v>
      </c>
      <c r="P1682">
        <v>3</v>
      </c>
      <c r="Q1682">
        <v>23</v>
      </c>
      <c r="R1682">
        <v>6</v>
      </c>
      <c r="S1682">
        <v>1</v>
      </c>
      <c r="T1682">
        <v>9</v>
      </c>
      <c r="U1682" t="s">
        <v>76</v>
      </c>
      <c r="V1682" t="s">
        <v>77</v>
      </c>
      <c r="W1682">
        <v>6.3E-2</v>
      </c>
      <c r="X1682" t="s">
        <v>81</v>
      </c>
      <c r="Y1682">
        <v>0</v>
      </c>
      <c r="Z1682" t="s">
        <v>115</v>
      </c>
      <c r="AA1682" t="s">
        <v>101</v>
      </c>
      <c r="AB1682">
        <v>6.1</v>
      </c>
      <c r="AC1682" t="s">
        <v>81</v>
      </c>
      <c r="AD1682" t="s">
        <v>92</v>
      </c>
      <c r="AE1682" t="s">
        <v>93</v>
      </c>
      <c r="AF1682" t="s">
        <v>81</v>
      </c>
      <c r="AG1682" s="1">
        <v>45070</v>
      </c>
      <c r="AH1682" t="s">
        <v>27</v>
      </c>
      <c r="AI1682" t="s">
        <v>125</v>
      </c>
    </row>
    <row r="1683" spans="1:35" x14ac:dyDescent="0.3">
      <c r="A1683" t="s">
        <v>1815</v>
      </c>
      <c r="B1683">
        <v>26</v>
      </c>
      <c r="C1683" t="s">
        <v>71</v>
      </c>
      <c r="D1683" t="s">
        <v>153</v>
      </c>
      <c r="E1683" t="s">
        <v>23</v>
      </c>
      <c r="F1683" t="s">
        <v>110</v>
      </c>
      <c r="G1683">
        <v>4</v>
      </c>
      <c r="H1683">
        <v>0.5</v>
      </c>
      <c r="I1683">
        <v>8</v>
      </c>
      <c r="J1683" s="4">
        <f>Table2[[#This Row],[avg_session_duration_min]]/60</f>
        <v>6.3333333333333325E-2</v>
      </c>
      <c r="K1683">
        <v>3.8</v>
      </c>
      <c r="L1683" t="s">
        <v>74</v>
      </c>
      <c r="M1683" t="s">
        <v>97</v>
      </c>
      <c r="N1683">
        <v>270</v>
      </c>
      <c r="O1683">
        <v>160</v>
      </c>
      <c r="P1683">
        <v>6</v>
      </c>
      <c r="Q1683">
        <v>20</v>
      </c>
      <c r="R1683">
        <v>3</v>
      </c>
      <c r="S1683">
        <v>1</v>
      </c>
      <c r="T1683">
        <v>9</v>
      </c>
      <c r="U1683" t="s">
        <v>154</v>
      </c>
      <c r="V1683" t="s">
        <v>77</v>
      </c>
      <c r="W1683">
        <v>0.13500000000000001</v>
      </c>
      <c r="X1683" t="s">
        <v>78</v>
      </c>
      <c r="Y1683">
        <v>15.04</v>
      </c>
      <c r="Z1683" t="s">
        <v>100</v>
      </c>
      <c r="AA1683" t="s">
        <v>132</v>
      </c>
      <c r="AB1683">
        <v>4.9000000000000004</v>
      </c>
      <c r="AC1683" t="s">
        <v>78</v>
      </c>
      <c r="AD1683" t="s">
        <v>82</v>
      </c>
      <c r="AE1683" t="s">
        <v>83</v>
      </c>
      <c r="AF1683" t="s">
        <v>81</v>
      </c>
      <c r="AG1683" s="1">
        <v>45122</v>
      </c>
      <c r="AH1683" t="s">
        <v>31</v>
      </c>
      <c r="AI1683" t="s">
        <v>78</v>
      </c>
    </row>
    <row r="1684" spans="1:35" x14ac:dyDescent="0.3">
      <c r="A1684" t="s">
        <v>1816</v>
      </c>
      <c r="B1684">
        <v>19</v>
      </c>
      <c r="C1684" t="s">
        <v>71</v>
      </c>
      <c r="D1684" t="s">
        <v>134</v>
      </c>
      <c r="E1684" t="s">
        <v>19</v>
      </c>
      <c r="F1684" t="s">
        <v>96</v>
      </c>
      <c r="G1684">
        <v>5</v>
      </c>
      <c r="H1684">
        <v>2.6</v>
      </c>
      <c r="I1684">
        <v>4</v>
      </c>
      <c r="J1684" s="4">
        <f>Table2[[#This Row],[avg_session_duration_min]]/60</f>
        <v>0.65</v>
      </c>
      <c r="K1684">
        <v>39</v>
      </c>
      <c r="L1684" t="s">
        <v>127</v>
      </c>
      <c r="M1684" t="s">
        <v>106</v>
      </c>
      <c r="N1684">
        <v>2391</v>
      </c>
      <c r="O1684">
        <v>33</v>
      </c>
      <c r="P1684">
        <v>5</v>
      </c>
      <c r="Q1684">
        <v>20</v>
      </c>
      <c r="R1684">
        <v>3</v>
      </c>
      <c r="S1684">
        <v>5</v>
      </c>
      <c r="T1684">
        <v>6</v>
      </c>
      <c r="U1684" t="s">
        <v>76</v>
      </c>
      <c r="V1684" t="s">
        <v>77</v>
      </c>
      <c r="W1684">
        <v>6.7000000000000004E-2</v>
      </c>
      <c r="X1684" t="s">
        <v>81</v>
      </c>
      <c r="Y1684">
        <v>0</v>
      </c>
      <c r="Z1684" t="s">
        <v>90</v>
      </c>
      <c r="AA1684" t="s">
        <v>101</v>
      </c>
      <c r="AB1684">
        <v>5.2</v>
      </c>
      <c r="AC1684" t="s">
        <v>78</v>
      </c>
      <c r="AD1684" t="s">
        <v>92</v>
      </c>
      <c r="AE1684" t="s">
        <v>140</v>
      </c>
      <c r="AF1684" t="s">
        <v>81</v>
      </c>
      <c r="AG1684" s="1">
        <v>45376</v>
      </c>
      <c r="AH1684" t="s">
        <v>27</v>
      </c>
      <c r="AI1684" t="s">
        <v>125</v>
      </c>
    </row>
    <row r="1685" spans="1:35" x14ac:dyDescent="0.3">
      <c r="A1685" t="s">
        <v>1817</v>
      </c>
      <c r="B1685">
        <v>29</v>
      </c>
      <c r="C1685" t="s">
        <v>85</v>
      </c>
      <c r="D1685" t="s">
        <v>113</v>
      </c>
      <c r="E1685" t="s">
        <v>20</v>
      </c>
      <c r="F1685" t="s">
        <v>166</v>
      </c>
      <c r="G1685">
        <v>1</v>
      </c>
      <c r="H1685">
        <v>4.0999999999999996</v>
      </c>
      <c r="I1685">
        <v>4</v>
      </c>
      <c r="J1685" s="4">
        <f>Table2[[#This Row],[avg_session_duration_min]]/60</f>
        <v>1.0249999999999999</v>
      </c>
      <c r="K1685">
        <v>61.5</v>
      </c>
      <c r="L1685" t="s">
        <v>74</v>
      </c>
      <c r="M1685" t="s">
        <v>97</v>
      </c>
      <c r="N1685">
        <v>80</v>
      </c>
      <c r="O1685">
        <v>1225</v>
      </c>
      <c r="P1685">
        <v>3</v>
      </c>
      <c r="Q1685">
        <v>19</v>
      </c>
      <c r="R1685">
        <v>4</v>
      </c>
      <c r="S1685">
        <v>1</v>
      </c>
      <c r="T1685">
        <v>12</v>
      </c>
      <c r="U1685" t="s">
        <v>154</v>
      </c>
      <c r="V1685" t="s">
        <v>99</v>
      </c>
      <c r="W1685">
        <v>0.57899999999999996</v>
      </c>
      <c r="X1685" t="s">
        <v>81</v>
      </c>
      <c r="Y1685">
        <v>0</v>
      </c>
      <c r="Z1685" t="s">
        <v>100</v>
      </c>
      <c r="AA1685" t="s">
        <v>91</v>
      </c>
      <c r="AB1685">
        <v>4.8</v>
      </c>
      <c r="AC1685" t="s">
        <v>78</v>
      </c>
      <c r="AD1685" t="s">
        <v>92</v>
      </c>
      <c r="AE1685" t="s">
        <v>83</v>
      </c>
      <c r="AF1685" t="s">
        <v>81</v>
      </c>
      <c r="AG1685" s="1">
        <v>45264</v>
      </c>
      <c r="AH1685" t="s">
        <v>29</v>
      </c>
      <c r="AI1685" t="s">
        <v>78</v>
      </c>
    </row>
    <row r="1686" spans="1:35" x14ac:dyDescent="0.3">
      <c r="A1686" t="s">
        <v>1818</v>
      </c>
      <c r="B1686">
        <v>17</v>
      </c>
      <c r="C1686" t="s">
        <v>71</v>
      </c>
      <c r="D1686" t="s">
        <v>86</v>
      </c>
      <c r="E1686" t="s">
        <v>14</v>
      </c>
      <c r="F1686" t="s">
        <v>73</v>
      </c>
      <c r="G1686">
        <v>4</v>
      </c>
      <c r="H1686">
        <v>3.3</v>
      </c>
      <c r="I1686">
        <v>2</v>
      </c>
      <c r="J1686" s="4">
        <f>Table2[[#This Row],[avg_session_duration_min]]/60</f>
        <v>1.65</v>
      </c>
      <c r="K1686">
        <v>99</v>
      </c>
      <c r="L1686" t="s">
        <v>74</v>
      </c>
      <c r="M1686" t="s">
        <v>88</v>
      </c>
      <c r="N1686">
        <v>31374</v>
      </c>
      <c r="O1686">
        <v>174</v>
      </c>
      <c r="P1686">
        <v>6</v>
      </c>
      <c r="Q1686">
        <v>15</v>
      </c>
      <c r="R1686">
        <v>4</v>
      </c>
      <c r="S1686">
        <v>3</v>
      </c>
      <c r="T1686">
        <v>7</v>
      </c>
      <c r="U1686" t="s">
        <v>135</v>
      </c>
      <c r="V1686" t="s">
        <v>77</v>
      </c>
      <c r="W1686">
        <v>0.05</v>
      </c>
      <c r="X1686" t="s">
        <v>114</v>
      </c>
      <c r="Y1686">
        <v>9.89</v>
      </c>
      <c r="Z1686" t="s">
        <v>145</v>
      </c>
      <c r="AA1686" t="s">
        <v>101</v>
      </c>
      <c r="AB1686">
        <v>5.6</v>
      </c>
      <c r="AC1686" t="s">
        <v>78</v>
      </c>
      <c r="AD1686" t="s">
        <v>92</v>
      </c>
      <c r="AE1686" t="s">
        <v>93</v>
      </c>
      <c r="AF1686" t="s">
        <v>78</v>
      </c>
      <c r="AG1686" s="1">
        <v>45164</v>
      </c>
      <c r="AH1686" t="s">
        <v>28</v>
      </c>
      <c r="AI1686" t="s">
        <v>125</v>
      </c>
    </row>
    <row r="1687" spans="1:35" x14ac:dyDescent="0.3">
      <c r="A1687" t="s">
        <v>1819</v>
      </c>
      <c r="B1687">
        <v>36</v>
      </c>
      <c r="C1687" t="s">
        <v>85</v>
      </c>
      <c r="D1687" t="s">
        <v>149</v>
      </c>
      <c r="E1687" t="s">
        <v>22</v>
      </c>
      <c r="F1687" t="s">
        <v>87</v>
      </c>
      <c r="G1687">
        <v>4</v>
      </c>
      <c r="H1687">
        <v>1</v>
      </c>
      <c r="I1687">
        <v>6</v>
      </c>
      <c r="J1687" s="4">
        <f>Table2[[#This Row],[avg_session_duration_min]]/60</f>
        <v>0.16666666666666666</v>
      </c>
      <c r="K1687">
        <v>10</v>
      </c>
      <c r="L1687" t="s">
        <v>74</v>
      </c>
      <c r="M1687" t="s">
        <v>88</v>
      </c>
      <c r="N1687">
        <v>682</v>
      </c>
      <c r="O1687">
        <v>1152</v>
      </c>
      <c r="P1687">
        <v>4</v>
      </c>
      <c r="Q1687">
        <v>15</v>
      </c>
      <c r="R1687">
        <v>5</v>
      </c>
      <c r="S1687">
        <v>2</v>
      </c>
      <c r="T1687">
        <v>7</v>
      </c>
      <c r="U1687" t="s">
        <v>135</v>
      </c>
      <c r="V1687" t="s">
        <v>107</v>
      </c>
      <c r="W1687">
        <v>0.14399999999999999</v>
      </c>
      <c r="X1687" t="s">
        <v>114</v>
      </c>
      <c r="Y1687">
        <v>1.65</v>
      </c>
      <c r="Z1687" t="s">
        <v>115</v>
      </c>
      <c r="AA1687" t="s">
        <v>101</v>
      </c>
      <c r="AB1687">
        <v>6</v>
      </c>
      <c r="AC1687" t="s">
        <v>78</v>
      </c>
      <c r="AD1687" t="s">
        <v>92</v>
      </c>
      <c r="AE1687" t="s">
        <v>140</v>
      </c>
      <c r="AF1687" t="s">
        <v>81</v>
      </c>
      <c r="AG1687" s="1">
        <v>45489</v>
      </c>
      <c r="AH1687" t="s">
        <v>31</v>
      </c>
      <c r="AI1687" t="s">
        <v>78</v>
      </c>
    </row>
    <row r="1688" spans="1:35" x14ac:dyDescent="0.3">
      <c r="A1688" t="s">
        <v>1820</v>
      </c>
      <c r="B1688">
        <v>23</v>
      </c>
      <c r="C1688" t="s">
        <v>85</v>
      </c>
      <c r="D1688" t="s">
        <v>86</v>
      </c>
      <c r="E1688" t="s">
        <v>22</v>
      </c>
      <c r="F1688" t="s">
        <v>166</v>
      </c>
      <c r="G1688">
        <v>4</v>
      </c>
      <c r="H1688">
        <v>1.1000000000000001</v>
      </c>
      <c r="I1688">
        <v>6</v>
      </c>
      <c r="J1688" s="4">
        <f>Table2[[#This Row],[avg_session_duration_min]]/60</f>
        <v>0.18333333333333332</v>
      </c>
      <c r="K1688">
        <v>11</v>
      </c>
      <c r="L1688" t="s">
        <v>74</v>
      </c>
      <c r="M1688" t="s">
        <v>106</v>
      </c>
      <c r="N1688">
        <v>726</v>
      </c>
      <c r="O1688">
        <v>55</v>
      </c>
      <c r="P1688">
        <v>1</v>
      </c>
      <c r="Q1688">
        <v>20</v>
      </c>
      <c r="R1688">
        <v>5</v>
      </c>
      <c r="S1688">
        <v>2</v>
      </c>
      <c r="T1688">
        <v>5</v>
      </c>
      <c r="U1688" t="s">
        <v>128</v>
      </c>
      <c r="V1688" t="s">
        <v>107</v>
      </c>
      <c r="W1688">
        <v>0.34699999999999998</v>
      </c>
      <c r="X1688" t="s">
        <v>114</v>
      </c>
      <c r="Y1688">
        <v>119.71</v>
      </c>
      <c r="Z1688" t="s">
        <v>115</v>
      </c>
      <c r="AA1688" t="s">
        <v>80</v>
      </c>
      <c r="AB1688">
        <v>7.4</v>
      </c>
      <c r="AC1688" t="s">
        <v>81</v>
      </c>
      <c r="AD1688" t="s">
        <v>92</v>
      </c>
      <c r="AE1688" t="s">
        <v>140</v>
      </c>
      <c r="AF1688" t="s">
        <v>81</v>
      </c>
      <c r="AG1688" s="1">
        <v>44835</v>
      </c>
      <c r="AH1688" t="s">
        <v>30</v>
      </c>
      <c r="AI1688" t="s">
        <v>81</v>
      </c>
    </row>
    <row r="1689" spans="1:35" x14ac:dyDescent="0.3">
      <c r="A1689" t="s">
        <v>1821</v>
      </c>
      <c r="B1689">
        <v>28</v>
      </c>
      <c r="C1689" t="s">
        <v>71</v>
      </c>
      <c r="D1689" t="s">
        <v>153</v>
      </c>
      <c r="E1689" t="s">
        <v>20</v>
      </c>
      <c r="F1689" t="s">
        <v>96</v>
      </c>
      <c r="G1689">
        <v>3</v>
      </c>
      <c r="H1689">
        <v>2.4</v>
      </c>
      <c r="I1689">
        <v>3</v>
      </c>
      <c r="J1689" s="4">
        <f>Table2[[#This Row],[avg_session_duration_min]]/60</f>
        <v>0.8</v>
      </c>
      <c r="K1689">
        <v>48</v>
      </c>
      <c r="L1689" t="s">
        <v>74</v>
      </c>
      <c r="M1689" t="s">
        <v>88</v>
      </c>
      <c r="N1689">
        <v>200</v>
      </c>
      <c r="O1689">
        <v>897</v>
      </c>
      <c r="P1689">
        <v>5</v>
      </c>
      <c r="Q1689">
        <v>17</v>
      </c>
      <c r="R1689">
        <v>3</v>
      </c>
      <c r="S1689">
        <v>1</v>
      </c>
      <c r="T1689">
        <v>11</v>
      </c>
      <c r="U1689" t="s">
        <v>79</v>
      </c>
      <c r="V1689" t="s">
        <v>77</v>
      </c>
      <c r="W1689">
        <v>0.35099999999999998</v>
      </c>
      <c r="X1689" t="s">
        <v>78</v>
      </c>
      <c r="Y1689">
        <v>2.21</v>
      </c>
      <c r="Z1689" t="s">
        <v>79</v>
      </c>
      <c r="AA1689" t="s">
        <v>132</v>
      </c>
      <c r="AB1689">
        <v>4.9000000000000004</v>
      </c>
      <c r="AC1689" t="s">
        <v>81</v>
      </c>
      <c r="AD1689" t="s">
        <v>82</v>
      </c>
      <c r="AE1689" t="s">
        <v>140</v>
      </c>
      <c r="AF1689" t="s">
        <v>81</v>
      </c>
      <c r="AG1689" s="1">
        <v>44844</v>
      </c>
      <c r="AH1689" t="s">
        <v>28</v>
      </c>
      <c r="AI1689" t="s">
        <v>125</v>
      </c>
    </row>
    <row r="1690" spans="1:35" x14ac:dyDescent="0.3">
      <c r="A1690" t="s">
        <v>1822</v>
      </c>
      <c r="B1690">
        <v>29</v>
      </c>
      <c r="C1690" t="s">
        <v>71</v>
      </c>
      <c r="D1690" t="s">
        <v>72</v>
      </c>
      <c r="E1690" t="s">
        <v>23</v>
      </c>
      <c r="F1690" t="s">
        <v>110</v>
      </c>
      <c r="G1690">
        <v>2</v>
      </c>
      <c r="H1690">
        <v>1.9</v>
      </c>
      <c r="I1690">
        <v>5</v>
      </c>
      <c r="J1690" s="4">
        <f>Table2[[#This Row],[avg_session_duration_min]]/60</f>
        <v>0.38</v>
      </c>
      <c r="K1690">
        <v>22.8</v>
      </c>
      <c r="L1690" t="s">
        <v>118</v>
      </c>
      <c r="M1690" t="s">
        <v>88</v>
      </c>
      <c r="N1690">
        <v>1626</v>
      </c>
      <c r="O1690">
        <v>135</v>
      </c>
      <c r="P1690">
        <v>8</v>
      </c>
      <c r="Q1690">
        <v>18</v>
      </c>
      <c r="R1690">
        <v>2</v>
      </c>
      <c r="S1690">
        <v>2</v>
      </c>
      <c r="T1690">
        <v>10</v>
      </c>
      <c r="U1690" t="s">
        <v>76</v>
      </c>
      <c r="V1690" t="s">
        <v>107</v>
      </c>
      <c r="W1690">
        <v>0.13400000000000001</v>
      </c>
      <c r="X1690" t="s">
        <v>114</v>
      </c>
      <c r="Y1690">
        <v>22.99</v>
      </c>
      <c r="Z1690" t="s">
        <v>90</v>
      </c>
      <c r="AA1690" t="s">
        <v>80</v>
      </c>
      <c r="AB1690">
        <v>4.3</v>
      </c>
      <c r="AC1690" t="s">
        <v>81</v>
      </c>
      <c r="AD1690" t="s">
        <v>102</v>
      </c>
      <c r="AE1690" t="s">
        <v>93</v>
      </c>
      <c r="AF1690" t="s">
        <v>81</v>
      </c>
      <c r="AG1690" s="1">
        <v>45407</v>
      </c>
      <c r="AH1690" t="s">
        <v>28</v>
      </c>
      <c r="AI1690" t="s">
        <v>125</v>
      </c>
    </row>
    <row r="1691" spans="1:35" x14ac:dyDescent="0.3">
      <c r="A1691" t="s">
        <v>1823</v>
      </c>
      <c r="B1691">
        <v>24</v>
      </c>
      <c r="C1691" t="s">
        <v>71</v>
      </c>
      <c r="D1691" t="s">
        <v>113</v>
      </c>
      <c r="E1691" t="s">
        <v>22</v>
      </c>
      <c r="F1691" t="s">
        <v>96</v>
      </c>
      <c r="G1691">
        <v>3</v>
      </c>
      <c r="H1691">
        <v>2.1</v>
      </c>
      <c r="I1691">
        <v>8</v>
      </c>
      <c r="J1691" s="4">
        <f>Table2[[#This Row],[avg_session_duration_min]]/60</f>
        <v>0.26333333333333336</v>
      </c>
      <c r="K1691">
        <v>15.8</v>
      </c>
      <c r="L1691" t="s">
        <v>118</v>
      </c>
      <c r="M1691" t="s">
        <v>88</v>
      </c>
      <c r="N1691">
        <v>82</v>
      </c>
      <c r="O1691">
        <v>52</v>
      </c>
      <c r="P1691">
        <v>2</v>
      </c>
      <c r="Q1691">
        <v>18</v>
      </c>
      <c r="R1691">
        <v>5</v>
      </c>
      <c r="S1691">
        <v>0</v>
      </c>
      <c r="T1691">
        <v>6</v>
      </c>
      <c r="U1691" t="s">
        <v>89</v>
      </c>
      <c r="V1691" t="s">
        <v>77</v>
      </c>
      <c r="W1691">
        <v>0.26900000000000002</v>
      </c>
      <c r="X1691" t="s">
        <v>81</v>
      </c>
      <c r="Y1691">
        <v>0</v>
      </c>
      <c r="Z1691" t="s">
        <v>90</v>
      </c>
      <c r="AA1691" t="s">
        <v>101</v>
      </c>
      <c r="AB1691">
        <v>5.2</v>
      </c>
      <c r="AC1691" t="s">
        <v>78</v>
      </c>
      <c r="AD1691" t="s">
        <v>102</v>
      </c>
      <c r="AE1691" t="s">
        <v>93</v>
      </c>
      <c r="AF1691" t="s">
        <v>81</v>
      </c>
      <c r="AG1691" s="1">
        <v>45611</v>
      </c>
      <c r="AH1691" t="s">
        <v>28</v>
      </c>
      <c r="AI1691" t="s">
        <v>125</v>
      </c>
    </row>
    <row r="1692" spans="1:35" x14ac:dyDescent="0.3">
      <c r="A1692" t="s">
        <v>1824</v>
      </c>
      <c r="B1692">
        <v>31</v>
      </c>
      <c r="C1692" t="s">
        <v>85</v>
      </c>
      <c r="D1692" t="s">
        <v>105</v>
      </c>
      <c r="E1692" t="s">
        <v>21</v>
      </c>
      <c r="F1692" t="s">
        <v>156</v>
      </c>
      <c r="G1692">
        <v>2</v>
      </c>
      <c r="H1692">
        <v>0.9</v>
      </c>
      <c r="I1692">
        <v>9</v>
      </c>
      <c r="J1692" s="4">
        <f>Table2[[#This Row],[avg_session_duration_min]]/60</f>
        <v>0.1</v>
      </c>
      <c r="K1692">
        <v>6</v>
      </c>
      <c r="L1692" t="s">
        <v>74</v>
      </c>
      <c r="M1692" t="s">
        <v>106</v>
      </c>
      <c r="N1692">
        <v>32754</v>
      </c>
      <c r="O1692">
        <v>1724</v>
      </c>
      <c r="P1692">
        <v>2</v>
      </c>
      <c r="Q1692">
        <v>32</v>
      </c>
      <c r="R1692">
        <v>2</v>
      </c>
      <c r="S1692">
        <v>0</v>
      </c>
      <c r="T1692">
        <v>8</v>
      </c>
      <c r="U1692" t="s">
        <v>89</v>
      </c>
      <c r="V1692" t="s">
        <v>99</v>
      </c>
      <c r="W1692">
        <v>0.108</v>
      </c>
      <c r="X1692" t="s">
        <v>81</v>
      </c>
      <c r="Y1692">
        <v>0</v>
      </c>
      <c r="Z1692" t="s">
        <v>100</v>
      </c>
      <c r="AA1692" t="s">
        <v>91</v>
      </c>
      <c r="AB1692">
        <v>10</v>
      </c>
      <c r="AC1692" t="s">
        <v>78</v>
      </c>
      <c r="AD1692" t="s">
        <v>82</v>
      </c>
      <c r="AE1692" t="s">
        <v>83</v>
      </c>
      <c r="AF1692" t="s">
        <v>78</v>
      </c>
      <c r="AG1692" s="1">
        <v>45174</v>
      </c>
      <c r="AH1692" t="s">
        <v>31</v>
      </c>
      <c r="AI1692" t="s">
        <v>78</v>
      </c>
    </row>
    <row r="1693" spans="1:35" x14ac:dyDescent="0.3">
      <c r="A1693" t="s">
        <v>1825</v>
      </c>
      <c r="B1693">
        <v>23</v>
      </c>
      <c r="C1693" t="s">
        <v>71</v>
      </c>
      <c r="D1693" t="s">
        <v>153</v>
      </c>
      <c r="E1693" t="s">
        <v>20</v>
      </c>
      <c r="F1693" t="s">
        <v>110</v>
      </c>
      <c r="G1693">
        <v>5</v>
      </c>
      <c r="H1693">
        <v>2.7</v>
      </c>
      <c r="I1693">
        <v>3</v>
      </c>
      <c r="J1693" s="4">
        <f>Table2[[#This Row],[avg_session_duration_min]]/60</f>
        <v>0.9</v>
      </c>
      <c r="K1693">
        <v>54</v>
      </c>
      <c r="L1693" t="s">
        <v>74</v>
      </c>
      <c r="M1693" t="s">
        <v>106</v>
      </c>
      <c r="N1693">
        <v>7124</v>
      </c>
      <c r="O1693">
        <v>924</v>
      </c>
      <c r="P1693">
        <v>4</v>
      </c>
      <c r="Q1693">
        <v>22</v>
      </c>
      <c r="R1693">
        <v>10</v>
      </c>
      <c r="S1693">
        <v>2</v>
      </c>
      <c r="T1693">
        <v>13</v>
      </c>
      <c r="U1693" t="s">
        <v>128</v>
      </c>
      <c r="V1693" t="s">
        <v>107</v>
      </c>
      <c r="W1693">
        <v>0.39800000000000002</v>
      </c>
      <c r="X1693" t="s">
        <v>114</v>
      </c>
      <c r="Y1693">
        <v>30.16</v>
      </c>
      <c r="Z1693" t="s">
        <v>139</v>
      </c>
      <c r="AA1693" t="s">
        <v>101</v>
      </c>
      <c r="AB1693">
        <v>6.5</v>
      </c>
      <c r="AC1693" t="s">
        <v>81</v>
      </c>
      <c r="AD1693" t="s">
        <v>92</v>
      </c>
      <c r="AE1693" t="s">
        <v>93</v>
      </c>
      <c r="AF1693" t="s">
        <v>81</v>
      </c>
      <c r="AG1693" s="1">
        <v>45204</v>
      </c>
      <c r="AH1693" t="s">
        <v>26</v>
      </c>
      <c r="AI1693" t="s">
        <v>125</v>
      </c>
    </row>
    <row r="1694" spans="1:35" x14ac:dyDescent="0.3">
      <c r="A1694" t="s">
        <v>1826</v>
      </c>
      <c r="B1694">
        <v>33</v>
      </c>
      <c r="C1694" t="s">
        <v>85</v>
      </c>
      <c r="D1694" t="s">
        <v>123</v>
      </c>
      <c r="E1694" t="s">
        <v>16</v>
      </c>
      <c r="F1694" t="s">
        <v>87</v>
      </c>
      <c r="G1694">
        <v>3</v>
      </c>
      <c r="H1694">
        <v>6.6</v>
      </c>
      <c r="I1694">
        <v>2</v>
      </c>
      <c r="J1694" s="4">
        <f>Table2[[#This Row],[avg_session_duration_min]]/60</f>
        <v>3.3</v>
      </c>
      <c r="K1694">
        <v>198</v>
      </c>
      <c r="L1694" t="s">
        <v>74</v>
      </c>
      <c r="M1694" t="s">
        <v>120</v>
      </c>
      <c r="N1694">
        <v>3911</v>
      </c>
      <c r="O1694">
        <v>315</v>
      </c>
      <c r="P1694">
        <v>4</v>
      </c>
      <c r="Q1694">
        <v>19</v>
      </c>
      <c r="R1694">
        <v>4</v>
      </c>
      <c r="S1694">
        <v>2</v>
      </c>
      <c r="T1694">
        <v>12</v>
      </c>
      <c r="U1694" t="s">
        <v>154</v>
      </c>
      <c r="V1694" t="s">
        <v>107</v>
      </c>
      <c r="W1694">
        <v>0.501</v>
      </c>
      <c r="X1694" t="s">
        <v>114</v>
      </c>
      <c r="Y1694">
        <v>60.89</v>
      </c>
      <c r="Z1694" t="s">
        <v>100</v>
      </c>
      <c r="AA1694" t="s">
        <v>80</v>
      </c>
      <c r="AB1694">
        <v>6.9</v>
      </c>
      <c r="AC1694" t="s">
        <v>108</v>
      </c>
      <c r="AD1694" t="s">
        <v>92</v>
      </c>
      <c r="AE1694" t="s">
        <v>83</v>
      </c>
      <c r="AF1694" t="s">
        <v>81</v>
      </c>
      <c r="AG1694" s="1">
        <v>45007</v>
      </c>
      <c r="AH1694" t="s">
        <v>27</v>
      </c>
      <c r="AI1694" t="s">
        <v>78</v>
      </c>
    </row>
    <row r="1695" spans="1:35" x14ac:dyDescent="0.3">
      <c r="A1695" t="s">
        <v>1827</v>
      </c>
      <c r="B1695">
        <v>16</v>
      </c>
      <c r="C1695" t="s">
        <v>85</v>
      </c>
      <c r="D1695" t="s">
        <v>105</v>
      </c>
      <c r="E1695" t="s">
        <v>21</v>
      </c>
      <c r="F1695" t="s">
        <v>124</v>
      </c>
      <c r="G1695">
        <v>1</v>
      </c>
      <c r="H1695">
        <v>1</v>
      </c>
      <c r="I1695">
        <v>7</v>
      </c>
      <c r="J1695" s="4">
        <f>Table2[[#This Row],[avg_session_duration_min]]/60</f>
        <v>0.14333333333333334</v>
      </c>
      <c r="K1695">
        <v>8.6</v>
      </c>
      <c r="L1695" t="s">
        <v>118</v>
      </c>
      <c r="M1695" t="s">
        <v>75</v>
      </c>
      <c r="N1695">
        <v>54</v>
      </c>
      <c r="O1695">
        <v>254</v>
      </c>
      <c r="P1695">
        <v>1</v>
      </c>
      <c r="Q1695">
        <v>21</v>
      </c>
      <c r="R1695">
        <v>7</v>
      </c>
      <c r="S1695">
        <v>2</v>
      </c>
      <c r="T1695">
        <v>5</v>
      </c>
      <c r="U1695" t="s">
        <v>135</v>
      </c>
      <c r="V1695" t="s">
        <v>77</v>
      </c>
      <c r="W1695">
        <v>3.4000000000000002E-2</v>
      </c>
      <c r="X1695" t="s">
        <v>78</v>
      </c>
      <c r="Y1695">
        <v>73.16</v>
      </c>
      <c r="Z1695" t="s">
        <v>100</v>
      </c>
      <c r="AA1695" t="s">
        <v>132</v>
      </c>
      <c r="AB1695">
        <v>5.7</v>
      </c>
      <c r="AC1695" t="s">
        <v>108</v>
      </c>
      <c r="AD1695" t="s">
        <v>92</v>
      </c>
      <c r="AE1695" t="s">
        <v>93</v>
      </c>
      <c r="AF1695" t="s">
        <v>81</v>
      </c>
      <c r="AG1695" s="1">
        <v>44973</v>
      </c>
      <c r="AH1695" t="s">
        <v>26</v>
      </c>
      <c r="AI1695" t="s">
        <v>81</v>
      </c>
    </row>
    <row r="1696" spans="1:35" x14ac:dyDescent="0.3">
      <c r="A1696" t="s">
        <v>1828</v>
      </c>
      <c r="B1696">
        <v>28</v>
      </c>
      <c r="C1696" t="s">
        <v>85</v>
      </c>
      <c r="D1696" t="s">
        <v>144</v>
      </c>
      <c r="E1696" t="s">
        <v>20</v>
      </c>
      <c r="F1696" t="s">
        <v>124</v>
      </c>
      <c r="G1696">
        <v>5</v>
      </c>
      <c r="H1696">
        <v>2.2000000000000002</v>
      </c>
      <c r="I1696">
        <v>6</v>
      </c>
      <c r="J1696" s="4">
        <f>Table2[[#This Row],[avg_session_duration_min]]/60</f>
        <v>0.36666666666666664</v>
      </c>
      <c r="K1696">
        <v>22</v>
      </c>
      <c r="L1696" t="s">
        <v>74</v>
      </c>
      <c r="M1696" t="s">
        <v>88</v>
      </c>
      <c r="N1696">
        <v>962</v>
      </c>
      <c r="O1696">
        <v>414</v>
      </c>
      <c r="P1696">
        <v>0</v>
      </c>
      <c r="Q1696">
        <v>21</v>
      </c>
      <c r="R1696">
        <v>6</v>
      </c>
      <c r="S1696">
        <v>2</v>
      </c>
      <c r="T1696">
        <v>5</v>
      </c>
      <c r="U1696" t="s">
        <v>79</v>
      </c>
      <c r="V1696" t="s">
        <v>107</v>
      </c>
      <c r="W1696">
        <v>0.40400000000000003</v>
      </c>
      <c r="X1696" t="s">
        <v>114</v>
      </c>
      <c r="Y1696">
        <v>15.94</v>
      </c>
      <c r="Z1696" t="s">
        <v>145</v>
      </c>
      <c r="AA1696" t="s">
        <v>80</v>
      </c>
      <c r="AB1696">
        <v>9.3000000000000007</v>
      </c>
      <c r="AC1696" t="s">
        <v>78</v>
      </c>
      <c r="AD1696" t="s">
        <v>92</v>
      </c>
      <c r="AE1696" t="s">
        <v>83</v>
      </c>
      <c r="AF1696" t="s">
        <v>81</v>
      </c>
      <c r="AG1696" s="1">
        <v>44991</v>
      </c>
      <c r="AH1696" t="s">
        <v>28</v>
      </c>
      <c r="AI1696" t="s">
        <v>125</v>
      </c>
    </row>
    <row r="1697" spans="1:35" x14ac:dyDescent="0.3">
      <c r="A1697" t="s">
        <v>1829</v>
      </c>
      <c r="B1697">
        <v>42</v>
      </c>
      <c r="C1697" t="s">
        <v>71</v>
      </c>
      <c r="D1697" t="s">
        <v>113</v>
      </c>
      <c r="E1697" t="s">
        <v>17</v>
      </c>
      <c r="F1697" t="s">
        <v>87</v>
      </c>
      <c r="G1697">
        <v>3</v>
      </c>
      <c r="H1697">
        <v>3.8</v>
      </c>
      <c r="I1697">
        <v>6</v>
      </c>
      <c r="J1697" s="4">
        <f>Table2[[#This Row],[avg_session_duration_min]]/60</f>
        <v>0.6333333333333333</v>
      </c>
      <c r="K1697">
        <v>38</v>
      </c>
      <c r="L1697" t="s">
        <v>137</v>
      </c>
      <c r="M1697" t="s">
        <v>97</v>
      </c>
      <c r="N1697">
        <v>5862</v>
      </c>
      <c r="O1697">
        <v>309</v>
      </c>
      <c r="P1697">
        <v>3</v>
      </c>
      <c r="Q1697">
        <v>16</v>
      </c>
      <c r="R1697">
        <v>4</v>
      </c>
      <c r="S1697">
        <v>0</v>
      </c>
      <c r="T1697">
        <v>8</v>
      </c>
      <c r="U1697" t="s">
        <v>89</v>
      </c>
      <c r="V1697" t="s">
        <v>107</v>
      </c>
      <c r="W1697">
        <v>3.7999999999999999E-2</v>
      </c>
      <c r="X1697" t="s">
        <v>114</v>
      </c>
      <c r="Y1697">
        <v>7.56</v>
      </c>
      <c r="Z1697" t="s">
        <v>145</v>
      </c>
      <c r="AA1697" t="s">
        <v>80</v>
      </c>
      <c r="AB1697">
        <v>7.7</v>
      </c>
      <c r="AC1697" t="s">
        <v>108</v>
      </c>
      <c r="AD1697" t="s">
        <v>82</v>
      </c>
      <c r="AE1697" t="s">
        <v>83</v>
      </c>
      <c r="AF1697" t="s">
        <v>81</v>
      </c>
      <c r="AG1697" s="1">
        <v>45157</v>
      </c>
      <c r="AH1697" t="s">
        <v>28</v>
      </c>
      <c r="AI1697" t="s">
        <v>81</v>
      </c>
    </row>
    <row r="1698" spans="1:35" x14ac:dyDescent="0.3">
      <c r="A1698" t="s">
        <v>1830</v>
      </c>
      <c r="B1698">
        <v>18</v>
      </c>
      <c r="C1698" t="s">
        <v>71</v>
      </c>
      <c r="D1698" t="s">
        <v>95</v>
      </c>
      <c r="E1698" t="s">
        <v>23</v>
      </c>
      <c r="F1698" t="s">
        <v>87</v>
      </c>
      <c r="G1698">
        <v>1</v>
      </c>
      <c r="H1698">
        <v>0.7</v>
      </c>
      <c r="I1698">
        <v>6</v>
      </c>
      <c r="J1698" s="4">
        <f>Table2[[#This Row],[avg_session_duration_min]]/60</f>
        <v>0.11666666666666667</v>
      </c>
      <c r="K1698">
        <v>7</v>
      </c>
      <c r="L1698" t="s">
        <v>118</v>
      </c>
      <c r="M1698" t="s">
        <v>106</v>
      </c>
      <c r="N1698">
        <v>1934</v>
      </c>
      <c r="O1698">
        <v>94</v>
      </c>
      <c r="P1698">
        <v>2</v>
      </c>
      <c r="Q1698">
        <v>13</v>
      </c>
      <c r="R1698">
        <v>5</v>
      </c>
      <c r="S1698">
        <v>2</v>
      </c>
      <c r="T1698">
        <v>7</v>
      </c>
      <c r="U1698" t="s">
        <v>154</v>
      </c>
      <c r="V1698" t="s">
        <v>99</v>
      </c>
      <c r="W1698">
        <v>5.8999999999999997E-2</v>
      </c>
      <c r="X1698" t="s">
        <v>81</v>
      </c>
      <c r="Y1698">
        <v>0</v>
      </c>
      <c r="Z1698" t="s">
        <v>90</v>
      </c>
      <c r="AA1698" t="s">
        <v>80</v>
      </c>
      <c r="AB1698">
        <v>4.3</v>
      </c>
      <c r="AC1698" t="s">
        <v>81</v>
      </c>
      <c r="AD1698" t="s">
        <v>92</v>
      </c>
      <c r="AE1698" t="s">
        <v>140</v>
      </c>
      <c r="AF1698" t="s">
        <v>81</v>
      </c>
      <c r="AG1698" s="1">
        <v>45269</v>
      </c>
      <c r="AH1698" t="s">
        <v>31</v>
      </c>
      <c r="AI1698" t="s">
        <v>78</v>
      </c>
    </row>
    <row r="1699" spans="1:35" x14ac:dyDescent="0.3">
      <c r="A1699" t="s">
        <v>1831</v>
      </c>
      <c r="B1699">
        <v>21</v>
      </c>
      <c r="C1699" t="s">
        <v>85</v>
      </c>
      <c r="D1699" t="s">
        <v>95</v>
      </c>
      <c r="E1699" t="s">
        <v>18</v>
      </c>
      <c r="F1699" t="s">
        <v>96</v>
      </c>
      <c r="G1699">
        <v>5</v>
      </c>
      <c r="H1699">
        <v>2.7</v>
      </c>
      <c r="I1699">
        <v>4</v>
      </c>
      <c r="J1699" s="4">
        <f>Table2[[#This Row],[avg_session_duration_min]]/60</f>
        <v>0.67500000000000004</v>
      </c>
      <c r="K1699">
        <v>40.5</v>
      </c>
      <c r="L1699" t="s">
        <v>74</v>
      </c>
      <c r="M1699" t="s">
        <v>97</v>
      </c>
      <c r="N1699">
        <v>109</v>
      </c>
      <c r="O1699">
        <v>149</v>
      </c>
      <c r="P1699">
        <v>6</v>
      </c>
      <c r="Q1699">
        <v>19</v>
      </c>
      <c r="R1699">
        <v>5</v>
      </c>
      <c r="S1699">
        <v>2</v>
      </c>
      <c r="T1699">
        <v>5</v>
      </c>
      <c r="U1699" t="s">
        <v>135</v>
      </c>
      <c r="V1699" t="s">
        <v>107</v>
      </c>
      <c r="W1699">
        <v>0.14299999999999999</v>
      </c>
      <c r="X1699" t="s">
        <v>81</v>
      </c>
      <c r="Y1699">
        <v>0</v>
      </c>
      <c r="Z1699" t="s">
        <v>115</v>
      </c>
      <c r="AA1699" t="s">
        <v>101</v>
      </c>
      <c r="AB1699">
        <v>6.5</v>
      </c>
      <c r="AC1699" t="s">
        <v>81</v>
      </c>
      <c r="AD1699" t="s">
        <v>92</v>
      </c>
      <c r="AE1699" t="s">
        <v>140</v>
      </c>
      <c r="AF1699" t="s">
        <v>81</v>
      </c>
      <c r="AG1699" s="1">
        <v>44833</v>
      </c>
      <c r="AH1699" t="s">
        <v>29</v>
      </c>
      <c r="AI1699" t="s">
        <v>78</v>
      </c>
    </row>
    <row r="1700" spans="1:35" x14ac:dyDescent="0.3">
      <c r="A1700" t="s">
        <v>1832</v>
      </c>
      <c r="B1700">
        <v>31</v>
      </c>
      <c r="C1700" t="s">
        <v>71</v>
      </c>
      <c r="D1700" t="s">
        <v>95</v>
      </c>
      <c r="E1700" t="s">
        <v>22</v>
      </c>
      <c r="F1700" t="s">
        <v>124</v>
      </c>
      <c r="G1700">
        <v>5</v>
      </c>
      <c r="H1700">
        <v>4.9000000000000004</v>
      </c>
      <c r="I1700">
        <v>6</v>
      </c>
      <c r="J1700" s="4">
        <f>Table2[[#This Row],[avg_session_duration_min]]/60</f>
        <v>0.81666666666666665</v>
      </c>
      <c r="K1700">
        <v>49</v>
      </c>
      <c r="L1700" t="s">
        <v>118</v>
      </c>
      <c r="M1700" t="s">
        <v>106</v>
      </c>
      <c r="N1700">
        <v>206</v>
      </c>
      <c r="O1700">
        <v>2573</v>
      </c>
      <c r="P1700">
        <v>2</v>
      </c>
      <c r="Q1700">
        <v>25</v>
      </c>
      <c r="R1700">
        <v>2</v>
      </c>
      <c r="S1700">
        <v>1</v>
      </c>
      <c r="T1700">
        <v>9</v>
      </c>
      <c r="U1700" t="s">
        <v>89</v>
      </c>
      <c r="V1700" t="s">
        <v>107</v>
      </c>
      <c r="W1700">
        <v>0.20699999999999999</v>
      </c>
      <c r="X1700" t="s">
        <v>114</v>
      </c>
      <c r="Y1700">
        <v>66.459999999999994</v>
      </c>
      <c r="Z1700" t="s">
        <v>139</v>
      </c>
      <c r="AA1700" t="s">
        <v>132</v>
      </c>
      <c r="AB1700">
        <v>5.5</v>
      </c>
      <c r="AC1700" t="s">
        <v>108</v>
      </c>
      <c r="AD1700" t="s">
        <v>92</v>
      </c>
      <c r="AE1700" t="s">
        <v>140</v>
      </c>
      <c r="AF1700" t="s">
        <v>81</v>
      </c>
      <c r="AG1700" s="1">
        <v>44926</v>
      </c>
      <c r="AH1700" t="s">
        <v>26</v>
      </c>
      <c r="AI1700" t="s">
        <v>125</v>
      </c>
    </row>
    <row r="1701" spans="1:35" x14ac:dyDescent="0.3">
      <c r="A1701" t="s">
        <v>1833</v>
      </c>
      <c r="B1701">
        <v>28</v>
      </c>
      <c r="C1701" t="s">
        <v>71</v>
      </c>
      <c r="D1701" t="s">
        <v>134</v>
      </c>
      <c r="E1701" t="s">
        <v>23</v>
      </c>
      <c r="F1701" t="s">
        <v>124</v>
      </c>
      <c r="G1701">
        <v>1</v>
      </c>
      <c r="H1701">
        <v>1.2</v>
      </c>
      <c r="I1701">
        <v>10</v>
      </c>
      <c r="J1701" s="4">
        <f>Table2[[#This Row],[avg_session_duration_min]]/60</f>
        <v>0.12000000000000001</v>
      </c>
      <c r="K1701">
        <v>7.2</v>
      </c>
      <c r="L1701" t="s">
        <v>111</v>
      </c>
      <c r="M1701" t="s">
        <v>88</v>
      </c>
      <c r="N1701">
        <v>294</v>
      </c>
      <c r="O1701">
        <v>6042</v>
      </c>
      <c r="P1701">
        <v>2</v>
      </c>
      <c r="Q1701">
        <v>21</v>
      </c>
      <c r="R1701">
        <v>3</v>
      </c>
      <c r="S1701">
        <v>2</v>
      </c>
      <c r="T1701">
        <v>7</v>
      </c>
      <c r="U1701" t="s">
        <v>130</v>
      </c>
      <c r="V1701" t="s">
        <v>77</v>
      </c>
      <c r="W1701">
        <v>0.18</v>
      </c>
      <c r="X1701" t="s">
        <v>114</v>
      </c>
      <c r="Y1701">
        <v>21.58</v>
      </c>
      <c r="Z1701" t="s">
        <v>90</v>
      </c>
      <c r="AA1701" t="s">
        <v>132</v>
      </c>
      <c r="AB1701">
        <v>6.9</v>
      </c>
      <c r="AC1701" t="s">
        <v>78</v>
      </c>
      <c r="AD1701" t="s">
        <v>92</v>
      </c>
      <c r="AE1701" t="s">
        <v>93</v>
      </c>
      <c r="AF1701" t="s">
        <v>81</v>
      </c>
      <c r="AG1701" s="1">
        <v>45593</v>
      </c>
      <c r="AH1701" t="s">
        <v>29</v>
      </c>
      <c r="AI1701" t="s">
        <v>78</v>
      </c>
    </row>
    <row r="1702" spans="1:35" x14ac:dyDescent="0.3">
      <c r="A1702" t="s">
        <v>1834</v>
      </c>
      <c r="B1702">
        <v>29</v>
      </c>
      <c r="C1702" t="s">
        <v>71</v>
      </c>
      <c r="D1702" t="s">
        <v>144</v>
      </c>
      <c r="E1702" t="s">
        <v>16</v>
      </c>
      <c r="F1702" t="s">
        <v>73</v>
      </c>
      <c r="G1702">
        <v>1</v>
      </c>
      <c r="H1702">
        <v>2.8</v>
      </c>
      <c r="I1702">
        <v>4</v>
      </c>
      <c r="J1702" s="4">
        <f>Table2[[#This Row],[avg_session_duration_min]]/60</f>
        <v>0.7</v>
      </c>
      <c r="K1702">
        <v>42</v>
      </c>
      <c r="L1702" t="s">
        <v>74</v>
      </c>
      <c r="M1702" t="s">
        <v>106</v>
      </c>
      <c r="N1702">
        <v>224</v>
      </c>
      <c r="O1702">
        <v>1595</v>
      </c>
      <c r="P1702">
        <v>3</v>
      </c>
      <c r="Q1702">
        <v>16</v>
      </c>
      <c r="R1702">
        <v>2</v>
      </c>
      <c r="S1702">
        <v>3</v>
      </c>
      <c r="T1702">
        <v>2</v>
      </c>
      <c r="U1702" t="s">
        <v>135</v>
      </c>
      <c r="V1702" t="s">
        <v>77</v>
      </c>
      <c r="W1702">
        <v>0.14399999999999999</v>
      </c>
      <c r="X1702" t="s">
        <v>114</v>
      </c>
      <c r="Y1702">
        <v>77.17</v>
      </c>
      <c r="Z1702" t="s">
        <v>79</v>
      </c>
      <c r="AA1702" t="s">
        <v>91</v>
      </c>
      <c r="AB1702">
        <v>8</v>
      </c>
      <c r="AC1702" t="s">
        <v>78</v>
      </c>
      <c r="AD1702" t="s">
        <v>102</v>
      </c>
      <c r="AE1702" t="s">
        <v>140</v>
      </c>
      <c r="AF1702" t="s">
        <v>81</v>
      </c>
      <c r="AG1702" s="1">
        <v>45222</v>
      </c>
      <c r="AH1702" t="s">
        <v>27</v>
      </c>
      <c r="AI1702" t="s">
        <v>125</v>
      </c>
    </row>
    <row r="1703" spans="1:35" x14ac:dyDescent="0.3">
      <c r="A1703" t="s">
        <v>1835</v>
      </c>
      <c r="B1703">
        <v>30</v>
      </c>
      <c r="C1703" t="s">
        <v>85</v>
      </c>
      <c r="D1703" t="s">
        <v>113</v>
      </c>
      <c r="E1703" t="s">
        <v>19</v>
      </c>
      <c r="F1703" t="s">
        <v>124</v>
      </c>
      <c r="G1703">
        <v>4</v>
      </c>
      <c r="H1703">
        <v>4.7</v>
      </c>
      <c r="I1703">
        <v>3</v>
      </c>
      <c r="J1703" s="4">
        <f>Table2[[#This Row],[avg_session_duration_min]]/60</f>
        <v>1.5666666666666667</v>
      </c>
      <c r="K1703">
        <v>94</v>
      </c>
      <c r="L1703" t="s">
        <v>127</v>
      </c>
      <c r="M1703" t="s">
        <v>106</v>
      </c>
      <c r="N1703">
        <v>10423</v>
      </c>
      <c r="O1703">
        <v>434</v>
      </c>
      <c r="P1703">
        <v>4</v>
      </c>
      <c r="Q1703">
        <v>22</v>
      </c>
      <c r="R1703">
        <v>6</v>
      </c>
      <c r="S1703">
        <v>5</v>
      </c>
      <c r="T1703">
        <v>16</v>
      </c>
      <c r="U1703" t="s">
        <v>98</v>
      </c>
      <c r="V1703" t="s">
        <v>77</v>
      </c>
      <c r="W1703">
        <v>0.32600000000000001</v>
      </c>
      <c r="X1703" t="s">
        <v>78</v>
      </c>
      <c r="Y1703">
        <v>1.34</v>
      </c>
      <c r="Z1703" t="s">
        <v>79</v>
      </c>
      <c r="AA1703" t="s">
        <v>91</v>
      </c>
      <c r="AB1703">
        <v>4</v>
      </c>
      <c r="AC1703" t="s">
        <v>78</v>
      </c>
      <c r="AD1703" t="s">
        <v>82</v>
      </c>
      <c r="AE1703" t="s">
        <v>140</v>
      </c>
      <c r="AF1703" t="s">
        <v>78</v>
      </c>
      <c r="AG1703" s="1">
        <v>44798</v>
      </c>
      <c r="AH1703" t="s">
        <v>30</v>
      </c>
      <c r="AI1703" t="s">
        <v>78</v>
      </c>
    </row>
    <row r="1704" spans="1:35" x14ac:dyDescent="0.3">
      <c r="A1704" t="s">
        <v>1836</v>
      </c>
      <c r="B1704">
        <v>32</v>
      </c>
      <c r="C1704" t="s">
        <v>71</v>
      </c>
      <c r="D1704" t="s">
        <v>86</v>
      </c>
      <c r="E1704" t="s">
        <v>14</v>
      </c>
      <c r="F1704" t="s">
        <v>96</v>
      </c>
      <c r="G1704">
        <v>3</v>
      </c>
      <c r="H1704">
        <v>9.1999999999999993</v>
      </c>
      <c r="I1704">
        <v>1</v>
      </c>
      <c r="J1704" s="4">
        <f>Table2[[#This Row],[avg_session_duration_min]]/60</f>
        <v>9.1999999999999993</v>
      </c>
      <c r="K1704">
        <v>552</v>
      </c>
      <c r="L1704" t="s">
        <v>74</v>
      </c>
      <c r="M1704" t="s">
        <v>97</v>
      </c>
      <c r="N1704">
        <v>20</v>
      </c>
      <c r="O1704">
        <v>163</v>
      </c>
      <c r="P1704">
        <v>4</v>
      </c>
      <c r="Q1704">
        <v>23</v>
      </c>
      <c r="R1704">
        <v>1</v>
      </c>
      <c r="S1704">
        <v>5</v>
      </c>
      <c r="T1704">
        <v>6</v>
      </c>
      <c r="U1704" t="s">
        <v>135</v>
      </c>
      <c r="V1704" t="s">
        <v>107</v>
      </c>
      <c r="W1704">
        <v>0.2</v>
      </c>
      <c r="X1704" t="s">
        <v>114</v>
      </c>
      <c r="Y1704">
        <v>65.459999999999994</v>
      </c>
      <c r="Z1704" t="s">
        <v>139</v>
      </c>
      <c r="AA1704" t="s">
        <v>91</v>
      </c>
      <c r="AB1704">
        <v>6.8</v>
      </c>
      <c r="AC1704" t="s">
        <v>108</v>
      </c>
      <c r="AD1704" t="s">
        <v>92</v>
      </c>
      <c r="AE1704" t="s">
        <v>93</v>
      </c>
      <c r="AF1704" t="s">
        <v>81</v>
      </c>
      <c r="AG1704" s="1">
        <v>45283</v>
      </c>
      <c r="AH1704" t="s">
        <v>29</v>
      </c>
      <c r="AI1704" t="s">
        <v>78</v>
      </c>
    </row>
    <row r="1705" spans="1:35" x14ac:dyDescent="0.3">
      <c r="A1705" t="s">
        <v>1837</v>
      </c>
      <c r="B1705">
        <v>35</v>
      </c>
      <c r="C1705" t="s">
        <v>71</v>
      </c>
      <c r="D1705" t="s">
        <v>72</v>
      </c>
      <c r="E1705" t="s">
        <v>19</v>
      </c>
      <c r="F1705" t="s">
        <v>73</v>
      </c>
      <c r="G1705">
        <v>2</v>
      </c>
      <c r="H1705">
        <v>2.8</v>
      </c>
      <c r="I1705">
        <v>8</v>
      </c>
      <c r="J1705" s="4">
        <f>Table2[[#This Row],[avg_session_duration_min]]/60</f>
        <v>0.35</v>
      </c>
      <c r="K1705">
        <v>21</v>
      </c>
      <c r="L1705" t="s">
        <v>137</v>
      </c>
      <c r="M1705" t="s">
        <v>75</v>
      </c>
      <c r="N1705">
        <v>2166</v>
      </c>
      <c r="O1705">
        <v>93</v>
      </c>
      <c r="P1705">
        <v>1</v>
      </c>
      <c r="Q1705">
        <v>16</v>
      </c>
      <c r="R1705">
        <v>7</v>
      </c>
      <c r="S1705">
        <v>3</v>
      </c>
      <c r="T1705">
        <v>6</v>
      </c>
      <c r="U1705" t="s">
        <v>98</v>
      </c>
      <c r="V1705" t="s">
        <v>99</v>
      </c>
      <c r="W1705">
        <v>0.17599999999999999</v>
      </c>
      <c r="X1705" t="s">
        <v>81</v>
      </c>
      <c r="Y1705">
        <v>0</v>
      </c>
      <c r="Z1705" t="s">
        <v>79</v>
      </c>
      <c r="AA1705" t="s">
        <v>91</v>
      </c>
      <c r="AB1705">
        <v>4.7</v>
      </c>
      <c r="AC1705" t="s">
        <v>108</v>
      </c>
      <c r="AD1705" t="s">
        <v>92</v>
      </c>
      <c r="AE1705" t="s">
        <v>83</v>
      </c>
      <c r="AF1705" t="s">
        <v>81</v>
      </c>
      <c r="AG1705" s="1">
        <v>45545</v>
      </c>
      <c r="AH1705" t="s">
        <v>29</v>
      </c>
      <c r="AI1705" t="s">
        <v>125</v>
      </c>
    </row>
    <row r="1706" spans="1:35" x14ac:dyDescent="0.3">
      <c r="A1706" t="s">
        <v>1838</v>
      </c>
      <c r="B1706">
        <v>30</v>
      </c>
      <c r="C1706" t="s">
        <v>85</v>
      </c>
      <c r="D1706" t="s">
        <v>113</v>
      </c>
      <c r="E1706" t="s">
        <v>16</v>
      </c>
      <c r="F1706" t="s">
        <v>87</v>
      </c>
      <c r="G1706">
        <v>1</v>
      </c>
      <c r="H1706">
        <v>1.5</v>
      </c>
      <c r="I1706">
        <v>3</v>
      </c>
      <c r="J1706" s="4">
        <f>Table2[[#This Row],[avg_session_duration_min]]/60</f>
        <v>0.5</v>
      </c>
      <c r="K1706">
        <v>30</v>
      </c>
      <c r="L1706" t="s">
        <v>118</v>
      </c>
      <c r="M1706" t="s">
        <v>120</v>
      </c>
      <c r="N1706">
        <v>64</v>
      </c>
      <c r="O1706">
        <v>101</v>
      </c>
      <c r="P1706">
        <v>2</v>
      </c>
      <c r="Q1706">
        <v>20</v>
      </c>
      <c r="R1706">
        <v>3</v>
      </c>
      <c r="S1706">
        <v>1</v>
      </c>
      <c r="T1706">
        <v>9</v>
      </c>
      <c r="U1706" t="s">
        <v>154</v>
      </c>
      <c r="V1706" t="s">
        <v>77</v>
      </c>
      <c r="W1706">
        <v>7.0999999999999994E-2</v>
      </c>
      <c r="X1706" t="s">
        <v>81</v>
      </c>
      <c r="Y1706">
        <v>0</v>
      </c>
      <c r="Z1706" t="s">
        <v>145</v>
      </c>
      <c r="AA1706" t="s">
        <v>91</v>
      </c>
      <c r="AB1706">
        <v>8.6999999999999993</v>
      </c>
      <c r="AC1706" t="s">
        <v>78</v>
      </c>
      <c r="AD1706" t="s">
        <v>102</v>
      </c>
      <c r="AE1706" t="s">
        <v>83</v>
      </c>
      <c r="AF1706" t="s">
        <v>81</v>
      </c>
      <c r="AG1706" s="1">
        <v>45416</v>
      </c>
      <c r="AH1706" t="s">
        <v>31</v>
      </c>
      <c r="AI1706" t="s">
        <v>78</v>
      </c>
    </row>
    <row r="1707" spans="1:35" x14ac:dyDescent="0.3">
      <c r="A1707" t="s">
        <v>1839</v>
      </c>
      <c r="B1707">
        <v>25</v>
      </c>
      <c r="C1707" t="s">
        <v>71</v>
      </c>
      <c r="D1707" t="s">
        <v>105</v>
      </c>
      <c r="E1707" t="s">
        <v>17</v>
      </c>
      <c r="F1707" t="s">
        <v>166</v>
      </c>
      <c r="G1707">
        <v>2</v>
      </c>
      <c r="H1707">
        <v>0.5</v>
      </c>
      <c r="I1707">
        <v>4</v>
      </c>
      <c r="J1707" s="4">
        <f>Table2[[#This Row],[avg_session_duration_min]]/60</f>
        <v>0.125</v>
      </c>
      <c r="K1707">
        <v>7.5</v>
      </c>
      <c r="L1707" t="s">
        <v>118</v>
      </c>
      <c r="M1707" t="s">
        <v>88</v>
      </c>
      <c r="N1707">
        <v>117</v>
      </c>
      <c r="O1707">
        <v>125</v>
      </c>
      <c r="P1707">
        <v>8</v>
      </c>
      <c r="Q1707">
        <v>19</v>
      </c>
      <c r="R1707">
        <v>2</v>
      </c>
      <c r="S1707">
        <v>2</v>
      </c>
      <c r="T1707">
        <v>7</v>
      </c>
      <c r="U1707" t="s">
        <v>130</v>
      </c>
      <c r="V1707" t="s">
        <v>107</v>
      </c>
      <c r="W1707">
        <v>0.156</v>
      </c>
      <c r="X1707" t="s">
        <v>114</v>
      </c>
      <c r="Y1707">
        <v>2.81</v>
      </c>
      <c r="Z1707" t="s">
        <v>115</v>
      </c>
      <c r="AA1707" t="s">
        <v>101</v>
      </c>
      <c r="AB1707">
        <v>7.9</v>
      </c>
      <c r="AC1707" t="s">
        <v>81</v>
      </c>
      <c r="AD1707" t="s">
        <v>92</v>
      </c>
      <c r="AE1707" t="s">
        <v>83</v>
      </c>
      <c r="AF1707" t="s">
        <v>81</v>
      </c>
      <c r="AG1707" s="1">
        <v>45655</v>
      </c>
      <c r="AH1707" t="s">
        <v>30</v>
      </c>
      <c r="AI1707" t="s">
        <v>125</v>
      </c>
    </row>
    <row r="1708" spans="1:35" x14ac:dyDescent="0.3">
      <c r="A1708" t="s">
        <v>1840</v>
      </c>
      <c r="B1708">
        <v>32</v>
      </c>
      <c r="C1708" t="s">
        <v>71</v>
      </c>
      <c r="D1708" t="s">
        <v>72</v>
      </c>
      <c r="E1708" t="s">
        <v>23</v>
      </c>
      <c r="F1708" t="s">
        <v>110</v>
      </c>
      <c r="G1708">
        <v>4</v>
      </c>
      <c r="H1708">
        <v>1.5</v>
      </c>
      <c r="I1708">
        <v>5</v>
      </c>
      <c r="J1708" s="4">
        <f>Table2[[#This Row],[avg_session_duration_min]]/60</f>
        <v>0.3</v>
      </c>
      <c r="K1708">
        <v>18</v>
      </c>
      <c r="L1708" t="s">
        <v>74</v>
      </c>
      <c r="M1708" t="s">
        <v>88</v>
      </c>
      <c r="N1708">
        <v>17</v>
      </c>
      <c r="O1708">
        <v>3233</v>
      </c>
      <c r="P1708">
        <v>3</v>
      </c>
      <c r="Q1708">
        <v>15</v>
      </c>
      <c r="R1708">
        <v>3</v>
      </c>
      <c r="S1708">
        <v>1</v>
      </c>
      <c r="T1708">
        <v>4</v>
      </c>
      <c r="U1708" t="s">
        <v>128</v>
      </c>
      <c r="V1708" t="s">
        <v>99</v>
      </c>
      <c r="W1708">
        <v>4.9000000000000002E-2</v>
      </c>
      <c r="X1708" t="s">
        <v>114</v>
      </c>
      <c r="Y1708">
        <v>63.82</v>
      </c>
      <c r="Z1708" t="s">
        <v>100</v>
      </c>
      <c r="AA1708" t="s">
        <v>80</v>
      </c>
      <c r="AB1708">
        <v>2.6</v>
      </c>
      <c r="AC1708" t="s">
        <v>78</v>
      </c>
      <c r="AD1708" t="s">
        <v>92</v>
      </c>
      <c r="AE1708" t="s">
        <v>83</v>
      </c>
      <c r="AF1708" t="s">
        <v>81</v>
      </c>
      <c r="AG1708" s="1">
        <v>45147</v>
      </c>
      <c r="AH1708" t="s">
        <v>31</v>
      </c>
      <c r="AI1708" t="s">
        <v>78</v>
      </c>
    </row>
    <row r="1709" spans="1:35" x14ac:dyDescent="0.3">
      <c r="A1709" t="s">
        <v>1841</v>
      </c>
      <c r="B1709">
        <v>42</v>
      </c>
      <c r="C1709" t="s">
        <v>85</v>
      </c>
      <c r="D1709" t="s">
        <v>86</v>
      </c>
      <c r="E1709" t="s">
        <v>19</v>
      </c>
      <c r="F1709" t="s">
        <v>96</v>
      </c>
      <c r="G1709">
        <v>2</v>
      </c>
      <c r="H1709">
        <v>0.8</v>
      </c>
      <c r="I1709">
        <v>3</v>
      </c>
      <c r="J1709" s="4">
        <f>Table2[[#This Row],[avg_session_duration_min]]/60</f>
        <v>0.26666666666666666</v>
      </c>
      <c r="K1709">
        <v>16</v>
      </c>
      <c r="L1709" t="s">
        <v>74</v>
      </c>
      <c r="M1709" t="s">
        <v>106</v>
      </c>
      <c r="N1709">
        <v>247</v>
      </c>
      <c r="O1709">
        <v>2137</v>
      </c>
      <c r="P1709">
        <v>3</v>
      </c>
      <c r="Q1709">
        <v>16</v>
      </c>
      <c r="R1709">
        <v>2</v>
      </c>
      <c r="S1709">
        <v>3</v>
      </c>
      <c r="T1709">
        <v>5</v>
      </c>
      <c r="U1709" t="s">
        <v>154</v>
      </c>
      <c r="V1709" t="s">
        <v>107</v>
      </c>
      <c r="W1709">
        <v>4.5999999999999999E-2</v>
      </c>
      <c r="X1709" t="s">
        <v>81</v>
      </c>
      <c r="Y1709">
        <v>0</v>
      </c>
      <c r="Z1709" t="s">
        <v>79</v>
      </c>
      <c r="AA1709" t="s">
        <v>101</v>
      </c>
      <c r="AB1709">
        <v>4.2</v>
      </c>
      <c r="AC1709" t="s">
        <v>108</v>
      </c>
      <c r="AD1709" t="s">
        <v>102</v>
      </c>
      <c r="AE1709" t="s">
        <v>93</v>
      </c>
      <c r="AF1709" t="s">
        <v>81</v>
      </c>
      <c r="AG1709" s="1">
        <v>45427</v>
      </c>
      <c r="AH1709" t="s">
        <v>26</v>
      </c>
      <c r="AI1709" t="s">
        <v>81</v>
      </c>
    </row>
    <row r="1710" spans="1:35" x14ac:dyDescent="0.3">
      <c r="A1710" t="s">
        <v>1842</v>
      </c>
      <c r="B1710">
        <v>25</v>
      </c>
      <c r="C1710" t="s">
        <v>85</v>
      </c>
      <c r="D1710" t="s">
        <v>134</v>
      </c>
      <c r="E1710" t="s">
        <v>22</v>
      </c>
      <c r="F1710" t="s">
        <v>96</v>
      </c>
      <c r="G1710">
        <v>1</v>
      </c>
      <c r="H1710">
        <v>6.9</v>
      </c>
      <c r="I1710">
        <v>2</v>
      </c>
      <c r="J1710" s="4">
        <f>Table2[[#This Row],[avg_session_duration_min]]/60</f>
        <v>3.45</v>
      </c>
      <c r="K1710">
        <v>207</v>
      </c>
      <c r="L1710" t="s">
        <v>74</v>
      </c>
      <c r="M1710" t="s">
        <v>75</v>
      </c>
      <c r="N1710">
        <v>10090</v>
      </c>
      <c r="O1710">
        <v>599</v>
      </c>
      <c r="P1710">
        <v>3</v>
      </c>
      <c r="Q1710">
        <v>16</v>
      </c>
      <c r="R1710">
        <v>4</v>
      </c>
      <c r="S1710">
        <v>1</v>
      </c>
      <c r="T1710">
        <v>11</v>
      </c>
      <c r="U1710" t="s">
        <v>79</v>
      </c>
      <c r="V1710" t="s">
        <v>107</v>
      </c>
      <c r="W1710">
        <v>9.6000000000000002E-2</v>
      </c>
      <c r="X1710" t="s">
        <v>81</v>
      </c>
      <c r="Y1710">
        <v>0</v>
      </c>
      <c r="Z1710" t="s">
        <v>115</v>
      </c>
      <c r="AA1710" t="s">
        <v>80</v>
      </c>
      <c r="AB1710">
        <v>3.8</v>
      </c>
      <c r="AC1710" t="s">
        <v>108</v>
      </c>
      <c r="AD1710" t="s">
        <v>82</v>
      </c>
      <c r="AE1710" t="s">
        <v>140</v>
      </c>
      <c r="AF1710" t="s">
        <v>78</v>
      </c>
      <c r="AG1710" s="1">
        <v>44588</v>
      </c>
      <c r="AH1710" t="s">
        <v>26</v>
      </c>
      <c r="AI1710" t="s">
        <v>125</v>
      </c>
    </row>
    <row r="1711" spans="1:35" x14ac:dyDescent="0.3">
      <c r="A1711" t="s">
        <v>1843</v>
      </c>
      <c r="B1711">
        <v>19</v>
      </c>
      <c r="C1711" t="s">
        <v>71</v>
      </c>
      <c r="D1711" t="s">
        <v>105</v>
      </c>
      <c r="E1711" t="s">
        <v>16</v>
      </c>
      <c r="F1711" t="s">
        <v>117</v>
      </c>
      <c r="G1711">
        <v>3</v>
      </c>
      <c r="H1711">
        <v>4.5</v>
      </c>
      <c r="I1711">
        <v>8</v>
      </c>
      <c r="J1711" s="4">
        <f>Table2[[#This Row],[avg_session_duration_min]]/60</f>
        <v>0.56333333333333324</v>
      </c>
      <c r="K1711">
        <v>33.799999999999997</v>
      </c>
      <c r="L1711" t="s">
        <v>111</v>
      </c>
      <c r="M1711" t="s">
        <v>106</v>
      </c>
      <c r="N1711">
        <v>1071</v>
      </c>
      <c r="O1711">
        <v>77</v>
      </c>
      <c r="P1711">
        <v>2</v>
      </c>
      <c r="Q1711">
        <v>23</v>
      </c>
      <c r="R1711">
        <v>5</v>
      </c>
      <c r="S1711">
        <v>2</v>
      </c>
      <c r="T1711">
        <v>8</v>
      </c>
      <c r="U1711" t="s">
        <v>154</v>
      </c>
      <c r="V1711" t="s">
        <v>77</v>
      </c>
      <c r="W1711">
        <v>0.153</v>
      </c>
      <c r="X1711" t="s">
        <v>81</v>
      </c>
      <c r="Y1711">
        <v>0</v>
      </c>
      <c r="Z1711" t="s">
        <v>79</v>
      </c>
      <c r="AA1711" t="s">
        <v>132</v>
      </c>
      <c r="AB1711">
        <v>6.1</v>
      </c>
      <c r="AC1711" t="s">
        <v>108</v>
      </c>
      <c r="AD1711" t="s">
        <v>102</v>
      </c>
      <c r="AE1711" t="s">
        <v>83</v>
      </c>
      <c r="AF1711" t="s">
        <v>81</v>
      </c>
      <c r="AG1711" s="1">
        <v>45632</v>
      </c>
      <c r="AH1711" t="s">
        <v>26</v>
      </c>
      <c r="AI1711" t="s">
        <v>78</v>
      </c>
    </row>
    <row r="1712" spans="1:35" x14ac:dyDescent="0.3">
      <c r="A1712" t="s">
        <v>1844</v>
      </c>
      <c r="B1712">
        <v>35</v>
      </c>
      <c r="C1712" t="s">
        <v>187</v>
      </c>
      <c r="D1712" t="s">
        <v>105</v>
      </c>
      <c r="E1712" t="s">
        <v>15</v>
      </c>
      <c r="F1712" t="s">
        <v>124</v>
      </c>
      <c r="G1712">
        <v>2</v>
      </c>
      <c r="H1712">
        <v>1.1000000000000001</v>
      </c>
      <c r="I1712">
        <v>4</v>
      </c>
      <c r="J1712" s="4">
        <f>Table2[[#This Row],[avg_session_duration_min]]/60</f>
        <v>0.27500000000000002</v>
      </c>
      <c r="K1712">
        <v>16.5</v>
      </c>
      <c r="L1712" t="s">
        <v>118</v>
      </c>
      <c r="M1712" t="s">
        <v>88</v>
      </c>
      <c r="N1712">
        <v>76</v>
      </c>
      <c r="O1712">
        <v>714</v>
      </c>
      <c r="P1712">
        <v>2</v>
      </c>
      <c r="Q1712">
        <v>18</v>
      </c>
      <c r="R1712">
        <v>4</v>
      </c>
      <c r="S1712">
        <v>0</v>
      </c>
      <c r="T1712">
        <v>7</v>
      </c>
      <c r="U1712" t="s">
        <v>79</v>
      </c>
      <c r="V1712" t="s">
        <v>99</v>
      </c>
      <c r="W1712">
        <v>7.0000000000000007E-2</v>
      </c>
      <c r="X1712" t="s">
        <v>81</v>
      </c>
      <c r="Y1712">
        <v>0</v>
      </c>
      <c r="Z1712" t="s">
        <v>139</v>
      </c>
      <c r="AA1712" t="s">
        <v>91</v>
      </c>
      <c r="AB1712">
        <v>6.7</v>
      </c>
      <c r="AC1712" t="s">
        <v>108</v>
      </c>
      <c r="AD1712" t="s">
        <v>102</v>
      </c>
      <c r="AE1712" t="s">
        <v>83</v>
      </c>
      <c r="AF1712" t="s">
        <v>81</v>
      </c>
      <c r="AG1712" s="1">
        <v>44780</v>
      </c>
      <c r="AH1712" t="s">
        <v>30</v>
      </c>
      <c r="AI1712" t="s">
        <v>81</v>
      </c>
    </row>
    <row r="1713" spans="1:35" x14ac:dyDescent="0.3">
      <c r="A1713" t="s">
        <v>1845</v>
      </c>
      <c r="B1713">
        <v>26</v>
      </c>
      <c r="C1713" t="s">
        <v>71</v>
      </c>
      <c r="D1713" t="s">
        <v>72</v>
      </c>
      <c r="E1713" t="s">
        <v>14</v>
      </c>
      <c r="F1713" t="s">
        <v>110</v>
      </c>
      <c r="G1713">
        <v>5</v>
      </c>
      <c r="H1713">
        <v>1.5</v>
      </c>
      <c r="I1713">
        <v>3</v>
      </c>
      <c r="J1713" s="4">
        <f>Table2[[#This Row],[avg_session_duration_min]]/60</f>
        <v>0.5</v>
      </c>
      <c r="K1713">
        <v>30</v>
      </c>
      <c r="L1713" t="s">
        <v>118</v>
      </c>
      <c r="M1713" t="s">
        <v>97</v>
      </c>
      <c r="N1713">
        <v>4150</v>
      </c>
      <c r="O1713">
        <v>183</v>
      </c>
      <c r="P1713">
        <v>2</v>
      </c>
      <c r="Q1713">
        <v>25</v>
      </c>
      <c r="R1713">
        <v>3</v>
      </c>
      <c r="S1713">
        <v>3</v>
      </c>
      <c r="T1713">
        <v>6</v>
      </c>
      <c r="U1713" t="s">
        <v>79</v>
      </c>
      <c r="V1713" t="s">
        <v>107</v>
      </c>
      <c r="W1713">
        <v>0.158</v>
      </c>
      <c r="X1713" t="s">
        <v>114</v>
      </c>
      <c r="Y1713">
        <v>9.5299999999999994</v>
      </c>
      <c r="Z1713" t="s">
        <v>90</v>
      </c>
      <c r="AA1713" t="s">
        <v>80</v>
      </c>
      <c r="AB1713">
        <v>7.6</v>
      </c>
      <c r="AC1713" t="s">
        <v>81</v>
      </c>
      <c r="AD1713" t="s">
        <v>92</v>
      </c>
      <c r="AE1713" t="s">
        <v>83</v>
      </c>
      <c r="AF1713" t="s">
        <v>81</v>
      </c>
      <c r="AG1713" s="1">
        <v>44613</v>
      </c>
      <c r="AH1713" t="s">
        <v>31</v>
      </c>
      <c r="AI1713" t="s">
        <v>78</v>
      </c>
    </row>
    <row r="1714" spans="1:35" x14ac:dyDescent="0.3">
      <c r="A1714" t="s">
        <v>1846</v>
      </c>
      <c r="B1714">
        <v>13</v>
      </c>
      <c r="C1714" t="s">
        <v>71</v>
      </c>
      <c r="D1714" t="s">
        <v>105</v>
      </c>
      <c r="E1714" t="s">
        <v>21</v>
      </c>
      <c r="F1714" t="s">
        <v>96</v>
      </c>
      <c r="G1714">
        <v>2</v>
      </c>
      <c r="H1714">
        <v>2.7</v>
      </c>
      <c r="I1714">
        <v>8</v>
      </c>
      <c r="J1714" s="4">
        <f>Table2[[#This Row],[avg_session_duration_min]]/60</f>
        <v>0.33666666666666667</v>
      </c>
      <c r="K1714">
        <v>20.2</v>
      </c>
      <c r="L1714" t="s">
        <v>74</v>
      </c>
      <c r="M1714" t="s">
        <v>106</v>
      </c>
      <c r="N1714">
        <v>6101</v>
      </c>
      <c r="O1714">
        <v>18</v>
      </c>
      <c r="P1714">
        <v>1</v>
      </c>
      <c r="Q1714">
        <v>17</v>
      </c>
      <c r="R1714">
        <v>6</v>
      </c>
      <c r="S1714">
        <v>1</v>
      </c>
      <c r="T1714">
        <v>10</v>
      </c>
      <c r="U1714" t="s">
        <v>79</v>
      </c>
      <c r="V1714" t="s">
        <v>107</v>
      </c>
      <c r="W1714">
        <v>0.14000000000000001</v>
      </c>
      <c r="X1714" t="s">
        <v>114</v>
      </c>
      <c r="Y1714">
        <v>34.01</v>
      </c>
      <c r="Z1714" t="s">
        <v>79</v>
      </c>
      <c r="AA1714" t="s">
        <v>80</v>
      </c>
      <c r="AB1714">
        <v>5.8</v>
      </c>
      <c r="AC1714" t="s">
        <v>78</v>
      </c>
      <c r="AD1714" t="s">
        <v>92</v>
      </c>
      <c r="AE1714" t="s">
        <v>83</v>
      </c>
      <c r="AF1714" t="s">
        <v>81</v>
      </c>
      <c r="AG1714" s="1">
        <v>45342</v>
      </c>
      <c r="AH1714" t="s">
        <v>29</v>
      </c>
      <c r="AI1714" t="s">
        <v>81</v>
      </c>
    </row>
    <row r="1715" spans="1:35" x14ac:dyDescent="0.3">
      <c r="A1715" t="s">
        <v>1847</v>
      </c>
      <c r="B1715">
        <v>33</v>
      </c>
      <c r="C1715" t="s">
        <v>85</v>
      </c>
      <c r="D1715" t="s">
        <v>149</v>
      </c>
      <c r="E1715" t="s">
        <v>18</v>
      </c>
      <c r="F1715" t="s">
        <v>110</v>
      </c>
      <c r="G1715">
        <v>4</v>
      </c>
      <c r="H1715">
        <v>4.9000000000000004</v>
      </c>
      <c r="I1715">
        <v>5</v>
      </c>
      <c r="J1715" s="4">
        <f>Table2[[#This Row],[avg_session_duration_min]]/60</f>
        <v>0.98</v>
      </c>
      <c r="K1715">
        <v>58.8</v>
      </c>
      <c r="L1715" t="s">
        <v>74</v>
      </c>
      <c r="M1715" t="s">
        <v>106</v>
      </c>
      <c r="N1715">
        <v>802</v>
      </c>
      <c r="O1715">
        <v>345</v>
      </c>
      <c r="P1715">
        <v>5</v>
      </c>
      <c r="Q1715">
        <v>18</v>
      </c>
      <c r="R1715">
        <v>7</v>
      </c>
      <c r="S1715">
        <v>1</v>
      </c>
      <c r="T1715">
        <v>12</v>
      </c>
      <c r="U1715" t="s">
        <v>76</v>
      </c>
      <c r="V1715" t="s">
        <v>99</v>
      </c>
      <c r="W1715">
        <v>0.11600000000000001</v>
      </c>
      <c r="X1715" t="s">
        <v>81</v>
      </c>
      <c r="Y1715">
        <v>0</v>
      </c>
      <c r="Z1715" t="s">
        <v>90</v>
      </c>
      <c r="AA1715" t="s">
        <v>132</v>
      </c>
      <c r="AB1715">
        <v>5.7</v>
      </c>
      <c r="AC1715" t="s">
        <v>108</v>
      </c>
      <c r="AD1715" t="s">
        <v>102</v>
      </c>
      <c r="AE1715" t="s">
        <v>83</v>
      </c>
      <c r="AF1715" t="s">
        <v>81</v>
      </c>
      <c r="AG1715" s="1">
        <v>44859</v>
      </c>
      <c r="AH1715" t="s">
        <v>30</v>
      </c>
      <c r="AI1715" t="s">
        <v>81</v>
      </c>
    </row>
    <row r="1716" spans="1:35" x14ac:dyDescent="0.3">
      <c r="A1716" t="s">
        <v>1848</v>
      </c>
      <c r="B1716">
        <v>22</v>
      </c>
      <c r="C1716" t="s">
        <v>85</v>
      </c>
      <c r="D1716" t="s">
        <v>86</v>
      </c>
      <c r="E1716" t="s">
        <v>21</v>
      </c>
      <c r="F1716" t="s">
        <v>96</v>
      </c>
      <c r="G1716">
        <v>4</v>
      </c>
      <c r="H1716">
        <v>3.6</v>
      </c>
      <c r="I1716">
        <v>6</v>
      </c>
      <c r="J1716" s="4">
        <f>Table2[[#This Row],[avg_session_duration_min]]/60</f>
        <v>0.6</v>
      </c>
      <c r="K1716">
        <v>36</v>
      </c>
      <c r="L1716" t="s">
        <v>74</v>
      </c>
      <c r="M1716" t="s">
        <v>97</v>
      </c>
      <c r="N1716">
        <v>25914</v>
      </c>
      <c r="O1716">
        <v>89</v>
      </c>
      <c r="P1716">
        <v>6</v>
      </c>
      <c r="Q1716">
        <v>28</v>
      </c>
      <c r="R1716">
        <v>1</v>
      </c>
      <c r="S1716">
        <v>1</v>
      </c>
      <c r="T1716">
        <v>7</v>
      </c>
      <c r="U1716" t="s">
        <v>130</v>
      </c>
      <c r="V1716" t="s">
        <v>77</v>
      </c>
      <c r="W1716">
        <v>0.03</v>
      </c>
      <c r="X1716" t="s">
        <v>114</v>
      </c>
      <c r="Y1716">
        <v>3.94</v>
      </c>
      <c r="Z1716" t="s">
        <v>79</v>
      </c>
      <c r="AA1716" t="s">
        <v>91</v>
      </c>
      <c r="AB1716">
        <v>6.7</v>
      </c>
      <c r="AC1716" t="s">
        <v>78</v>
      </c>
      <c r="AD1716" t="s">
        <v>92</v>
      </c>
      <c r="AE1716" t="s">
        <v>93</v>
      </c>
      <c r="AF1716" t="s">
        <v>78</v>
      </c>
      <c r="AG1716" s="1">
        <v>44670</v>
      </c>
      <c r="AH1716" t="s">
        <v>31</v>
      </c>
      <c r="AI1716" t="s">
        <v>81</v>
      </c>
    </row>
    <row r="1717" spans="1:35" x14ac:dyDescent="0.3">
      <c r="A1717" t="s">
        <v>1849</v>
      </c>
      <c r="B1717">
        <v>26</v>
      </c>
      <c r="C1717" t="s">
        <v>85</v>
      </c>
      <c r="D1717" t="s">
        <v>113</v>
      </c>
      <c r="E1717" t="s">
        <v>17</v>
      </c>
      <c r="F1717" t="s">
        <v>73</v>
      </c>
      <c r="G1717">
        <v>1</v>
      </c>
      <c r="H1717">
        <v>3.4</v>
      </c>
      <c r="I1717">
        <v>7</v>
      </c>
      <c r="J1717" s="4">
        <f>Table2[[#This Row],[avg_session_duration_min]]/60</f>
        <v>0.48500000000000004</v>
      </c>
      <c r="K1717">
        <v>29.1</v>
      </c>
      <c r="L1717" t="s">
        <v>74</v>
      </c>
      <c r="M1717" t="s">
        <v>97</v>
      </c>
      <c r="N1717">
        <v>2918</v>
      </c>
      <c r="O1717">
        <v>92</v>
      </c>
      <c r="P1717">
        <v>3</v>
      </c>
      <c r="Q1717">
        <v>20</v>
      </c>
      <c r="R1717">
        <v>6</v>
      </c>
      <c r="S1717">
        <v>1</v>
      </c>
      <c r="T1717">
        <v>5</v>
      </c>
      <c r="U1717" t="s">
        <v>89</v>
      </c>
      <c r="V1717" t="s">
        <v>99</v>
      </c>
      <c r="W1717">
        <v>0.29599999999999999</v>
      </c>
      <c r="X1717" t="s">
        <v>81</v>
      </c>
      <c r="Y1717">
        <v>0</v>
      </c>
      <c r="Z1717" t="s">
        <v>79</v>
      </c>
      <c r="AA1717" t="s">
        <v>101</v>
      </c>
      <c r="AB1717">
        <v>10</v>
      </c>
      <c r="AC1717" t="s">
        <v>78</v>
      </c>
      <c r="AD1717" t="s">
        <v>92</v>
      </c>
      <c r="AE1717" t="s">
        <v>83</v>
      </c>
      <c r="AF1717" t="s">
        <v>81</v>
      </c>
      <c r="AG1717" s="1">
        <v>44677</v>
      </c>
      <c r="AH1717" t="s">
        <v>31</v>
      </c>
      <c r="AI1717" t="s">
        <v>81</v>
      </c>
    </row>
    <row r="1718" spans="1:35" x14ac:dyDescent="0.3">
      <c r="A1718" t="s">
        <v>1850</v>
      </c>
      <c r="B1718">
        <v>29</v>
      </c>
      <c r="C1718" t="s">
        <v>85</v>
      </c>
      <c r="D1718" t="s">
        <v>105</v>
      </c>
      <c r="E1718" t="s">
        <v>22</v>
      </c>
      <c r="F1718" t="s">
        <v>166</v>
      </c>
      <c r="G1718">
        <v>3</v>
      </c>
      <c r="H1718">
        <v>3</v>
      </c>
      <c r="I1718">
        <v>10</v>
      </c>
      <c r="J1718" s="4">
        <f>Table2[[#This Row],[avg_session_duration_min]]/60</f>
        <v>0.3</v>
      </c>
      <c r="K1718">
        <v>18</v>
      </c>
      <c r="L1718" t="s">
        <v>118</v>
      </c>
      <c r="M1718" t="s">
        <v>75</v>
      </c>
      <c r="N1718">
        <v>2272</v>
      </c>
      <c r="O1718">
        <v>181</v>
      </c>
      <c r="P1718">
        <v>6</v>
      </c>
      <c r="Q1718">
        <v>24</v>
      </c>
      <c r="R1718">
        <v>3</v>
      </c>
      <c r="S1718">
        <v>1</v>
      </c>
      <c r="T1718">
        <v>5</v>
      </c>
      <c r="U1718" t="s">
        <v>89</v>
      </c>
      <c r="V1718" t="s">
        <v>99</v>
      </c>
      <c r="W1718">
        <v>0.223</v>
      </c>
      <c r="X1718" t="s">
        <v>78</v>
      </c>
      <c r="Y1718">
        <v>23.09</v>
      </c>
      <c r="Z1718" t="s">
        <v>115</v>
      </c>
      <c r="AA1718" t="s">
        <v>80</v>
      </c>
      <c r="AB1718">
        <v>3.5</v>
      </c>
      <c r="AC1718" t="s">
        <v>81</v>
      </c>
      <c r="AD1718" t="s">
        <v>92</v>
      </c>
      <c r="AE1718" t="s">
        <v>93</v>
      </c>
      <c r="AF1718" t="s">
        <v>81</v>
      </c>
      <c r="AG1718" s="1">
        <v>44971</v>
      </c>
      <c r="AH1718" t="s">
        <v>28</v>
      </c>
      <c r="AI1718" t="s">
        <v>125</v>
      </c>
    </row>
    <row r="1719" spans="1:35" x14ac:dyDescent="0.3">
      <c r="A1719" t="s">
        <v>1851</v>
      </c>
      <c r="B1719">
        <v>28</v>
      </c>
      <c r="C1719" t="s">
        <v>71</v>
      </c>
      <c r="D1719" t="s">
        <v>144</v>
      </c>
      <c r="E1719" t="s">
        <v>19</v>
      </c>
      <c r="F1719" t="s">
        <v>73</v>
      </c>
      <c r="G1719">
        <v>2</v>
      </c>
      <c r="H1719">
        <v>1.1000000000000001</v>
      </c>
      <c r="I1719">
        <v>7</v>
      </c>
      <c r="J1719" s="4">
        <f>Table2[[#This Row],[avg_session_duration_min]]/60</f>
        <v>0.15666666666666668</v>
      </c>
      <c r="K1719">
        <v>9.4</v>
      </c>
      <c r="L1719" t="s">
        <v>118</v>
      </c>
      <c r="M1719" t="s">
        <v>106</v>
      </c>
      <c r="N1719">
        <v>156</v>
      </c>
      <c r="O1719">
        <v>134</v>
      </c>
      <c r="P1719">
        <v>2</v>
      </c>
      <c r="Q1719">
        <v>22</v>
      </c>
      <c r="R1719">
        <v>4</v>
      </c>
      <c r="S1719">
        <v>3</v>
      </c>
      <c r="T1719">
        <v>7</v>
      </c>
      <c r="U1719" t="s">
        <v>89</v>
      </c>
      <c r="V1719" t="s">
        <v>99</v>
      </c>
      <c r="W1719">
        <v>0.27100000000000002</v>
      </c>
      <c r="X1719" t="s">
        <v>78</v>
      </c>
      <c r="Y1719">
        <v>26.43</v>
      </c>
      <c r="Z1719" t="s">
        <v>139</v>
      </c>
      <c r="AA1719" t="s">
        <v>80</v>
      </c>
      <c r="AB1719">
        <v>2.8</v>
      </c>
      <c r="AC1719" t="s">
        <v>81</v>
      </c>
      <c r="AD1719" t="s">
        <v>82</v>
      </c>
      <c r="AE1719" t="s">
        <v>140</v>
      </c>
      <c r="AF1719" t="s">
        <v>81</v>
      </c>
      <c r="AG1719" s="1">
        <v>45108</v>
      </c>
      <c r="AH1719" t="s">
        <v>29</v>
      </c>
      <c r="AI1719" t="s">
        <v>78</v>
      </c>
    </row>
    <row r="1720" spans="1:35" x14ac:dyDescent="0.3">
      <c r="A1720" t="s">
        <v>1852</v>
      </c>
      <c r="B1720">
        <v>32</v>
      </c>
      <c r="C1720" t="s">
        <v>85</v>
      </c>
      <c r="D1720" t="s">
        <v>113</v>
      </c>
      <c r="E1720" t="s">
        <v>14</v>
      </c>
      <c r="F1720" t="s">
        <v>110</v>
      </c>
      <c r="G1720">
        <v>1</v>
      </c>
      <c r="H1720">
        <v>2.7</v>
      </c>
      <c r="I1720">
        <v>3</v>
      </c>
      <c r="J1720" s="4">
        <f>Table2[[#This Row],[avg_session_duration_min]]/60</f>
        <v>0.9</v>
      </c>
      <c r="K1720">
        <v>54</v>
      </c>
      <c r="L1720" t="s">
        <v>74</v>
      </c>
      <c r="M1720" t="s">
        <v>97</v>
      </c>
      <c r="N1720">
        <v>2057</v>
      </c>
      <c r="O1720">
        <v>234</v>
      </c>
      <c r="P1720">
        <v>3</v>
      </c>
      <c r="Q1720">
        <v>20</v>
      </c>
      <c r="R1720">
        <v>6</v>
      </c>
      <c r="S1720">
        <v>3</v>
      </c>
      <c r="T1720">
        <v>8</v>
      </c>
      <c r="U1720" t="s">
        <v>154</v>
      </c>
      <c r="V1720" t="s">
        <v>77</v>
      </c>
      <c r="W1720">
        <v>7.3999999999999996E-2</v>
      </c>
      <c r="X1720" t="s">
        <v>81</v>
      </c>
      <c r="Y1720">
        <v>0</v>
      </c>
      <c r="Z1720" t="s">
        <v>139</v>
      </c>
      <c r="AA1720" t="s">
        <v>91</v>
      </c>
      <c r="AB1720">
        <v>5.2</v>
      </c>
      <c r="AC1720" t="s">
        <v>78</v>
      </c>
      <c r="AD1720" t="s">
        <v>92</v>
      </c>
      <c r="AE1720" t="s">
        <v>83</v>
      </c>
      <c r="AF1720" t="s">
        <v>81</v>
      </c>
      <c r="AG1720" s="1">
        <v>44891</v>
      </c>
      <c r="AH1720" t="s">
        <v>27</v>
      </c>
      <c r="AI1720" t="s">
        <v>78</v>
      </c>
    </row>
    <row r="1721" spans="1:35" x14ac:dyDescent="0.3">
      <c r="A1721" t="s">
        <v>1853</v>
      </c>
      <c r="B1721">
        <v>23</v>
      </c>
      <c r="C1721" t="s">
        <v>85</v>
      </c>
      <c r="D1721" t="s">
        <v>113</v>
      </c>
      <c r="E1721" t="s">
        <v>21</v>
      </c>
      <c r="F1721" t="s">
        <v>110</v>
      </c>
      <c r="G1721">
        <v>3</v>
      </c>
      <c r="H1721">
        <v>2.5</v>
      </c>
      <c r="I1721">
        <v>3</v>
      </c>
      <c r="J1721" s="4">
        <f>Table2[[#This Row],[avg_session_duration_min]]/60</f>
        <v>0.83333333333333337</v>
      </c>
      <c r="K1721">
        <v>50</v>
      </c>
      <c r="L1721" t="s">
        <v>74</v>
      </c>
      <c r="M1721" t="s">
        <v>120</v>
      </c>
      <c r="N1721">
        <v>982</v>
      </c>
      <c r="O1721">
        <v>221</v>
      </c>
      <c r="P1721">
        <v>2</v>
      </c>
      <c r="Q1721">
        <v>16</v>
      </c>
      <c r="R1721">
        <v>4</v>
      </c>
      <c r="S1721">
        <v>3</v>
      </c>
      <c r="T1721">
        <v>13</v>
      </c>
      <c r="U1721" t="s">
        <v>79</v>
      </c>
      <c r="V1721" t="s">
        <v>107</v>
      </c>
      <c r="W1721">
        <v>0.20499999999999999</v>
      </c>
      <c r="X1721" t="s">
        <v>81</v>
      </c>
      <c r="Y1721">
        <v>0</v>
      </c>
      <c r="Z1721" t="s">
        <v>145</v>
      </c>
      <c r="AA1721" t="s">
        <v>91</v>
      </c>
      <c r="AB1721">
        <v>4.9000000000000004</v>
      </c>
      <c r="AC1721" t="s">
        <v>108</v>
      </c>
      <c r="AD1721" t="s">
        <v>121</v>
      </c>
      <c r="AE1721" t="s">
        <v>140</v>
      </c>
      <c r="AF1721" t="s">
        <v>81</v>
      </c>
      <c r="AG1721" s="1">
        <v>45148</v>
      </c>
      <c r="AH1721" t="s">
        <v>28</v>
      </c>
      <c r="AI1721" t="s">
        <v>81</v>
      </c>
    </row>
    <row r="1722" spans="1:35" x14ac:dyDescent="0.3">
      <c r="A1722" t="s">
        <v>1854</v>
      </c>
      <c r="B1722">
        <v>31</v>
      </c>
      <c r="C1722" t="s">
        <v>71</v>
      </c>
      <c r="D1722" t="s">
        <v>95</v>
      </c>
      <c r="E1722" t="s">
        <v>18</v>
      </c>
      <c r="F1722" t="s">
        <v>73</v>
      </c>
      <c r="G1722">
        <v>4</v>
      </c>
      <c r="H1722">
        <v>0.8</v>
      </c>
      <c r="I1722">
        <v>7</v>
      </c>
      <c r="J1722" s="4">
        <f>Table2[[#This Row],[avg_session_duration_min]]/60</f>
        <v>0.115</v>
      </c>
      <c r="K1722">
        <v>6.9</v>
      </c>
      <c r="L1722" t="s">
        <v>74</v>
      </c>
      <c r="M1722" t="s">
        <v>75</v>
      </c>
      <c r="N1722">
        <v>1695</v>
      </c>
      <c r="O1722">
        <v>25</v>
      </c>
      <c r="P1722">
        <v>3</v>
      </c>
      <c r="Q1722">
        <v>27</v>
      </c>
      <c r="R1722">
        <v>4</v>
      </c>
      <c r="S1722">
        <v>1</v>
      </c>
      <c r="T1722">
        <v>5</v>
      </c>
      <c r="U1722" t="s">
        <v>79</v>
      </c>
      <c r="V1722" t="s">
        <v>99</v>
      </c>
      <c r="W1722">
        <v>0.39500000000000002</v>
      </c>
      <c r="X1722" t="s">
        <v>78</v>
      </c>
      <c r="Y1722">
        <v>31.51</v>
      </c>
      <c r="Z1722" t="s">
        <v>139</v>
      </c>
      <c r="AA1722" t="s">
        <v>80</v>
      </c>
      <c r="AB1722">
        <v>4.9000000000000004</v>
      </c>
      <c r="AC1722" t="s">
        <v>78</v>
      </c>
      <c r="AD1722" t="s">
        <v>82</v>
      </c>
      <c r="AE1722" t="s">
        <v>83</v>
      </c>
      <c r="AF1722" t="s">
        <v>81</v>
      </c>
      <c r="AG1722" s="1">
        <v>45075</v>
      </c>
      <c r="AH1722" t="s">
        <v>29</v>
      </c>
      <c r="AI1722" t="s">
        <v>78</v>
      </c>
    </row>
    <row r="1723" spans="1:35" x14ac:dyDescent="0.3">
      <c r="A1723" t="s">
        <v>1855</v>
      </c>
      <c r="B1723">
        <v>24</v>
      </c>
      <c r="C1723" t="s">
        <v>71</v>
      </c>
      <c r="D1723" t="s">
        <v>105</v>
      </c>
      <c r="E1723" t="s">
        <v>14</v>
      </c>
      <c r="F1723" t="s">
        <v>87</v>
      </c>
      <c r="G1723">
        <v>2</v>
      </c>
      <c r="H1723">
        <v>6.8</v>
      </c>
      <c r="I1723">
        <v>3</v>
      </c>
      <c r="J1723" s="4">
        <f>Table2[[#This Row],[avg_session_duration_min]]/60</f>
        <v>2.2666666666666666</v>
      </c>
      <c r="K1723">
        <v>136</v>
      </c>
      <c r="L1723" t="s">
        <v>74</v>
      </c>
      <c r="M1723" t="s">
        <v>120</v>
      </c>
      <c r="N1723">
        <v>193</v>
      </c>
      <c r="O1723">
        <v>1516</v>
      </c>
      <c r="P1723">
        <v>5</v>
      </c>
      <c r="Q1723">
        <v>21</v>
      </c>
      <c r="R1723">
        <v>4</v>
      </c>
      <c r="S1723">
        <v>0</v>
      </c>
      <c r="T1723">
        <v>7</v>
      </c>
      <c r="U1723" t="s">
        <v>154</v>
      </c>
      <c r="V1723" t="s">
        <v>107</v>
      </c>
      <c r="W1723">
        <v>4.2000000000000003E-2</v>
      </c>
      <c r="X1723" t="s">
        <v>114</v>
      </c>
      <c r="Y1723">
        <v>25.18</v>
      </c>
      <c r="Z1723" t="s">
        <v>100</v>
      </c>
      <c r="AA1723" t="s">
        <v>80</v>
      </c>
      <c r="AB1723">
        <v>6.2</v>
      </c>
      <c r="AC1723" t="s">
        <v>81</v>
      </c>
      <c r="AD1723" t="s">
        <v>102</v>
      </c>
      <c r="AE1723" t="s">
        <v>93</v>
      </c>
      <c r="AF1723" t="s">
        <v>81</v>
      </c>
      <c r="AG1723" s="1">
        <v>44861</v>
      </c>
      <c r="AH1723" t="s">
        <v>29</v>
      </c>
      <c r="AI1723" t="s">
        <v>78</v>
      </c>
    </row>
    <row r="1724" spans="1:35" x14ac:dyDescent="0.3">
      <c r="A1724" t="s">
        <v>1856</v>
      </c>
      <c r="B1724">
        <v>32</v>
      </c>
      <c r="C1724" t="s">
        <v>85</v>
      </c>
      <c r="D1724" t="s">
        <v>105</v>
      </c>
      <c r="E1724" t="s">
        <v>21</v>
      </c>
      <c r="F1724" t="s">
        <v>124</v>
      </c>
      <c r="G1724">
        <v>1</v>
      </c>
      <c r="H1724">
        <v>1.7</v>
      </c>
      <c r="I1724">
        <v>3</v>
      </c>
      <c r="J1724" s="4">
        <f>Table2[[#This Row],[avg_session_duration_min]]/60</f>
        <v>0.56666666666666665</v>
      </c>
      <c r="K1724">
        <v>34</v>
      </c>
      <c r="L1724" t="s">
        <v>118</v>
      </c>
      <c r="M1724" t="s">
        <v>97</v>
      </c>
      <c r="N1724">
        <v>837</v>
      </c>
      <c r="O1724">
        <v>75</v>
      </c>
      <c r="P1724">
        <v>3</v>
      </c>
      <c r="Q1724">
        <v>19</v>
      </c>
      <c r="R1724">
        <v>11</v>
      </c>
      <c r="S1724">
        <v>4</v>
      </c>
      <c r="T1724">
        <v>13</v>
      </c>
      <c r="U1724" t="s">
        <v>128</v>
      </c>
      <c r="V1724" t="s">
        <v>107</v>
      </c>
      <c r="W1724">
        <v>0.192</v>
      </c>
      <c r="X1724" t="s">
        <v>81</v>
      </c>
      <c r="Y1724">
        <v>0</v>
      </c>
      <c r="Z1724" t="s">
        <v>115</v>
      </c>
      <c r="AA1724" t="s">
        <v>101</v>
      </c>
      <c r="AB1724">
        <v>4.0999999999999996</v>
      </c>
      <c r="AC1724" t="s">
        <v>81</v>
      </c>
      <c r="AD1724" t="s">
        <v>102</v>
      </c>
      <c r="AE1724" t="s">
        <v>93</v>
      </c>
      <c r="AF1724" t="s">
        <v>81</v>
      </c>
      <c r="AG1724" s="1">
        <v>44689</v>
      </c>
      <c r="AH1724" t="s">
        <v>30</v>
      </c>
      <c r="AI1724" t="s">
        <v>78</v>
      </c>
    </row>
    <row r="1725" spans="1:35" x14ac:dyDescent="0.3">
      <c r="A1725" t="s">
        <v>1857</v>
      </c>
      <c r="B1725">
        <v>31</v>
      </c>
      <c r="C1725" t="s">
        <v>71</v>
      </c>
      <c r="D1725" t="s">
        <v>72</v>
      </c>
      <c r="E1725" t="s">
        <v>19</v>
      </c>
      <c r="F1725" t="s">
        <v>166</v>
      </c>
      <c r="G1725">
        <v>2</v>
      </c>
      <c r="H1725">
        <v>0.8</v>
      </c>
      <c r="I1725">
        <v>3</v>
      </c>
      <c r="J1725" s="4">
        <f>Table2[[#This Row],[avg_session_duration_min]]/60</f>
        <v>0.26666666666666666</v>
      </c>
      <c r="K1725">
        <v>16</v>
      </c>
      <c r="L1725" t="s">
        <v>74</v>
      </c>
      <c r="M1725" t="s">
        <v>120</v>
      </c>
      <c r="N1725">
        <v>152</v>
      </c>
      <c r="O1725">
        <v>78</v>
      </c>
      <c r="P1725">
        <v>3</v>
      </c>
      <c r="Q1725">
        <v>25</v>
      </c>
      <c r="R1725">
        <v>4</v>
      </c>
      <c r="S1725">
        <v>1</v>
      </c>
      <c r="T1725">
        <v>4</v>
      </c>
      <c r="U1725" t="s">
        <v>154</v>
      </c>
      <c r="V1725" t="s">
        <v>77</v>
      </c>
      <c r="W1725">
        <v>3.1E-2</v>
      </c>
      <c r="X1725" t="s">
        <v>114</v>
      </c>
      <c r="Y1725">
        <v>19.53</v>
      </c>
      <c r="Z1725" t="s">
        <v>145</v>
      </c>
      <c r="AA1725" t="s">
        <v>91</v>
      </c>
      <c r="AB1725">
        <v>5.0999999999999996</v>
      </c>
      <c r="AC1725" t="s">
        <v>108</v>
      </c>
      <c r="AD1725" t="s">
        <v>92</v>
      </c>
      <c r="AE1725" t="s">
        <v>83</v>
      </c>
      <c r="AF1725" t="s">
        <v>81</v>
      </c>
      <c r="AG1725" s="1">
        <v>45166</v>
      </c>
      <c r="AH1725" t="s">
        <v>30</v>
      </c>
      <c r="AI1725" t="s">
        <v>81</v>
      </c>
    </row>
    <row r="1726" spans="1:35" x14ac:dyDescent="0.3">
      <c r="A1726" t="s">
        <v>1858</v>
      </c>
      <c r="B1726">
        <v>19</v>
      </c>
      <c r="C1726" t="s">
        <v>71</v>
      </c>
      <c r="D1726" t="s">
        <v>105</v>
      </c>
      <c r="E1726" t="s">
        <v>19</v>
      </c>
      <c r="F1726" t="s">
        <v>110</v>
      </c>
      <c r="G1726">
        <v>2</v>
      </c>
      <c r="H1726">
        <v>1.9</v>
      </c>
      <c r="I1726">
        <v>8</v>
      </c>
      <c r="J1726" s="4">
        <f>Table2[[#This Row],[avg_session_duration_min]]/60</f>
        <v>0.23666666666666666</v>
      </c>
      <c r="K1726">
        <v>14.2</v>
      </c>
      <c r="L1726" t="s">
        <v>74</v>
      </c>
      <c r="M1726" t="s">
        <v>120</v>
      </c>
      <c r="N1726">
        <v>13</v>
      </c>
      <c r="O1726">
        <v>164</v>
      </c>
      <c r="P1726">
        <v>3</v>
      </c>
      <c r="Q1726">
        <v>21</v>
      </c>
      <c r="R1726">
        <v>1</v>
      </c>
      <c r="S1726">
        <v>4</v>
      </c>
      <c r="T1726">
        <v>6</v>
      </c>
      <c r="U1726" t="s">
        <v>89</v>
      </c>
      <c r="V1726" t="s">
        <v>107</v>
      </c>
      <c r="W1726">
        <v>0.17299999999999999</v>
      </c>
      <c r="X1726" t="s">
        <v>78</v>
      </c>
      <c r="Y1726">
        <v>63.31</v>
      </c>
      <c r="Z1726" t="s">
        <v>79</v>
      </c>
      <c r="AA1726" t="s">
        <v>132</v>
      </c>
      <c r="AB1726">
        <v>5.7</v>
      </c>
      <c r="AC1726" t="s">
        <v>78</v>
      </c>
      <c r="AD1726" t="s">
        <v>92</v>
      </c>
      <c r="AE1726" t="s">
        <v>93</v>
      </c>
      <c r="AF1726" t="s">
        <v>81</v>
      </c>
      <c r="AG1726" s="1">
        <v>44979</v>
      </c>
      <c r="AH1726" t="s">
        <v>26</v>
      </c>
      <c r="AI1726" t="s">
        <v>125</v>
      </c>
    </row>
    <row r="1727" spans="1:35" x14ac:dyDescent="0.3">
      <c r="A1727" t="s">
        <v>1859</v>
      </c>
      <c r="B1727">
        <v>35</v>
      </c>
      <c r="C1727" t="s">
        <v>85</v>
      </c>
      <c r="D1727" t="s">
        <v>134</v>
      </c>
      <c r="E1727" t="s">
        <v>16</v>
      </c>
      <c r="F1727" t="s">
        <v>110</v>
      </c>
      <c r="G1727">
        <v>5</v>
      </c>
      <c r="H1727">
        <v>2.2000000000000002</v>
      </c>
      <c r="I1727">
        <v>2</v>
      </c>
      <c r="J1727" s="4">
        <f>Table2[[#This Row],[avg_session_duration_min]]/60</f>
        <v>1.1000000000000001</v>
      </c>
      <c r="K1727">
        <v>66</v>
      </c>
      <c r="L1727" t="s">
        <v>74</v>
      </c>
      <c r="M1727" t="s">
        <v>75</v>
      </c>
      <c r="N1727">
        <v>4011</v>
      </c>
      <c r="O1727">
        <v>214</v>
      </c>
      <c r="P1727">
        <v>5</v>
      </c>
      <c r="Q1727">
        <v>16</v>
      </c>
      <c r="R1727">
        <v>5</v>
      </c>
      <c r="S1727">
        <v>2</v>
      </c>
      <c r="T1727">
        <v>11</v>
      </c>
      <c r="U1727" t="s">
        <v>154</v>
      </c>
      <c r="V1727" t="s">
        <v>107</v>
      </c>
      <c r="W1727">
        <v>6.4000000000000001E-2</v>
      </c>
      <c r="X1727" t="s">
        <v>114</v>
      </c>
      <c r="Y1727">
        <v>1.07</v>
      </c>
      <c r="Z1727" t="s">
        <v>139</v>
      </c>
      <c r="AA1727" t="s">
        <v>91</v>
      </c>
      <c r="AB1727">
        <v>5.7</v>
      </c>
      <c r="AC1727" t="s">
        <v>108</v>
      </c>
      <c r="AD1727" t="s">
        <v>102</v>
      </c>
      <c r="AE1727" t="s">
        <v>83</v>
      </c>
      <c r="AF1727" t="s">
        <v>81</v>
      </c>
      <c r="AG1727" s="1">
        <v>44628</v>
      </c>
      <c r="AH1727" t="s">
        <v>30</v>
      </c>
      <c r="AI1727" t="s">
        <v>78</v>
      </c>
    </row>
    <row r="1728" spans="1:35" x14ac:dyDescent="0.3">
      <c r="A1728" t="s">
        <v>1860</v>
      </c>
      <c r="B1728">
        <v>22</v>
      </c>
      <c r="C1728" t="s">
        <v>85</v>
      </c>
      <c r="D1728" t="s">
        <v>86</v>
      </c>
      <c r="E1728" t="s">
        <v>23</v>
      </c>
      <c r="F1728" t="s">
        <v>73</v>
      </c>
      <c r="G1728">
        <v>4</v>
      </c>
      <c r="H1728">
        <v>2.5</v>
      </c>
      <c r="I1728">
        <v>5</v>
      </c>
      <c r="J1728" s="4">
        <f>Table2[[#This Row],[avg_session_duration_min]]/60</f>
        <v>0.5</v>
      </c>
      <c r="K1728">
        <v>30</v>
      </c>
      <c r="L1728" t="s">
        <v>74</v>
      </c>
      <c r="M1728" t="s">
        <v>106</v>
      </c>
      <c r="N1728">
        <v>44</v>
      </c>
      <c r="O1728">
        <v>1409</v>
      </c>
      <c r="P1728">
        <v>4</v>
      </c>
      <c r="Q1728">
        <v>18</v>
      </c>
      <c r="R1728">
        <v>6</v>
      </c>
      <c r="S1728">
        <v>1</v>
      </c>
      <c r="T1728">
        <v>11</v>
      </c>
      <c r="U1728" t="s">
        <v>130</v>
      </c>
      <c r="V1728" t="s">
        <v>107</v>
      </c>
      <c r="W1728">
        <v>2.1000000000000001E-2</v>
      </c>
      <c r="X1728" t="s">
        <v>78</v>
      </c>
      <c r="Y1728">
        <v>1.2</v>
      </c>
      <c r="Z1728" t="s">
        <v>115</v>
      </c>
      <c r="AA1728" t="s">
        <v>91</v>
      </c>
      <c r="AB1728">
        <v>5.9</v>
      </c>
      <c r="AC1728" t="s">
        <v>78</v>
      </c>
      <c r="AD1728" t="s">
        <v>92</v>
      </c>
      <c r="AE1728" t="s">
        <v>140</v>
      </c>
      <c r="AF1728" t="s">
        <v>81</v>
      </c>
      <c r="AG1728" s="1">
        <v>45296</v>
      </c>
      <c r="AH1728" t="s">
        <v>31</v>
      </c>
      <c r="AI1728" t="s">
        <v>78</v>
      </c>
    </row>
    <row r="1729" spans="1:35" x14ac:dyDescent="0.3">
      <c r="A1729" t="s">
        <v>1861</v>
      </c>
      <c r="B1729">
        <v>33</v>
      </c>
      <c r="C1729" t="s">
        <v>71</v>
      </c>
      <c r="D1729" t="s">
        <v>105</v>
      </c>
      <c r="E1729" t="s">
        <v>20</v>
      </c>
      <c r="F1729" t="s">
        <v>110</v>
      </c>
      <c r="G1729">
        <v>3</v>
      </c>
      <c r="H1729">
        <v>2.1</v>
      </c>
      <c r="I1729">
        <v>4</v>
      </c>
      <c r="J1729" s="4">
        <f>Table2[[#This Row],[avg_session_duration_min]]/60</f>
        <v>0.52500000000000002</v>
      </c>
      <c r="K1729">
        <v>31.5</v>
      </c>
      <c r="L1729" t="s">
        <v>74</v>
      </c>
      <c r="M1729" t="s">
        <v>88</v>
      </c>
      <c r="N1729">
        <v>806</v>
      </c>
      <c r="O1729">
        <v>338</v>
      </c>
      <c r="P1729">
        <v>3</v>
      </c>
      <c r="Q1729">
        <v>20</v>
      </c>
      <c r="R1729">
        <v>2</v>
      </c>
      <c r="S1729">
        <v>4</v>
      </c>
      <c r="T1729">
        <v>8</v>
      </c>
      <c r="U1729" t="s">
        <v>89</v>
      </c>
      <c r="V1729" t="s">
        <v>107</v>
      </c>
      <c r="W1729">
        <v>8.5000000000000006E-2</v>
      </c>
      <c r="X1729" t="s">
        <v>78</v>
      </c>
      <c r="Y1729">
        <v>92.68</v>
      </c>
      <c r="Z1729" t="s">
        <v>139</v>
      </c>
      <c r="AA1729" t="s">
        <v>91</v>
      </c>
      <c r="AB1729">
        <v>5.9</v>
      </c>
      <c r="AC1729" t="s">
        <v>81</v>
      </c>
      <c r="AD1729" t="s">
        <v>92</v>
      </c>
      <c r="AE1729" t="s">
        <v>83</v>
      </c>
      <c r="AF1729" t="s">
        <v>81</v>
      </c>
      <c r="AG1729" s="1">
        <v>45488</v>
      </c>
      <c r="AH1729" t="s">
        <v>29</v>
      </c>
      <c r="AI1729" t="s">
        <v>78</v>
      </c>
    </row>
    <row r="1730" spans="1:35" x14ac:dyDescent="0.3">
      <c r="A1730" t="s">
        <v>1862</v>
      </c>
      <c r="B1730">
        <v>29</v>
      </c>
      <c r="C1730" t="s">
        <v>71</v>
      </c>
      <c r="D1730" t="s">
        <v>105</v>
      </c>
      <c r="E1730" t="s">
        <v>17</v>
      </c>
      <c r="F1730" t="s">
        <v>73</v>
      </c>
      <c r="G1730">
        <v>4</v>
      </c>
      <c r="H1730">
        <v>2.6</v>
      </c>
      <c r="I1730">
        <v>2</v>
      </c>
      <c r="J1730" s="4">
        <f>Table2[[#This Row],[avg_session_duration_min]]/60</f>
        <v>1.3</v>
      </c>
      <c r="K1730">
        <v>78</v>
      </c>
      <c r="L1730" t="s">
        <v>118</v>
      </c>
      <c r="M1730" t="s">
        <v>97</v>
      </c>
      <c r="N1730">
        <v>1211</v>
      </c>
      <c r="O1730">
        <v>482</v>
      </c>
      <c r="P1730">
        <v>1</v>
      </c>
      <c r="Q1730">
        <v>16</v>
      </c>
      <c r="R1730">
        <v>9</v>
      </c>
      <c r="S1730">
        <v>4</v>
      </c>
      <c r="T1730">
        <v>10</v>
      </c>
      <c r="U1730" t="s">
        <v>130</v>
      </c>
      <c r="V1730" t="s">
        <v>99</v>
      </c>
      <c r="W1730">
        <v>0.159</v>
      </c>
      <c r="X1730" t="s">
        <v>78</v>
      </c>
      <c r="Y1730">
        <v>60.05</v>
      </c>
      <c r="Z1730" t="s">
        <v>90</v>
      </c>
      <c r="AA1730" t="s">
        <v>101</v>
      </c>
      <c r="AB1730">
        <v>4.7</v>
      </c>
      <c r="AC1730" t="s">
        <v>81</v>
      </c>
      <c r="AD1730" t="s">
        <v>92</v>
      </c>
      <c r="AE1730" t="s">
        <v>93</v>
      </c>
      <c r="AF1730" t="s">
        <v>81</v>
      </c>
      <c r="AG1730" s="1">
        <v>44771</v>
      </c>
      <c r="AH1730" t="s">
        <v>28</v>
      </c>
      <c r="AI1730" t="s">
        <v>81</v>
      </c>
    </row>
    <row r="1731" spans="1:35" x14ac:dyDescent="0.3">
      <c r="A1731" t="s">
        <v>1863</v>
      </c>
      <c r="B1731">
        <v>41</v>
      </c>
      <c r="C1731" t="s">
        <v>187</v>
      </c>
      <c r="D1731" t="s">
        <v>72</v>
      </c>
      <c r="E1731" t="s">
        <v>20</v>
      </c>
      <c r="F1731" t="s">
        <v>87</v>
      </c>
      <c r="G1731">
        <v>1</v>
      </c>
      <c r="H1731">
        <v>2.9</v>
      </c>
      <c r="I1731">
        <v>3</v>
      </c>
      <c r="J1731" s="4">
        <f>Table2[[#This Row],[avg_session_duration_min]]/60</f>
        <v>0.96666666666666667</v>
      </c>
      <c r="K1731">
        <v>58</v>
      </c>
      <c r="L1731" t="s">
        <v>74</v>
      </c>
      <c r="M1731" t="s">
        <v>88</v>
      </c>
      <c r="N1731">
        <v>1197</v>
      </c>
      <c r="O1731">
        <v>340</v>
      </c>
      <c r="P1731">
        <v>4</v>
      </c>
      <c r="Q1731">
        <v>18</v>
      </c>
      <c r="R1731">
        <v>5</v>
      </c>
      <c r="S1731">
        <v>4</v>
      </c>
      <c r="T1731">
        <v>7</v>
      </c>
      <c r="U1731" t="s">
        <v>130</v>
      </c>
      <c r="V1731" t="s">
        <v>77</v>
      </c>
      <c r="W1731">
        <v>0.18</v>
      </c>
      <c r="X1731" t="s">
        <v>78</v>
      </c>
      <c r="Y1731">
        <v>0.12</v>
      </c>
      <c r="Z1731" t="s">
        <v>100</v>
      </c>
      <c r="AA1731" t="s">
        <v>80</v>
      </c>
      <c r="AB1731">
        <v>5.7</v>
      </c>
      <c r="AC1731" t="s">
        <v>78</v>
      </c>
      <c r="AD1731" t="s">
        <v>82</v>
      </c>
      <c r="AE1731" t="s">
        <v>83</v>
      </c>
      <c r="AF1731" t="s">
        <v>81</v>
      </c>
      <c r="AG1731" s="1">
        <v>45021</v>
      </c>
      <c r="AH1731" t="s">
        <v>28</v>
      </c>
      <c r="AI1731" t="s">
        <v>81</v>
      </c>
    </row>
    <row r="1732" spans="1:35" x14ac:dyDescent="0.3">
      <c r="A1732" t="s">
        <v>1864</v>
      </c>
      <c r="B1732">
        <v>25</v>
      </c>
      <c r="C1732" t="s">
        <v>71</v>
      </c>
      <c r="D1732" t="s">
        <v>86</v>
      </c>
      <c r="E1732" t="s">
        <v>18</v>
      </c>
      <c r="F1732" t="s">
        <v>73</v>
      </c>
      <c r="G1732">
        <v>4</v>
      </c>
      <c r="H1732">
        <v>2.8</v>
      </c>
      <c r="I1732">
        <v>2</v>
      </c>
      <c r="J1732" s="4">
        <f>Table2[[#This Row],[avg_session_duration_min]]/60</f>
        <v>1.4</v>
      </c>
      <c r="K1732">
        <v>84</v>
      </c>
      <c r="L1732" t="s">
        <v>74</v>
      </c>
      <c r="M1732" t="s">
        <v>75</v>
      </c>
      <c r="N1732">
        <v>399</v>
      </c>
      <c r="O1732">
        <v>323</v>
      </c>
      <c r="P1732">
        <v>1</v>
      </c>
      <c r="Q1732">
        <v>29</v>
      </c>
      <c r="R1732">
        <v>3</v>
      </c>
      <c r="S1732">
        <v>4</v>
      </c>
      <c r="T1732">
        <v>14</v>
      </c>
      <c r="U1732" t="s">
        <v>154</v>
      </c>
      <c r="V1732" t="s">
        <v>77</v>
      </c>
      <c r="W1732">
        <v>0.13300000000000001</v>
      </c>
      <c r="X1732" t="s">
        <v>78</v>
      </c>
      <c r="Y1732">
        <v>95.42</v>
      </c>
      <c r="Z1732" t="s">
        <v>145</v>
      </c>
      <c r="AA1732" t="s">
        <v>80</v>
      </c>
      <c r="AB1732">
        <v>6.2</v>
      </c>
      <c r="AC1732" t="s">
        <v>78</v>
      </c>
      <c r="AD1732" t="s">
        <v>92</v>
      </c>
      <c r="AE1732" t="s">
        <v>93</v>
      </c>
      <c r="AF1732" t="s">
        <v>81</v>
      </c>
      <c r="AG1732" s="1">
        <v>45358</v>
      </c>
      <c r="AH1732" t="s">
        <v>31</v>
      </c>
      <c r="AI1732" t="s">
        <v>78</v>
      </c>
    </row>
    <row r="1733" spans="1:35" x14ac:dyDescent="0.3">
      <c r="A1733" t="s">
        <v>1865</v>
      </c>
      <c r="B1733">
        <v>24</v>
      </c>
      <c r="C1733" t="s">
        <v>85</v>
      </c>
      <c r="D1733" t="s">
        <v>105</v>
      </c>
      <c r="E1733" t="s">
        <v>22</v>
      </c>
      <c r="F1733" t="s">
        <v>73</v>
      </c>
      <c r="G1733">
        <v>1</v>
      </c>
      <c r="H1733">
        <v>3.4</v>
      </c>
      <c r="I1733">
        <v>6</v>
      </c>
      <c r="J1733" s="4">
        <f>Table2[[#This Row],[avg_session_duration_min]]/60</f>
        <v>0.56666666666666665</v>
      </c>
      <c r="K1733">
        <v>34</v>
      </c>
      <c r="L1733" t="s">
        <v>118</v>
      </c>
      <c r="M1733" t="s">
        <v>88</v>
      </c>
      <c r="N1733">
        <v>1083</v>
      </c>
      <c r="O1733">
        <v>354</v>
      </c>
      <c r="P1733">
        <v>7</v>
      </c>
      <c r="Q1733">
        <v>16</v>
      </c>
      <c r="R1733">
        <v>0</v>
      </c>
      <c r="S1733">
        <v>1</v>
      </c>
      <c r="T1733">
        <v>5</v>
      </c>
      <c r="U1733" t="s">
        <v>154</v>
      </c>
      <c r="V1733" t="s">
        <v>77</v>
      </c>
      <c r="W1733">
        <v>0.16700000000000001</v>
      </c>
      <c r="X1733" t="s">
        <v>78</v>
      </c>
      <c r="Y1733">
        <v>12.37</v>
      </c>
      <c r="Z1733" t="s">
        <v>139</v>
      </c>
      <c r="AA1733" t="s">
        <v>80</v>
      </c>
      <c r="AB1733">
        <v>7.9</v>
      </c>
      <c r="AC1733" t="s">
        <v>78</v>
      </c>
      <c r="AD1733" t="s">
        <v>82</v>
      </c>
      <c r="AE1733" t="s">
        <v>93</v>
      </c>
      <c r="AF1733" t="s">
        <v>81</v>
      </c>
      <c r="AG1733" s="1">
        <v>45048</v>
      </c>
      <c r="AH1733" t="s">
        <v>26</v>
      </c>
      <c r="AI1733" t="s">
        <v>125</v>
      </c>
    </row>
    <row r="1734" spans="1:35" x14ac:dyDescent="0.3">
      <c r="A1734" t="s">
        <v>1866</v>
      </c>
      <c r="B1734">
        <v>26</v>
      </c>
      <c r="C1734" t="s">
        <v>71</v>
      </c>
      <c r="D1734" t="s">
        <v>144</v>
      </c>
      <c r="E1734" t="s">
        <v>17</v>
      </c>
      <c r="F1734" t="s">
        <v>117</v>
      </c>
      <c r="G1734">
        <v>4</v>
      </c>
      <c r="H1734">
        <v>3.5</v>
      </c>
      <c r="I1734">
        <v>3</v>
      </c>
      <c r="J1734" s="4">
        <f>Table2[[#This Row],[avg_session_duration_min]]/60</f>
        <v>1.1666666666666667</v>
      </c>
      <c r="K1734">
        <v>70</v>
      </c>
      <c r="L1734" t="s">
        <v>118</v>
      </c>
      <c r="M1734" t="s">
        <v>88</v>
      </c>
      <c r="N1734">
        <v>1552</v>
      </c>
      <c r="O1734">
        <v>24</v>
      </c>
      <c r="P1734">
        <v>5</v>
      </c>
      <c r="Q1734">
        <v>25</v>
      </c>
      <c r="R1734">
        <v>2</v>
      </c>
      <c r="S1734">
        <v>1</v>
      </c>
      <c r="T1734">
        <v>4</v>
      </c>
      <c r="U1734" t="s">
        <v>130</v>
      </c>
      <c r="V1734" t="s">
        <v>77</v>
      </c>
      <c r="W1734">
        <v>0.22600000000000001</v>
      </c>
      <c r="X1734" t="s">
        <v>78</v>
      </c>
      <c r="Y1734">
        <v>20.96</v>
      </c>
      <c r="Z1734" t="s">
        <v>100</v>
      </c>
      <c r="AA1734" t="s">
        <v>132</v>
      </c>
      <c r="AB1734">
        <v>3.5</v>
      </c>
      <c r="AC1734" t="s">
        <v>78</v>
      </c>
      <c r="AD1734" t="s">
        <v>92</v>
      </c>
      <c r="AE1734" t="s">
        <v>83</v>
      </c>
      <c r="AF1734" t="s">
        <v>81</v>
      </c>
      <c r="AG1734" s="1">
        <v>45608</v>
      </c>
      <c r="AH1734" t="s">
        <v>30</v>
      </c>
      <c r="AI1734" t="s">
        <v>78</v>
      </c>
    </row>
    <row r="1735" spans="1:35" x14ac:dyDescent="0.3">
      <c r="A1735" t="s">
        <v>1867</v>
      </c>
      <c r="B1735">
        <v>24</v>
      </c>
      <c r="C1735" t="s">
        <v>85</v>
      </c>
      <c r="D1735" t="s">
        <v>134</v>
      </c>
      <c r="E1735" t="s">
        <v>23</v>
      </c>
      <c r="F1735" t="s">
        <v>87</v>
      </c>
      <c r="G1735">
        <v>1</v>
      </c>
      <c r="H1735">
        <v>3.5</v>
      </c>
      <c r="I1735">
        <v>6</v>
      </c>
      <c r="J1735" s="4">
        <f>Table2[[#This Row],[avg_session_duration_min]]/60</f>
        <v>0.58333333333333337</v>
      </c>
      <c r="K1735">
        <v>35</v>
      </c>
      <c r="L1735" t="s">
        <v>74</v>
      </c>
      <c r="M1735" t="s">
        <v>106</v>
      </c>
      <c r="N1735">
        <v>2497</v>
      </c>
      <c r="O1735">
        <v>181</v>
      </c>
      <c r="P1735">
        <v>4</v>
      </c>
      <c r="Q1735">
        <v>32</v>
      </c>
      <c r="R1735">
        <v>3</v>
      </c>
      <c r="S1735">
        <v>4</v>
      </c>
      <c r="T1735">
        <v>11</v>
      </c>
      <c r="U1735" t="s">
        <v>89</v>
      </c>
      <c r="V1735" t="s">
        <v>107</v>
      </c>
      <c r="W1735">
        <v>8.1000000000000003E-2</v>
      </c>
      <c r="X1735" t="s">
        <v>114</v>
      </c>
      <c r="Y1735">
        <v>9.39</v>
      </c>
      <c r="Z1735" t="s">
        <v>90</v>
      </c>
      <c r="AA1735" t="s">
        <v>132</v>
      </c>
      <c r="AB1735">
        <v>6.2</v>
      </c>
      <c r="AC1735" t="s">
        <v>78</v>
      </c>
      <c r="AD1735" t="s">
        <v>121</v>
      </c>
      <c r="AE1735" t="s">
        <v>83</v>
      </c>
      <c r="AF1735" t="s">
        <v>81</v>
      </c>
      <c r="AG1735" s="1">
        <v>45151</v>
      </c>
      <c r="AH1735" t="s">
        <v>29</v>
      </c>
      <c r="AI1735" t="s">
        <v>78</v>
      </c>
    </row>
    <row r="1736" spans="1:35" x14ac:dyDescent="0.3">
      <c r="A1736" t="s">
        <v>1868</v>
      </c>
      <c r="B1736">
        <v>33</v>
      </c>
      <c r="C1736" t="s">
        <v>71</v>
      </c>
      <c r="D1736" t="s">
        <v>105</v>
      </c>
      <c r="E1736" t="s">
        <v>16</v>
      </c>
      <c r="F1736" t="s">
        <v>73</v>
      </c>
      <c r="G1736">
        <v>1</v>
      </c>
      <c r="H1736">
        <v>4.0999999999999996</v>
      </c>
      <c r="I1736">
        <v>5</v>
      </c>
      <c r="J1736" s="4">
        <f>Table2[[#This Row],[avg_session_duration_min]]/60</f>
        <v>0.82000000000000006</v>
      </c>
      <c r="K1736">
        <v>49.2</v>
      </c>
      <c r="L1736" t="s">
        <v>74</v>
      </c>
      <c r="M1736" t="s">
        <v>88</v>
      </c>
      <c r="N1736">
        <v>15065</v>
      </c>
      <c r="O1736">
        <v>987</v>
      </c>
      <c r="P1736">
        <v>7</v>
      </c>
      <c r="Q1736">
        <v>16</v>
      </c>
      <c r="R1736">
        <v>4</v>
      </c>
      <c r="S1736">
        <v>1</v>
      </c>
      <c r="T1736">
        <v>8</v>
      </c>
      <c r="U1736" t="s">
        <v>79</v>
      </c>
      <c r="V1736" t="s">
        <v>107</v>
      </c>
      <c r="W1736">
        <v>0.35199999999999998</v>
      </c>
      <c r="X1736" t="s">
        <v>81</v>
      </c>
      <c r="Y1736">
        <v>0</v>
      </c>
      <c r="Z1736" t="s">
        <v>145</v>
      </c>
      <c r="AA1736" t="s">
        <v>80</v>
      </c>
      <c r="AB1736">
        <v>6.5</v>
      </c>
      <c r="AC1736" t="s">
        <v>81</v>
      </c>
      <c r="AD1736" t="s">
        <v>102</v>
      </c>
      <c r="AE1736" t="s">
        <v>140</v>
      </c>
      <c r="AF1736" t="s">
        <v>78</v>
      </c>
      <c r="AG1736" s="1">
        <v>44658</v>
      </c>
      <c r="AH1736" t="s">
        <v>29</v>
      </c>
      <c r="AI1736" t="s">
        <v>78</v>
      </c>
    </row>
    <row r="1737" spans="1:35" x14ac:dyDescent="0.3">
      <c r="A1737" t="s">
        <v>1869</v>
      </c>
      <c r="B1737">
        <v>14</v>
      </c>
      <c r="C1737" t="s">
        <v>85</v>
      </c>
      <c r="D1737" t="s">
        <v>113</v>
      </c>
      <c r="E1737" t="s">
        <v>23</v>
      </c>
      <c r="F1737" t="s">
        <v>87</v>
      </c>
      <c r="G1737">
        <v>2</v>
      </c>
      <c r="H1737">
        <v>1.6</v>
      </c>
      <c r="I1737">
        <v>4</v>
      </c>
      <c r="J1737" s="4">
        <f>Table2[[#This Row],[avg_session_duration_min]]/60</f>
        <v>0.4</v>
      </c>
      <c r="K1737">
        <v>24</v>
      </c>
      <c r="L1737" t="s">
        <v>111</v>
      </c>
      <c r="M1737" t="s">
        <v>120</v>
      </c>
      <c r="N1737">
        <v>1013</v>
      </c>
      <c r="O1737">
        <v>10000</v>
      </c>
      <c r="P1737">
        <v>4</v>
      </c>
      <c r="Q1737">
        <v>14</v>
      </c>
      <c r="R1737">
        <v>1</v>
      </c>
      <c r="S1737">
        <v>1</v>
      </c>
      <c r="T1737">
        <v>8</v>
      </c>
      <c r="U1737" t="s">
        <v>130</v>
      </c>
      <c r="V1737" t="s">
        <v>99</v>
      </c>
      <c r="W1737">
        <v>0.17599999999999999</v>
      </c>
      <c r="X1737" t="s">
        <v>81</v>
      </c>
      <c r="Y1737">
        <v>0</v>
      </c>
      <c r="Z1737" t="s">
        <v>100</v>
      </c>
      <c r="AA1737" t="s">
        <v>101</v>
      </c>
      <c r="AB1737">
        <v>6.5</v>
      </c>
      <c r="AC1737" t="s">
        <v>81</v>
      </c>
      <c r="AD1737" t="s">
        <v>82</v>
      </c>
      <c r="AE1737" t="s">
        <v>83</v>
      </c>
      <c r="AF1737" t="s">
        <v>81</v>
      </c>
      <c r="AG1737" s="1">
        <v>45343</v>
      </c>
      <c r="AH1737" t="s">
        <v>30</v>
      </c>
      <c r="AI1737" t="s">
        <v>78</v>
      </c>
    </row>
    <row r="1738" spans="1:35" x14ac:dyDescent="0.3">
      <c r="A1738" t="s">
        <v>1870</v>
      </c>
      <c r="B1738">
        <v>18</v>
      </c>
      <c r="C1738" t="s">
        <v>85</v>
      </c>
      <c r="D1738" t="s">
        <v>86</v>
      </c>
      <c r="E1738" t="s">
        <v>20</v>
      </c>
      <c r="F1738" t="s">
        <v>156</v>
      </c>
      <c r="G1738">
        <v>5</v>
      </c>
      <c r="H1738">
        <v>1.6</v>
      </c>
      <c r="I1738">
        <v>6</v>
      </c>
      <c r="J1738" s="4">
        <f>Table2[[#This Row],[avg_session_duration_min]]/60</f>
        <v>0.26666666666666666</v>
      </c>
      <c r="K1738">
        <v>16</v>
      </c>
      <c r="L1738" t="s">
        <v>111</v>
      </c>
      <c r="M1738" t="s">
        <v>120</v>
      </c>
      <c r="N1738">
        <v>746</v>
      </c>
      <c r="O1738">
        <v>57</v>
      </c>
      <c r="P1738">
        <v>7</v>
      </c>
      <c r="Q1738">
        <v>25</v>
      </c>
      <c r="R1738">
        <v>2</v>
      </c>
      <c r="S1738">
        <v>1</v>
      </c>
      <c r="T1738">
        <v>5</v>
      </c>
      <c r="U1738" t="s">
        <v>89</v>
      </c>
      <c r="V1738" t="s">
        <v>77</v>
      </c>
      <c r="W1738">
        <v>0.18099999999999999</v>
      </c>
      <c r="X1738" t="s">
        <v>78</v>
      </c>
      <c r="Y1738">
        <v>41.78</v>
      </c>
      <c r="Z1738" t="s">
        <v>79</v>
      </c>
      <c r="AA1738" t="s">
        <v>101</v>
      </c>
      <c r="AB1738">
        <v>6.6</v>
      </c>
      <c r="AC1738" t="s">
        <v>81</v>
      </c>
      <c r="AD1738" t="s">
        <v>92</v>
      </c>
      <c r="AE1738" t="s">
        <v>93</v>
      </c>
      <c r="AF1738" t="s">
        <v>81</v>
      </c>
      <c r="AG1738" s="1">
        <v>45355</v>
      </c>
      <c r="AH1738" t="s">
        <v>30</v>
      </c>
      <c r="AI1738" t="s">
        <v>81</v>
      </c>
    </row>
    <row r="1739" spans="1:35" x14ac:dyDescent="0.3">
      <c r="A1739" t="s">
        <v>1871</v>
      </c>
      <c r="B1739">
        <v>18</v>
      </c>
      <c r="C1739" t="s">
        <v>85</v>
      </c>
      <c r="D1739" t="s">
        <v>149</v>
      </c>
      <c r="E1739" t="s">
        <v>14</v>
      </c>
      <c r="F1739" t="s">
        <v>87</v>
      </c>
      <c r="G1739">
        <v>5</v>
      </c>
      <c r="H1739">
        <v>4.9000000000000004</v>
      </c>
      <c r="I1739">
        <v>6</v>
      </c>
      <c r="J1739" s="4">
        <f>Table2[[#This Row],[avg_session_duration_min]]/60</f>
        <v>0.81666666666666665</v>
      </c>
      <c r="K1739">
        <v>49</v>
      </c>
      <c r="L1739" t="s">
        <v>74</v>
      </c>
      <c r="M1739" t="s">
        <v>97</v>
      </c>
      <c r="N1739">
        <v>130</v>
      </c>
      <c r="O1739">
        <v>406</v>
      </c>
      <c r="P1739">
        <v>4</v>
      </c>
      <c r="Q1739">
        <v>20</v>
      </c>
      <c r="R1739">
        <v>3</v>
      </c>
      <c r="S1739">
        <v>1</v>
      </c>
      <c r="T1739">
        <v>7</v>
      </c>
      <c r="U1739" t="s">
        <v>76</v>
      </c>
      <c r="V1739" t="s">
        <v>107</v>
      </c>
      <c r="W1739">
        <v>5.2999999999999999E-2</v>
      </c>
      <c r="X1739" t="s">
        <v>81</v>
      </c>
      <c r="Y1739">
        <v>0</v>
      </c>
      <c r="Z1739" t="s">
        <v>145</v>
      </c>
      <c r="AA1739" t="s">
        <v>91</v>
      </c>
      <c r="AB1739">
        <v>3.8</v>
      </c>
      <c r="AC1739" t="s">
        <v>81</v>
      </c>
      <c r="AD1739" t="s">
        <v>92</v>
      </c>
      <c r="AE1739" t="s">
        <v>93</v>
      </c>
      <c r="AF1739" t="s">
        <v>81</v>
      </c>
      <c r="AG1739" s="1">
        <v>45415</v>
      </c>
      <c r="AH1739" t="s">
        <v>28</v>
      </c>
      <c r="AI1739" t="s">
        <v>78</v>
      </c>
    </row>
    <row r="1740" spans="1:35" x14ac:dyDescent="0.3">
      <c r="A1740" t="s">
        <v>1872</v>
      </c>
      <c r="B1740">
        <v>34</v>
      </c>
      <c r="C1740" t="s">
        <v>71</v>
      </c>
      <c r="D1740" t="s">
        <v>86</v>
      </c>
      <c r="E1740" t="s">
        <v>20</v>
      </c>
      <c r="F1740" t="s">
        <v>87</v>
      </c>
      <c r="G1740">
        <v>2</v>
      </c>
      <c r="H1740">
        <v>1.9</v>
      </c>
      <c r="I1740">
        <v>6</v>
      </c>
      <c r="J1740" s="4">
        <f>Table2[[#This Row],[avg_session_duration_min]]/60</f>
        <v>0.31666666666666665</v>
      </c>
      <c r="K1740">
        <v>19</v>
      </c>
      <c r="L1740" t="s">
        <v>118</v>
      </c>
      <c r="M1740" t="s">
        <v>97</v>
      </c>
      <c r="N1740">
        <v>1457</v>
      </c>
      <c r="O1740">
        <v>123</v>
      </c>
      <c r="P1740">
        <v>3</v>
      </c>
      <c r="Q1740">
        <v>11</v>
      </c>
      <c r="R1740">
        <v>4</v>
      </c>
      <c r="S1740">
        <v>4</v>
      </c>
      <c r="T1740">
        <v>8</v>
      </c>
      <c r="U1740" t="s">
        <v>135</v>
      </c>
      <c r="V1740" t="s">
        <v>77</v>
      </c>
      <c r="W1740">
        <v>8.5999999999999993E-2</v>
      </c>
      <c r="X1740" t="s">
        <v>81</v>
      </c>
      <c r="Y1740">
        <v>0</v>
      </c>
      <c r="Z1740" t="s">
        <v>139</v>
      </c>
      <c r="AA1740" t="s">
        <v>101</v>
      </c>
      <c r="AB1740">
        <v>6.5</v>
      </c>
      <c r="AC1740" t="s">
        <v>78</v>
      </c>
      <c r="AD1740" t="s">
        <v>92</v>
      </c>
      <c r="AE1740" t="s">
        <v>83</v>
      </c>
      <c r="AF1740" t="s">
        <v>81</v>
      </c>
      <c r="AG1740" s="1">
        <v>45202</v>
      </c>
      <c r="AH1740" t="s">
        <v>27</v>
      </c>
      <c r="AI1740" t="s">
        <v>78</v>
      </c>
    </row>
    <row r="1741" spans="1:35" x14ac:dyDescent="0.3">
      <c r="A1741" t="s">
        <v>1873</v>
      </c>
      <c r="B1741">
        <v>40</v>
      </c>
      <c r="C1741" t="s">
        <v>71</v>
      </c>
      <c r="D1741" t="s">
        <v>95</v>
      </c>
      <c r="E1741" t="s">
        <v>14</v>
      </c>
      <c r="F1741" t="s">
        <v>96</v>
      </c>
      <c r="G1741">
        <v>5</v>
      </c>
      <c r="H1741">
        <v>2.4</v>
      </c>
      <c r="I1741">
        <v>7</v>
      </c>
      <c r="J1741" s="4">
        <f>Table2[[#This Row],[avg_session_duration_min]]/60</f>
        <v>0.34333333333333338</v>
      </c>
      <c r="K1741">
        <v>20.6</v>
      </c>
      <c r="L1741" t="s">
        <v>74</v>
      </c>
      <c r="M1741" t="s">
        <v>75</v>
      </c>
      <c r="N1741">
        <v>2211</v>
      </c>
      <c r="O1741">
        <v>2856</v>
      </c>
      <c r="P1741">
        <v>1</v>
      </c>
      <c r="Q1741">
        <v>20</v>
      </c>
      <c r="R1741">
        <v>3</v>
      </c>
      <c r="S1741">
        <v>2</v>
      </c>
      <c r="T1741">
        <v>10</v>
      </c>
      <c r="U1741" t="s">
        <v>135</v>
      </c>
      <c r="V1741" t="s">
        <v>107</v>
      </c>
      <c r="W1741">
        <v>7.0000000000000007E-2</v>
      </c>
      <c r="X1741" t="s">
        <v>114</v>
      </c>
      <c r="Y1741">
        <v>21.21</v>
      </c>
      <c r="Z1741" t="s">
        <v>145</v>
      </c>
      <c r="AA1741" t="s">
        <v>80</v>
      </c>
      <c r="AB1741">
        <v>6.4</v>
      </c>
      <c r="AC1741" t="s">
        <v>78</v>
      </c>
      <c r="AD1741" t="s">
        <v>102</v>
      </c>
      <c r="AE1741" t="s">
        <v>83</v>
      </c>
      <c r="AF1741" t="s">
        <v>81</v>
      </c>
      <c r="AG1741" s="1">
        <v>44672</v>
      </c>
      <c r="AH1741" t="s">
        <v>30</v>
      </c>
      <c r="AI1741" t="s">
        <v>81</v>
      </c>
    </row>
    <row r="1742" spans="1:35" x14ac:dyDescent="0.3">
      <c r="A1742" t="s">
        <v>1874</v>
      </c>
      <c r="B1742">
        <v>26</v>
      </c>
      <c r="C1742" t="s">
        <v>85</v>
      </c>
      <c r="D1742" t="s">
        <v>123</v>
      </c>
      <c r="E1742" t="s">
        <v>18</v>
      </c>
      <c r="F1742" t="s">
        <v>87</v>
      </c>
      <c r="G1742">
        <v>3</v>
      </c>
      <c r="H1742">
        <v>2.2000000000000002</v>
      </c>
      <c r="I1742">
        <v>10</v>
      </c>
      <c r="J1742" s="4">
        <f>Table2[[#This Row],[avg_session_duration_min]]/60</f>
        <v>0.22</v>
      </c>
      <c r="K1742">
        <v>13.2</v>
      </c>
      <c r="L1742" t="s">
        <v>74</v>
      </c>
      <c r="M1742" t="s">
        <v>75</v>
      </c>
      <c r="N1742">
        <v>470</v>
      </c>
      <c r="O1742">
        <v>48</v>
      </c>
      <c r="P1742">
        <v>3</v>
      </c>
      <c r="Q1742">
        <v>20</v>
      </c>
      <c r="R1742">
        <v>4</v>
      </c>
      <c r="S1742">
        <v>2</v>
      </c>
      <c r="T1742">
        <v>6</v>
      </c>
      <c r="U1742" t="s">
        <v>154</v>
      </c>
      <c r="V1742" t="s">
        <v>77</v>
      </c>
      <c r="W1742">
        <v>2.8000000000000001E-2</v>
      </c>
      <c r="X1742" t="s">
        <v>81</v>
      </c>
      <c r="Y1742">
        <v>0</v>
      </c>
      <c r="Z1742" t="s">
        <v>100</v>
      </c>
      <c r="AA1742" t="s">
        <v>91</v>
      </c>
      <c r="AB1742">
        <v>7.2</v>
      </c>
      <c r="AC1742" t="s">
        <v>81</v>
      </c>
      <c r="AD1742" t="s">
        <v>92</v>
      </c>
      <c r="AE1742" t="s">
        <v>83</v>
      </c>
      <c r="AF1742" t="s">
        <v>81</v>
      </c>
      <c r="AG1742" s="1">
        <v>44588</v>
      </c>
      <c r="AH1742" t="s">
        <v>30</v>
      </c>
      <c r="AI1742" t="s">
        <v>78</v>
      </c>
    </row>
    <row r="1743" spans="1:35" x14ac:dyDescent="0.3">
      <c r="A1743" t="s">
        <v>1875</v>
      </c>
      <c r="B1743">
        <v>25</v>
      </c>
      <c r="C1743" t="s">
        <v>71</v>
      </c>
      <c r="D1743" t="s">
        <v>72</v>
      </c>
      <c r="E1743" t="s">
        <v>21</v>
      </c>
      <c r="F1743" t="s">
        <v>73</v>
      </c>
      <c r="G1743">
        <v>2</v>
      </c>
      <c r="H1743">
        <v>9</v>
      </c>
      <c r="I1743">
        <v>12</v>
      </c>
      <c r="J1743" s="4">
        <f>Table2[[#This Row],[avg_session_duration_min]]/60</f>
        <v>0.75</v>
      </c>
      <c r="K1743">
        <v>45</v>
      </c>
      <c r="L1743" t="s">
        <v>74</v>
      </c>
      <c r="M1743" t="s">
        <v>88</v>
      </c>
      <c r="N1743">
        <v>1772</v>
      </c>
      <c r="O1743">
        <v>517</v>
      </c>
      <c r="P1743">
        <v>1</v>
      </c>
      <c r="Q1743">
        <v>14</v>
      </c>
      <c r="R1743">
        <v>8</v>
      </c>
      <c r="S1743">
        <v>0</v>
      </c>
      <c r="T1743">
        <v>11</v>
      </c>
      <c r="U1743" t="s">
        <v>154</v>
      </c>
      <c r="V1743" t="s">
        <v>77</v>
      </c>
      <c r="W1743">
        <v>0.19</v>
      </c>
      <c r="X1743" t="s">
        <v>78</v>
      </c>
      <c r="Y1743">
        <v>10.08</v>
      </c>
      <c r="Z1743" t="s">
        <v>79</v>
      </c>
      <c r="AA1743" t="s">
        <v>132</v>
      </c>
      <c r="AB1743">
        <v>5.9</v>
      </c>
      <c r="AC1743" t="s">
        <v>81</v>
      </c>
      <c r="AD1743" t="s">
        <v>92</v>
      </c>
      <c r="AE1743" t="s">
        <v>140</v>
      </c>
      <c r="AF1743" t="s">
        <v>81</v>
      </c>
      <c r="AG1743" s="1">
        <v>45076</v>
      </c>
      <c r="AH1743" t="s">
        <v>28</v>
      </c>
      <c r="AI1743" t="s">
        <v>78</v>
      </c>
    </row>
    <row r="1744" spans="1:35" x14ac:dyDescent="0.3">
      <c r="A1744" t="s">
        <v>1876</v>
      </c>
      <c r="B1744">
        <v>27</v>
      </c>
      <c r="C1744" t="s">
        <v>71</v>
      </c>
      <c r="D1744" t="s">
        <v>72</v>
      </c>
      <c r="E1744" t="s">
        <v>19</v>
      </c>
      <c r="F1744" t="s">
        <v>96</v>
      </c>
      <c r="G1744">
        <v>5</v>
      </c>
      <c r="H1744">
        <v>1.4</v>
      </c>
      <c r="I1744">
        <v>5</v>
      </c>
      <c r="J1744" s="4">
        <f>Table2[[#This Row],[avg_session_duration_min]]/60</f>
        <v>0.28000000000000003</v>
      </c>
      <c r="K1744">
        <v>16.8</v>
      </c>
      <c r="L1744" t="s">
        <v>74</v>
      </c>
      <c r="M1744" t="s">
        <v>106</v>
      </c>
      <c r="N1744">
        <v>392</v>
      </c>
      <c r="O1744">
        <v>45</v>
      </c>
      <c r="P1744">
        <v>4</v>
      </c>
      <c r="Q1744">
        <v>15</v>
      </c>
      <c r="R1744">
        <v>3</v>
      </c>
      <c r="S1744">
        <v>6</v>
      </c>
      <c r="T1744">
        <v>7</v>
      </c>
      <c r="U1744" t="s">
        <v>79</v>
      </c>
      <c r="V1744" t="s">
        <v>77</v>
      </c>
      <c r="W1744">
        <v>5.5E-2</v>
      </c>
      <c r="X1744" t="s">
        <v>78</v>
      </c>
      <c r="Y1744">
        <v>33.369999999999997</v>
      </c>
      <c r="Z1744" t="s">
        <v>139</v>
      </c>
      <c r="AA1744" t="s">
        <v>80</v>
      </c>
      <c r="AB1744">
        <v>5.2</v>
      </c>
      <c r="AC1744" t="s">
        <v>81</v>
      </c>
      <c r="AD1744" t="s">
        <v>82</v>
      </c>
      <c r="AE1744" t="s">
        <v>93</v>
      </c>
      <c r="AF1744" t="s">
        <v>81</v>
      </c>
      <c r="AG1744" s="1">
        <v>44977</v>
      </c>
      <c r="AH1744" t="s">
        <v>29</v>
      </c>
      <c r="AI1744" t="s">
        <v>125</v>
      </c>
    </row>
    <row r="1745" spans="1:35" x14ac:dyDescent="0.3">
      <c r="A1745" t="s">
        <v>1877</v>
      </c>
      <c r="B1745">
        <v>36</v>
      </c>
      <c r="C1745" t="s">
        <v>85</v>
      </c>
      <c r="D1745" t="s">
        <v>149</v>
      </c>
      <c r="E1745" t="s">
        <v>15</v>
      </c>
      <c r="F1745" t="s">
        <v>110</v>
      </c>
      <c r="G1745">
        <v>2</v>
      </c>
      <c r="H1745">
        <v>1.3</v>
      </c>
      <c r="I1745">
        <v>7</v>
      </c>
      <c r="J1745" s="4">
        <f>Table2[[#This Row],[avg_session_duration_min]]/60</f>
        <v>0.185</v>
      </c>
      <c r="K1745">
        <v>11.1</v>
      </c>
      <c r="L1745" t="s">
        <v>111</v>
      </c>
      <c r="M1745" t="s">
        <v>75</v>
      </c>
      <c r="N1745">
        <v>2225</v>
      </c>
      <c r="O1745">
        <v>166</v>
      </c>
      <c r="P1745">
        <v>3</v>
      </c>
      <c r="Q1745">
        <v>24</v>
      </c>
      <c r="R1745">
        <v>3</v>
      </c>
      <c r="S1745">
        <v>2</v>
      </c>
      <c r="T1745">
        <v>5</v>
      </c>
      <c r="U1745" t="s">
        <v>130</v>
      </c>
      <c r="V1745" t="s">
        <v>99</v>
      </c>
      <c r="W1745">
        <v>0.22900000000000001</v>
      </c>
      <c r="X1745" t="s">
        <v>81</v>
      </c>
      <c r="Y1745">
        <v>0</v>
      </c>
      <c r="Z1745" t="s">
        <v>139</v>
      </c>
      <c r="AA1745" t="s">
        <v>80</v>
      </c>
      <c r="AB1745">
        <v>8</v>
      </c>
      <c r="AC1745" t="s">
        <v>108</v>
      </c>
      <c r="AD1745" t="s">
        <v>102</v>
      </c>
      <c r="AE1745" t="s">
        <v>140</v>
      </c>
      <c r="AF1745" t="s">
        <v>81</v>
      </c>
      <c r="AG1745" s="1">
        <v>45469</v>
      </c>
      <c r="AH1745" t="s">
        <v>30</v>
      </c>
      <c r="AI1745" t="s">
        <v>125</v>
      </c>
    </row>
    <row r="1746" spans="1:35" x14ac:dyDescent="0.3">
      <c r="A1746" t="s">
        <v>1878</v>
      </c>
      <c r="B1746">
        <v>19</v>
      </c>
      <c r="C1746" t="s">
        <v>71</v>
      </c>
      <c r="D1746" t="s">
        <v>113</v>
      </c>
      <c r="E1746" t="s">
        <v>20</v>
      </c>
      <c r="F1746" t="s">
        <v>156</v>
      </c>
      <c r="G1746">
        <v>2</v>
      </c>
      <c r="H1746">
        <v>2.6</v>
      </c>
      <c r="I1746">
        <v>10</v>
      </c>
      <c r="J1746" s="4">
        <f>Table2[[#This Row],[avg_session_duration_min]]/60</f>
        <v>0.26</v>
      </c>
      <c r="K1746">
        <v>15.6</v>
      </c>
      <c r="L1746" t="s">
        <v>118</v>
      </c>
      <c r="M1746" t="s">
        <v>97</v>
      </c>
      <c r="N1746">
        <v>3438</v>
      </c>
      <c r="O1746">
        <v>234</v>
      </c>
      <c r="P1746">
        <v>3</v>
      </c>
      <c r="Q1746">
        <v>25</v>
      </c>
      <c r="R1746">
        <v>4</v>
      </c>
      <c r="S1746">
        <v>3</v>
      </c>
      <c r="T1746">
        <v>13</v>
      </c>
      <c r="U1746" t="s">
        <v>128</v>
      </c>
      <c r="V1746" t="s">
        <v>107</v>
      </c>
      <c r="W1746">
        <v>5.5E-2</v>
      </c>
      <c r="X1746" t="s">
        <v>81</v>
      </c>
      <c r="Y1746">
        <v>0</v>
      </c>
      <c r="Z1746" t="s">
        <v>115</v>
      </c>
      <c r="AA1746" t="s">
        <v>101</v>
      </c>
      <c r="AB1746">
        <v>4</v>
      </c>
      <c r="AC1746" t="s">
        <v>78</v>
      </c>
      <c r="AD1746" t="s">
        <v>92</v>
      </c>
      <c r="AE1746" t="s">
        <v>140</v>
      </c>
      <c r="AF1746" t="s">
        <v>81</v>
      </c>
      <c r="AG1746" s="1">
        <v>45023</v>
      </c>
      <c r="AH1746" t="s">
        <v>28</v>
      </c>
      <c r="AI1746" t="s">
        <v>81</v>
      </c>
    </row>
    <row r="1747" spans="1:35" x14ac:dyDescent="0.3">
      <c r="A1747" t="s">
        <v>1879</v>
      </c>
      <c r="B1747">
        <v>28</v>
      </c>
      <c r="C1747" t="s">
        <v>71</v>
      </c>
      <c r="D1747" t="s">
        <v>105</v>
      </c>
      <c r="E1747" t="s">
        <v>16</v>
      </c>
      <c r="F1747" t="s">
        <v>117</v>
      </c>
      <c r="G1747">
        <v>2</v>
      </c>
      <c r="H1747">
        <v>2.2999999999999998</v>
      </c>
      <c r="I1747">
        <v>2</v>
      </c>
      <c r="J1747" s="4">
        <f>Table2[[#This Row],[avg_session_duration_min]]/60</f>
        <v>1.1499999999999999</v>
      </c>
      <c r="K1747">
        <v>69</v>
      </c>
      <c r="L1747" t="s">
        <v>74</v>
      </c>
      <c r="M1747" t="s">
        <v>88</v>
      </c>
      <c r="N1747">
        <v>3352</v>
      </c>
      <c r="O1747">
        <v>883</v>
      </c>
      <c r="P1747">
        <v>3</v>
      </c>
      <c r="Q1747">
        <v>16</v>
      </c>
      <c r="R1747">
        <v>2</v>
      </c>
      <c r="S1747">
        <v>2</v>
      </c>
      <c r="T1747">
        <v>8</v>
      </c>
      <c r="U1747" t="s">
        <v>76</v>
      </c>
      <c r="V1747" t="s">
        <v>77</v>
      </c>
      <c r="W1747">
        <v>0.23</v>
      </c>
      <c r="X1747" t="s">
        <v>114</v>
      </c>
      <c r="Y1747">
        <v>43.54</v>
      </c>
      <c r="Z1747" t="s">
        <v>115</v>
      </c>
      <c r="AA1747" t="s">
        <v>91</v>
      </c>
      <c r="AB1747">
        <v>3.7</v>
      </c>
      <c r="AC1747" t="s">
        <v>108</v>
      </c>
      <c r="AD1747" t="s">
        <v>92</v>
      </c>
      <c r="AE1747" t="s">
        <v>93</v>
      </c>
      <c r="AF1747" t="s">
        <v>81</v>
      </c>
      <c r="AG1747" s="1">
        <v>45315</v>
      </c>
      <c r="AH1747" t="s">
        <v>27</v>
      </c>
      <c r="AI1747" t="s">
        <v>125</v>
      </c>
    </row>
    <row r="1748" spans="1:35" x14ac:dyDescent="0.3">
      <c r="A1748" t="s">
        <v>1880</v>
      </c>
      <c r="B1748">
        <v>34</v>
      </c>
      <c r="C1748" t="s">
        <v>85</v>
      </c>
      <c r="D1748" t="s">
        <v>105</v>
      </c>
      <c r="E1748" t="s">
        <v>18</v>
      </c>
      <c r="F1748" t="s">
        <v>110</v>
      </c>
      <c r="G1748">
        <v>5</v>
      </c>
      <c r="H1748">
        <v>1.1000000000000001</v>
      </c>
      <c r="I1748">
        <v>4</v>
      </c>
      <c r="J1748" s="4">
        <f>Table2[[#This Row],[avg_session_duration_min]]/60</f>
        <v>0.27500000000000002</v>
      </c>
      <c r="K1748">
        <v>16.5</v>
      </c>
      <c r="L1748" t="s">
        <v>127</v>
      </c>
      <c r="M1748" t="s">
        <v>97</v>
      </c>
      <c r="N1748">
        <v>822</v>
      </c>
      <c r="O1748">
        <v>67</v>
      </c>
      <c r="P1748">
        <v>2</v>
      </c>
      <c r="Q1748">
        <v>24</v>
      </c>
      <c r="R1748">
        <v>5</v>
      </c>
      <c r="S1748">
        <v>2</v>
      </c>
      <c r="T1748">
        <v>7</v>
      </c>
      <c r="U1748" t="s">
        <v>79</v>
      </c>
      <c r="V1748" t="s">
        <v>77</v>
      </c>
      <c r="W1748">
        <v>0.16</v>
      </c>
      <c r="X1748" t="s">
        <v>81</v>
      </c>
      <c r="Y1748">
        <v>0</v>
      </c>
      <c r="Z1748" t="s">
        <v>100</v>
      </c>
      <c r="AA1748" t="s">
        <v>80</v>
      </c>
      <c r="AB1748">
        <v>4</v>
      </c>
      <c r="AC1748" t="s">
        <v>108</v>
      </c>
      <c r="AD1748" t="s">
        <v>92</v>
      </c>
      <c r="AE1748" t="s">
        <v>93</v>
      </c>
      <c r="AF1748" t="s">
        <v>81</v>
      </c>
      <c r="AG1748" s="1">
        <v>44964</v>
      </c>
      <c r="AH1748" t="s">
        <v>31</v>
      </c>
      <c r="AI1748" t="s">
        <v>81</v>
      </c>
    </row>
    <row r="1749" spans="1:35" x14ac:dyDescent="0.3">
      <c r="A1749" t="s">
        <v>1881</v>
      </c>
      <c r="B1749">
        <v>31</v>
      </c>
      <c r="C1749" t="s">
        <v>71</v>
      </c>
      <c r="D1749" t="s">
        <v>105</v>
      </c>
      <c r="E1749" t="s">
        <v>14</v>
      </c>
      <c r="F1749" t="s">
        <v>87</v>
      </c>
      <c r="G1749">
        <v>5</v>
      </c>
      <c r="H1749">
        <v>2.4</v>
      </c>
      <c r="I1749">
        <v>6</v>
      </c>
      <c r="J1749" s="4">
        <f>Table2[[#This Row],[avg_session_duration_min]]/60</f>
        <v>0.4</v>
      </c>
      <c r="K1749">
        <v>24</v>
      </c>
      <c r="L1749" t="s">
        <v>74</v>
      </c>
      <c r="M1749" t="s">
        <v>88</v>
      </c>
      <c r="N1749">
        <v>102</v>
      </c>
      <c r="O1749">
        <v>542</v>
      </c>
      <c r="P1749">
        <v>4</v>
      </c>
      <c r="Q1749">
        <v>20</v>
      </c>
      <c r="R1749">
        <v>4</v>
      </c>
      <c r="S1749">
        <v>3</v>
      </c>
      <c r="T1749">
        <v>12</v>
      </c>
      <c r="U1749" t="s">
        <v>89</v>
      </c>
      <c r="V1749" t="s">
        <v>107</v>
      </c>
      <c r="W1749">
        <v>1.6E-2</v>
      </c>
      <c r="X1749" t="s">
        <v>81</v>
      </c>
      <c r="Y1749">
        <v>0</v>
      </c>
      <c r="Z1749" t="s">
        <v>145</v>
      </c>
      <c r="AA1749" t="s">
        <v>101</v>
      </c>
      <c r="AB1749">
        <v>6.8</v>
      </c>
      <c r="AC1749" t="s">
        <v>108</v>
      </c>
      <c r="AD1749" t="s">
        <v>82</v>
      </c>
      <c r="AE1749" t="s">
        <v>83</v>
      </c>
      <c r="AF1749" t="s">
        <v>81</v>
      </c>
      <c r="AG1749" s="1">
        <v>44958</v>
      </c>
      <c r="AH1749" t="s">
        <v>27</v>
      </c>
      <c r="AI1749" t="s">
        <v>125</v>
      </c>
    </row>
    <row r="1750" spans="1:35" x14ac:dyDescent="0.3">
      <c r="A1750" t="s">
        <v>1882</v>
      </c>
      <c r="B1750">
        <v>28</v>
      </c>
      <c r="C1750" t="s">
        <v>71</v>
      </c>
      <c r="D1750" t="s">
        <v>86</v>
      </c>
      <c r="E1750" t="s">
        <v>15</v>
      </c>
      <c r="F1750" t="s">
        <v>87</v>
      </c>
      <c r="G1750">
        <v>3</v>
      </c>
      <c r="H1750">
        <v>2.6</v>
      </c>
      <c r="I1750">
        <v>4</v>
      </c>
      <c r="J1750" s="4">
        <f>Table2[[#This Row],[avg_session_duration_min]]/60</f>
        <v>0.65</v>
      </c>
      <c r="K1750">
        <v>39</v>
      </c>
      <c r="L1750" t="s">
        <v>74</v>
      </c>
      <c r="M1750" t="s">
        <v>97</v>
      </c>
      <c r="N1750">
        <v>221</v>
      </c>
      <c r="O1750">
        <v>250</v>
      </c>
      <c r="P1750">
        <v>6</v>
      </c>
      <c r="Q1750">
        <v>27</v>
      </c>
      <c r="R1750">
        <v>1</v>
      </c>
      <c r="S1750">
        <v>4</v>
      </c>
      <c r="T1750">
        <v>14</v>
      </c>
      <c r="U1750" t="s">
        <v>76</v>
      </c>
      <c r="V1750" t="s">
        <v>77</v>
      </c>
      <c r="W1750">
        <v>0.14899999999999999</v>
      </c>
      <c r="X1750" t="s">
        <v>114</v>
      </c>
      <c r="Y1750">
        <v>46.29</v>
      </c>
      <c r="Z1750" t="s">
        <v>139</v>
      </c>
      <c r="AA1750" t="s">
        <v>91</v>
      </c>
      <c r="AB1750">
        <v>4.9000000000000004</v>
      </c>
      <c r="AC1750" t="s">
        <v>81</v>
      </c>
      <c r="AD1750" t="s">
        <v>92</v>
      </c>
      <c r="AE1750" t="s">
        <v>83</v>
      </c>
      <c r="AF1750" t="s">
        <v>81</v>
      </c>
      <c r="AG1750" s="1">
        <v>45164</v>
      </c>
      <c r="AH1750" t="s">
        <v>26</v>
      </c>
      <c r="AI1750" t="s">
        <v>78</v>
      </c>
    </row>
    <row r="1751" spans="1:35" x14ac:dyDescent="0.3">
      <c r="A1751" t="s">
        <v>1883</v>
      </c>
      <c r="B1751">
        <v>35</v>
      </c>
      <c r="C1751" t="s">
        <v>71</v>
      </c>
      <c r="D1751" t="s">
        <v>153</v>
      </c>
      <c r="E1751" t="s">
        <v>19</v>
      </c>
      <c r="F1751" t="s">
        <v>87</v>
      </c>
      <c r="G1751">
        <v>2</v>
      </c>
      <c r="H1751">
        <v>1.8</v>
      </c>
      <c r="I1751">
        <v>5</v>
      </c>
      <c r="J1751" s="4">
        <f>Table2[[#This Row],[avg_session_duration_min]]/60</f>
        <v>0.36000000000000004</v>
      </c>
      <c r="K1751">
        <v>21.6</v>
      </c>
      <c r="L1751" t="s">
        <v>74</v>
      </c>
      <c r="M1751" t="s">
        <v>120</v>
      </c>
      <c r="N1751">
        <v>1941</v>
      </c>
      <c r="O1751">
        <v>339</v>
      </c>
      <c r="P1751">
        <v>1</v>
      </c>
      <c r="Q1751">
        <v>14</v>
      </c>
      <c r="R1751">
        <v>4</v>
      </c>
      <c r="S1751">
        <v>1</v>
      </c>
      <c r="T1751">
        <v>6</v>
      </c>
      <c r="U1751" t="s">
        <v>76</v>
      </c>
      <c r="V1751" t="s">
        <v>77</v>
      </c>
      <c r="W1751">
        <v>6.2E-2</v>
      </c>
      <c r="X1751" t="s">
        <v>78</v>
      </c>
      <c r="Y1751">
        <v>11.06</v>
      </c>
      <c r="Z1751" t="s">
        <v>90</v>
      </c>
      <c r="AA1751" t="s">
        <v>80</v>
      </c>
      <c r="AB1751">
        <v>6</v>
      </c>
      <c r="AC1751" t="s">
        <v>108</v>
      </c>
      <c r="AD1751" t="s">
        <v>102</v>
      </c>
      <c r="AE1751" t="s">
        <v>83</v>
      </c>
      <c r="AF1751" t="s">
        <v>81</v>
      </c>
      <c r="AG1751" s="1">
        <v>45481</v>
      </c>
      <c r="AH1751" t="s">
        <v>27</v>
      </c>
      <c r="AI1751" t="s">
        <v>78</v>
      </c>
    </row>
    <row r="1752" spans="1:35" x14ac:dyDescent="0.3">
      <c r="A1752" t="s">
        <v>1884</v>
      </c>
      <c r="B1752">
        <v>13</v>
      </c>
      <c r="C1752" t="s">
        <v>85</v>
      </c>
      <c r="D1752" t="s">
        <v>72</v>
      </c>
      <c r="E1752" t="s">
        <v>17</v>
      </c>
      <c r="F1752" t="s">
        <v>96</v>
      </c>
      <c r="G1752">
        <v>5</v>
      </c>
      <c r="H1752">
        <v>2.2999999999999998</v>
      </c>
      <c r="I1752">
        <v>3</v>
      </c>
      <c r="J1752" s="4">
        <f>Table2[[#This Row],[avg_session_duration_min]]/60</f>
        <v>0.76666666666666672</v>
      </c>
      <c r="K1752">
        <v>46</v>
      </c>
      <c r="L1752" t="s">
        <v>74</v>
      </c>
      <c r="M1752" t="s">
        <v>120</v>
      </c>
      <c r="N1752">
        <v>54603</v>
      </c>
      <c r="O1752">
        <v>772</v>
      </c>
      <c r="P1752">
        <v>6</v>
      </c>
      <c r="Q1752">
        <v>16</v>
      </c>
      <c r="R1752">
        <v>2</v>
      </c>
      <c r="S1752">
        <v>2</v>
      </c>
      <c r="T1752">
        <v>10</v>
      </c>
      <c r="U1752" t="s">
        <v>128</v>
      </c>
      <c r="V1752" t="s">
        <v>107</v>
      </c>
      <c r="W1752">
        <v>7.0999999999999994E-2</v>
      </c>
      <c r="X1752" t="s">
        <v>78</v>
      </c>
      <c r="Y1752">
        <v>7.37</v>
      </c>
      <c r="Z1752" t="s">
        <v>139</v>
      </c>
      <c r="AA1752" t="s">
        <v>80</v>
      </c>
      <c r="AB1752">
        <v>8.6999999999999993</v>
      </c>
      <c r="AC1752" t="s">
        <v>108</v>
      </c>
      <c r="AD1752" t="s">
        <v>92</v>
      </c>
      <c r="AE1752" t="s">
        <v>93</v>
      </c>
      <c r="AF1752" t="s">
        <v>78</v>
      </c>
      <c r="AG1752" s="1">
        <v>44925</v>
      </c>
      <c r="AH1752" t="s">
        <v>30</v>
      </c>
      <c r="AI1752" t="s">
        <v>78</v>
      </c>
    </row>
    <row r="1753" spans="1:35" x14ac:dyDescent="0.3">
      <c r="A1753" t="s">
        <v>1885</v>
      </c>
      <c r="B1753">
        <v>32</v>
      </c>
      <c r="C1753" t="s">
        <v>85</v>
      </c>
      <c r="D1753" t="s">
        <v>123</v>
      </c>
      <c r="E1753" t="s">
        <v>22</v>
      </c>
      <c r="F1753" t="s">
        <v>73</v>
      </c>
      <c r="G1753">
        <v>3</v>
      </c>
      <c r="H1753">
        <v>1.5</v>
      </c>
      <c r="I1753">
        <v>3</v>
      </c>
      <c r="J1753" s="4">
        <f>Table2[[#This Row],[avg_session_duration_min]]/60</f>
        <v>0.5</v>
      </c>
      <c r="K1753">
        <v>30</v>
      </c>
      <c r="L1753" t="s">
        <v>74</v>
      </c>
      <c r="M1753" t="s">
        <v>97</v>
      </c>
      <c r="N1753">
        <v>360</v>
      </c>
      <c r="O1753">
        <v>52</v>
      </c>
      <c r="P1753">
        <v>7</v>
      </c>
      <c r="Q1753">
        <v>18</v>
      </c>
      <c r="R1753">
        <v>4</v>
      </c>
      <c r="S1753">
        <v>1</v>
      </c>
      <c r="T1753">
        <v>4</v>
      </c>
      <c r="U1753" t="s">
        <v>128</v>
      </c>
      <c r="V1753" t="s">
        <v>107</v>
      </c>
      <c r="W1753">
        <v>3.9E-2</v>
      </c>
      <c r="X1753" t="s">
        <v>114</v>
      </c>
      <c r="Y1753">
        <v>83.55</v>
      </c>
      <c r="Z1753" t="s">
        <v>139</v>
      </c>
      <c r="AA1753" t="s">
        <v>132</v>
      </c>
      <c r="AB1753">
        <v>4.0999999999999996</v>
      </c>
      <c r="AC1753" t="s">
        <v>81</v>
      </c>
      <c r="AD1753" t="s">
        <v>102</v>
      </c>
      <c r="AE1753" t="s">
        <v>83</v>
      </c>
      <c r="AF1753" t="s">
        <v>81</v>
      </c>
      <c r="AG1753" s="1">
        <v>44714</v>
      </c>
      <c r="AH1753" t="s">
        <v>27</v>
      </c>
      <c r="AI1753" t="s">
        <v>78</v>
      </c>
    </row>
    <row r="1754" spans="1:35" x14ac:dyDescent="0.3">
      <c r="A1754" t="s">
        <v>1886</v>
      </c>
      <c r="B1754">
        <v>21</v>
      </c>
      <c r="C1754" t="s">
        <v>71</v>
      </c>
      <c r="D1754" t="s">
        <v>134</v>
      </c>
      <c r="E1754" t="s">
        <v>20</v>
      </c>
      <c r="F1754" t="s">
        <v>124</v>
      </c>
      <c r="G1754">
        <v>4</v>
      </c>
      <c r="H1754">
        <v>1.1000000000000001</v>
      </c>
      <c r="I1754">
        <v>3</v>
      </c>
      <c r="J1754" s="4">
        <f>Table2[[#This Row],[avg_session_duration_min]]/60</f>
        <v>0.36666666666666664</v>
      </c>
      <c r="K1754">
        <v>22</v>
      </c>
      <c r="L1754" t="s">
        <v>74</v>
      </c>
      <c r="M1754" t="s">
        <v>88</v>
      </c>
      <c r="N1754">
        <v>1510</v>
      </c>
      <c r="O1754">
        <v>647</v>
      </c>
      <c r="P1754">
        <v>2</v>
      </c>
      <c r="Q1754">
        <v>13</v>
      </c>
      <c r="R1754">
        <v>1</v>
      </c>
      <c r="S1754">
        <v>2</v>
      </c>
      <c r="T1754">
        <v>8</v>
      </c>
      <c r="U1754" t="s">
        <v>89</v>
      </c>
      <c r="V1754" t="s">
        <v>107</v>
      </c>
      <c r="W1754">
        <v>0.28100000000000003</v>
      </c>
      <c r="X1754" t="s">
        <v>81</v>
      </c>
      <c r="Y1754">
        <v>0</v>
      </c>
      <c r="Z1754" t="s">
        <v>115</v>
      </c>
      <c r="AA1754" t="s">
        <v>91</v>
      </c>
      <c r="AB1754">
        <v>3.1</v>
      </c>
      <c r="AC1754" t="s">
        <v>108</v>
      </c>
      <c r="AD1754" t="s">
        <v>92</v>
      </c>
      <c r="AE1754" t="s">
        <v>83</v>
      </c>
      <c r="AF1754" t="s">
        <v>81</v>
      </c>
      <c r="AG1754" s="1">
        <v>44944</v>
      </c>
      <c r="AH1754" t="s">
        <v>29</v>
      </c>
      <c r="AI1754" t="s">
        <v>78</v>
      </c>
    </row>
    <row r="1755" spans="1:35" x14ac:dyDescent="0.3">
      <c r="A1755" t="s">
        <v>1887</v>
      </c>
      <c r="B1755">
        <v>13</v>
      </c>
      <c r="C1755" t="s">
        <v>85</v>
      </c>
      <c r="D1755" t="s">
        <v>86</v>
      </c>
      <c r="E1755" t="s">
        <v>18</v>
      </c>
      <c r="F1755" t="s">
        <v>96</v>
      </c>
      <c r="G1755">
        <v>3</v>
      </c>
      <c r="H1755">
        <v>1.9</v>
      </c>
      <c r="I1755">
        <v>6</v>
      </c>
      <c r="J1755" s="4">
        <f>Table2[[#This Row],[avg_session_duration_min]]/60</f>
        <v>0.31666666666666665</v>
      </c>
      <c r="K1755">
        <v>19</v>
      </c>
      <c r="L1755" t="s">
        <v>74</v>
      </c>
      <c r="M1755" t="s">
        <v>120</v>
      </c>
      <c r="N1755">
        <v>244</v>
      </c>
      <c r="O1755">
        <v>123</v>
      </c>
      <c r="P1755">
        <v>3</v>
      </c>
      <c r="Q1755">
        <v>28</v>
      </c>
      <c r="R1755">
        <v>5</v>
      </c>
      <c r="S1755">
        <v>1</v>
      </c>
      <c r="T1755">
        <v>5</v>
      </c>
      <c r="U1755" t="s">
        <v>154</v>
      </c>
      <c r="V1755" t="s">
        <v>77</v>
      </c>
      <c r="W1755">
        <v>0.16300000000000001</v>
      </c>
      <c r="X1755" t="s">
        <v>81</v>
      </c>
      <c r="Y1755">
        <v>0</v>
      </c>
      <c r="Z1755" t="s">
        <v>100</v>
      </c>
      <c r="AA1755" t="s">
        <v>91</v>
      </c>
      <c r="AB1755">
        <v>7.7</v>
      </c>
      <c r="AC1755" t="s">
        <v>108</v>
      </c>
      <c r="AD1755" t="s">
        <v>92</v>
      </c>
      <c r="AE1755" t="s">
        <v>93</v>
      </c>
      <c r="AF1755" t="s">
        <v>81</v>
      </c>
      <c r="AG1755" s="1">
        <v>44917</v>
      </c>
      <c r="AH1755" t="s">
        <v>26</v>
      </c>
      <c r="AI1755" t="s">
        <v>125</v>
      </c>
    </row>
    <row r="1756" spans="1:35" x14ac:dyDescent="0.3">
      <c r="A1756" t="s">
        <v>1888</v>
      </c>
      <c r="B1756">
        <v>31</v>
      </c>
      <c r="C1756" t="s">
        <v>71</v>
      </c>
      <c r="D1756" t="s">
        <v>72</v>
      </c>
      <c r="E1756" t="s">
        <v>23</v>
      </c>
      <c r="F1756" t="s">
        <v>87</v>
      </c>
      <c r="G1756">
        <v>5</v>
      </c>
      <c r="H1756">
        <v>1.2</v>
      </c>
      <c r="I1756">
        <v>5</v>
      </c>
      <c r="J1756" s="4">
        <f>Table2[[#This Row],[avg_session_duration_min]]/60</f>
        <v>0.24000000000000002</v>
      </c>
      <c r="K1756">
        <v>14.4</v>
      </c>
      <c r="L1756" t="s">
        <v>127</v>
      </c>
      <c r="M1756" t="s">
        <v>106</v>
      </c>
      <c r="N1756">
        <v>115</v>
      </c>
      <c r="O1756">
        <v>911</v>
      </c>
      <c r="P1756">
        <v>1</v>
      </c>
      <c r="Q1756">
        <v>19</v>
      </c>
      <c r="R1756">
        <v>6</v>
      </c>
      <c r="S1756">
        <v>3</v>
      </c>
      <c r="T1756">
        <v>6</v>
      </c>
      <c r="U1756" t="s">
        <v>130</v>
      </c>
      <c r="V1756" t="s">
        <v>107</v>
      </c>
      <c r="W1756">
        <v>0.33</v>
      </c>
      <c r="X1756" t="s">
        <v>114</v>
      </c>
      <c r="Y1756">
        <v>103.63</v>
      </c>
      <c r="Z1756" t="s">
        <v>115</v>
      </c>
      <c r="AA1756" t="s">
        <v>80</v>
      </c>
      <c r="AB1756">
        <v>4.7</v>
      </c>
      <c r="AC1756" t="s">
        <v>78</v>
      </c>
      <c r="AD1756" t="s">
        <v>92</v>
      </c>
      <c r="AE1756" t="s">
        <v>140</v>
      </c>
      <c r="AF1756" t="s">
        <v>81</v>
      </c>
      <c r="AG1756" s="1">
        <v>45614</v>
      </c>
      <c r="AH1756" t="s">
        <v>27</v>
      </c>
      <c r="AI1756" t="s">
        <v>81</v>
      </c>
    </row>
    <row r="1757" spans="1:35" x14ac:dyDescent="0.3">
      <c r="A1757" t="s">
        <v>1889</v>
      </c>
      <c r="B1757">
        <v>37</v>
      </c>
      <c r="C1757" t="s">
        <v>85</v>
      </c>
      <c r="D1757" t="s">
        <v>149</v>
      </c>
      <c r="E1757" t="s">
        <v>20</v>
      </c>
      <c r="F1757" t="s">
        <v>156</v>
      </c>
      <c r="G1757">
        <v>4</v>
      </c>
      <c r="H1757">
        <v>0.9</v>
      </c>
      <c r="I1757">
        <v>9</v>
      </c>
      <c r="J1757" s="4">
        <f>Table2[[#This Row],[avg_session_duration_min]]/60</f>
        <v>0.1</v>
      </c>
      <c r="K1757">
        <v>6</v>
      </c>
      <c r="L1757" t="s">
        <v>74</v>
      </c>
      <c r="M1757" t="s">
        <v>97</v>
      </c>
      <c r="N1757">
        <v>196</v>
      </c>
      <c r="O1757">
        <v>365</v>
      </c>
      <c r="P1757">
        <v>2</v>
      </c>
      <c r="Q1757">
        <v>15</v>
      </c>
      <c r="R1757">
        <v>3</v>
      </c>
      <c r="S1757">
        <v>3</v>
      </c>
      <c r="T1757">
        <v>9</v>
      </c>
      <c r="U1757" t="s">
        <v>135</v>
      </c>
      <c r="V1757" t="s">
        <v>77</v>
      </c>
      <c r="W1757">
        <v>6.4000000000000001E-2</v>
      </c>
      <c r="X1757" t="s">
        <v>114</v>
      </c>
      <c r="Y1757">
        <v>39.130000000000003</v>
      </c>
      <c r="Z1757" t="s">
        <v>100</v>
      </c>
      <c r="AA1757" t="s">
        <v>91</v>
      </c>
      <c r="AB1757">
        <v>4.0999999999999996</v>
      </c>
      <c r="AC1757" t="s">
        <v>81</v>
      </c>
      <c r="AD1757" t="s">
        <v>82</v>
      </c>
      <c r="AE1757" t="s">
        <v>83</v>
      </c>
      <c r="AF1757" t="s">
        <v>81</v>
      </c>
      <c r="AG1757" s="1">
        <v>44806</v>
      </c>
      <c r="AH1757" t="s">
        <v>29</v>
      </c>
      <c r="AI1757" t="s">
        <v>78</v>
      </c>
    </row>
    <row r="1758" spans="1:35" x14ac:dyDescent="0.3">
      <c r="A1758" t="s">
        <v>1890</v>
      </c>
      <c r="B1758">
        <v>25</v>
      </c>
      <c r="C1758" t="s">
        <v>85</v>
      </c>
      <c r="D1758" t="s">
        <v>113</v>
      </c>
      <c r="E1758" t="s">
        <v>19</v>
      </c>
      <c r="F1758" t="s">
        <v>96</v>
      </c>
      <c r="G1758">
        <v>1</v>
      </c>
      <c r="H1758">
        <v>0.5</v>
      </c>
      <c r="I1758">
        <v>1</v>
      </c>
      <c r="J1758" s="4">
        <f>Table2[[#This Row],[avg_session_duration_min]]/60</f>
        <v>0.5</v>
      </c>
      <c r="K1758">
        <v>30</v>
      </c>
      <c r="L1758" t="s">
        <v>74</v>
      </c>
      <c r="M1758" t="s">
        <v>97</v>
      </c>
      <c r="N1758">
        <v>15</v>
      </c>
      <c r="O1758">
        <v>190</v>
      </c>
      <c r="P1758">
        <v>2</v>
      </c>
      <c r="Q1758">
        <v>17</v>
      </c>
      <c r="R1758">
        <v>5</v>
      </c>
      <c r="S1758">
        <v>2</v>
      </c>
      <c r="T1758">
        <v>4</v>
      </c>
      <c r="U1758" t="s">
        <v>128</v>
      </c>
      <c r="V1758" t="s">
        <v>99</v>
      </c>
      <c r="W1758">
        <v>0.13300000000000001</v>
      </c>
      <c r="X1758" t="s">
        <v>81</v>
      </c>
      <c r="Y1758">
        <v>0</v>
      </c>
      <c r="Z1758" t="s">
        <v>139</v>
      </c>
      <c r="AA1758" t="s">
        <v>101</v>
      </c>
      <c r="AB1758">
        <v>6</v>
      </c>
      <c r="AC1758" t="s">
        <v>81</v>
      </c>
      <c r="AD1758" t="s">
        <v>82</v>
      </c>
      <c r="AE1758" t="s">
        <v>93</v>
      </c>
      <c r="AF1758" t="s">
        <v>81</v>
      </c>
      <c r="AG1758" s="1">
        <v>45334</v>
      </c>
      <c r="AH1758" t="s">
        <v>28</v>
      </c>
      <c r="AI1758" t="s">
        <v>125</v>
      </c>
    </row>
    <row r="1759" spans="1:35" x14ac:dyDescent="0.3">
      <c r="A1759" t="s">
        <v>1891</v>
      </c>
      <c r="B1759">
        <v>34</v>
      </c>
      <c r="C1759" t="s">
        <v>71</v>
      </c>
      <c r="D1759" t="s">
        <v>134</v>
      </c>
      <c r="E1759" t="s">
        <v>18</v>
      </c>
      <c r="F1759" t="s">
        <v>96</v>
      </c>
      <c r="G1759">
        <v>5</v>
      </c>
      <c r="H1759">
        <v>3</v>
      </c>
      <c r="I1759">
        <v>5</v>
      </c>
      <c r="J1759" s="4">
        <f>Table2[[#This Row],[avg_session_duration_min]]/60</f>
        <v>0.6</v>
      </c>
      <c r="K1759">
        <v>36</v>
      </c>
      <c r="L1759" t="s">
        <v>74</v>
      </c>
      <c r="M1759" t="s">
        <v>88</v>
      </c>
      <c r="N1759">
        <v>7602</v>
      </c>
      <c r="O1759">
        <v>120</v>
      </c>
      <c r="P1759">
        <v>3</v>
      </c>
      <c r="Q1759">
        <v>19</v>
      </c>
      <c r="R1759">
        <v>3</v>
      </c>
      <c r="S1759">
        <v>3</v>
      </c>
      <c r="T1759">
        <v>3</v>
      </c>
      <c r="U1759" t="s">
        <v>128</v>
      </c>
      <c r="V1759" t="s">
        <v>99</v>
      </c>
      <c r="W1759">
        <v>0.20799999999999999</v>
      </c>
      <c r="X1759" t="s">
        <v>114</v>
      </c>
      <c r="Y1759">
        <v>71.11</v>
      </c>
      <c r="Z1759" t="s">
        <v>145</v>
      </c>
      <c r="AA1759" t="s">
        <v>80</v>
      </c>
      <c r="AB1759">
        <v>5.9</v>
      </c>
      <c r="AC1759" t="s">
        <v>78</v>
      </c>
      <c r="AD1759" t="s">
        <v>102</v>
      </c>
      <c r="AE1759" t="s">
        <v>83</v>
      </c>
      <c r="AF1759" t="s">
        <v>81</v>
      </c>
      <c r="AG1759" s="1">
        <v>44645</v>
      </c>
      <c r="AH1759" t="s">
        <v>29</v>
      </c>
      <c r="AI1759" t="s">
        <v>78</v>
      </c>
    </row>
    <row r="1760" spans="1:35" x14ac:dyDescent="0.3">
      <c r="A1760" t="s">
        <v>1892</v>
      </c>
      <c r="B1760">
        <v>39</v>
      </c>
      <c r="C1760" t="s">
        <v>71</v>
      </c>
      <c r="D1760" t="s">
        <v>86</v>
      </c>
      <c r="E1760" t="s">
        <v>15</v>
      </c>
      <c r="F1760" t="s">
        <v>110</v>
      </c>
      <c r="G1760">
        <v>3</v>
      </c>
      <c r="H1760">
        <v>1.9</v>
      </c>
      <c r="I1760">
        <v>6</v>
      </c>
      <c r="J1760" s="4">
        <f>Table2[[#This Row],[avg_session_duration_min]]/60</f>
        <v>0.31666666666666665</v>
      </c>
      <c r="K1760">
        <v>19</v>
      </c>
      <c r="L1760" t="s">
        <v>111</v>
      </c>
      <c r="M1760" t="s">
        <v>75</v>
      </c>
      <c r="N1760">
        <v>12</v>
      </c>
      <c r="O1760">
        <v>657</v>
      </c>
      <c r="P1760">
        <v>3</v>
      </c>
      <c r="Q1760">
        <v>17</v>
      </c>
      <c r="R1760">
        <v>11</v>
      </c>
      <c r="S1760">
        <v>2</v>
      </c>
      <c r="T1760">
        <v>6</v>
      </c>
      <c r="U1760" t="s">
        <v>135</v>
      </c>
      <c r="V1760" t="s">
        <v>77</v>
      </c>
      <c r="W1760">
        <v>2.1999999999999999E-2</v>
      </c>
      <c r="X1760" t="s">
        <v>81</v>
      </c>
      <c r="Y1760">
        <v>0</v>
      </c>
      <c r="Z1760" t="s">
        <v>139</v>
      </c>
      <c r="AA1760" t="s">
        <v>101</v>
      </c>
      <c r="AB1760">
        <v>4.5999999999999996</v>
      </c>
      <c r="AC1760" t="s">
        <v>78</v>
      </c>
      <c r="AD1760" t="s">
        <v>92</v>
      </c>
      <c r="AE1760" t="s">
        <v>83</v>
      </c>
      <c r="AF1760" t="s">
        <v>81</v>
      </c>
      <c r="AG1760" s="1">
        <v>45439</v>
      </c>
      <c r="AH1760" t="s">
        <v>30</v>
      </c>
      <c r="AI1760" t="s">
        <v>78</v>
      </c>
    </row>
    <row r="1761" spans="1:35" x14ac:dyDescent="0.3">
      <c r="A1761" t="s">
        <v>1893</v>
      </c>
      <c r="B1761">
        <v>37</v>
      </c>
      <c r="C1761" t="s">
        <v>85</v>
      </c>
      <c r="D1761" t="s">
        <v>149</v>
      </c>
      <c r="E1761" t="s">
        <v>18</v>
      </c>
      <c r="F1761" t="s">
        <v>110</v>
      </c>
      <c r="G1761">
        <v>4</v>
      </c>
      <c r="H1761">
        <v>4.9000000000000004</v>
      </c>
      <c r="I1761">
        <v>5</v>
      </c>
      <c r="J1761" s="4">
        <f>Table2[[#This Row],[avg_session_duration_min]]/60</f>
        <v>0.98</v>
      </c>
      <c r="K1761">
        <v>58.8</v>
      </c>
      <c r="L1761" t="s">
        <v>74</v>
      </c>
      <c r="M1761" t="s">
        <v>88</v>
      </c>
      <c r="N1761">
        <v>413</v>
      </c>
      <c r="O1761">
        <v>1111</v>
      </c>
      <c r="P1761">
        <v>4</v>
      </c>
      <c r="Q1761">
        <v>30</v>
      </c>
      <c r="R1761">
        <v>4</v>
      </c>
      <c r="S1761">
        <v>2</v>
      </c>
      <c r="T1761">
        <v>4</v>
      </c>
      <c r="U1761" t="s">
        <v>130</v>
      </c>
      <c r="V1761" t="s">
        <v>99</v>
      </c>
      <c r="W1761">
        <v>0.22900000000000001</v>
      </c>
      <c r="X1761" t="s">
        <v>78</v>
      </c>
      <c r="Y1761">
        <v>12.3</v>
      </c>
      <c r="Z1761" t="s">
        <v>90</v>
      </c>
      <c r="AA1761" t="s">
        <v>132</v>
      </c>
      <c r="AB1761">
        <v>7.2</v>
      </c>
      <c r="AC1761" t="s">
        <v>78</v>
      </c>
      <c r="AD1761" t="s">
        <v>121</v>
      </c>
      <c r="AE1761" t="s">
        <v>83</v>
      </c>
      <c r="AF1761" t="s">
        <v>81</v>
      </c>
      <c r="AG1761" s="1">
        <v>45133</v>
      </c>
      <c r="AH1761" t="s">
        <v>29</v>
      </c>
      <c r="AI1761" t="s">
        <v>125</v>
      </c>
    </row>
    <row r="1762" spans="1:35" x14ac:dyDescent="0.3">
      <c r="A1762" t="s">
        <v>1894</v>
      </c>
      <c r="B1762">
        <v>40</v>
      </c>
      <c r="C1762" t="s">
        <v>85</v>
      </c>
      <c r="D1762" t="s">
        <v>149</v>
      </c>
      <c r="E1762" t="s">
        <v>14</v>
      </c>
      <c r="F1762" t="s">
        <v>73</v>
      </c>
      <c r="G1762">
        <v>2</v>
      </c>
      <c r="H1762">
        <v>2</v>
      </c>
      <c r="I1762">
        <v>8</v>
      </c>
      <c r="J1762" s="4">
        <f>Table2[[#This Row],[avg_session_duration_min]]/60</f>
        <v>0.25</v>
      </c>
      <c r="K1762">
        <v>15</v>
      </c>
      <c r="L1762" t="s">
        <v>111</v>
      </c>
      <c r="M1762" t="s">
        <v>120</v>
      </c>
      <c r="N1762">
        <v>79</v>
      </c>
      <c r="O1762">
        <v>129</v>
      </c>
      <c r="P1762">
        <v>0</v>
      </c>
      <c r="Q1762">
        <v>26</v>
      </c>
      <c r="R1762">
        <v>3</v>
      </c>
      <c r="S1762">
        <v>1</v>
      </c>
      <c r="T1762">
        <v>8</v>
      </c>
      <c r="U1762" t="s">
        <v>130</v>
      </c>
      <c r="V1762" t="s">
        <v>107</v>
      </c>
      <c r="W1762">
        <v>0.224</v>
      </c>
      <c r="X1762" t="s">
        <v>114</v>
      </c>
      <c r="Y1762">
        <v>24.22</v>
      </c>
      <c r="Z1762" t="s">
        <v>90</v>
      </c>
      <c r="AA1762" t="s">
        <v>132</v>
      </c>
      <c r="AB1762">
        <v>4.8</v>
      </c>
      <c r="AC1762" t="s">
        <v>81</v>
      </c>
      <c r="AD1762" t="s">
        <v>92</v>
      </c>
      <c r="AE1762" t="s">
        <v>83</v>
      </c>
      <c r="AF1762" t="s">
        <v>81</v>
      </c>
      <c r="AG1762" s="1">
        <v>45103</v>
      </c>
      <c r="AH1762" t="s">
        <v>27</v>
      </c>
      <c r="AI1762" t="s">
        <v>125</v>
      </c>
    </row>
    <row r="1763" spans="1:35" x14ac:dyDescent="0.3">
      <c r="A1763" t="s">
        <v>1895</v>
      </c>
      <c r="B1763">
        <v>32</v>
      </c>
      <c r="C1763" t="s">
        <v>71</v>
      </c>
      <c r="D1763" t="s">
        <v>113</v>
      </c>
      <c r="E1763" t="s">
        <v>15</v>
      </c>
      <c r="F1763" t="s">
        <v>73</v>
      </c>
      <c r="G1763">
        <v>3</v>
      </c>
      <c r="H1763">
        <v>3</v>
      </c>
      <c r="I1763">
        <v>4</v>
      </c>
      <c r="J1763" s="4">
        <f>Table2[[#This Row],[avg_session_duration_min]]/60</f>
        <v>0.75</v>
      </c>
      <c r="K1763">
        <v>45</v>
      </c>
      <c r="L1763" t="s">
        <v>74</v>
      </c>
      <c r="M1763" t="s">
        <v>97</v>
      </c>
      <c r="N1763">
        <v>135</v>
      </c>
      <c r="O1763">
        <v>62</v>
      </c>
      <c r="P1763">
        <v>2</v>
      </c>
      <c r="Q1763">
        <v>30</v>
      </c>
      <c r="R1763">
        <v>3</v>
      </c>
      <c r="S1763">
        <v>3</v>
      </c>
      <c r="T1763">
        <v>10</v>
      </c>
      <c r="U1763" t="s">
        <v>98</v>
      </c>
      <c r="V1763" t="s">
        <v>107</v>
      </c>
      <c r="W1763">
        <v>0.25600000000000001</v>
      </c>
      <c r="X1763" t="s">
        <v>114</v>
      </c>
      <c r="Y1763">
        <v>37.520000000000003</v>
      </c>
      <c r="Z1763" t="s">
        <v>100</v>
      </c>
      <c r="AA1763" t="s">
        <v>101</v>
      </c>
      <c r="AB1763">
        <v>4.7</v>
      </c>
      <c r="AC1763" t="s">
        <v>78</v>
      </c>
      <c r="AD1763" t="s">
        <v>102</v>
      </c>
      <c r="AE1763" t="s">
        <v>83</v>
      </c>
      <c r="AF1763" t="s">
        <v>81</v>
      </c>
      <c r="AG1763" s="1">
        <v>44828</v>
      </c>
      <c r="AH1763" t="s">
        <v>26</v>
      </c>
      <c r="AI1763" t="s">
        <v>81</v>
      </c>
    </row>
    <row r="1764" spans="1:35" x14ac:dyDescent="0.3">
      <c r="A1764" t="s">
        <v>1896</v>
      </c>
      <c r="B1764">
        <v>27</v>
      </c>
      <c r="C1764" t="s">
        <v>71</v>
      </c>
      <c r="D1764" t="s">
        <v>95</v>
      </c>
      <c r="E1764" t="s">
        <v>14</v>
      </c>
      <c r="F1764" t="s">
        <v>73</v>
      </c>
      <c r="G1764">
        <v>5</v>
      </c>
      <c r="H1764">
        <v>1.6</v>
      </c>
      <c r="I1764">
        <v>6</v>
      </c>
      <c r="J1764" s="4">
        <f>Table2[[#This Row],[avg_session_duration_min]]/60</f>
        <v>0.26666666666666666</v>
      </c>
      <c r="K1764">
        <v>16</v>
      </c>
      <c r="L1764" t="s">
        <v>74</v>
      </c>
      <c r="M1764" t="s">
        <v>97</v>
      </c>
      <c r="N1764">
        <v>7924</v>
      </c>
      <c r="O1764">
        <v>562</v>
      </c>
      <c r="P1764">
        <v>3</v>
      </c>
      <c r="Q1764">
        <v>19</v>
      </c>
      <c r="R1764">
        <v>1</v>
      </c>
      <c r="S1764">
        <v>1</v>
      </c>
      <c r="T1764">
        <v>8</v>
      </c>
      <c r="U1764" t="s">
        <v>98</v>
      </c>
      <c r="V1764" t="s">
        <v>77</v>
      </c>
      <c r="W1764">
        <v>8.9999999999999993E-3</v>
      </c>
      <c r="X1764" t="s">
        <v>114</v>
      </c>
      <c r="Y1764">
        <v>9.41</v>
      </c>
      <c r="Z1764" t="s">
        <v>115</v>
      </c>
      <c r="AA1764" t="s">
        <v>132</v>
      </c>
      <c r="AB1764">
        <v>2.8</v>
      </c>
      <c r="AC1764" t="s">
        <v>81</v>
      </c>
      <c r="AD1764" t="s">
        <v>92</v>
      </c>
      <c r="AE1764" t="s">
        <v>93</v>
      </c>
      <c r="AF1764" t="s">
        <v>81</v>
      </c>
      <c r="AG1764" s="1">
        <v>44891</v>
      </c>
      <c r="AH1764" t="s">
        <v>31</v>
      </c>
      <c r="AI1764" t="s">
        <v>125</v>
      </c>
    </row>
    <row r="1765" spans="1:35" x14ac:dyDescent="0.3">
      <c r="A1765" t="s">
        <v>1897</v>
      </c>
      <c r="B1765">
        <v>14</v>
      </c>
      <c r="C1765" t="s">
        <v>71</v>
      </c>
      <c r="D1765" t="s">
        <v>153</v>
      </c>
      <c r="E1765" t="s">
        <v>17</v>
      </c>
      <c r="F1765" t="s">
        <v>87</v>
      </c>
      <c r="G1765">
        <v>3</v>
      </c>
      <c r="H1765">
        <v>2.5</v>
      </c>
      <c r="I1765">
        <v>5</v>
      </c>
      <c r="J1765" s="4">
        <f>Table2[[#This Row],[avg_session_duration_min]]/60</f>
        <v>0.5</v>
      </c>
      <c r="K1765">
        <v>30</v>
      </c>
      <c r="L1765" t="s">
        <v>118</v>
      </c>
      <c r="M1765" t="s">
        <v>106</v>
      </c>
      <c r="N1765">
        <v>955</v>
      </c>
      <c r="O1765">
        <v>43</v>
      </c>
      <c r="P1765">
        <v>4</v>
      </c>
      <c r="Q1765">
        <v>19</v>
      </c>
      <c r="R1765">
        <v>3</v>
      </c>
      <c r="S1765">
        <v>3</v>
      </c>
      <c r="T1765">
        <v>12</v>
      </c>
      <c r="U1765" t="s">
        <v>130</v>
      </c>
      <c r="V1765" t="s">
        <v>77</v>
      </c>
      <c r="W1765">
        <v>0.23</v>
      </c>
      <c r="X1765" t="s">
        <v>81</v>
      </c>
      <c r="Y1765">
        <v>0</v>
      </c>
      <c r="Z1765" t="s">
        <v>139</v>
      </c>
      <c r="AA1765" t="s">
        <v>101</v>
      </c>
      <c r="AB1765">
        <v>1.8</v>
      </c>
      <c r="AC1765" t="s">
        <v>108</v>
      </c>
      <c r="AD1765" t="s">
        <v>102</v>
      </c>
      <c r="AE1765" t="s">
        <v>83</v>
      </c>
      <c r="AF1765" t="s">
        <v>81</v>
      </c>
      <c r="AG1765" s="1">
        <v>45084</v>
      </c>
      <c r="AH1765" t="s">
        <v>29</v>
      </c>
      <c r="AI1765" t="s">
        <v>78</v>
      </c>
    </row>
    <row r="1766" spans="1:35" x14ac:dyDescent="0.3">
      <c r="A1766" t="s">
        <v>1898</v>
      </c>
      <c r="B1766">
        <v>25</v>
      </c>
      <c r="C1766" t="s">
        <v>85</v>
      </c>
      <c r="D1766" t="s">
        <v>105</v>
      </c>
      <c r="E1766" t="s">
        <v>18</v>
      </c>
      <c r="F1766" t="s">
        <v>96</v>
      </c>
      <c r="G1766">
        <v>2</v>
      </c>
      <c r="H1766">
        <v>0.5</v>
      </c>
      <c r="I1766">
        <v>7</v>
      </c>
      <c r="J1766" s="4">
        <f>Table2[[#This Row],[avg_session_duration_min]]/60</f>
        <v>7.166666666666667E-2</v>
      </c>
      <c r="K1766">
        <v>4.3</v>
      </c>
      <c r="L1766" t="s">
        <v>118</v>
      </c>
      <c r="M1766" t="s">
        <v>120</v>
      </c>
      <c r="N1766">
        <v>117</v>
      </c>
      <c r="O1766">
        <v>51</v>
      </c>
      <c r="P1766">
        <v>1</v>
      </c>
      <c r="Q1766">
        <v>32</v>
      </c>
      <c r="R1766">
        <v>6</v>
      </c>
      <c r="S1766">
        <v>0</v>
      </c>
      <c r="T1766">
        <v>12</v>
      </c>
      <c r="U1766" t="s">
        <v>79</v>
      </c>
      <c r="V1766" t="s">
        <v>107</v>
      </c>
      <c r="W1766">
        <v>0.191</v>
      </c>
      <c r="X1766" t="s">
        <v>114</v>
      </c>
      <c r="Y1766">
        <v>46.81</v>
      </c>
      <c r="Z1766" t="s">
        <v>145</v>
      </c>
      <c r="AA1766" t="s">
        <v>80</v>
      </c>
      <c r="AB1766">
        <v>6.6</v>
      </c>
      <c r="AC1766" t="s">
        <v>81</v>
      </c>
      <c r="AD1766" t="s">
        <v>92</v>
      </c>
      <c r="AE1766" t="s">
        <v>93</v>
      </c>
      <c r="AF1766" t="s">
        <v>81</v>
      </c>
      <c r="AG1766" s="1">
        <v>44573</v>
      </c>
      <c r="AH1766" t="s">
        <v>30</v>
      </c>
      <c r="AI1766" t="s">
        <v>125</v>
      </c>
    </row>
    <row r="1767" spans="1:35" x14ac:dyDescent="0.3">
      <c r="A1767" t="s">
        <v>1899</v>
      </c>
      <c r="B1767">
        <v>20</v>
      </c>
      <c r="C1767" t="s">
        <v>71</v>
      </c>
      <c r="D1767" t="s">
        <v>113</v>
      </c>
      <c r="E1767" t="s">
        <v>21</v>
      </c>
      <c r="F1767" t="s">
        <v>124</v>
      </c>
      <c r="G1767">
        <v>1</v>
      </c>
      <c r="H1767">
        <v>1.9</v>
      </c>
      <c r="I1767">
        <v>4</v>
      </c>
      <c r="J1767" s="4">
        <f>Table2[[#This Row],[avg_session_duration_min]]/60</f>
        <v>0.47499999999999998</v>
      </c>
      <c r="K1767">
        <v>28.5</v>
      </c>
      <c r="L1767" t="s">
        <v>74</v>
      </c>
      <c r="M1767" t="s">
        <v>106</v>
      </c>
      <c r="N1767">
        <v>230</v>
      </c>
      <c r="O1767">
        <v>68</v>
      </c>
      <c r="P1767">
        <v>1</v>
      </c>
      <c r="Q1767">
        <v>22</v>
      </c>
      <c r="R1767">
        <v>3</v>
      </c>
      <c r="S1767">
        <v>3</v>
      </c>
      <c r="T1767">
        <v>7</v>
      </c>
      <c r="U1767" t="s">
        <v>135</v>
      </c>
      <c r="V1767" t="s">
        <v>107</v>
      </c>
      <c r="W1767">
        <v>0.14000000000000001</v>
      </c>
      <c r="X1767" t="s">
        <v>81</v>
      </c>
      <c r="Y1767">
        <v>0</v>
      </c>
      <c r="Z1767" t="s">
        <v>115</v>
      </c>
      <c r="AA1767" t="s">
        <v>80</v>
      </c>
      <c r="AB1767">
        <v>3.8</v>
      </c>
      <c r="AC1767" t="s">
        <v>78</v>
      </c>
      <c r="AD1767" t="s">
        <v>82</v>
      </c>
      <c r="AE1767" t="s">
        <v>93</v>
      </c>
      <c r="AF1767" t="s">
        <v>81</v>
      </c>
      <c r="AG1767" s="1">
        <v>45238</v>
      </c>
      <c r="AH1767" t="s">
        <v>28</v>
      </c>
      <c r="AI1767" t="s">
        <v>125</v>
      </c>
    </row>
    <row r="1768" spans="1:35" x14ac:dyDescent="0.3">
      <c r="A1768" t="s">
        <v>1900</v>
      </c>
      <c r="B1768">
        <v>44</v>
      </c>
      <c r="C1768" t="s">
        <v>85</v>
      </c>
      <c r="D1768" t="s">
        <v>134</v>
      </c>
      <c r="E1768" t="s">
        <v>22</v>
      </c>
      <c r="F1768" t="s">
        <v>96</v>
      </c>
      <c r="G1768">
        <v>3</v>
      </c>
      <c r="H1768">
        <v>1.4</v>
      </c>
      <c r="I1768">
        <v>7</v>
      </c>
      <c r="J1768" s="4">
        <f>Table2[[#This Row],[avg_session_duration_min]]/60</f>
        <v>0.2</v>
      </c>
      <c r="K1768">
        <v>12</v>
      </c>
      <c r="L1768" t="s">
        <v>74</v>
      </c>
      <c r="M1768" t="s">
        <v>120</v>
      </c>
      <c r="N1768">
        <v>167</v>
      </c>
      <c r="O1768">
        <v>148</v>
      </c>
      <c r="P1768">
        <v>3</v>
      </c>
      <c r="Q1768">
        <v>25</v>
      </c>
      <c r="R1768">
        <v>3</v>
      </c>
      <c r="S1768">
        <v>4</v>
      </c>
      <c r="T1768">
        <v>9</v>
      </c>
      <c r="U1768" t="s">
        <v>89</v>
      </c>
      <c r="V1768" t="s">
        <v>107</v>
      </c>
      <c r="W1768">
        <v>0.42599999999999999</v>
      </c>
      <c r="X1768" t="s">
        <v>114</v>
      </c>
      <c r="Y1768">
        <v>11</v>
      </c>
      <c r="Z1768" t="s">
        <v>139</v>
      </c>
      <c r="AA1768" t="s">
        <v>101</v>
      </c>
      <c r="AB1768">
        <v>5.9</v>
      </c>
      <c r="AC1768" t="s">
        <v>78</v>
      </c>
      <c r="AD1768" t="s">
        <v>102</v>
      </c>
      <c r="AE1768" t="s">
        <v>93</v>
      </c>
      <c r="AF1768" t="s">
        <v>81</v>
      </c>
      <c r="AG1768" s="1">
        <v>45517</v>
      </c>
      <c r="AH1768" t="s">
        <v>26</v>
      </c>
      <c r="AI1768" t="s">
        <v>125</v>
      </c>
    </row>
    <row r="1769" spans="1:35" x14ac:dyDescent="0.3">
      <c r="A1769" t="s">
        <v>1901</v>
      </c>
      <c r="B1769">
        <v>25</v>
      </c>
      <c r="C1769" t="s">
        <v>85</v>
      </c>
      <c r="D1769" t="s">
        <v>149</v>
      </c>
      <c r="E1769" t="s">
        <v>15</v>
      </c>
      <c r="F1769" t="s">
        <v>166</v>
      </c>
      <c r="G1769">
        <v>5</v>
      </c>
      <c r="H1769">
        <v>4.5999999999999996</v>
      </c>
      <c r="I1769">
        <v>4</v>
      </c>
      <c r="J1769" s="4">
        <f>Table2[[#This Row],[avg_session_duration_min]]/60</f>
        <v>1.1499999999999999</v>
      </c>
      <c r="K1769">
        <v>69</v>
      </c>
      <c r="L1769" t="s">
        <v>74</v>
      </c>
      <c r="M1769" t="s">
        <v>120</v>
      </c>
      <c r="N1769">
        <v>614</v>
      </c>
      <c r="O1769">
        <v>49</v>
      </c>
      <c r="P1769">
        <v>3</v>
      </c>
      <c r="Q1769">
        <v>15</v>
      </c>
      <c r="R1769">
        <v>8</v>
      </c>
      <c r="S1769">
        <v>1</v>
      </c>
      <c r="T1769">
        <v>11</v>
      </c>
      <c r="U1769" t="s">
        <v>135</v>
      </c>
      <c r="V1769" t="s">
        <v>77</v>
      </c>
      <c r="W1769">
        <v>2.5000000000000001E-2</v>
      </c>
      <c r="X1769" t="s">
        <v>78</v>
      </c>
      <c r="Y1769">
        <v>175.56</v>
      </c>
      <c r="Z1769" t="s">
        <v>145</v>
      </c>
      <c r="AA1769" t="s">
        <v>91</v>
      </c>
      <c r="AB1769">
        <v>9.6999999999999993</v>
      </c>
      <c r="AC1769" t="s">
        <v>108</v>
      </c>
      <c r="AD1769" t="s">
        <v>92</v>
      </c>
      <c r="AE1769" t="s">
        <v>93</v>
      </c>
      <c r="AF1769" t="s">
        <v>81</v>
      </c>
      <c r="AG1769" s="1">
        <v>44879</v>
      </c>
      <c r="AH1769" t="s">
        <v>27</v>
      </c>
      <c r="AI1769" t="s">
        <v>125</v>
      </c>
    </row>
    <row r="1770" spans="1:35" x14ac:dyDescent="0.3">
      <c r="A1770" t="s">
        <v>1902</v>
      </c>
      <c r="B1770">
        <v>27</v>
      </c>
      <c r="C1770" t="s">
        <v>85</v>
      </c>
      <c r="D1770" t="s">
        <v>86</v>
      </c>
      <c r="E1770" t="s">
        <v>14</v>
      </c>
      <c r="F1770" t="s">
        <v>96</v>
      </c>
      <c r="G1770">
        <v>4</v>
      </c>
      <c r="H1770">
        <v>2.9</v>
      </c>
      <c r="I1770">
        <v>5</v>
      </c>
      <c r="J1770" s="4">
        <f>Table2[[#This Row],[avg_session_duration_min]]/60</f>
        <v>0.57999999999999996</v>
      </c>
      <c r="K1770">
        <v>34.799999999999997</v>
      </c>
      <c r="L1770" t="s">
        <v>74</v>
      </c>
      <c r="M1770" t="s">
        <v>120</v>
      </c>
      <c r="N1770">
        <v>907</v>
      </c>
      <c r="O1770">
        <v>23</v>
      </c>
      <c r="P1770">
        <v>3</v>
      </c>
      <c r="Q1770">
        <v>23</v>
      </c>
      <c r="R1770">
        <v>3</v>
      </c>
      <c r="S1770">
        <v>0</v>
      </c>
      <c r="T1770">
        <v>14</v>
      </c>
      <c r="U1770" t="s">
        <v>98</v>
      </c>
      <c r="V1770" t="s">
        <v>99</v>
      </c>
      <c r="W1770">
        <v>8.1000000000000003E-2</v>
      </c>
      <c r="X1770" t="s">
        <v>78</v>
      </c>
      <c r="Y1770">
        <v>15.94</v>
      </c>
      <c r="Z1770" t="s">
        <v>139</v>
      </c>
      <c r="AA1770" t="s">
        <v>80</v>
      </c>
      <c r="AB1770">
        <v>7</v>
      </c>
      <c r="AC1770" t="s">
        <v>81</v>
      </c>
      <c r="AD1770" t="s">
        <v>92</v>
      </c>
      <c r="AE1770" t="s">
        <v>93</v>
      </c>
      <c r="AF1770" t="s">
        <v>81</v>
      </c>
      <c r="AG1770" s="1">
        <v>44643</v>
      </c>
      <c r="AH1770" t="s">
        <v>31</v>
      </c>
      <c r="AI1770" t="s">
        <v>81</v>
      </c>
    </row>
    <row r="1771" spans="1:35" x14ac:dyDescent="0.3">
      <c r="A1771" t="s">
        <v>1903</v>
      </c>
      <c r="B1771">
        <v>31</v>
      </c>
      <c r="C1771" t="s">
        <v>71</v>
      </c>
      <c r="D1771" t="s">
        <v>123</v>
      </c>
      <c r="E1771" t="s">
        <v>23</v>
      </c>
      <c r="F1771" t="s">
        <v>96</v>
      </c>
      <c r="G1771">
        <v>1</v>
      </c>
      <c r="H1771">
        <v>4.2</v>
      </c>
      <c r="I1771">
        <v>5</v>
      </c>
      <c r="J1771" s="4">
        <f>Table2[[#This Row],[avg_session_duration_min]]/60</f>
        <v>0.84</v>
      </c>
      <c r="K1771">
        <v>50.4</v>
      </c>
      <c r="L1771" t="s">
        <v>74</v>
      </c>
      <c r="M1771" t="s">
        <v>88</v>
      </c>
      <c r="N1771">
        <v>20171</v>
      </c>
      <c r="O1771">
        <v>62</v>
      </c>
      <c r="P1771">
        <v>4</v>
      </c>
      <c r="Q1771">
        <v>24</v>
      </c>
      <c r="R1771">
        <v>3</v>
      </c>
      <c r="S1771">
        <v>1</v>
      </c>
      <c r="T1771">
        <v>6</v>
      </c>
      <c r="U1771" t="s">
        <v>135</v>
      </c>
      <c r="V1771" t="s">
        <v>107</v>
      </c>
      <c r="W1771">
        <v>0.30499999999999999</v>
      </c>
      <c r="X1771" t="s">
        <v>81</v>
      </c>
      <c r="Y1771">
        <v>0</v>
      </c>
      <c r="Z1771" t="s">
        <v>100</v>
      </c>
      <c r="AA1771" t="s">
        <v>80</v>
      </c>
      <c r="AB1771">
        <v>6.3</v>
      </c>
      <c r="AC1771" t="s">
        <v>108</v>
      </c>
      <c r="AD1771" t="s">
        <v>121</v>
      </c>
      <c r="AE1771" t="s">
        <v>93</v>
      </c>
      <c r="AF1771" t="s">
        <v>78</v>
      </c>
      <c r="AG1771" s="1">
        <v>44876</v>
      </c>
      <c r="AH1771" t="s">
        <v>26</v>
      </c>
      <c r="AI1771" t="s">
        <v>78</v>
      </c>
    </row>
    <row r="1772" spans="1:35" x14ac:dyDescent="0.3">
      <c r="A1772" t="s">
        <v>1904</v>
      </c>
      <c r="B1772">
        <v>27</v>
      </c>
      <c r="C1772" t="s">
        <v>71</v>
      </c>
      <c r="D1772" t="s">
        <v>113</v>
      </c>
      <c r="E1772" t="s">
        <v>17</v>
      </c>
      <c r="F1772" t="s">
        <v>87</v>
      </c>
      <c r="G1772">
        <v>1</v>
      </c>
      <c r="H1772">
        <v>5.2</v>
      </c>
      <c r="I1772">
        <v>5</v>
      </c>
      <c r="J1772" s="4">
        <f>Table2[[#This Row],[avg_session_duration_min]]/60</f>
        <v>1.04</v>
      </c>
      <c r="K1772">
        <v>62.4</v>
      </c>
      <c r="L1772" t="s">
        <v>118</v>
      </c>
      <c r="M1772" t="s">
        <v>120</v>
      </c>
      <c r="N1772">
        <v>21</v>
      </c>
      <c r="O1772">
        <v>528</v>
      </c>
      <c r="P1772">
        <v>2</v>
      </c>
      <c r="Q1772">
        <v>13</v>
      </c>
      <c r="R1772">
        <v>4</v>
      </c>
      <c r="S1772">
        <v>3</v>
      </c>
      <c r="T1772">
        <v>5</v>
      </c>
      <c r="U1772" t="s">
        <v>79</v>
      </c>
      <c r="V1772" t="s">
        <v>107</v>
      </c>
      <c r="W1772">
        <v>0.14199999999999999</v>
      </c>
      <c r="X1772" t="s">
        <v>81</v>
      </c>
      <c r="Y1772">
        <v>0</v>
      </c>
      <c r="Z1772" t="s">
        <v>90</v>
      </c>
      <c r="AA1772" t="s">
        <v>101</v>
      </c>
      <c r="AB1772">
        <v>7</v>
      </c>
      <c r="AC1772" t="s">
        <v>78</v>
      </c>
      <c r="AD1772" t="s">
        <v>82</v>
      </c>
      <c r="AE1772" t="s">
        <v>140</v>
      </c>
      <c r="AF1772" t="s">
        <v>81</v>
      </c>
      <c r="AG1772" s="1">
        <v>45222</v>
      </c>
      <c r="AH1772" t="s">
        <v>30</v>
      </c>
      <c r="AI1772" t="s">
        <v>125</v>
      </c>
    </row>
    <row r="1773" spans="1:35" x14ac:dyDescent="0.3">
      <c r="A1773" t="s">
        <v>1905</v>
      </c>
      <c r="B1773">
        <v>40</v>
      </c>
      <c r="C1773" t="s">
        <v>187</v>
      </c>
      <c r="D1773" t="s">
        <v>72</v>
      </c>
      <c r="E1773" t="s">
        <v>18</v>
      </c>
      <c r="F1773" t="s">
        <v>110</v>
      </c>
      <c r="G1773">
        <v>2</v>
      </c>
      <c r="H1773">
        <v>1.8</v>
      </c>
      <c r="I1773">
        <v>6</v>
      </c>
      <c r="J1773" s="4">
        <f>Table2[[#This Row],[avg_session_duration_min]]/60</f>
        <v>0.3</v>
      </c>
      <c r="K1773">
        <v>18</v>
      </c>
      <c r="L1773" t="s">
        <v>74</v>
      </c>
      <c r="M1773" t="s">
        <v>97</v>
      </c>
      <c r="N1773">
        <v>624</v>
      </c>
      <c r="O1773">
        <v>53</v>
      </c>
      <c r="P1773">
        <v>4</v>
      </c>
      <c r="Q1773">
        <v>23</v>
      </c>
      <c r="R1773">
        <v>6</v>
      </c>
      <c r="S1773">
        <v>4</v>
      </c>
      <c r="T1773">
        <v>5</v>
      </c>
      <c r="U1773" t="s">
        <v>76</v>
      </c>
      <c r="V1773" t="s">
        <v>107</v>
      </c>
      <c r="W1773">
        <v>0.17199999999999999</v>
      </c>
      <c r="X1773" t="s">
        <v>114</v>
      </c>
      <c r="Y1773">
        <v>49.08</v>
      </c>
      <c r="Z1773" t="s">
        <v>100</v>
      </c>
      <c r="AA1773" t="s">
        <v>80</v>
      </c>
      <c r="AB1773">
        <v>10</v>
      </c>
      <c r="AC1773" t="s">
        <v>78</v>
      </c>
      <c r="AD1773" t="s">
        <v>102</v>
      </c>
      <c r="AE1773" t="s">
        <v>93</v>
      </c>
      <c r="AF1773" t="s">
        <v>81</v>
      </c>
      <c r="AG1773" s="1">
        <v>44666</v>
      </c>
      <c r="AH1773" t="s">
        <v>27</v>
      </c>
      <c r="AI1773" t="s">
        <v>125</v>
      </c>
    </row>
    <row r="1774" spans="1:35" x14ac:dyDescent="0.3">
      <c r="A1774" t="s">
        <v>1906</v>
      </c>
      <c r="B1774">
        <v>22</v>
      </c>
      <c r="C1774" t="s">
        <v>85</v>
      </c>
      <c r="D1774" t="s">
        <v>86</v>
      </c>
      <c r="E1774" t="s">
        <v>23</v>
      </c>
      <c r="F1774" t="s">
        <v>96</v>
      </c>
      <c r="G1774">
        <v>1</v>
      </c>
      <c r="H1774">
        <v>2.8</v>
      </c>
      <c r="I1774">
        <v>5</v>
      </c>
      <c r="J1774" s="4">
        <f>Table2[[#This Row],[avg_session_duration_min]]/60</f>
        <v>0.56000000000000005</v>
      </c>
      <c r="K1774">
        <v>33.6</v>
      </c>
      <c r="L1774" t="s">
        <v>74</v>
      </c>
      <c r="M1774" t="s">
        <v>97</v>
      </c>
      <c r="N1774">
        <v>376</v>
      </c>
      <c r="O1774">
        <v>162</v>
      </c>
      <c r="P1774">
        <v>5</v>
      </c>
      <c r="Q1774">
        <v>22</v>
      </c>
      <c r="R1774">
        <v>4</v>
      </c>
      <c r="S1774">
        <v>2</v>
      </c>
      <c r="T1774">
        <v>15</v>
      </c>
      <c r="U1774" t="s">
        <v>89</v>
      </c>
      <c r="V1774" t="s">
        <v>99</v>
      </c>
      <c r="W1774">
        <v>9.8000000000000004E-2</v>
      </c>
      <c r="X1774" t="s">
        <v>78</v>
      </c>
      <c r="Y1774">
        <v>39.21</v>
      </c>
      <c r="Z1774" t="s">
        <v>79</v>
      </c>
      <c r="AA1774" t="s">
        <v>101</v>
      </c>
      <c r="AB1774">
        <v>2.8</v>
      </c>
      <c r="AC1774" t="s">
        <v>78</v>
      </c>
      <c r="AD1774" t="s">
        <v>102</v>
      </c>
      <c r="AE1774" t="s">
        <v>83</v>
      </c>
      <c r="AF1774" t="s">
        <v>81</v>
      </c>
      <c r="AG1774" s="1">
        <v>45178</v>
      </c>
      <c r="AH1774" t="s">
        <v>31</v>
      </c>
      <c r="AI1774" t="s">
        <v>81</v>
      </c>
    </row>
    <row r="1775" spans="1:35" x14ac:dyDescent="0.3">
      <c r="A1775" t="s">
        <v>1907</v>
      </c>
      <c r="B1775">
        <v>28</v>
      </c>
      <c r="C1775" t="s">
        <v>85</v>
      </c>
      <c r="D1775" t="s">
        <v>123</v>
      </c>
      <c r="E1775" t="s">
        <v>16</v>
      </c>
      <c r="F1775" t="s">
        <v>96</v>
      </c>
      <c r="G1775">
        <v>1</v>
      </c>
      <c r="H1775">
        <v>1.1000000000000001</v>
      </c>
      <c r="I1775">
        <v>3</v>
      </c>
      <c r="J1775" s="4">
        <f>Table2[[#This Row],[avg_session_duration_min]]/60</f>
        <v>0.36666666666666664</v>
      </c>
      <c r="K1775">
        <v>22</v>
      </c>
      <c r="L1775" t="s">
        <v>127</v>
      </c>
      <c r="M1775" t="s">
        <v>106</v>
      </c>
      <c r="N1775">
        <v>3654</v>
      </c>
      <c r="O1775">
        <v>2530</v>
      </c>
      <c r="P1775">
        <v>5</v>
      </c>
      <c r="Q1775">
        <v>22</v>
      </c>
      <c r="R1775">
        <v>3</v>
      </c>
      <c r="S1775">
        <v>0</v>
      </c>
      <c r="T1775">
        <v>7</v>
      </c>
      <c r="U1775" t="s">
        <v>89</v>
      </c>
      <c r="V1775" t="s">
        <v>107</v>
      </c>
      <c r="W1775">
        <v>1.7999999999999999E-2</v>
      </c>
      <c r="X1775" t="s">
        <v>114</v>
      </c>
      <c r="Y1775">
        <v>63.03</v>
      </c>
      <c r="Z1775" t="s">
        <v>115</v>
      </c>
      <c r="AA1775" t="s">
        <v>80</v>
      </c>
      <c r="AB1775">
        <v>6</v>
      </c>
      <c r="AC1775" t="s">
        <v>78</v>
      </c>
      <c r="AD1775" t="s">
        <v>102</v>
      </c>
      <c r="AE1775" t="s">
        <v>83</v>
      </c>
      <c r="AF1775" t="s">
        <v>81</v>
      </c>
      <c r="AG1775" s="1">
        <v>45566</v>
      </c>
      <c r="AH1775" t="s">
        <v>27</v>
      </c>
      <c r="AI1775" t="s">
        <v>125</v>
      </c>
    </row>
    <row r="1776" spans="1:35" x14ac:dyDescent="0.3">
      <c r="A1776" t="s">
        <v>1908</v>
      </c>
      <c r="B1776">
        <v>21</v>
      </c>
      <c r="C1776" t="s">
        <v>71</v>
      </c>
      <c r="D1776" t="s">
        <v>113</v>
      </c>
      <c r="E1776" t="s">
        <v>21</v>
      </c>
      <c r="F1776" t="s">
        <v>156</v>
      </c>
      <c r="G1776">
        <v>1</v>
      </c>
      <c r="H1776">
        <v>3.3</v>
      </c>
      <c r="I1776">
        <v>3</v>
      </c>
      <c r="J1776" s="4">
        <f>Table2[[#This Row],[avg_session_duration_min]]/60</f>
        <v>1.1000000000000001</v>
      </c>
      <c r="K1776">
        <v>66</v>
      </c>
      <c r="L1776" t="s">
        <v>118</v>
      </c>
      <c r="M1776" t="s">
        <v>88</v>
      </c>
      <c r="N1776">
        <v>1259</v>
      </c>
      <c r="O1776">
        <v>230</v>
      </c>
      <c r="P1776">
        <v>5</v>
      </c>
      <c r="Q1776">
        <v>17</v>
      </c>
      <c r="R1776">
        <v>2</v>
      </c>
      <c r="S1776">
        <v>4</v>
      </c>
      <c r="T1776">
        <v>5</v>
      </c>
      <c r="U1776" t="s">
        <v>79</v>
      </c>
      <c r="V1776" t="s">
        <v>107</v>
      </c>
      <c r="W1776">
        <v>0.252</v>
      </c>
      <c r="X1776" t="s">
        <v>114</v>
      </c>
      <c r="Y1776">
        <v>37.58</v>
      </c>
      <c r="Z1776" t="s">
        <v>115</v>
      </c>
      <c r="AA1776" t="s">
        <v>91</v>
      </c>
      <c r="AB1776">
        <v>8.9</v>
      </c>
      <c r="AC1776" t="s">
        <v>78</v>
      </c>
      <c r="AD1776" t="s">
        <v>102</v>
      </c>
      <c r="AE1776" t="s">
        <v>93</v>
      </c>
      <c r="AF1776" t="s">
        <v>81</v>
      </c>
      <c r="AG1776" s="1">
        <v>45295</v>
      </c>
      <c r="AH1776" t="s">
        <v>29</v>
      </c>
      <c r="AI1776" t="s">
        <v>78</v>
      </c>
    </row>
    <row r="1777" spans="1:35" x14ac:dyDescent="0.3">
      <c r="A1777" t="s">
        <v>1909</v>
      </c>
      <c r="B1777">
        <v>16</v>
      </c>
      <c r="C1777" t="s">
        <v>85</v>
      </c>
      <c r="D1777" t="s">
        <v>134</v>
      </c>
      <c r="E1777" t="s">
        <v>23</v>
      </c>
      <c r="F1777" t="s">
        <v>110</v>
      </c>
      <c r="G1777">
        <v>5</v>
      </c>
      <c r="H1777">
        <v>3.6</v>
      </c>
      <c r="I1777">
        <v>5</v>
      </c>
      <c r="J1777" s="4">
        <f>Table2[[#This Row],[avg_session_duration_min]]/60</f>
        <v>0.72000000000000008</v>
      </c>
      <c r="K1777">
        <v>43.2</v>
      </c>
      <c r="L1777" t="s">
        <v>74</v>
      </c>
      <c r="M1777" t="s">
        <v>88</v>
      </c>
      <c r="N1777">
        <v>1924</v>
      </c>
      <c r="O1777">
        <v>369</v>
      </c>
      <c r="P1777">
        <v>1</v>
      </c>
      <c r="Q1777">
        <v>21</v>
      </c>
      <c r="R1777">
        <v>0</v>
      </c>
      <c r="S1777">
        <v>3</v>
      </c>
      <c r="T1777">
        <v>5</v>
      </c>
      <c r="U1777" t="s">
        <v>130</v>
      </c>
      <c r="V1777" t="s">
        <v>77</v>
      </c>
      <c r="W1777">
        <v>0.22</v>
      </c>
      <c r="X1777" t="s">
        <v>114</v>
      </c>
      <c r="Y1777">
        <v>32.75</v>
      </c>
      <c r="Z1777" t="s">
        <v>145</v>
      </c>
      <c r="AA1777" t="s">
        <v>132</v>
      </c>
      <c r="AB1777">
        <v>6.8</v>
      </c>
      <c r="AC1777" t="s">
        <v>78</v>
      </c>
      <c r="AD1777" t="s">
        <v>92</v>
      </c>
      <c r="AE1777" t="s">
        <v>140</v>
      </c>
      <c r="AF1777" t="s">
        <v>81</v>
      </c>
      <c r="AG1777" s="1">
        <v>44711</v>
      </c>
      <c r="AH1777" t="s">
        <v>26</v>
      </c>
      <c r="AI1777" t="s">
        <v>81</v>
      </c>
    </row>
    <row r="1778" spans="1:35" x14ac:dyDescent="0.3">
      <c r="A1778" t="s">
        <v>1910</v>
      </c>
      <c r="B1778">
        <v>22</v>
      </c>
      <c r="C1778" t="s">
        <v>85</v>
      </c>
      <c r="D1778" t="s">
        <v>113</v>
      </c>
      <c r="E1778" t="s">
        <v>15</v>
      </c>
      <c r="F1778" t="s">
        <v>96</v>
      </c>
      <c r="G1778">
        <v>1</v>
      </c>
      <c r="H1778">
        <v>3.1</v>
      </c>
      <c r="I1778">
        <v>4</v>
      </c>
      <c r="J1778" s="4">
        <f>Table2[[#This Row],[avg_session_duration_min]]/60</f>
        <v>0.77500000000000002</v>
      </c>
      <c r="K1778">
        <v>46.5</v>
      </c>
      <c r="L1778" t="s">
        <v>118</v>
      </c>
      <c r="M1778" t="s">
        <v>88</v>
      </c>
      <c r="N1778">
        <v>1237</v>
      </c>
      <c r="O1778">
        <v>78</v>
      </c>
      <c r="P1778">
        <v>1</v>
      </c>
      <c r="Q1778">
        <v>19</v>
      </c>
      <c r="R1778">
        <v>2</v>
      </c>
      <c r="S1778">
        <v>2</v>
      </c>
      <c r="T1778">
        <v>7</v>
      </c>
      <c r="U1778" t="s">
        <v>130</v>
      </c>
      <c r="V1778" t="s">
        <v>107</v>
      </c>
      <c r="W1778">
        <v>0.16300000000000001</v>
      </c>
      <c r="X1778" t="s">
        <v>81</v>
      </c>
      <c r="Y1778">
        <v>0</v>
      </c>
      <c r="Z1778" t="s">
        <v>100</v>
      </c>
      <c r="AA1778" t="s">
        <v>91</v>
      </c>
      <c r="AB1778">
        <v>8.4</v>
      </c>
      <c r="AC1778" t="s">
        <v>78</v>
      </c>
      <c r="AD1778" t="s">
        <v>92</v>
      </c>
      <c r="AE1778" t="s">
        <v>83</v>
      </c>
      <c r="AF1778" t="s">
        <v>81</v>
      </c>
      <c r="AG1778" s="1">
        <v>45212</v>
      </c>
      <c r="AH1778" t="s">
        <v>30</v>
      </c>
      <c r="AI1778" t="s">
        <v>81</v>
      </c>
    </row>
    <row r="1779" spans="1:35" x14ac:dyDescent="0.3">
      <c r="A1779" t="s">
        <v>1911</v>
      </c>
      <c r="B1779">
        <v>26</v>
      </c>
      <c r="C1779" t="s">
        <v>71</v>
      </c>
      <c r="D1779" t="s">
        <v>95</v>
      </c>
      <c r="E1779" t="s">
        <v>17</v>
      </c>
      <c r="F1779" t="s">
        <v>87</v>
      </c>
      <c r="G1779">
        <v>3</v>
      </c>
      <c r="H1779">
        <v>1.8</v>
      </c>
      <c r="I1779">
        <v>5</v>
      </c>
      <c r="J1779" s="4">
        <f>Table2[[#This Row],[avg_session_duration_min]]/60</f>
        <v>0.36000000000000004</v>
      </c>
      <c r="K1779">
        <v>21.6</v>
      </c>
      <c r="L1779" t="s">
        <v>74</v>
      </c>
      <c r="M1779" t="s">
        <v>120</v>
      </c>
      <c r="N1779">
        <v>124</v>
      </c>
      <c r="O1779">
        <v>3281</v>
      </c>
      <c r="P1779">
        <v>1</v>
      </c>
      <c r="Q1779">
        <v>18</v>
      </c>
      <c r="R1779">
        <v>5</v>
      </c>
      <c r="S1779">
        <v>3</v>
      </c>
      <c r="T1779">
        <v>8</v>
      </c>
      <c r="U1779" t="s">
        <v>128</v>
      </c>
      <c r="V1779" t="s">
        <v>77</v>
      </c>
      <c r="W1779">
        <v>0.108</v>
      </c>
      <c r="X1779" t="s">
        <v>114</v>
      </c>
      <c r="Y1779">
        <v>80.98</v>
      </c>
      <c r="Z1779" t="s">
        <v>90</v>
      </c>
      <c r="AA1779" t="s">
        <v>80</v>
      </c>
      <c r="AB1779">
        <v>5.0999999999999996</v>
      </c>
      <c r="AC1779" t="s">
        <v>78</v>
      </c>
      <c r="AD1779" t="s">
        <v>102</v>
      </c>
      <c r="AE1779" t="s">
        <v>83</v>
      </c>
      <c r="AF1779" t="s">
        <v>81</v>
      </c>
      <c r="AG1779" s="1">
        <v>45638</v>
      </c>
      <c r="AH1779" t="s">
        <v>26</v>
      </c>
      <c r="AI1779" t="s">
        <v>78</v>
      </c>
    </row>
    <row r="1780" spans="1:35" x14ac:dyDescent="0.3">
      <c r="A1780" t="s">
        <v>1912</v>
      </c>
      <c r="B1780">
        <v>23</v>
      </c>
      <c r="C1780" t="s">
        <v>85</v>
      </c>
      <c r="D1780" t="s">
        <v>113</v>
      </c>
      <c r="E1780" t="s">
        <v>17</v>
      </c>
      <c r="F1780" t="s">
        <v>73</v>
      </c>
      <c r="G1780">
        <v>1</v>
      </c>
      <c r="H1780">
        <v>7.2</v>
      </c>
      <c r="I1780">
        <v>2</v>
      </c>
      <c r="J1780" s="4">
        <f>Table2[[#This Row],[avg_session_duration_min]]/60</f>
        <v>3.6</v>
      </c>
      <c r="K1780">
        <v>216</v>
      </c>
      <c r="L1780" t="s">
        <v>74</v>
      </c>
      <c r="M1780" t="s">
        <v>88</v>
      </c>
      <c r="N1780">
        <v>5885</v>
      </c>
      <c r="O1780">
        <v>127</v>
      </c>
      <c r="P1780">
        <v>5</v>
      </c>
      <c r="Q1780">
        <v>24</v>
      </c>
      <c r="R1780">
        <v>4</v>
      </c>
      <c r="S1780">
        <v>1</v>
      </c>
      <c r="T1780">
        <v>6</v>
      </c>
      <c r="U1780" t="s">
        <v>128</v>
      </c>
      <c r="V1780" t="s">
        <v>77</v>
      </c>
      <c r="W1780">
        <v>6.3E-2</v>
      </c>
      <c r="X1780" t="s">
        <v>114</v>
      </c>
      <c r="Y1780">
        <v>44.66</v>
      </c>
      <c r="Z1780" t="s">
        <v>79</v>
      </c>
      <c r="AA1780" t="s">
        <v>101</v>
      </c>
      <c r="AB1780">
        <v>3.9</v>
      </c>
      <c r="AC1780" t="s">
        <v>81</v>
      </c>
      <c r="AD1780" t="s">
        <v>92</v>
      </c>
      <c r="AE1780" t="s">
        <v>83</v>
      </c>
      <c r="AF1780" t="s">
        <v>81</v>
      </c>
      <c r="AG1780" s="1">
        <v>45012</v>
      </c>
      <c r="AH1780" t="s">
        <v>31</v>
      </c>
      <c r="AI1780" t="s">
        <v>78</v>
      </c>
    </row>
    <row r="1781" spans="1:35" x14ac:dyDescent="0.3">
      <c r="A1781" t="s">
        <v>1913</v>
      </c>
      <c r="B1781">
        <v>21</v>
      </c>
      <c r="C1781" t="s">
        <v>85</v>
      </c>
      <c r="D1781" t="s">
        <v>123</v>
      </c>
      <c r="E1781" t="s">
        <v>18</v>
      </c>
      <c r="F1781" t="s">
        <v>96</v>
      </c>
      <c r="G1781">
        <v>2</v>
      </c>
      <c r="H1781">
        <v>2.6</v>
      </c>
      <c r="I1781">
        <v>8</v>
      </c>
      <c r="J1781" s="4">
        <f>Table2[[#This Row],[avg_session_duration_min]]/60</f>
        <v>0.32500000000000001</v>
      </c>
      <c r="K1781">
        <v>19.5</v>
      </c>
      <c r="L1781" t="s">
        <v>74</v>
      </c>
      <c r="M1781" t="s">
        <v>106</v>
      </c>
      <c r="N1781">
        <v>2799</v>
      </c>
      <c r="O1781">
        <v>186</v>
      </c>
      <c r="P1781">
        <v>5</v>
      </c>
      <c r="Q1781">
        <v>13</v>
      </c>
      <c r="R1781">
        <v>1</v>
      </c>
      <c r="S1781">
        <v>1</v>
      </c>
      <c r="T1781">
        <v>5</v>
      </c>
      <c r="U1781" t="s">
        <v>98</v>
      </c>
      <c r="V1781" t="s">
        <v>77</v>
      </c>
      <c r="W1781">
        <v>3.3000000000000002E-2</v>
      </c>
      <c r="X1781" t="s">
        <v>81</v>
      </c>
      <c r="Y1781">
        <v>0</v>
      </c>
      <c r="Z1781" t="s">
        <v>145</v>
      </c>
      <c r="AA1781" t="s">
        <v>80</v>
      </c>
      <c r="AB1781">
        <v>9.6</v>
      </c>
      <c r="AC1781" t="s">
        <v>81</v>
      </c>
      <c r="AD1781" t="s">
        <v>102</v>
      </c>
      <c r="AE1781" t="s">
        <v>93</v>
      </c>
      <c r="AF1781" t="s">
        <v>81</v>
      </c>
      <c r="AG1781" s="1">
        <v>44938</v>
      </c>
      <c r="AH1781" t="s">
        <v>30</v>
      </c>
      <c r="AI1781" t="s">
        <v>81</v>
      </c>
    </row>
    <row r="1782" spans="1:35" x14ac:dyDescent="0.3">
      <c r="A1782" t="s">
        <v>1914</v>
      </c>
      <c r="B1782">
        <v>15</v>
      </c>
      <c r="C1782" t="s">
        <v>85</v>
      </c>
      <c r="D1782" t="s">
        <v>149</v>
      </c>
      <c r="E1782" t="s">
        <v>20</v>
      </c>
      <c r="F1782" t="s">
        <v>166</v>
      </c>
      <c r="G1782">
        <v>1</v>
      </c>
      <c r="H1782">
        <v>1.1000000000000001</v>
      </c>
      <c r="I1782">
        <v>4</v>
      </c>
      <c r="J1782" s="4">
        <f>Table2[[#This Row],[avg_session_duration_min]]/60</f>
        <v>0.27500000000000002</v>
      </c>
      <c r="K1782">
        <v>16.5</v>
      </c>
      <c r="L1782" t="s">
        <v>118</v>
      </c>
      <c r="M1782" t="s">
        <v>97</v>
      </c>
      <c r="N1782">
        <v>3456</v>
      </c>
      <c r="O1782">
        <v>1188</v>
      </c>
      <c r="P1782">
        <v>5</v>
      </c>
      <c r="Q1782">
        <v>26</v>
      </c>
      <c r="R1782">
        <v>5</v>
      </c>
      <c r="S1782">
        <v>1</v>
      </c>
      <c r="T1782">
        <v>7</v>
      </c>
      <c r="U1782" t="s">
        <v>128</v>
      </c>
      <c r="V1782" t="s">
        <v>107</v>
      </c>
      <c r="W1782">
        <v>0.107</v>
      </c>
      <c r="X1782" t="s">
        <v>114</v>
      </c>
      <c r="Y1782">
        <v>55.59</v>
      </c>
      <c r="Z1782" t="s">
        <v>90</v>
      </c>
      <c r="AA1782" t="s">
        <v>80</v>
      </c>
      <c r="AB1782">
        <v>6.3</v>
      </c>
      <c r="AC1782" t="s">
        <v>78</v>
      </c>
      <c r="AD1782" t="s">
        <v>121</v>
      </c>
      <c r="AE1782" t="s">
        <v>83</v>
      </c>
      <c r="AF1782" t="s">
        <v>81</v>
      </c>
      <c r="AG1782" s="1">
        <v>45628</v>
      </c>
      <c r="AH1782" t="s">
        <v>28</v>
      </c>
      <c r="AI1782" t="s">
        <v>78</v>
      </c>
    </row>
    <row r="1783" spans="1:35" x14ac:dyDescent="0.3">
      <c r="A1783" t="s">
        <v>1915</v>
      </c>
      <c r="B1783">
        <v>26</v>
      </c>
      <c r="C1783" t="s">
        <v>71</v>
      </c>
      <c r="D1783" t="s">
        <v>149</v>
      </c>
      <c r="E1783" t="s">
        <v>22</v>
      </c>
      <c r="F1783" t="s">
        <v>110</v>
      </c>
      <c r="G1783">
        <v>3</v>
      </c>
      <c r="H1783">
        <v>3.8</v>
      </c>
      <c r="I1783">
        <v>1</v>
      </c>
      <c r="J1783" s="4">
        <f>Table2[[#This Row],[avg_session_duration_min]]/60</f>
        <v>3.8</v>
      </c>
      <c r="K1783">
        <v>228</v>
      </c>
      <c r="L1783" t="s">
        <v>74</v>
      </c>
      <c r="M1783" t="s">
        <v>120</v>
      </c>
      <c r="N1783">
        <v>6472</v>
      </c>
      <c r="O1783">
        <v>196</v>
      </c>
      <c r="P1783">
        <v>1</v>
      </c>
      <c r="Q1783">
        <v>20</v>
      </c>
      <c r="R1783">
        <v>6</v>
      </c>
      <c r="S1783">
        <v>2</v>
      </c>
      <c r="T1783">
        <v>11</v>
      </c>
      <c r="U1783" t="s">
        <v>135</v>
      </c>
      <c r="V1783" t="s">
        <v>99</v>
      </c>
      <c r="W1783">
        <v>0.224</v>
      </c>
      <c r="X1783" t="s">
        <v>81</v>
      </c>
      <c r="Y1783">
        <v>0</v>
      </c>
      <c r="Z1783" t="s">
        <v>145</v>
      </c>
      <c r="AA1783" t="s">
        <v>101</v>
      </c>
      <c r="AB1783">
        <v>7.7</v>
      </c>
      <c r="AC1783" t="s">
        <v>108</v>
      </c>
      <c r="AD1783" t="s">
        <v>82</v>
      </c>
      <c r="AE1783" t="s">
        <v>93</v>
      </c>
      <c r="AF1783" t="s">
        <v>81</v>
      </c>
      <c r="AG1783" s="1">
        <v>44701</v>
      </c>
      <c r="AH1783" t="s">
        <v>27</v>
      </c>
      <c r="AI1783" t="s">
        <v>125</v>
      </c>
    </row>
    <row r="1784" spans="1:35" x14ac:dyDescent="0.3">
      <c r="A1784" t="s">
        <v>1916</v>
      </c>
      <c r="B1784">
        <v>14</v>
      </c>
      <c r="C1784" t="s">
        <v>71</v>
      </c>
      <c r="D1784" t="s">
        <v>113</v>
      </c>
      <c r="E1784" t="s">
        <v>18</v>
      </c>
      <c r="F1784" t="s">
        <v>156</v>
      </c>
      <c r="G1784">
        <v>2</v>
      </c>
      <c r="H1784">
        <v>4.7</v>
      </c>
      <c r="I1784">
        <v>3</v>
      </c>
      <c r="J1784" s="4">
        <f>Table2[[#This Row],[avg_session_duration_min]]/60</f>
        <v>1.5666666666666667</v>
      </c>
      <c r="K1784">
        <v>94</v>
      </c>
      <c r="L1784" t="s">
        <v>74</v>
      </c>
      <c r="M1784" t="s">
        <v>106</v>
      </c>
      <c r="N1784">
        <v>1410</v>
      </c>
      <c r="O1784">
        <v>259</v>
      </c>
      <c r="P1784">
        <v>2</v>
      </c>
      <c r="Q1784">
        <v>26</v>
      </c>
      <c r="R1784">
        <v>4</v>
      </c>
      <c r="S1784">
        <v>3</v>
      </c>
      <c r="T1784">
        <v>6</v>
      </c>
      <c r="U1784" t="s">
        <v>128</v>
      </c>
      <c r="V1784" t="s">
        <v>107</v>
      </c>
      <c r="W1784">
        <v>0.123</v>
      </c>
      <c r="X1784" t="s">
        <v>81</v>
      </c>
      <c r="Y1784">
        <v>0</v>
      </c>
      <c r="Z1784" t="s">
        <v>139</v>
      </c>
      <c r="AA1784" t="s">
        <v>101</v>
      </c>
      <c r="AB1784">
        <v>7.8</v>
      </c>
      <c r="AC1784" t="s">
        <v>78</v>
      </c>
      <c r="AD1784" t="s">
        <v>102</v>
      </c>
      <c r="AE1784" t="s">
        <v>93</v>
      </c>
      <c r="AF1784" t="s">
        <v>81</v>
      </c>
      <c r="AG1784" s="1">
        <v>45596</v>
      </c>
      <c r="AH1784" t="s">
        <v>26</v>
      </c>
      <c r="AI1784" t="s">
        <v>81</v>
      </c>
    </row>
    <row r="1785" spans="1:35" x14ac:dyDescent="0.3">
      <c r="A1785" t="s">
        <v>1917</v>
      </c>
      <c r="B1785">
        <v>33</v>
      </c>
      <c r="C1785" t="s">
        <v>71</v>
      </c>
      <c r="D1785" t="s">
        <v>72</v>
      </c>
      <c r="E1785" t="s">
        <v>17</v>
      </c>
      <c r="F1785" t="s">
        <v>110</v>
      </c>
      <c r="G1785">
        <v>5</v>
      </c>
      <c r="H1785">
        <v>1.1000000000000001</v>
      </c>
      <c r="I1785">
        <v>6</v>
      </c>
      <c r="J1785" s="4">
        <f>Table2[[#This Row],[avg_session_duration_min]]/60</f>
        <v>0.18333333333333332</v>
      </c>
      <c r="K1785">
        <v>11</v>
      </c>
      <c r="L1785" t="s">
        <v>137</v>
      </c>
      <c r="M1785" t="s">
        <v>120</v>
      </c>
      <c r="N1785">
        <v>9564</v>
      </c>
      <c r="O1785">
        <v>174</v>
      </c>
      <c r="P1785">
        <v>3</v>
      </c>
      <c r="Q1785">
        <v>25</v>
      </c>
      <c r="R1785">
        <v>3</v>
      </c>
      <c r="S1785">
        <v>2</v>
      </c>
      <c r="T1785">
        <v>9</v>
      </c>
      <c r="U1785" t="s">
        <v>128</v>
      </c>
      <c r="V1785" t="s">
        <v>107</v>
      </c>
      <c r="W1785">
        <v>0.22900000000000001</v>
      </c>
      <c r="X1785" t="s">
        <v>78</v>
      </c>
      <c r="Y1785">
        <v>23.69</v>
      </c>
      <c r="Z1785" t="s">
        <v>139</v>
      </c>
      <c r="AA1785" t="s">
        <v>80</v>
      </c>
      <c r="AB1785">
        <v>8.5</v>
      </c>
      <c r="AC1785" t="s">
        <v>78</v>
      </c>
      <c r="AD1785" t="s">
        <v>102</v>
      </c>
      <c r="AE1785" t="s">
        <v>83</v>
      </c>
      <c r="AF1785" t="s">
        <v>81</v>
      </c>
      <c r="AG1785" s="1">
        <v>44888</v>
      </c>
      <c r="AH1785" t="s">
        <v>26</v>
      </c>
      <c r="AI1785" t="s">
        <v>125</v>
      </c>
    </row>
    <row r="1786" spans="1:35" x14ac:dyDescent="0.3">
      <c r="A1786" t="s">
        <v>1918</v>
      </c>
      <c r="B1786">
        <v>27</v>
      </c>
      <c r="C1786" t="s">
        <v>71</v>
      </c>
      <c r="D1786" t="s">
        <v>144</v>
      </c>
      <c r="E1786" t="s">
        <v>15</v>
      </c>
      <c r="F1786" t="s">
        <v>96</v>
      </c>
      <c r="G1786">
        <v>2</v>
      </c>
      <c r="H1786">
        <v>2.2000000000000002</v>
      </c>
      <c r="I1786">
        <v>7</v>
      </c>
      <c r="J1786" s="4">
        <f>Table2[[#This Row],[avg_session_duration_min]]/60</f>
        <v>0.315</v>
      </c>
      <c r="K1786">
        <v>18.899999999999999</v>
      </c>
      <c r="L1786" t="s">
        <v>118</v>
      </c>
      <c r="M1786" t="s">
        <v>106</v>
      </c>
      <c r="N1786">
        <v>1312</v>
      </c>
      <c r="O1786">
        <v>175</v>
      </c>
      <c r="P1786">
        <v>3</v>
      </c>
      <c r="Q1786">
        <v>23</v>
      </c>
      <c r="R1786">
        <v>1</v>
      </c>
      <c r="S1786">
        <v>2</v>
      </c>
      <c r="T1786">
        <v>10</v>
      </c>
      <c r="U1786" t="s">
        <v>89</v>
      </c>
      <c r="V1786" t="s">
        <v>77</v>
      </c>
      <c r="W1786">
        <v>6.0999999999999999E-2</v>
      </c>
      <c r="X1786" t="s">
        <v>114</v>
      </c>
      <c r="Y1786">
        <v>1.3</v>
      </c>
      <c r="Z1786" t="s">
        <v>100</v>
      </c>
      <c r="AA1786" t="s">
        <v>101</v>
      </c>
      <c r="AB1786">
        <v>6.7</v>
      </c>
      <c r="AC1786" t="s">
        <v>78</v>
      </c>
      <c r="AD1786" t="s">
        <v>121</v>
      </c>
      <c r="AE1786" t="s">
        <v>93</v>
      </c>
      <c r="AF1786" t="s">
        <v>81</v>
      </c>
      <c r="AG1786" s="1">
        <v>45413</v>
      </c>
      <c r="AH1786" t="s">
        <v>29</v>
      </c>
      <c r="AI1786" t="s">
        <v>125</v>
      </c>
    </row>
    <row r="1787" spans="1:35" x14ac:dyDescent="0.3">
      <c r="A1787" t="s">
        <v>1919</v>
      </c>
      <c r="B1787">
        <v>15</v>
      </c>
      <c r="C1787" t="s">
        <v>71</v>
      </c>
      <c r="D1787" t="s">
        <v>72</v>
      </c>
      <c r="E1787" t="s">
        <v>17</v>
      </c>
      <c r="F1787" t="s">
        <v>96</v>
      </c>
      <c r="G1787">
        <v>3</v>
      </c>
      <c r="H1787">
        <v>0.8</v>
      </c>
      <c r="I1787">
        <v>5</v>
      </c>
      <c r="J1787" s="4">
        <f>Table2[[#This Row],[avg_session_duration_min]]/60</f>
        <v>0.16</v>
      </c>
      <c r="K1787">
        <v>9.6</v>
      </c>
      <c r="L1787" t="s">
        <v>74</v>
      </c>
      <c r="M1787" t="s">
        <v>97</v>
      </c>
      <c r="N1787">
        <v>448</v>
      </c>
      <c r="O1787">
        <v>381</v>
      </c>
      <c r="P1787">
        <v>3</v>
      </c>
      <c r="Q1787">
        <v>16</v>
      </c>
      <c r="R1787">
        <v>4</v>
      </c>
      <c r="S1787">
        <v>3</v>
      </c>
      <c r="T1787">
        <v>4</v>
      </c>
      <c r="U1787" t="s">
        <v>130</v>
      </c>
      <c r="V1787" t="s">
        <v>77</v>
      </c>
      <c r="W1787">
        <v>8.3000000000000004E-2</v>
      </c>
      <c r="X1787" t="s">
        <v>78</v>
      </c>
      <c r="Y1787">
        <v>108.66</v>
      </c>
      <c r="Z1787" t="s">
        <v>115</v>
      </c>
      <c r="AA1787" t="s">
        <v>101</v>
      </c>
      <c r="AB1787">
        <v>6.8</v>
      </c>
      <c r="AC1787" t="s">
        <v>78</v>
      </c>
      <c r="AD1787" t="s">
        <v>102</v>
      </c>
      <c r="AE1787" t="s">
        <v>93</v>
      </c>
      <c r="AF1787" t="s">
        <v>81</v>
      </c>
      <c r="AG1787" s="1">
        <v>45388</v>
      </c>
      <c r="AH1787" t="s">
        <v>27</v>
      </c>
      <c r="AI1787" t="s">
        <v>125</v>
      </c>
    </row>
    <row r="1788" spans="1:35" x14ac:dyDescent="0.3">
      <c r="A1788" t="s">
        <v>1920</v>
      </c>
      <c r="B1788">
        <v>24</v>
      </c>
      <c r="C1788" t="s">
        <v>85</v>
      </c>
      <c r="D1788" t="s">
        <v>144</v>
      </c>
      <c r="E1788" t="s">
        <v>19</v>
      </c>
      <c r="F1788" t="s">
        <v>110</v>
      </c>
      <c r="G1788">
        <v>2</v>
      </c>
      <c r="H1788">
        <v>5.4</v>
      </c>
      <c r="I1788">
        <v>3</v>
      </c>
      <c r="J1788" s="4">
        <f>Table2[[#This Row],[avg_session_duration_min]]/60</f>
        <v>1.8</v>
      </c>
      <c r="K1788">
        <v>108</v>
      </c>
      <c r="L1788" t="s">
        <v>74</v>
      </c>
      <c r="M1788" t="s">
        <v>97</v>
      </c>
      <c r="N1788">
        <v>657</v>
      </c>
      <c r="O1788">
        <v>475</v>
      </c>
      <c r="P1788">
        <v>3</v>
      </c>
      <c r="Q1788">
        <v>15</v>
      </c>
      <c r="R1788">
        <v>5</v>
      </c>
      <c r="S1788">
        <v>3</v>
      </c>
      <c r="T1788">
        <v>9</v>
      </c>
      <c r="U1788" t="s">
        <v>79</v>
      </c>
      <c r="V1788" t="s">
        <v>77</v>
      </c>
      <c r="W1788">
        <v>0.28499999999999998</v>
      </c>
      <c r="X1788" t="s">
        <v>81</v>
      </c>
      <c r="Y1788">
        <v>0</v>
      </c>
      <c r="Z1788" t="s">
        <v>145</v>
      </c>
      <c r="AA1788" t="s">
        <v>101</v>
      </c>
      <c r="AB1788">
        <v>7.1</v>
      </c>
      <c r="AC1788" t="s">
        <v>81</v>
      </c>
      <c r="AD1788" t="s">
        <v>102</v>
      </c>
      <c r="AE1788" t="s">
        <v>83</v>
      </c>
      <c r="AF1788" t="s">
        <v>81</v>
      </c>
      <c r="AG1788" s="1">
        <v>44750</v>
      </c>
      <c r="AH1788" t="s">
        <v>29</v>
      </c>
      <c r="AI1788" t="s">
        <v>81</v>
      </c>
    </row>
    <row r="1789" spans="1:35" x14ac:dyDescent="0.3">
      <c r="A1789" t="s">
        <v>1921</v>
      </c>
      <c r="B1789">
        <v>20</v>
      </c>
      <c r="C1789" t="s">
        <v>187</v>
      </c>
      <c r="D1789" t="s">
        <v>105</v>
      </c>
      <c r="E1789" t="s">
        <v>18</v>
      </c>
      <c r="F1789" t="s">
        <v>96</v>
      </c>
      <c r="G1789">
        <v>4</v>
      </c>
      <c r="H1789">
        <v>2.4</v>
      </c>
      <c r="I1789">
        <v>5</v>
      </c>
      <c r="J1789" s="4">
        <f>Table2[[#This Row],[avg_session_duration_min]]/60</f>
        <v>0.48000000000000004</v>
      </c>
      <c r="K1789">
        <v>28.8</v>
      </c>
      <c r="L1789" t="s">
        <v>74</v>
      </c>
      <c r="M1789" t="s">
        <v>106</v>
      </c>
      <c r="N1789">
        <v>637</v>
      </c>
      <c r="O1789">
        <v>113</v>
      </c>
      <c r="P1789">
        <v>1</v>
      </c>
      <c r="Q1789">
        <v>20</v>
      </c>
      <c r="R1789">
        <v>4</v>
      </c>
      <c r="S1789">
        <v>3</v>
      </c>
      <c r="T1789">
        <v>7</v>
      </c>
      <c r="U1789" t="s">
        <v>76</v>
      </c>
      <c r="V1789" t="s">
        <v>107</v>
      </c>
      <c r="W1789">
        <v>8.8999999999999996E-2</v>
      </c>
      <c r="X1789" t="s">
        <v>81</v>
      </c>
      <c r="Y1789">
        <v>0</v>
      </c>
      <c r="Z1789" t="s">
        <v>79</v>
      </c>
      <c r="AA1789" t="s">
        <v>101</v>
      </c>
      <c r="AB1789">
        <v>5</v>
      </c>
      <c r="AC1789" t="s">
        <v>78</v>
      </c>
      <c r="AD1789" t="s">
        <v>102</v>
      </c>
      <c r="AE1789" t="s">
        <v>93</v>
      </c>
      <c r="AF1789" t="s">
        <v>81</v>
      </c>
      <c r="AG1789" s="1">
        <v>45277</v>
      </c>
      <c r="AH1789" t="s">
        <v>27</v>
      </c>
      <c r="AI1789" t="s">
        <v>81</v>
      </c>
    </row>
    <row r="1790" spans="1:35" x14ac:dyDescent="0.3">
      <c r="A1790" t="s">
        <v>1922</v>
      </c>
      <c r="B1790">
        <v>29</v>
      </c>
      <c r="C1790" t="s">
        <v>71</v>
      </c>
      <c r="D1790" t="s">
        <v>105</v>
      </c>
      <c r="E1790" t="s">
        <v>15</v>
      </c>
      <c r="F1790" t="s">
        <v>124</v>
      </c>
      <c r="G1790">
        <v>3</v>
      </c>
      <c r="H1790">
        <v>1.4</v>
      </c>
      <c r="I1790">
        <v>4</v>
      </c>
      <c r="J1790" s="4">
        <f>Table2[[#This Row],[avg_session_duration_min]]/60</f>
        <v>0.35</v>
      </c>
      <c r="K1790">
        <v>21</v>
      </c>
      <c r="L1790" t="s">
        <v>74</v>
      </c>
      <c r="M1790" t="s">
        <v>106</v>
      </c>
      <c r="N1790">
        <v>261</v>
      </c>
      <c r="O1790">
        <v>97</v>
      </c>
      <c r="P1790">
        <v>2</v>
      </c>
      <c r="Q1790">
        <v>20</v>
      </c>
      <c r="R1790">
        <v>3</v>
      </c>
      <c r="S1790">
        <v>4</v>
      </c>
      <c r="T1790">
        <v>7</v>
      </c>
      <c r="U1790" t="s">
        <v>89</v>
      </c>
      <c r="V1790" t="s">
        <v>99</v>
      </c>
      <c r="W1790">
        <v>1.4E-2</v>
      </c>
      <c r="X1790" t="s">
        <v>78</v>
      </c>
      <c r="Y1790">
        <v>24.71</v>
      </c>
      <c r="Z1790" t="s">
        <v>115</v>
      </c>
      <c r="AA1790" t="s">
        <v>91</v>
      </c>
      <c r="AB1790">
        <v>8.1</v>
      </c>
      <c r="AC1790" t="s">
        <v>81</v>
      </c>
      <c r="AD1790" t="s">
        <v>82</v>
      </c>
      <c r="AE1790" t="s">
        <v>83</v>
      </c>
      <c r="AF1790" t="s">
        <v>81</v>
      </c>
      <c r="AG1790" s="1">
        <v>45015</v>
      </c>
      <c r="AH1790" t="s">
        <v>31</v>
      </c>
      <c r="AI1790" t="s">
        <v>78</v>
      </c>
    </row>
    <row r="1791" spans="1:35" x14ac:dyDescent="0.3">
      <c r="A1791" t="s">
        <v>1923</v>
      </c>
      <c r="B1791">
        <v>37</v>
      </c>
      <c r="C1791" t="s">
        <v>85</v>
      </c>
      <c r="D1791" t="s">
        <v>153</v>
      </c>
      <c r="E1791" t="s">
        <v>15</v>
      </c>
      <c r="F1791" t="s">
        <v>96</v>
      </c>
      <c r="G1791">
        <v>2</v>
      </c>
      <c r="H1791">
        <v>4.7</v>
      </c>
      <c r="I1791">
        <v>4</v>
      </c>
      <c r="J1791" s="4">
        <f>Table2[[#This Row],[avg_session_duration_min]]/60</f>
        <v>1.175</v>
      </c>
      <c r="K1791">
        <v>70.5</v>
      </c>
      <c r="L1791" t="s">
        <v>74</v>
      </c>
      <c r="M1791" t="s">
        <v>106</v>
      </c>
      <c r="N1791">
        <v>12549</v>
      </c>
      <c r="O1791">
        <v>117</v>
      </c>
      <c r="P1791">
        <v>1</v>
      </c>
      <c r="Q1791">
        <v>16</v>
      </c>
      <c r="R1791">
        <v>4</v>
      </c>
      <c r="S1791">
        <v>1</v>
      </c>
      <c r="T1791">
        <v>10</v>
      </c>
      <c r="U1791" t="s">
        <v>89</v>
      </c>
      <c r="V1791" t="s">
        <v>77</v>
      </c>
      <c r="W1791">
        <v>0.14899999999999999</v>
      </c>
      <c r="X1791" t="s">
        <v>114</v>
      </c>
      <c r="Y1791">
        <v>1.2</v>
      </c>
      <c r="Z1791" t="s">
        <v>145</v>
      </c>
      <c r="AA1791" t="s">
        <v>101</v>
      </c>
      <c r="AB1791">
        <v>5.2</v>
      </c>
      <c r="AC1791" t="s">
        <v>78</v>
      </c>
      <c r="AD1791" t="s">
        <v>92</v>
      </c>
      <c r="AE1791" t="s">
        <v>140</v>
      </c>
      <c r="AF1791" t="s">
        <v>78</v>
      </c>
      <c r="AG1791" s="1">
        <v>44998</v>
      </c>
      <c r="AH1791" t="s">
        <v>26</v>
      </c>
      <c r="AI1791" t="s">
        <v>125</v>
      </c>
    </row>
    <row r="1792" spans="1:35" x14ac:dyDescent="0.3">
      <c r="A1792" t="s">
        <v>1924</v>
      </c>
      <c r="B1792">
        <v>13</v>
      </c>
      <c r="C1792" t="s">
        <v>71</v>
      </c>
      <c r="D1792" t="s">
        <v>113</v>
      </c>
      <c r="E1792" t="s">
        <v>23</v>
      </c>
      <c r="F1792" t="s">
        <v>124</v>
      </c>
      <c r="G1792">
        <v>1</v>
      </c>
      <c r="H1792">
        <v>2.6</v>
      </c>
      <c r="I1792">
        <v>2</v>
      </c>
      <c r="J1792" s="4">
        <f>Table2[[#This Row],[avg_session_duration_min]]/60</f>
        <v>1.3</v>
      </c>
      <c r="K1792">
        <v>78</v>
      </c>
      <c r="L1792" t="s">
        <v>118</v>
      </c>
      <c r="M1792" t="s">
        <v>106</v>
      </c>
      <c r="N1792">
        <v>1133</v>
      </c>
      <c r="O1792">
        <v>45</v>
      </c>
      <c r="P1792">
        <v>3</v>
      </c>
      <c r="Q1792">
        <v>17</v>
      </c>
      <c r="R1792">
        <v>4</v>
      </c>
      <c r="S1792">
        <v>1</v>
      </c>
      <c r="T1792">
        <v>13</v>
      </c>
      <c r="U1792" t="s">
        <v>79</v>
      </c>
      <c r="V1792" t="s">
        <v>99</v>
      </c>
      <c r="W1792">
        <v>7.4999999999999997E-2</v>
      </c>
      <c r="X1792" t="s">
        <v>114</v>
      </c>
      <c r="Y1792">
        <v>118.79</v>
      </c>
      <c r="Z1792" t="s">
        <v>90</v>
      </c>
      <c r="AA1792" t="s">
        <v>101</v>
      </c>
      <c r="AB1792">
        <v>8.1999999999999993</v>
      </c>
      <c r="AC1792" t="s">
        <v>78</v>
      </c>
      <c r="AD1792" t="s">
        <v>102</v>
      </c>
      <c r="AE1792" t="s">
        <v>93</v>
      </c>
      <c r="AF1792" t="s">
        <v>81</v>
      </c>
      <c r="AG1792" s="1">
        <v>45241</v>
      </c>
      <c r="AH1792" t="s">
        <v>26</v>
      </c>
      <c r="AI1792" t="s">
        <v>125</v>
      </c>
    </row>
    <row r="1793" spans="1:35" x14ac:dyDescent="0.3">
      <c r="A1793" t="s">
        <v>1925</v>
      </c>
      <c r="B1793">
        <v>27</v>
      </c>
      <c r="C1793" t="s">
        <v>71</v>
      </c>
      <c r="D1793" t="s">
        <v>86</v>
      </c>
      <c r="E1793" t="s">
        <v>22</v>
      </c>
      <c r="F1793" t="s">
        <v>87</v>
      </c>
      <c r="G1793">
        <v>2</v>
      </c>
      <c r="H1793">
        <v>4.3</v>
      </c>
      <c r="I1793">
        <v>3</v>
      </c>
      <c r="J1793" s="4">
        <f>Table2[[#This Row],[avg_session_duration_min]]/60</f>
        <v>1.4333333333333333</v>
      </c>
      <c r="K1793">
        <v>86</v>
      </c>
      <c r="L1793" t="s">
        <v>74</v>
      </c>
      <c r="M1793" t="s">
        <v>75</v>
      </c>
      <c r="N1793">
        <v>788</v>
      </c>
      <c r="O1793">
        <v>36</v>
      </c>
      <c r="P1793">
        <v>6</v>
      </c>
      <c r="Q1793">
        <v>21</v>
      </c>
      <c r="R1793">
        <v>3</v>
      </c>
      <c r="S1793">
        <v>2</v>
      </c>
      <c r="T1793">
        <v>6</v>
      </c>
      <c r="U1793" t="s">
        <v>79</v>
      </c>
      <c r="V1793" t="s">
        <v>99</v>
      </c>
      <c r="W1793">
        <v>0.153</v>
      </c>
      <c r="X1793" t="s">
        <v>114</v>
      </c>
      <c r="Y1793">
        <v>124.15</v>
      </c>
      <c r="Z1793" t="s">
        <v>90</v>
      </c>
      <c r="AA1793" t="s">
        <v>80</v>
      </c>
      <c r="AB1793">
        <v>7.6</v>
      </c>
      <c r="AC1793" t="s">
        <v>108</v>
      </c>
      <c r="AD1793" t="s">
        <v>92</v>
      </c>
      <c r="AE1793" t="s">
        <v>83</v>
      </c>
      <c r="AF1793" t="s">
        <v>81</v>
      </c>
      <c r="AG1793" s="1">
        <v>45240</v>
      </c>
      <c r="AH1793" t="s">
        <v>30</v>
      </c>
      <c r="AI1793" t="s">
        <v>78</v>
      </c>
    </row>
    <row r="1794" spans="1:35" x14ac:dyDescent="0.3">
      <c r="A1794" t="s">
        <v>1926</v>
      </c>
      <c r="B1794">
        <v>25</v>
      </c>
      <c r="C1794" t="s">
        <v>104</v>
      </c>
      <c r="D1794" t="s">
        <v>113</v>
      </c>
      <c r="E1794" t="s">
        <v>20</v>
      </c>
      <c r="F1794" t="s">
        <v>124</v>
      </c>
      <c r="G1794">
        <v>1</v>
      </c>
      <c r="H1794">
        <v>3.4</v>
      </c>
      <c r="I1794">
        <v>4</v>
      </c>
      <c r="J1794" s="4">
        <f>Table2[[#This Row],[avg_session_duration_min]]/60</f>
        <v>0.85</v>
      </c>
      <c r="K1794">
        <v>51</v>
      </c>
      <c r="L1794" t="s">
        <v>111</v>
      </c>
      <c r="M1794" t="s">
        <v>75</v>
      </c>
      <c r="N1794">
        <v>1337</v>
      </c>
      <c r="O1794">
        <v>349</v>
      </c>
      <c r="P1794">
        <v>4</v>
      </c>
      <c r="Q1794">
        <v>16</v>
      </c>
      <c r="R1794">
        <v>4</v>
      </c>
      <c r="S1794">
        <v>1</v>
      </c>
      <c r="T1794">
        <v>11</v>
      </c>
      <c r="U1794" t="s">
        <v>89</v>
      </c>
      <c r="V1794" t="s">
        <v>107</v>
      </c>
      <c r="W1794">
        <v>6.4000000000000001E-2</v>
      </c>
      <c r="X1794" t="s">
        <v>81</v>
      </c>
      <c r="Y1794">
        <v>0</v>
      </c>
      <c r="Z1794" t="s">
        <v>79</v>
      </c>
      <c r="AA1794" t="s">
        <v>91</v>
      </c>
      <c r="AB1794">
        <v>2.2000000000000002</v>
      </c>
      <c r="AC1794" t="s">
        <v>78</v>
      </c>
      <c r="AD1794" t="s">
        <v>102</v>
      </c>
      <c r="AE1794" t="s">
        <v>140</v>
      </c>
      <c r="AF1794" t="s">
        <v>81</v>
      </c>
      <c r="AG1794" s="1">
        <v>45300</v>
      </c>
      <c r="AH1794" t="s">
        <v>30</v>
      </c>
      <c r="AI1794" t="s">
        <v>125</v>
      </c>
    </row>
    <row r="1795" spans="1:35" x14ac:dyDescent="0.3">
      <c r="A1795" t="s">
        <v>1927</v>
      </c>
      <c r="B1795">
        <v>32</v>
      </c>
      <c r="C1795" t="s">
        <v>71</v>
      </c>
      <c r="D1795" t="s">
        <v>72</v>
      </c>
      <c r="E1795" t="s">
        <v>16</v>
      </c>
      <c r="F1795" t="s">
        <v>156</v>
      </c>
      <c r="G1795">
        <v>4</v>
      </c>
      <c r="H1795">
        <v>1.2</v>
      </c>
      <c r="I1795">
        <v>6</v>
      </c>
      <c r="J1795" s="4">
        <f>Table2[[#This Row],[avg_session_duration_min]]/60</f>
        <v>0.2</v>
      </c>
      <c r="K1795">
        <v>12</v>
      </c>
      <c r="L1795" t="s">
        <v>74</v>
      </c>
      <c r="M1795" t="s">
        <v>106</v>
      </c>
      <c r="N1795">
        <v>142022</v>
      </c>
      <c r="O1795">
        <v>754</v>
      </c>
      <c r="P1795">
        <v>5</v>
      </c>
      <c r="Q1795">
        <v>24</v>
      </c>
      <c r="R1795">
        <v>6</v>
      </c>
      <c r="S1795">
        <v>0</v>
      </c>
      <c r="T1795">
        <v>8</v>
      </c>
      <c r="U1795" t="s">
        <v>89</v>
      </c>
      <c r="V1795" t="s">
        <v>77</v>
      </c>
      <c r="W1795">
        <v>0.28999999999999998</v>
      </c>
      <c r="X1795" t="s">
        <v>78</v>
      </c>
      <c r="Y1795">
        <v>1.03</v>
      </c>
      <c r="Z1795" t="s">
        <v>100</v>
      </c>
      <c r="AA1795" t="s">
        <v>91</v>
      </c>
      <c r="AB1795">
        <v>7.7</v>
      </c>
      <c r="AC1795" t="s">
        <v>108</v>
      </c>
      <c r="AD1795" t="s">
        <v>102</v>
      </c>
      <c r="AE1795" t="s">
        <v>93</v>
      </c>
      <c r="AF1795" t="s">
        <v>78</v>
      </c>
      <c r="AG1795" s="1">
        <v>45163</v>
      </c>
      <c r="AH1795" t="s">
        <v>28</v>
      </c>
      <c r="AI1795" t="s">
        <v>81</v>
      </c>
    </row>
    <row r="1796" spans="1:35" x14ac:dyDescent="0.3">
      <c r="A1796" t="s">
        <v>1928</v>
      </c>
      <c r="B1796">
        <v>28</v>
      </c>
      <c r="C1796" t="s">
        <v>71</v>
      </c>
      <c r="D1796" t="s">
        <v>86</v>
      </c>
      <c r="E1796" t="s">
        <v>16</v>
      </c>
      <c r="F1796" t="s">
        <v>73</v>
      </c>
      <c r="G1796">
        <v>5</v>
      </c>
      <c r="H1796">
        <v>1.8</v>
      </c>
      <c r="I1796">
        <v>8</v>
      </c>
      <c r="J1796" s="4">
        <f>Table2[[#This Row],[avg_session_duration_min]]/60</f>
        <v>0.22500000000000001</v>
      </c>
      <c r="K1796">
        <v>13.5</v>
      </c>
      <c r="L1796" t="s">
        <v>127</v>
      </c>
      <c r="M1796" t="s">
        <v>106</v>
      </c>
      <c r="N1796">
        <v>86</v>
      </c>
      <c r="O1796">
        <v>695</v>
      </c>
      <c r="P1796">
        <v>3</v>
      </c>
      <c r="Q1796">
        <v>17</v>
      </c>
      <c r="R1796">
        <v>4</v>
      </c>
      <c r="S1796">
        <v>0</v>
      </c>
      <c r="T1796">
        <v>12</v>
      </c>
      <c r="U1796" t="s">
        <v>89</v>
      </c>
      <c r="V1796" t="s">
        <v>99</v>
      </c>
      <c r="W1796">
        <v>8.4000000000000005E-2</v>
      </c>
      <c r="X1796" t="s">
        <v>78</v>
      </c>
      <c r="Y1796">
        <v>55.65</v>
      </c>
      <c r="Z1796" t="s">
        <v>115</v>
      </c>
      <c r="AA1796" t="s">
        <v>101</v>
      </c>
      <c r="AB1796">
        <v>6.6</v>
      </c>
      <c r="AC1796" t="s">
        <v>78</v>
      </c>
      <c r="AD1796" t="s">
        <v>102</v>
      </c>
      <c r="AE1796" t="s">
        <v>93</v>
      </c>
      <c r="AF1796" t="s">
        <v>81</v>
      </c>
      <c r="AG1796" s="1">
        <v>45009</v>
      </c>
      <c r="AH1796" t="s">
        <v>31</v>
      </c>
      <c r="AI1796" t="s">
        <v>125</v>
      </c>
    </row>
    <row r="1797" spans="1:35" x14ac:dyDescent="0.3">
      <c r="A1797" t="s">
        <v>1929</v>
      </c>
      <c r="B1797">
        <v>20</v>
      </c>
      <c r="C1797" t="s">
        <v>85</v>
      </c>
      <c r="D1797" t="s">
        <v>105</v>
      </c>
      <c r="E1797" t="s">
        <v>22</v>
      </c>
      <c r="F1797" t="s">
        <v>87</v>
      </c>
      <c r="G1797">
        <v>3</v>
      </c>
      <c r="H1797">
        <v>1.4</v>
      </c>
      <c r="I1797">
        <v>5</v>
      </c>
      <c r="J1797" s="4">
        <f>Table2[[#This Row],[avg_session_duration_min]]/60</f>
        <v>0.28000000000000003</v>
      </c>
      <c r="K1797">
        <v>16.8</v>
      </c>
      <c r="L1797" t="s">
        <v>111</v>
      </c>
      <c r="M1797" t="s">
        <v>97</v>
      </c>
      <c r="N1797">
        <v>145</v>
      </c>
      <c r="O1797">
        <v>14</v>
      </c>
      <c r="P1797">
        <v>1</v>
      </c>
      <c r="Q1797">
        <v>26</v>
      </c>
      <c r="R1797">
        <v>3</v>
      </c>
      <c r="S1797">
        <v>3</v>
      </c>
      <c r="T1797">
        <v>6</v>
      </c>
      <c r="U1797" t="s">
        <v>76</v>
      </c>
      <c r="V1797" t="s">
        <v>99</v>
      </c>
      <c r="W1797">
        <v>6.7000000000000004E-2</v>
      </c>
      <c r="X1797" t="s">
        <v>114</v>
      </c>
      <c r="Y1797">
        <v>28.89</v>
      </c>
      <c r="Z1797" t="s">
        <v>145</v>
      </c>
      <c r="AA1797" t="s">
        <v>101</v>
      </c>
      <c r="AB1797">
        <v>8.6</v>
      </c>
      <c r="AC1797" t="s">
        <v>108</v>
      </c>
      <c r="AD1797" t="s">
        <v>102</v>
      </c>
      <c r="AE1797" t="s">
        <v>83</v>
      </c>
      <c r="AF1797" t="s">
        <v>81</v>
      </c>
      <c r="AG1797" s="1">
        <v>45648</v>
      </c>
      <c r="AH1797" t="s">
        <v>28</v>
      </c>
      <c r="AI1797" t="s">
        <v>81</v>
      </c>
    </row>
    <row r="1798" spans="1:35" x14ac:dyDescent="0.3">
      <c r="A1798" t="s">
        <v>1930</v>
      </c>
      <c r="B1798">
        <v>24</v>
      </c>
      <c r="C1798" t="s">
        <v>71</v>
      </c>
      <c r="D1798" t="s">
        <v>149</v>
      </c>
      <c r="E1798" t="s">
        <v>21</v>
      </c>
      <c r="F1798" t="s">
        <v>73</v>
      </c>
      <c r="G1798">
        <v>5</v>
      </c>
      <c r="H1798">
        <v>1.1000000000000001</v>
      </c>
      <c r="I1798">
        <v>2</v>
      </c>
      <c r="J1798" s="4">
        <f>Table2[[#This Row],[avg_session_duration_min]]/60</f>
        <v>0.55000000000000004</v>
      </c>
      <c r="K1798">
        <v>33</v>
      </c>
      <c r="L1798" t="s">
        <v>74</v>
      </c>
      <c r="M1798" t="s">
        <v>97</v>
      </c>
      <c r="N1798">
        <v>55</v>
      </c>
      <c r="O1798">
        <v>182</v>
      </c>
      <c r="P1798">
        <v>2</v>
      </c>
      <c r="Q1798">
        <v>15</v>
      </c>
      <c r="R1798">
        <v>2</v>
      </c>
      <c r="S1798">
        <v>0</v>
      </c>
      <c r="T1798">
        <v>10</v>
      </c>
      <c r="U1798" t="s">
        <v>130</v>
      </c>
      <c r="V1798" t="s">
        <v>77</v>
      </c>
      <c r="W1798">
        <v>6.7000000000000004E-2</v>
      </c>
      <c r="X1798" t="s">
        <v>81</v>
      </c>
      <c r="Y1798">
        <v>0</v>
      </c>
      <c r="Z1798" t="s">
        <v>100</v>
      </c>
      <c r="AA1798" t="s">
        <v>91</v>
      </c>
      <c r="AB1798">
        <v>9.3000000000000007</v>
      </c>
      <c r="AC1798" t="s">
        <v>108</v>
      </c>
      <c r="AD1798" t="s">
        <v>82</v>
      </c>
      <c r="AE1798" t="s">
        <v>83</v>
      </c>
      <c r="AF1798" t="s">
        <v>81</v>
      </c>
      <c r="AG1798" s="1">
        <v>45534</v>
      </c>
      <c r="AH1798" t="s">
        <v>31</v>
      </c>
      <c r="AI1798" t="s">
        <v>125</v>
      </c>
    </row>
    <row r="1799" spans="1:35" x14ac:dyDescent="0.3">
      <c r="A1799" t="s">
        <v>1931</v>
      </c>
      <c r="B1799">
        <v>20</v>
      </c>
      <c r="C1799" t="s">
        <v>71</v>
      </c>
      <c r="D1799" t="s">
        <v>149</v>
      </c>
      <c r="E1799" t="s">
        <v>16</v>
      </c>
      <c r="F1799" t="s">
        <v>73</v>
      </c>
      <c r="G1799">
        <v>2</v>
      </c>
      <c r="H1799">
        <v>0.7</v>
      </c>
      <c r="I1799">
        <v>3</v>
      </c>
      <c r="J1799" s="4">
        <f>Table2[[#This Row],[avg_session_duration_min]]/60</f>
        <v>0.23333333333333334</v>
      </c>
      <c r="K1799">
        <v>14</v>
      </c>
      <c r="L1799" t="s">
        <v>111</v>
      </c>
      <c r="M1799" t="s">
        <v>97</v>
      </c>
      <c r="N1799">
        <v>437</v>
      </c>
      <c r="O1799">
        <v>65</v>
      </c>
      <c r="P1799">
        <v>5</v>
      </c>
      <c r="Q1799">
        <v>24</v>
      </c>
      <c r="R1799">
        <v>7</v>
      </c>
      <c r="S1799">
        <v>1</v>
      </c>
      <c r="T1799">
        <v>11</v>
      </c>
      <c r="U1799" t="s">
        <v>154</v>
      </c>
      <c r="V1799" t="s">
        <v>107</v>
      </c>
      <c r="W1799">
        <v>9.6000000000000002E-2</v>
      </c>
      <c r="X1799" t="s">
        <v>114</v>
      </c>
      <c r="Y1799">
        <v>40.11</v>
      </c>
      <c r="Z1799" t="s">
        <v>90</v>
      </c>
      <c r="AA1799" t="s">
        <v>101</v>
      </c>
      <c r="AB1799">
        <v>6.4</v>
      </c>
      <c r="AC1799" t="s">
        <v>108</v>
      </c>
      <c r="AD1799" t="s">
        <v>82</v>
      </c>
      <c r="AE1799" t="s">
        <v>93</v>
      </c>
      <c r="AF1799" t="s">
        <v>81</v>
      </c>
      <c r="AG1799" s="1">
        <v>44580</v>
      </c>
      <c r="AH1799" t="s">
        <v>30</v>
      </c>
      <c r="AI1799" t="s">
        <v>125</v>
      </c>
    </row>
    <row r="1800" spans="1:35" x14ac:dyDescent="0.3">
      <c r="A1800" t="s">
        <v>1932</v>
      </c>
      <c r="B1800">
        <v>35</v>
      </c>
      <c r="C1800" t="s">
        <v>85</v>
      </c>
      <c r="D1800" t="s">
        <v>86</v>
      </c>
      <c r="E1800" t="s">
        <v>23</v>
      </c>
      <c r="F1800" t="s">
        <v>96</v>
      </c>
      <c r="G1800">
        <v>4</v>
      </c>
      <c r="H1800">
        <v>8.1</v>
      </c>
      <c r="I1800">
        <v>6</v>
      </c>
      <c r="J1800" s="4">
        <f>Table2[[#This Row],[avg_session_duration_min]]/60</f>
        <v>1.35</v>
      </c>
      <c r="K1800">
        <v>81</v>
      </c>
      <c r="L1800" t="s">
        <v>74</v>
      </c>
      <c r="M1800" t="s">
        <v>106</v>
      </c>
      <c r="N1800">
        <v>1034</v>
      </c>
      <c r="O1800">
        <v>290</v>
      </c>
      <c r="P1800">
        <v>7</v>
      </c>
      <c r="Q1800">
        <v>19</v>
      </c>
      <c r="R1800">
        <v>6</v>
      </c>
      <c r="S1800">
        <v>2</v>
      </c>
      <c r="T1800">
        <v>9</v>
      </c>
      <c r="U1800" t="s">
        <v>154</v>
      </c>
      <c r="V1800" t="s">
        <v>77</v>
      </c>
      <c r="W1800">
        <v>0.108</v>
      </c>
      <c r="X1800" t="s">
        <v>114</v>
      </c>
      <c r="Y1800">
        <v>109.25</v>
      </c>
      <c r="Z1800" t="s">
        <v>90</v>
      </c>
      <c r="AA1800" t="s">
        <v>101</v>
      </c>
      <c r="AB1800">
        <v>6.8</v>
      </c>
      <c r="AC1800" t="s">
        <v>108</v>
      </c>
      <c r="AD1800" t="s">
        <v>82</v>
      </c>
      <c r="AE1800" t="s">
        <v>93</v>
      </c>
      <c r="AF1800" t="s">
        <v>81</v>
      </c>
      <c r="AG1800" s="1">
        <v>44796</v>
      </c>
      <c r="AH1800" t="s">
        <v>26</v>
      </c>
      <c r="AI1800" t="s">
        <v>125</v>
      </c>
    </row>
    <row r="1801" spans="1:35" x14ac:dyDescent="0.3">
      <c r="A1801" t="s">
        <v>1933</v>
      </c>
      <c r="B1801">
        <v>27</v>
      </c>
      <c r="C1801" t="s">
        <v>85</v>
      </c>
      <c r="D1801" t="s">
        <v>149</v>
      </c>
      <c r="E1801" t="s">
        <v>17</v>
      </c>
      <c r="F1801" t="s">
        <v>73</v>
      </c>
      <c r="G1801">
        <v>2</v>
      </c>
      <c r="H1801">
        <v>3.1</v>
      </c>
      <c r="I1801">
        <v>6</v>
      </c>
      <c r="J1801" s="4">
        <f>Table2[[#This Row],[avg_session_duration_min]]/60</f>
        <v>0.51666666666666672</v>
      </c>
      <c r="K1801">
        <v>31</v>
      </c>
      <c r="L1801" t="s">
        <v>137</v>
      </c>
      <c r="M1801" t="s">
        <v>106</v>
      </c>
      <c r="N1801">
        <v>287</v>
      </c>
      <c r="O1801">
        <v>148</v>
      </c>
      <c r="P1801">
        <v>5</v>
      </c>
      <c r="Q1801">
        <v>17</v>
      </c>
      <c r="R1801">
        <v>8</v>
      </c>
      <c r="S1801">
        <v>2</v>
      </c>
      <c r="T1801">
        <v>5</v>
      </c>
      <c r="U1801" t="s">
        <v>76</v>
      </c>
      <c r="V1801" t="s">
        <v>107</v>
      </c>
      <c r="W1801">
        <v>0.158</v>
      </c>
      <c r="X1801" t="s">
        <v>78</v>
      </c>
      <c r="Y1801">
        <v>3.85</v>
      </c>
      <c r="Z1801" t="s">
        <v>79</v>
      </c>
      <c r="AA1801" t="s">
        <v>80</v>
      </c>
      <c r="AB1801">
        <v>3.9</v>
      </c>
      <c r="AC1801" t="s">
        <v>108</v>
      </c>
      <c r="AD1801" t="s">
        <v>92</v>
      </c>
      <c r="AE1801" t="s">
        <v>83</v>
      </c>
      <c r="AF1801" t="s">
        <v>81</v>
      </c>
      <c r="AG1801" s="1">
        <v>45270</v>
      </c>
      <c r="AH1801" t="s">
        <v>28</v>
      </c>
      <c r="AI1801" t="s">
        <v>81</v>
      </c>
    </row>
    <row r="1802" spans="1:35" x14ac:dyDescent="0.3">
      <c r="A1802" t="s">
        <v>1934</v>
      </c>
      <c r="B1802">
        <v>42</v>
      </c>
      <c r="C1802" t="s">
        <v>71</v>
      </c>
      <c r="D1802" t="s">
        <v>134</v>
      </c>
      <c r="E1802" t="s">
        <v>15</v>
      </c>
      <c r="F1802" t="s">
        <v>124</v>
      </c>
      <c r="G1802">
        <v>4</v>
      </c>
      <c r="H1802">
        <v>3.4</v>
      </c>
      <c r="I1802">
        <v>9</v>
      </c>
      <c r="J1802" s="4">
        <f>Table2[[#This Row],[avg_session_duration_min]]/60</f>
        <v>0.3783333333333333</v>
      </c>
      <c r="K1802">
        <v>22.7</v>
      </c>
      <c r="L1802" t="s">
        <v>74</v>
      </c>
      <c r="M1802" t="s">
        <v>106</v>
      </c>
      <c r="N1802">
        <v>251</v>
      </c>
      <c r="O1802">
        <v>497</v>
      </c>
      <c r="P1802">
        <v>3</v>
      </c>
      <c r="Q1802">
        <v>22</v>
      </c>
      <c r="R1802">
        <v>1</v>
      </c>
      <c r="S1802">
        <v>2</v>
      </c>
      <c r="T1802">
        <v>12</v>
      </c>
      <c r="U1802" t="s">
        <v>89</v>
      </c>
      <c r="V1802" t="s">
        <v>77</v>
      </c>
      <c r="W1802">
        <v>8.2000000000000003E-2</v>
      </c>
      <c r="X1802" t="s">
        <v>114</v>
      </c>
      <c r="Y1802">
        <v>49.35</v>
      </c>
      <c r="Z1802" t="s">
        <v>100</v>
      </c>
      <c r="AA1802" t="s">
        <v>132</v>
      </c>
      <c r="AB1802">
        <v>5.9</v>
      </c>
      <c r="AC1802" t="s">
        <v>81</v>
      </c>
      <c r="AD1802" t="s">
        <v>102</v>
      </c>
      <c r="AE1802" t="s">
        <v>93</v>
      </c>
      <c r="AF1802" t="s">
        <v>81</v>
      </c>
      <c r="AG1802" s="1">
        <v>45474</v>
      </c>
      <c r="AH1802" t="s">
        <v>31</v>
      </c>
      <c r="AI1802" t="s">
        <v>78</v>
      </c>
    </row>
    <row r="1803" spans="1:35" x14ac:dyDescent="0.3">
      <c r="A1803" t="s">
        <v>1935</v>
      </c>
      <c r="B1803">
        <v>26</v>
      </c>
      <c r="C1803" t="s">
        <v>71</v>
      </c>
      <c r="D1803" t="s">
        <v>86</v>
      </c>
      <c r="E1803" t="s">
        <v>16</v>
      </c>
      <c r="F1803" t="s">
        <v>73</v>
      </c>
      <c r="G1803">
        <v>5</v>
      </c>
      <c r="H1803">
        <v>5</v>
      </c>
      <c r="I1803">
        <v>5</v>
      </c>
      <c r="J1803" s="4">
        <f>Table2[[#This Row],[avg_session_duration_min]]/60</f>
        <v>1</v>
      </c>
      <c r="K1803">
        <v>60</v>
      </c>
      <c r="L1803" t="s">
        <v>74</v>
      </c>
      <c r="M1803" t="s">
        <v>106</v>
      </c>
      <c r="N1803">
        <v>859</v>
      </c>
      <c r="O1803">
        <v>239</v>
      </c>
      <c r="P1803">
        <v>4</v>
      </c>
      <c r="Q1803">
        <v>16</v>
      </c>
      <c r="R1803">
        <v>6</v>
      </c>
      <c r="S1803">
        <v>2</v>
      </c>
      <c r="T1803">
        <v>11</v>
      </c>
      <c r="U1803" t="s">
        <v>130</v>
      </c>
      <c r="V1803" t="s">
        <v>99</v>
      </c>
      <c r="W1803">
        <v>4.2000000000000003E-2</v>
      </c>
      <c r="X1803" t="s">
        <v>81</v>
      </c>
      <c r="Y1803">
        <v>0</v>
      </c>
      <c r="Z1803" t="s">
        <v>100</v>
      </c>
      <c r="AA1803" t="s">
        <v>101</v>
      </c>
      <c r="AB1803">
        <v>9.1999999999999993</v>
      </c>
      <c r="AC1803" t="s">
        <v>108</v>
      </c>
      <c r="AD1803" t="s">
        <v>92</v>
      </c>
      <c r="AE1803" t="s">
        <v>140</v>
      </c>
      <c r="AF1803" t="s">
        <v>81</v>
      </c>
      <c r="AG1803" s="1">
        <v>45054</v>
      </c>
      <c r="AH1803" t="s">
        <v>27</v>
      </c>
      <c r="AI1803" t="s">
        <v>78</v>
      </c>
    </row>
    <row r="1804" spans="1:35" x14ac:dyDescent="0.3">
      <c r="A1804" t="s">
        <v>1936</v>
      </c>
      <c r="B1804">
        <v>21</v>
      </c>
      <c r="C1804" t="s">
        <v>71</v>
      </c>
      <c r="D1804" t="s">
        <v>105</v>
      </c>
      <c r="E1804" t="s">
        <v>22</v>
      </c>
      <c r="F1804" t="s">
        <v>87</v>
      </c>
      <c r="G1804">
        <v>4</v>
      </c>
      <c r="H1804">
        <v>1.7</v>
      </c>
      <c r="I1804">
        <v>3</v>
      </c>
      <c r="J1804" s="4">
        <f>Table2[[#This Row],[avg_session_duration_min]]/60</f>
        <v>0.56666666666666665</v>
      </c>
      <c r="K1804">
        <v>34</v>
      </c>
      <c r="L1804" t="s">
        <v>74</v>
      </c>
      <c r="M1804" t="s">
        <v>97</v>
      </c>
      <c r="N1804">
        <v>269</v>
      </c>
      <c r="O1804">
        <v>25</v>
      </c>
      <c r="P1804">
        <v>2</v>
      </c>
      <c r="Q1804">
        <v>21</v>
      </c>
      <c r="R1804">
        <v>6</v>
      </c>
      <c r="S1804">
        <v>1</v>
      </c>
      <c r="T1804">
        <v>8</v>
      </c>
      <c r="U1804" t="s">
        <v>154</v>
      </c>
      <c r="V1804" t="s">
        <v>107</v>
      </c>
      <c r="W1804">
        <v>0.28899999999999998</v>
      </c>
      <c r="X1804" t="s">
        <v>78</v>
      </c>
      <c r="Y1804">
        <v>35.369999999999997</v>
      </c>
      <c r="Z1804" t="s">
        <v>79</v>
      </c>
      <c r="AA1804" t="s">
        <v>80</v>
      </c>
      <c r="AB1804">
        <v>6.2</v>
      </c>
      <c r="AC1804" t="s">
        <v>81</v>
      </c>
      <c r="AD1804" t="s">
        <v>92</v>
      </c>
      <c r="AE1804" t="s">
        <v>93</v>
      </c>
      <c r="AF1804" t="s">
        <v>81</v>
      </c>
      <c r="AG1804" s="1">
        <v>45061</v>
      </c>
      <c r="AH1804" t="s">
        <v>30</v>
      </c>
      <c r="AI1804" t="s">
        <v>78</v>
      </c>
    </row>
    <row r="1805" spans="1:35" x14ac:dyDescent="0.3">
      <c r="A1805" t="s">
        <v>1937</v>
      </c>
      <c r="B1805">
        <v>14</v>
      </c>
      <c r="C1805" t="s">
        <v>85</v>
      </c>
      <c r="D1805" t="s">
        <v>105</v>
      </c>
      <c r="E1805" t="s">
        <v>23</v>
      </c>
      <c r="F1805" t="s">
        <v>96</v>
      </c>
      <c r="G1805">
        <v>2</v>
      </c>
      <c r="H1805">
        <v>0.9</v>
      </c>
      <c r="I1805">
        <v>6</v>
      </c>
      <c r="J1805" s="4">
        <f>Table2[[#This Row],[avg_session_duration_min]]/60</f>
        <v>0.15</v>
      </c>
      <c r="K1805">
        <v>9</v>
      </c>
      <c r="L1805" t="s">
        <v>74</v>
      </c>
      <c r="M1805" t="s">
        <v>88</v>
      </c>
      <c r="N1805">
        <v>1162</v>
      </c>
      <c r="O1805">
        <v>76</v>
      </c>
      <c r="P1805">
        <v>3</v>
      </c>
      <c r="Q1805">
        <v>17</v>
      </c>
      <c r="R1805">
        <v>2</v>
      </c>
      <c r="S1805">
        <v>1</v>
      </c>
      <c r="T1805">
        <v>13</v>
      </c>
      <c r="U1805" t="s">
        <v>135</v>
      </c>
      <c r="V1805" t="s">
        <v>99</v>
      </c>
      <c r="W1805">
        <v>4.4999999999999998E-2</v>
      </c>
      <c r="X1805" t="s">
        <v>81</v>
      </c>
      <c r="Y1805">
        <v>0</v>
      </c>
      <c r="Z1805" t="s">
        <v>145</v>
      </c>
      <c r="AA1805" t="s">
        <v>101</v>
      </c>
      <c r="AB1805">
        <v>7.9</v>
      </c>
      <c r="AC1805" t="s">
        <v>108</v>
      </c>
      <c r="AD1805" t="s">
        <v>92</v>
      </c>
      <c r="AE1805" t="s">
        <v>83</v>
      </c>
      <c r="AF1805" t="s">
        <v>81</v>
      </c>
      <c r="AG1805" s="1">
        <v>44643</v>
      </c>
      <c r="AH1805" t="s">
        <v>27</v>
      </c>
      <c r="AI1805" t="s">
        <v>125</v>
      </c>
    </row>
    <row r="1806" spans="1:35" x14ac:dyDescent="0.3">
      <c r="A1806" t="s">
        <v>1938</v>
      </c>
      <c r="B1806">
        <v>13</v>
      </c>
      <c r="C1806" t="s">
        <v>71</v>
      </c>
      <c r="D1806" t="s">
        <v>123</v>
      </c>
      <c r="E1806" t="s">
        <v>22</v>
      </c>
      <c r="F1806" t="s">
        <v>110</v>
      </c>
      <c r="G1806">
        <v>4</v>
      </c>
      <c r="H1806">
        <v>4.0999999999999996</v>
      </c>
      <c r="I1806">
        <v>4</v>
      </c>
      <c r="J1806" s="4">
        <f>Table2[[#This Row],[avg_session_duration_min]]/60</f>
        <v>1.0249999999999999</v>
      </c>
      <c r="K1806">
        <v>61.5</v>
      </c>
      <c r="L1806" t="s">
        <v>127</v>
      </c>
      <c r="M1806" t="s">
        <v>106</v>
      </c>
      <c r="N1806">
        <v>4942</v>
      </c>
      <c r="O1806">
        <v>246</v>
      </c>
      <c r="P1806">
        <v>4</v>
      </c>
      <c r="Q1806">
        <v>15</v>
      </c>
      <c r="R1806">
        <v>3</v>
      </c>
      <c r="S1806">
        <v>5</v>
      </c>
      <c r="T1806">
        <v>7</v>
      </c>
      <c r="U1806" t="s">
        <v>98</v>
      </c>
      <c r="V1806" t="s">
        <v>77</v>
      </c>
      <c r="W1806">
        <v>4.4999999999999998E-2</v>
      </c>
      <c r="X1806" t="s">
        <v>114</v>
      </c>
      <c r="Y1806">
        <v>52.22</v>
      </c>
      <c r="Z1806" t="s">
        <v>115</v>
      </c>
      <c r="AA1806" t="s">
        <v>101</v>
      </c>
      <c r="AB1806">
        <v>6.2</v>
      </c>
      <c r="AC1806" t="s">
        <v>108</v>
      </c>
      <c r="AD1806" t="s">
        <v>82</v>
      </c>
      <c r="AE1806" t="s">
        <v>93</v>
      </c>
      <c r="AF1806" t="s">
        <v>81</v>
      </c>
      <c r="AG1806" s="1">
        <v>45219</v>
      </c>
      <c r="AH1806" t="s">
        <v>30</v>
      </c>
      <c r="AI1806" t="s">
        <v>81</v>
      </c>
    </row>
    <row r="1807" spans="1:35" x14ac:dyDescent="0.3">
      <c r="A1807" t="s">
        <v>1939</v>
      </c>
      <c r="B1807">
        <v>14</v>
      </c>
      <c r="C1807" t="s">
        <v>85</v>
      </c>
      <c r="D1807" t="s">
        <v>113</v>
      </c>
      <c r="E1807" t="s">
        <v>14</v>
      </c>
      <c r="F1807" t="s">
        <v>87</v>
      </c>
      <c r="G1807">
        <v>1</v>
      </c>
      <c r="H1807">
        <v>1</v>
      </c>
      <c r="I1807">
        <v>5</v>
      </c>
      <c r="J1807" s="4">
        <f>Table2[[#This Row],[avg_session_duration_min]]/60</f>
        <v>0.2</v>
      </c>
      <c r="K1807">
        <v>12</v>
      </c>
      <c r="L1807" t="s">
        <v>74</v>
      </c>
      <c r="M1807" t="s">
        <v>106</v>
      </c>
      <c r="N1807">
        <v>2249</v>
      </c>
      <c r="O1807">
        <v>272</v>
      </c>
      <c r="P1807">
        <v>1</v>
      </c>
      <c r="Q1807">
        <v>23</v>
      </c>
      <c r="R1807">
        <v>4</v>
      </c>
      <c r="S1807">
        <v>2</v>
      </c>
      <c r="T1807">
        <v>10</v>
      </c>
      <c r="U1807" t="s">
        <v>128</v>
      </c>
      <c r="V1807" t="s">
        <v>77</v>
      </c>
      <c r="W1807">
        <v>0.01</v>
      </c>
      <c r="X1807" t="s">
        <v>114</v>
      </c>
      <c r="Y1807">
        <v>67.569999999999993</v>
      </c>
      <c r="Z1807" t="s">
        <v>100</v>
      </c>
      <c r="AA1807" t="s">
        <v>101</v>
      </c>
      <c r="AB1807">
        <v>6</v>
      </c>
      <c r="AC1807" t="s">
        <v>108</v>
      </c>
      <c r="AD1807" t="s">
        <v>82</v>
      </c>
      <c r="AE1807" t="s">
        <v>83</v>
      </c>
      <c r="AF1807" t="s">
        <v>81</v>
      </c>
      <c r="AG1807" s="1">
        <v>45343</v>
      </c>
      <c r="AH1807" t="s">
        <v>28</v>
      </c>
      <c r="AI1807" t="s">
        <v>81</v>
      </c>
    </row>
    <row r="1808" spans="1:35" x14ac:dyDescent="0.3">
      <c r="A1808" t="s">
        <v>1940</v>
      </c>
      <c r="B1808">
        <v>29</v>
      </c>
      <c r="C1808" t="s">
        <v>104</v>
      </c>
      <c r="D1808" t="s">
        <v>149</v>
      </c>
      <c r="E1808" t="s">
        <v>15</v>
      </c>
      <c r="F1808" t="s">
        <v>110</v>
      </c>
      <c r="G1808">
        <v>1</v>
      </c>
      <c r="H1808">
        <v>4</v>
      </c>
      <c r="I1808">
        <v>4</v>
      </c>
      <c r="J1808" s="4">
        <f>Table2[[#This Row],[avg_session_duration_min]]/60</f>
        <v>1</v>
      </c>
      <c r="K1808">
        <v>60</v>
      </c>
      <c r="L1808" t="s">
        <v>74</v>
      </c>
      <c r="M1808" t="s">
        <v>88</v>
      </c>
      <c r="N1808">
        <v>3248</v>
      </c>
      <c r="O1808">
        <v>45</v>
      </c>
      <c r="P1808">
        <v>4</v>
      </c>
      <c r="Q1808">
        <v>17</v>
      </c>
      <c r="R1808">
        <v>1</v>
      </c>
      <c r="S1808">
        <v>2</v>
      </c>
      <c r="T1808">
        <v>9</v>
      </c>
      <c r="U1808" t="s">
        <v>128</v>
      </c>
      <c r="V1808" t="s">
        <v>77</v>
      </c>
      <c r="W1808">
        <v>0.39300000000000002</v>
      </c>
      <c r="X1808" t="s">
        <v>78</v>
      </c>
      <c r="Y1808">
        <v>34.17</v>
      </c>
      <c r="Z1808" t="s">
        <v>139</v>
      </c>
      <c r="AA1808" t="s">
        <v>132</v>
      </c>
      <c r="AB1808">
        <v>7.2</v>
      </c>
      <c r="AC1808" t="s">
        <v>108</v>
      </c>
      <c r="AD1808" t="s">
        <v>102</v>
      </c>
      <c r="AE1808" t="s">
        <v>83</v>
      </c>
      <c r="AF1808" t="s">
        <v>81</v>
      </c>
      <c r="AG1808" s="1">
        <v>44794</v>
      </c>
      <c r="AH1808" t="s">
        <v>30</v>
      </c>
      <c r="AI1808" t="s">
        <v>78</v>
      </c>
    </row>
    <row r="1809" spans="1:35" x14ac:dyDescent="0.3">
      <c r="A1809" t="s">
        <v>1941</v>
      </c>
      <c r="B1809">
        <v>31</v>
      </c>
      <c r="C1809" t="s">
        <v>85</v>
      </c>
      <c r="D1809" t="s">
        <v>86</v>
      </c>
      <c r="E1809" t="s">
        <v>20</v>
      </c>
      <c r="F1809" t="s">
        <v>87</v>
      </c>
      <c r="G1809">
        <v>4</v>
      </c>
      <c r="H1809">
        <v>0.8</v>
      </c>
      <c r="I1809">
        <v>7</v>
      </c>
      <c r="J1809" s="4">
        <f>Table2[[#This Row],[avg_session_duration_min]]/60</f>
        <v>0.115</v>
      </c>
      <c r="K1809">
        <v>6.9</v>
      </c>
      <c r="L1809" t="s">
        <v>74</v>
      </c>
      <c r="M1809" t="s">
        <v>106</v>
      </c>
      <c r="N1809">
        <v>4696</v>
      </c>
      <c r="O1809">
        <v>38</v>
      </c>
      <c r="P1809">
        <v>4</v>
      </c>
      <c r="Q1809">
        <v>12</v>
      </c>
      <c r="R1809">
        <v>2</v>
      </c>
      <c r="S1809">
        <v>4</v>
      </c>
      <c r="T1809">
        <v>6</v>
      </c>
      <c r="U1809" t="s">
        <v>79</v>
      </c>
      <c r="V1809" t="s">
        <v>77</v>
      </c>
      <c r="W1809">
        <v>0.112</v>
      </c>
      <c r="X1809" t="s">
        <v>81</v>
      </c>
      <c r="Y1809">
        <v>0</v>
      </c>
      <c r="Z1809" t="s">
        <v>115</v>
      </c>
      <c r="AA1809" t="s">
        <v>101</v>
      </c>
      <c r="AB1809">
        <v>1</v>
      </c>
      <c r="AC1809" t="s">
        <v>81</v>
      </c>
      <c r="AD1809" t="s">
        <v>92</v>
      </c>
      <c r="AE1809" t="s">
        <v>93</v>
      </c>
      <c r="AF1809" t="s">
        <v>81</v>
      </c>
      <c r="AG1809" s="1">
        <v>45352</v>
      </c>
      <c r="AH1809" t="s">
        <v>26</v>
      </c>
      <c r="AI1809" t="s">
        <v>78</v>
      </c>
    </row>
    <row r="1810" spans="1:35" x14ac:dyDescent="0.3">
      <c r="A1810" t="s">
        <v>1942</v>
      </c>
      <c r="B1810">
        <v>14</v>
      </c>
      <c r="C1810" t="s">
        <v>71</v>
      </c>
      <c r="D1810" t="s">
        <v>105</v>
      </c>
      <c r="E1810" t="s">
        <v>19</v>
      </c>
      <c r="F1810" t="s">
        <v>124</v>
      </c>
      <c r="G1810">
        <v>4</v>
      </c>
      <c r="H1810">
        <v>0.9</v>
      </c>
      <c r="I1810">
        <v>9</v>
      </c>
      <c r="J1810" s="4">
        <f>Table2[[#This Row],[avg_session_duration_min]]/60</f>
        <v>0.1</v>
      </c>
      <c r="K1810">
        <v>6</v>
      </c>
      <c r="L1810" t="s">
        <v>74</v>
      </c>
      <c r="M1810" t="s">
        <v>106</v>
      </c>
      <c r="N1810">
        <v>1106</v>
      </c>
      <c r="O1810">
        <v>261</v>
      </c>
      <c r="P1810">
        <v>1</v>
      </c>
      <c r="Q1810">
        <v>16</v>
      </c>
      <c r="R1810">
        <v>9</v>
      </c>
      <c r="S1810">
        <v>2</v>
      </c>
      <c r="T1810">
        <v>7</v>
      </c>
      <c r="U1810" t="s">
        <v>128</v>
      </c>
      <c r="V1810" t="s">
        <v>99</v>
      </c>
      <c r="W1810">
        <v>9.7000000000000003E-2</v>
      </c>
      <c r="X1810" t="s">
        <v>81</v>
      </c>
      <c r="Y1810">
        <v>0</v>
      </c>
      <c r="Z1810" t="s">
        <v>90</v>
      </c>
      <c r="AA1810" t="s">
        <v>132</v>
      </c>
      <c r="AB1810">
        <v>6.9</v>
      </c>
      <c r="AC1810" t="s">
        <v>108</v>
      </c>
      <c r="AD1810" t="s">
        <v>102</v>
      </c>
      <c r="AE1810" t="s">
        <v>83</v>
      </c>
      <c r="AF1810" t="s">
        <v>81</v>
      </c>
      <c r="AG1810" s="1">
        <v>45087</v>
      </c>
      <c r="AH1810" t="s">
        <v>28</v>
      </c>
      <c r="AI1810" t="s">
        <v>81</v>
      </c>
    </row>
    <row r="1811" spans="1:35" x14ac:dyDescent="0.3">
      <c r="A1811" t="s">
        <v>1943</v>
      </c>
      <c r="B1811">
        <v>34</v>
      </c>
      <c r="C1811" t="s">
        <v>71</v>
      </c>
      <c r="D1811" t="s">
        <v>72</v>
      </c>
      <c r="E1811" t="s">
        <v>16</v>
      </c>
      <c r="F1811" t="s">
        <v>156</v>
      </c>
      <c r="G1811">
        <v>4</v>
      </c>
      <c r="H1811">
        <v>1.6</v>
      </c>
      <c r="I1811">
        <v>6</v>
      </c>
      <c r="J1811" s="4">
        <f>Table2[[#This Row],[avg_session_duration_min]]/60</f>
        <v>0.26666666666666666</v>
      </c>
      <c r="K1811">
        <v>16</v>
      </c>
      <c r="L1811" t="s">
        <v>74</v>
      </c>
      <c r="M1811" t="s">
        <v>106</v>
      </c>
      <c r="N1811">
        <v>499</v>
      </c>
      <c r="O1811">
        <v>45</v>
      </c>
      <c r="P1811">
        <v>0</v>
      </c>
      <c r="Q1811">
        <v>24</v>
      </c>
      <c r="R1811">
        <v>3</v>
      </c>
      <c r="S1811">
        <v>0</v>
      </c>
      <c r="T1811">
        <v>6</v>
      </c>
      <c r="U1811" t="s">
        <v>130</v>
      </c>
      <c r="V1811" t="s">
        <v>77</v>
      </c>
      <c r="W1811">
        <v>0.189</v>
      </c>
      <c r="X1811" t="s">
        <v>81</v>
      </c>
      <c r="Y1811">
        <v>0</v>
      </c>
      <c r="Z1811" t="s">
        <v>90</v>
      </c>
      <c r="AA1811" t="s">
        <v>91</v>
      </c>
      <c r="AB1811">
        <v>2.2000000000000002</v>
      </c>
      <c r="AC1811" t="s">
        <v>78</v>
      </c>
      <c r="AD1811" t="s">
        <v>92</v>
      </c>
      <c r="AE1811" t="s">
        <v>93</v>
      </c>
      <c r="AF1811" t="s">
        <v>81</v>
      </c>
      <c r="AG1811" s="1">
        <v>45141</v>
      </c>
      <c r="AH1811" t="s">
        <v>26</v>
      </c>
      <c r="AI1811" t="s">
        <v>78</v>
      </c>
    </row>
    <row r="1812" spans="1:35" x14ac:dyDescent="0.3">
      <c r="A1812" t="s">
        <v>1944</v>
      </c>
      <c r="B1812">
        <v>23</v>
      </c>
      <c r="C1812" t="s">
        <v>85</v>
      </c>
      <c r="D1812" t="s">
        <v>113</v>
      </c>
      <c r="E1812" t="s">
        <v>22</v>
      </c>
      <c r="F1812" t="s">
        <v>96</v>
      </c>
      <c r="G1812">
        <v>4</v>
      </c>
      <c r="H1812">
        <v>3.9</v>
      </c>
      <c r="I1812">
        <v>5</v>
      </c>
      <c r="J1812" s="4">
        <f>Table2[[#This Row],[avg_session_duration_min]]/60</f>
        <v>0.77999999999999992</v>
      </c>
      <c r="K1812">
        <v>46.8</v>
      </c>
      <c r="L1812" t="s">
        <v>74</v>
      </c>
      <c r="M1812" t="s">
        <v>106</v>
      </c>
      <c r="N1812">
        <v>165</v>
      </c>
      <c r="O1812">
        <v>33</v>
      </c>
      <c r="P1812">
        <v>2</v>
      </c>
      <c r="Q1812">
        <v>21</v>
      </c>
      <c r="R1812">
        <v>2</v>
      </c>
      <c r="S1812">
        <v>1</v>
      </c>
      <c r="T1812">
        <v>8</v>
      </c>
      <c r="U1812" t="s">
        <v>76</v>
      </c>
      <c r="V1812" t="s">
        <v>77</v>
      </c>
      <c r="W1812">
        <v>2.4E-2</v>
      </c>
      <c r="X1812" t="s">
        <v>81</v>
      </c>
      <c r="Y1812">
        <v>0</v>
      </c>
      <c r="Z1812" t="s">
        <v>100</v>
      </c>
      <c r="AA1812" t="s">
        <v>132</v>
      </c>
      <c r="AB1812">
        <v>6.1</v>
      </c>
      <c r="AC1812" t="s">
        <v>78</v>
      </c>
      <c r="AD1812" t="s">
        <v>92</v>
      </c>
      <c r="AE1812" t="s">
        <v>140</v>
      </c>
      <c r="AF1812" t="s">
        <v>81</v>
      </c>
      <c r="AG1812" s="1">
        <v>44612</v>
      </c>
      <c r="AH1812" t="s">
        <v>28</v>
      </c>
      <c r="AI1812" t="s">
        <v>81</v>
      </c>
    </row>
    <row r="1813" spans="1:35" x14ac:dyDescent="0.3">
      <c r="A1813" t="s">
        <v>1945</v>
      </c>
      <c r="B1813">
        <v>28</v>
      </c>
      <c r="C1813" t="s">
        <v>71</v>
      </c>
      <c r="D1813" t="s">
        <v>144</v>
      </c>
      <c r="E1813" t="s">
        <v>18</v>
      </c>
      <c r="F1813" t="s">
        <v>156</v>
      </c>
      <c r="G1813">
        <v>4</v>
      </c>
      <c r="H1813">
        <v>6.6</v>
      </c>
      <c r="I1813">
        <v>2</v>
      </c>
      <c r="J1813" s="4">
        <f>Table2[[#This Row],[avg_session_duration_min]]/60</f>
        <v>3.3</v>
      </c>
      <c r="K1813">
        <v>198</v>
      </c>
      <c r="L1813" t="s">
        <v>74</v>
      </c>
      <c r="M1813" t="s">
        <v>88</v>
      </c>
      <c r="N1813">
        <v>328</v>
      </c>
      <c r="O1813">
        <v>143</v>
      </c>
      <c r="P1813">
        <v>3</v>
      </c>
      <c r="Q1813">
        <v>19</v>
      </c>
      <c r="R1813">
        <v>5</v>
      </c>
      <c r="S1813">
        <v>1</v>
      </c>
      <c r="T1813">
        <v>14</v>
      </c>
      <c r="U1813" t="s">
        <v>76</v>
      </c>
      <c r="V1813" t="s">
        <v>107</v>
      </c>
      <c r="W1813">
        <v>9.8000000000000004E-2</v>
      </c>
      <c r="X1813" t="s">
        <v>114</v>
      </c>
      <c r="Y1813">
        <v>34.340000000000003</v>
      </c>
      <c r="Z1813" t="s">
        <v>79</v>
      </c>
      <c r="AA1813" t="s">
        <v>80</v>
      </c>
      <c r="AB1813">
        <v>4.7</v>
      </c>
      <c r="AC1813" t="s">
        <v>78</v>
      </c>
      <c r="AD1813" t="s">
        <v>82</v>
      </c>
      <c r="AE1813" t="s">
        <v>140</v>
      </c>
      <c r="AF1813" t="s">
        <v>81</v>
      </c>
      <c r="AG1813" s="1">
        <v>45620</v>
      </c>
      <c r="AH1813" t="s">
        <v>27</v>
      </c>
      <c r="AI1813" t="s">
        <v>125</v>
      </c>
    </row>
    <row r="1814" spans="1:35" x14ac:dyDescent="0.3">
      <c r="A1814" t="s">
        <v>1946</v>
      </c>
      <c r="B1814">
        <v>39</v>
      </c>
      <c r="C1814" t="s">
        <v>71</v>
      </c>
      <c r="D1814" t="s">
        <v>105</v>
      </c>
      <c r="E1814" t="s">
        <v>19</v>
      </c>
      <c r="F1814" t="s">
        <v>117</v>
      </c>
      <c r="G1814">
        <v>1</v>
      </c>
      <c r="H1814">
        <v>3.4</v>
      </c>
      <c r="I1814">
        <v>7</v>
      </c>
      <c r="J1814" s="4">
        <f>Table2[[#This Row],[avg_session_duration_min]]/60</f>
        <v>0.48500000000000004</v>
      </c>
      <c r="K1814">
        <v>29.1</v>
      </c>
      <c r="L1814" t="s">
        <v>74</v>
      </c>
      <c r="M1814" t="s">
        <v>88</v>
      </c>
      <c r="N1814">
        <v>259</v>
      </c>
      <c r="O1814">
        <v>136</v>
      </c>
      <c r="P1814">
        <v>4</v>
      </c>
      <c r="Q1814">
        <v>16</v>
      </c>
      <c r="R1814">
        <v>5</v>
      </c>
      <c r="S1814">
        <v>1</v>
      </c>
      <c r="T1814">
        <v>13</v>
      </c>
      <c r="U1814" t="s">
        <v>79</v>
      </c>
      <c r="V1814" t="s">
        <v>77</v>
      </c>
      <c r="W1814">
        <v>8.2000000000000003E-2</v>
      </c>
      <c r="X1814" t="s">
        <v>114</v>
      </c>
      <c r="Y1814">
        <v>59.6</v>
      </c>
      <c r="Z1814" t="s">
        <v>115</v>
      </c>
      <c r="AA1814" t="s">
        <v>80</v>
      </c>
      <c r="AB1814">
        <v>4.0999999999999996</v>
      </c>
      <c r="AC1814" t="s">
        <v>78</v>
      </c>
      <c r="AD1814" t="s">
        <v>92</v>
      </c>
      <c r="AE1814" t="s">
        <v>140</v>
      </c>
      <c r="AF1814" t="s">
        <v>81</v>
      </c>
      <c r="AG1814" s="1">
        <v>45329</v>
      </c>
      <c r="AH1814" t="s">
        <v>28</v>
      </c>
      <c r="AI1814" t="s">
        <v>125</v>
      </c>
    </row>
    <row r="1815" spans="1:35" x14ac:dyDescent="0.3">
      <c r="A1815" t="s">
        <v>1947</v>
      </c>
      <c r="B1815">
        <v>34</v>
      </c>
      <c r="C1815" t="s">
        <v>71</v>
      </c>
      <c r="D1815" t="s">
        <v>153</v>
      </c>
      <c r="E1815" t="s">
        <v>21</v>
      </c>
      <c r="F1815" t="s">
        <v>124</v>
      </c>
      <c r="G1815">
        <v>3</v>
      </c>
      <c r="H1815">
        <v>1.7</v>
      </c>
      <c r="I1815">
        <v>2</v>
      </c>
      <c r="J1815" s="4">
        <f>Table2[[#This Row],[avg_session_duration_min]]/60</f>
        <v>0.85</v>
      </c>
      <c r="K1815">
        <v>51</v>
      </c>
      <c r="L1815" t="s">
        <v>118</v>
      </c>
      <c r="M1815" t="s">
        <v>120</v>
      </c>
      <c r="N1815">
        <v>2482</v>
      </c>
      <c r="O1815">
        <v>85</v>
      </c>
      <c r="P1815">
        <v>3</v>
      </c>
      <c r="Q1815">
        <v>19</v>
      </c>
      <c r="R1815">
        <v>2</v>
      </c>
      <c r="S1815">
        <v>0</v>
      </c>
      <c r="T1815">
        <v>13</v>
      </c>
      <c r="U1815" t="s">
        <v>154</v>
      </c>
      <c r="V1815" t="s">
        <v>77</v>
      </c>
      <c r="W1815">
        <v>8.5999999999999993E-2</v>
      </c>
      <c r="X1815" t="s">
        <v>114</v>
      </c>
      <c r="Y1815">
        <v>38.119999999999997</v>
      </c>
      <c r="Z1815" t="s">
        <v>139</v>
      </c>
      <c r="AA1815" t="s">
        <v>101</v>
      </c>
      <c r="AB1815">
        <v>8.9</v>
      </c>
      <c r="AC1815" t="s">
        <v>108</v>
      </c>
      <c r="AD1815" t="s">
        <v>82</v>
      </c>
      <c r="AE1815" t="s">
        <v>140</v>
      </c>
      <c r="AF1815" t="s">
        <v>81</v>
      </c>
      <c r="AG1815" s="1">
        <v>45615</v>
      </c>
      <c r="AH1815" t="s">
        <v>30</v>
      </c>
      <c r="AI1815" t="s">
        <v>78</v>
      </c>
    </row>
    <row r="1816" spans="1:35" x14ac:dyDescent="0.3">
      <c r="A1816" t="s">
        <v>1948</v>
      </c>
      <c r="B1816">
        <v>24</v>
      </c>
      <c r="C1816" t="s">
        <v>71</v>
      </c>
      <c r="D1816" t="s">
        <v>134</v>
      </c>
      <c r="E1816" t="s">
        <v>16</v>
      </c>
      <c r="F1816" t="s">
        <v>87</v>
      </c>
      <c r="G1816">
        <v>5</v>
      </c>
      <c r="H1816">
        <v>4.5999999999999996</v>
      </c>
      <c r="I1816">
        <v>5</v>
      </c>
      <c r="J1816" s="4">
        <f>Table2[[#This Row],[avg_session_duration_min]]/60</f>
        <v>0.92</v>
      </c>
      <c r="K1816">
        <v>55.2</v>
      </c>
      <c r="L1816" t="s">
        <v>118</v>
      </c>
      <c r="M1816" t="s">
        <v>106</v>
      </c>
      <c r="N1816">
        <v>1241</v>
      </c>
      <c r="O1816">
        <v>105</v>
      </c>
      <c r="P1816">
        <v>3</v>
      </c>
      <c r="Q1816">
        <v>17</v>
      </c>
      <c r="R1816">
        <v>5</v>
      </c>
      <c r="S1816">
        <v>3</v>
      </c>
      <c r="T1816">
        <v>8</v>
      </c>
      <c r="U1816" t="s">
        <v>128</v>
      </c>
      <c r="V1816" t="s">
        <v>77</v>
      </c>
      <c r="W1816">
        <v>0.25600000000000001</v>
      </c>
      <c r="X1816" t="s">
        <v>114</v>
      </c>
      <c r="Y1816">
        <v>17.440000000000001</v>
      </c>
      <c r="Z1816" t="s">
        <v>90</v>
      </c>
      <c r="AA1816" t="s">
        <v>101</v>
      </c>
      <c r="AB1816">
        <v>8.1999999999999993</v>
      </c>
      <c r="AC1816" t="s">
        <v>81</v>
      </c>
      <c r="AD1816" t="s">
        <v>92</v>
      </c>
      <c r="AE1816" t="s">
        <v>83</v>
      </c>
      <c r="AF1816" t="s">
        <v>81</v>
      </c>
      <c r="AG1816" s="1">
        <v>45603</v>
      </c>
      <c r="AH1816" t="s">
        <v>29</v>
      </c>
      <c r="AI1816" t="s">
        <v>78</v>
      </c>
    </row>
    <row r="1817" spans="1:35" x14ac:dyDescent="0.3">
      <c r="A1817" t="s">
        <v>1949</v>
      </c>
      <c r="B1817">
        <v>19</v>
      </c>
      <c r="C1817" t="s">
        <v>85</v>
      </c>
      <c r="D1817" t="s">
        <v>105</v>
      </c>
      <c r="E1817" t="s">
        <v>22</v>
      </c>
      <c r="F1817" t="s">
        <v>166</v>
      </c>
      <c r="G1817">
        <v>1</v>
      </c>
      <c r="H1817">
        <v>0.8</v>
      </c>
      <c r="I1817">
        <v>5</v>
      </c>
      <c r="J1817" s="4">
        <f>Table2[[#This Row],[avg_session_duration_min]]/60</f>
        <v>0.16</v>
      </c>
      <c r="K1817">
        <v>9.6</v>
      </c>
      <c r="L1817" t="s">
        <v>74</v>
      </c>
      <c r="M1817" t="s">
        <v>106</v>
      </c>
      <c r="N1817">
        <v>2331</v>
      </c>
      <c r="O1817">
        <v>248</v>
      </c>
      <c r="P1817">
        <v>2</v>
      </c>
      <c r="Q1817">
        <v>22</v>
      </c>
      <c r="R1817">
        <v>4</v>
      </c>
      <c r="S1817">
        <v>2</v>
      </c>
      <c r="T1817">
        <v>5</v>
      </c>
      <c r="U1817" t="s">
        <v>128</v>
      </c>
      <c r="V1817" t="s">
        <v>77</v>
      </c>
      <c r="W1817">
        <v>0.16</v>
      </c>
      <c r="X1817" t="s">
        <v>81</v>
      </c>
      <c r="Y1817">
        <v>0</v>
      </c>
      <c r="Z1817" t="s">
        <v>90</v>
      </c>
      <c r="AA1817" t="s">
        <v>80</v>
      </c>
      <c r="AB1817">
        <v>5.6</v>
      </c>
      <c r="AC1817" t="s">
        <v>78</v>
      </c>
      <c r="AD1817" t="s">
        <v>92</v>
      </c>
      <c r="AE1817" t="s">
        <v>93</v>
      </c>
      <c r="AF1817" t="s">
        <v>81</v>
      </c>
      <c r="AG1817" s="1">
        <v>45474</v>
      </c>
      <c r="AH1817" t="s">
        <v>31</v>
      </c>
      <c r="AI1817" t="s">
        <v>81</v>
      </c>
    </row>
    <row r="1818" spans="1:35" x14ac:dyDescent="0.3">
      <c r="A1818" t="s">
        <v>1950</v>
      </c>
      <c r="B1818">
        <v>13</v>
      </c>
      <c r="C1818" t="s">
        <v>85</v>
      </c>
      <c r="D1818" t="s">
        <v>105</v>
      </c>
      <c r="E1818" t="s">
        <v>17</v>
      </c>
      <c r="F1818" t="s">
        <v>96</v>
      </c>
      <c r="G1818">
        <v>4</v>
      </c>
      <c r="H1818">
        <v>1.3</v>
      </c>
      <c r="I1818">
        <v>4</v>
      </c>
      <c r="J1818" s="4">
        <f>Table2[[#This Row],[avg_session_duration_min]]/60</f>
        <v>0.32500000000000001</v>
      </c>
      <c r="K1818">
        <v>19.5</v>
      </c>
      <c r="L1818" t="s">
        <v>118</v>
      </c>
      <c r="M1818" t="s">
        <v>120</v>
      </c>
      <c r="N1818">
        <v>82</v>
      </c>
      <c r="O1818">
        <v>103</v>
      </c>
      <c r="P1818">
        <v>3</v>
      </c>
      <c r="Q1818">
        <v>23</v>
      </c>
      <c r="R1818">
        <v>5</v>
      </c>
      <c r="S1818">
        <v>2</v>
      </c>
      <c r="T1818">
        <v>8</v>
      </c>
      <c r="U1818" t="s">
        <v>89</v>
      </c>
      <c r="V1818" t="s">
        <v>77</v>
      </c>
      <c r="W1818">
        <v>0.32500000000000001</v>
      </c>
      <c r="X1818" t="s">
        <v>114</v>
      </c>
      <c r="Y1818">
        <v>0.22</v>
      </c>
      <c r="Z1818" t="s">
        <v>79</v>
      </c>
      <c r="AA1818" t="s">
        <v>80</v>
      </c>
      <c r="AB1818">
        <v>10</v>
      </c>
      <c r="AC1818" t="s">
        <v>108</v>
      </c>
      <c r="AD1818" t="s">
        <v>102</v>
      </c>
      <c r="AE1818" t="s">
        <v>93</v>
      </c>
      <c r="AF1818" t="s">
        <v>81</v>
      </c>
      <c r="AG1818" s="1">
        <v>45558</v>
      </c>
      <c r="AH1818" t="s">
        <v>26</v>
      </c>
      <c r="AI1818" t="s">
        <v>81</v>
      </c>
    </row>
    <row r="1819" spans="1:35" x14ac:dyDescent="0.3">
      <c r="A1819" t="s">
        <v>1951</v>
      </c>
      <c r="B1819">
        <v>21</v>
      </c>
      <c r="C1819" t="s">
        <v>71</v>
      </c>
      <c r="D1819" t="s">
        <v>105</v>
      </c>
      <c r="E1819" t="s">
        <v>23</v>
      </c>
      <c r="F1819" t="s">
        <v>73</v>
      </c>
      <c r="G1819">
        <v>3</v>
      </c>
      <c r="H1819">
        <v>2.7</v>
      </c>
      <c r="I1819">
        <v>2</v>
      </c>
      <c r="J1819" s="4">
        <f>Table2[[#This Row],[avg_session_duration_min]]/60</f>
        <v>1.35</v>
      </c>
      <c r="K1819">
        <v>81</v>
      </c>
      <c r="L1819" t="s">
        <v>111</v>
      </c>
      <c r="M1819" t="s">
        <v>97</v>
      </c>
      <c r="N1819">
        <v>8752</v>
      </c>
      <c r="O1819">
        <v>266</v>
      </c>
      <c r="P1819">
        <v>4</v>
      </c>
      <c r="Q1819">
        <v>22</v>
      </c>
      <c r="R1819">
        <v>6</v>
      </c>
      <c r="S1819">
        <v>2</v>
      </c>
      <c r="T1819">
        <v>8</v>
      </c>
      <c r="U1819" t="s">
        <v>98</v>
      </c>
      <c r="V1819" t="s">
        <v>77</v>
      </c>
      <c r="W1819">
        <v>0.23499999999999999</v>
      </c>
      <c r="X1819" t="s">
        <v>78</v>
      </c>
      <c r="Y1819">
        <v>12.98</v>
      </c>
      <c r="Z1819" t="s">
        <v>139</v>
      </c>
      <c r="AA1819" t="s">
        <v>80</v>
      </c>
      <c r="AB1819">
        <v>8</v>
      </c>
      <c r="AC1819" t="s">
        <v>78</v>
      </c>
      <c r="AD1819" t="s">
        <v>102</v>
      </c>
      <c r="AE1819" t="s">
        <v>140</v>
      </c>
      <c r="AF1819" t="s">
        <v>81</v>
      </c>
      <c r="AG1819" s="1">
        <v>44651</v>
      </c>
      <c r="AH1819" t="s">
        <v>26</v>
      </c>
      <c r="AI1819" t="s">
        <v>125</v>
      </c>
    </row>
    <row r="1820" spans="1:35" x14ac:dyDescent="0.3">
      <c r="A1820" t="s">
        <v>1952</v>
      </c>
      <c r="B1820">
        <v>25</v>
      </c>
      <c r="C1820" t="s">
        <v>85</v>
      </c>
      <c r="D1820" t="s">
        <v>113</v>
      </c>
      <c r="E1820" t="s">
        <v>14</v>
      </c>
      <c r="F1820" t="s">
        <v>156</v>
      </c>
      <c r="G1820">
        <v>3</v>
      </c>
      <c r="H1820">
        <v>4.2</v>
      </c>
      <c r="I1820">
        <v>11</v>
      </c>
      <c r="J1820" s="4">
        <f>Table2[[#This Row],[avg_session_duration_min]]/60</f>
        <v>0.38166666666666665</v>
      </c>
      <c r="K1820">
        <v>22.9</v>
      </c>
      <c r="L1820" t="s">
        <v>118</v>
      </c>
      <c r="M1820" t="s">
        <v>97</v>
      </c>
      <c r="N1820">
        <v>308</v>
      </c>
      <c r="O1820">
        <v>155</v>
      </c>
      <c r="P1820">
        <v>6</v>
      </c>
      <c r="Q1820">
        <v>17</v>
      </c>
      <c r="R1820">
        <v>5</v>
      </c>
      <c r="S1820">
        <v>3</v>
      </c>
      <c r="T1820">
        <v>15</v>
      </c>
      <c r="U1820" t="s">
        <v>98</v>
      </c>
      <c r="V1820" t="s">
        <v>77</v>
      </c>
      <c r="W1820">
        <v>1.4E-2</v>
      </c>
      <c r="X1820" t="s">
        <v>114</v>
      </c>
      <c r="Y1820">
        <v>120.67</v>
      </c>
      <c r="Z1820" t="s">
        <v>79</v>
      </c>
      <c r="AA1820" t="s">
        <v>101</v>
      </c>
      <c r="AB1820">
        <v>5.9</v>
      </c>
      <c r="AC1820" t="s">
        <v>78</v>
      </c>
      <c r="AD1820" t="s">
        <v>92</v>
      </c>
      <c r="AE1820" t="s">
        <v>93</v>
      </c>
      <c r="AF1820" t="s">
        <v>81</v>
      </c>
      <c r="AG1820" s="1">
        <v>45169</v>
      </c>
      <c r="AH1820" t="s">
        <v>29</v>
      </c>
      <c r="AI1820" t="s">
        <v>125</v>
      </c>
    </row>
    <row r="1821" spans="1:35" x14ac:dyDescent="0.3">
      <c r="A1821" t="s">
        <v>1953</v>
      </c>
      <c r="B1821">
        <v>19</v>
      </c>
      <c r="C1821" t="s">
        <v>71</v>
      </c>
      <c r="D1821" t="s">
        <v>72</v>
      </c>
      <c r="E1821" t="s">
        <v>15</v>
      </c>
      <c r="F1821" t="s">
        <v>87</v>
      </c>
      <c r="G1821">
        <v>5</v>
      </c>
      <c r="H1821">
        <v>2.2000000000000002</v>
      </c>
      <c r="I1821">
        <v>5</v>
      </c>
      <c r="J1821" s="4">
        <f>Table2[[#This Row],[avg_session_duration_min]]/60</f>
        <v>0.44</v>
      </c>
      <c r="K1821">
        <v>26.4</v>
      </c>
      <c r="L1821" t="s">
        <v>74</v>
      </c>
      <c r="M1821" t="s">
        <v>97</v>
      </c>
      <c r="N1821">
        <v>91</v>
      </c>
      <c r="O1821">
        <v>299</v>
      </c>
      <c r="P1821">
        <v>3</v>
      </c>
      <c r="Q1821">
        <v>19</v>
      </c>
      <c r="R1821">
        <v>2</v>
      </c>
      <c r="S1821">
        <v>1</v>
      </c>
      <c r="T1821">
        <v>4</v>
      </c>
      <c r="U1821" t="s">
        <v>128</v>
      </c>
      <c r="V1821" t="s">
        <v>107</v>
      </c>
      <c r="W1821">
        <v>3.0000000000000001E-3</v>
      </c>
      <c r="X1821" t="s">
        <v>114</v>
      </c>
      <c r="Y1821">
        <v>17.04</v>
      </c>
      <c r="Z1821" t="s">
        <v>100</v>
      </c>
      <c r="AA1821" t="s">
        <v>132</v>
      </c>
      <c r="AB1821">
        <v>2.8</v>
      </c>
      <c r="AC1821" t="s">
        <v>81</v>
      </c>
      <c r="AD1821" t="s">
        <v>82</v>
      </c>
      <c r="AE1821" t="s">
        <v>93</v>
      </c>
      <c r="AF1821" t="s">
        <v>81</v>
      </c>
      <c r="AG1821" s="1">
        <v>44956</v>
      </c>
      <c r="AH1821" t="s">
        <v>31</v>
      </c>
      <c r="AI1821" t="s">
        <v>78</v>
      </c>
    </row>
    <row r="1822" spans="1:35" x14ac:dyDescent="0.3">
      <c r="A1822" t="s">
        <v>1954</v>
      </c>
      <c r="B1822">
        <v>25</v>
      </c>
      <c r="C1822" t="s">
        <v>187</v>
      </c>
      <c r="D1822" t="s">
        <v>86</v>
      </c>
      <c r="E1822" t="s">
        <v>17</v>
      </c>
      <c r="F1822" t="s">
        <v>73</v>
      </c>
      <c r="G1822">
        <v>2</v>
      </c>
      <c r="H1822">
        <v>2.1</v>
      </c>
      <c r="I1822">
        <v>8</v>
      </c>
      <c r="J1822" s="4">
        <f>Table2[[#This Row],[avg_session_duration_min]]/60</f>
        <v>0.26333333333333336</v>
      </c>
      <c r="K1822">
        <v>15.8</v>
      </c>
      <c r="L1822" t="s">
        <v>74</v>
      </c>
      <c r="M1822" t="s">
        <v>106</v>
      </c>
      <c r="N1822">
        <v>301</v>
      </c>
      <c r="O1822">
        <v>701</v>
      </c>
      <c r="P1822">
        <v>5</v>
      </c>
      <c r="Q1822">
        <v>20</v>
      </c>
      <c r="R1822">
        <v>5</v>
      </c>
      <c r="S1822">
        <v>6</v>
      </c>
      <c r="T1822">
        <v>8</v>
      </c>
      <c r="U1822" t="s">
        <v>130</v>
      </c>
      <c r="V1822" t="s">
        <v>77</v>
      </c>
      <c r="W1822">
        <v>3.3000000000000002E-2</v>
      </c>
      <c r="X1822" t="s">
        <v>114</v>
      </c>
      <c r="Y1822">
        <v>33.880000000000003</v>
      </c>
      <c r="Z1822" t="s">
        <v>115</v>
      </c>
      <c r="AA1822" t="s">
        <v>91</v>
      </c>
      <c r="AB1822">
        <v>6</v>
      </c>
      <c r="AC1822" t="s">
        <v>78</v>
      </c>
      <c r="AD1822" t="s">
        <v>82</v>
      </c>
      <c r="AE1822" t="s">
        <v>83</v>
      </c>
      <c r="AF1822" t="s">
        <v>81</v>
      </c>
      <c r="AG1822" s="1">
        <v>45218</v>
      </c>
      <c r="AH1822" t="s">
        <v>29</v>
      </c>
      <c r="AI1822" t="s">
        <v>78</v>
      </c>
    </row>
    <row r="1823" spans="1:35" x14ac:dyDescent="0.3">
      <c r="A1823" t="s">
        <v>1955</v>
      </c>
      <c r="B1823">
        <v>27</v>
      </c>
      <c r="C1823" t="s">
        <v>85</v>
      </c>
      <c r="D1823" t="s">
        <v>105</v>
      </c>
      <c r="E1823" t="s">
        <v>18</v>
      </c>
      <c r="F1823" t="s">
        <v>124</v>
      </c>
      <c r="G1823">
        <v>2</v>
      </c>
      <c r="H1823">
        <v>2.2000000000000002</v>
      </c>
      <c r="I1823">
        <v>10</v>
      </c>
      <c r="J1823" s="4">
        <f>Table2[[#This Row],[avg_session_duration_min]]/60</f>
        <v>0.22</v>
      </c>
      <c r="K1823">
        <v>13.2</v>
      </c>
      <c r="L1823" t="s">
        <v>74</v>
      </c>
      <c r="M1823" t="s">
        <v>88</v>
      </c>
      <c r="N1823">
        <v>58149</v>
      </c>
      <c r="O1823">
        <v>669</v>
      </c>
      <c r="P1823">
        <v>3</v>
      </c>
      <c r="Q1823">
        <v>24</v>
      </c>
      <c r="R1823">
        <v>4</v>
      </c>
      <c r="S1823">
        <v>2</v>
      </c>
      <c r="T1823">
        <v>9</v>
      </c>
      <c r="U1823" t="s">
        <v>130</v>
      </c>
      <c r="V1823" t="s">
        <v>107</v>
      </c>
      <c r="W1823">
        <v>0.14099999999999999</v>
      </c>
      <c r="X1823" t="s">
        <v>81</v>
      </c>
      <c r="Y1823">
        <v>0</v>
      </c>
      <c r="Z1823" t="s">
        <v>145</v>
      </c>
      <c r="AA1823" t="s">
        <v>101</v>
      </c>
      <c r="AB1823">
        <v>5.0999999999999996</v>
      </c>
      <c r="AC1823" t="s">
        <v>78</v>
      </c>
      <c r="AD1823" t="s">
        <v>92</v>
      </c>
      <c r="AE1823" t="s">
        <v>93</v>
      </c>
      <c r="AF1823" t="s">
        <v>78</v>
      </c>
      <c r="AG1823" s="1">
        <v>45614</v>
      </c>
      <c r="AH1823" t="s">
        <v>28</v>
      </c>
      <c r="AI1823" t="s">
        <v>125</v>
      </c>
    </row>
    <row r="1824" spans="1:35" x14ac:dyDescent="0.3">
      <c r="A1824" t="s">
        <v>1956</v>
      </c>
      <c r="B1824">
        <v>25</v>
      </c>
      <c r="C1824" t="s">
        <v>85</v>
      </c>
      <c r="D1824" t="s">
        <v>153</v>
      </c>
      <c r="E1824" t="s">
        <v>16</v>
      </c>
      <c r="F1824" t="s">
        <v>110</v>
      </c>
      <c r="G1824">
        <v>2</v>
      </c>
      <c r="H1824">
        <v>5</v>
      </c>
      <c r="I1824">
        <v>10</v>
      </c>
      <c r="J1824" s="4">
        <f>Table2[[#This Row],[avg_session_duration_min]]/60</f>
        <v>0.5</v>
      </c>
      <c r="K1824">
        <v>30</v>
      </c>
      <c r="L1824" t="s">
        <v>74</v>
      </c>
      <c r="M1824" t="s">
        <v>88</v>
      </c>
      <c r="N1824">
        <v>330</v>
      </c>
      <c r="O1824">
        <v>1148</v>
      </c>
      <c r="P1824">
        <v>3</v>
      </c>
      <c r="Q1824">
        <v>12</v>
      </c>
      <c r="R1824">
        <v>2</v>
      </c>
      <c r="S1824">
        <v>2</v>
      </c>
      <c r="T1824">
        <v>6</v>
      </c>
      <c r="U1824" t="s">
        <v>154</v>
      </c>
      <c r="V1824" t="s">
        <v>77</v>
      </c>
      <c r="W1824">
        <v>9.1999999999999998E-2</v>
      </c>
      <c r="X1824" t="s">
        <v>81</v>
      </c>
      <c r="Y1824">
        <v>0</v>
      </c>
      <c r="Z1824" t="s">
        <v>145</v>
      </c>
      <c r="AA1824" t="s">
        <v>91</v>
      </c>
      <c r="AB1824">
        <v>5.4</v>
      </c>
      <c r="AC1824" t="s">
        <v>81</v>
      </c>
      <c r="AD1824" t="s">
        <v>102</v>
      </c>
      <c r="AE1824" t="s">
        <v>83</v>
      </c>
      <c r="AF1824" t="s">
        <v>81</v>
      </c>
      <c r="AG1824" s="1">
        <v>44730</v>
      </c>
      <c r="AH1824" t="s">
        <v>30</v>
      </c>
      <c r="AI1824" t="s">
        <v>78</v>
      </c>
    </row>
    <row r="1825" spans="1:35" x14ac:dyDescent="0.3">
      <c r="A1825" t="s">
        <v>1957</v>
      </c>
      <c r="B1825">
        <v>21</v>
      </c>
      <c r="C1825" t="s">
        <v>71</v>
      </c>
      <c r="D1825" t="s">
        <v>95</v>
      </c>
      <c r="E1825" t="s">
        <v>22</v>
      </c>
      <c r="F1825" t="s">
        <v>156</v>
      </c>
      <c r="G1825">
        <v>2</v>
      </c>
      <c r="H1825">
        <v>1.5</v>
      </c>
      <c r="I1825">
        <v>5</v>
      </c>
      <c r="J1825" s="4">
        <f>Table2[[#This Row],[avg_session_duration_min]]/60</f>
        <v>0.3</v>
      </c>
      <c r="K1825">
        <v>18</v>
      </c>
      <c r="L1825" t="s">
        <v>127</v>
      </c>
      <c r="M1825" t="s">
        <v>120</v>
      </c>
      <c r="N1825">
        <v>370</v>
      </c>
      <c r="O1825">
        <v>668</v>
      </c>
      <c r="P1825">
        <v>2</v>
      </c>
      <c r="Q1825">
        <v>19</v>
      </c>
      <c r="R1825">
        <v>3</v>
      </c>
      <c r="S1825">
        <v>0</v>
      </c>
      <c r="T1825">
        <v>10</v>
      </c>
      <c r="U1825" t="s">
        <v>79</v>
      </c>
      <c r="V1825" t="s">
        <v>77</v>
      </c>
      <c r="W1825">
        <v>0.317</v>
      </c>
      <c r="X1825" t="s">
        <v>78</v>
      </c>
      <c r="Y1825">
        <v>36.619999999999997</v>
      </c>
      <c r="Z1825" t="s">
        <v>115</v>
      </c>
      <c r="AA1825" t="s">
        <v>101</v>
      </c>
      <c r="AB1825">
        <v>6.9</v>
      </c>
      <c r="AC1825" t="s">
        <v>78</v>
      </c>
      <c r="AD1825" t="s">
        <v>92</v>
      </c>
      <c r="AE1825" t="s">
        <v>83</v>
      </c>
      <c r="AF1825" t="s">
        <v>81</v>
      </c>
      <c r="AG1825" s="1">
        <v>44758</v>
      </c>
      <c r="AH1825" t="s">
        <v>26</v>
      </c>
      <c r="AI1825" t="s">
        <v>78</v>
      </c>
    </row>
    <row r="1826" spans="1:35" x14ac:dyDescent="0.3">
      <c r="A1826" t="s">
        <v>1958</v>
      </c>
      <c r="B1826">
        <v>28</v>
      </c>
      <c r="C1826" t="s">
        <v>85</v>
      </c>
      <c r="D1826" t="s">
        <v>105</v>
      </c>
      <c r="E1826" t="s">
        <v>23</v>
      </c>
      <c r="F1826" t="s">
        <v>156</v>
      </c>
      <c r="G1826">
        <v>1</v>
      </c>
      <c r="H1826">
        <v>1.2</v>
      </c>
      <c r="I1826">
        <v>2</v>
      </c>
      <c r="J1826" s="4">
        <f>Table2[[#This Row],[avg_session_duration_min]]/60</f>
        <v>0.6</v>
      </c>
      <c r="K1826">
        <v>36</v>
      </c>
      <c r="L1826" t="s">
        <v>127</v>
      </c>
      <c r="M1826" t="s">
        <v>88</v>
      </c>
      <c r="N1826">
        <v>470</v>
      </c>
      <c r="O1826">
        <v>325</v>
      </c>
      <c r="P1826">
        <v>3</v>
      </c>
      <c r="Q1826">
        <v>23</v>
      </c>
      <c r="R1826">
        <v>5</v>
      </c>
      <c r="S1826">
        <v>3</v>
      </c>
      <c r="T1826">
        <v>9</v>
      </c>
      <c r="U1826" t="s">
        <v>128</v>
      </c>
      <c r="V1826" t="s">
        <v>107</v>
      </c>
      <c r="W1826">
        <v>0.40500000000000003</v>
      </c>
      <c r="X1826" t="s">
        <v>78</v>
      </c>
      <c r="Y1826">
        <v>33.6</v>
      </c>
      <c r="Z1826" t="s">
        <v>90</v>
      </c>
      <c r="AA1826" t="s">
        <v>101</v>
      </c>
      <c r="AB1826">
        <v>5.0999999999999996</v>
      </c>
      <c r="AC1826" t="s">
        <v>78</v>
      </c>
      <c r="AD1826" t="s">
        <v>102</v>
      </c>
      <c r="AE1826" t="s">
        <v>140</v>
      </c>
      <c r="AF1826" t="s">
        <v>81</v>
      </c>
      <c r="AG1826" s="1">
        <v>44904</v>
      </c>
      <c r="AH1826" t="s">
        <v>27</v>
      </c>
      <c r="AI1826" t="s">
        <v>78</v>
      </c>
    </row>
    <row r="1827" spans="1:35" x14ac:dyDescent="0.3">
      <c r="A1827" t="s">
        <v>1959</v>
      </c>
      <c r="B1827">
        <v>30</v>
      </c>
      <c r="C1827" t="s">
        <v>71</v>
      </c>
      <c r="D1827" t="s">
        <v>86</v>
      </c>
      <c r="E1827" t="s">
        <v>23</v>
      </c>
      <c r="F1827" t="s">
        <v>87</v>
      </c>
      <c r="G1827">
        <v>1</v>
      </c>
      <c r="H1827">
        <v>2.1</v>
      </c>
      <c r="I1827">
        <v>7</v>
      </c>
      <c r="J1827" s="4">
        <f>Table2[[#This Row],[avg_session_duration_min]]/60</f>
        <v>0.3</v>
      </c>
      <c r="K1827">
        <v>18</v>
      </c>
      <c r="L1827" t="s">
        <v>118</v>
      </c>
      <c r="M1827" t="s">
        <v>106</v>
      </c>
      <c r="N1827">
        <v>509</v>
      </c>
      <c r="O1827">
        <v>145</v>
      </c>
      <c r="P1827">
        <v>2</v>
      </c>
      <c r="Q1827">
        <v>14</v>
      </c>
      <c r="R1827">
        <v>3</v>
      </c>
      <c r="S1827">
        <v>1</v>
      </c>
      <c r="T1827">
        <v>9</v>
      </c>
      <c r="U1827" t="s">
        <v>98</v>
      </c>
      <c r="V1827" t="s">
        <v>107</v>
      </c>
      <c r="W1827">
        <v>0.13</v>
      </c>
      <c r="X1827" t="s">
        <v>81</v>
      </c>
      <c r="Y1827">
        <v>0</v>
      </c>
      <c r="Z1827" t="s">
        <v>145</v>
      </c>
      <c r="AA1827" t="s">
        <v>80</v>
      </c>
      <c r="AB1827">
        <v>8.6</v>
      </c>
      <c r="AC1827" t="s">
        <v>81</v>
      </c>
      <c r="AD1827" t="s">
        <v>92</v>
      </c>
      <c r="AE1827" t="s">
        <v>93</v>
      </c>
      <c r="AF1827" t="s">
        <v>81</v>
      </c>
      <c r="AG1827" s="1">
        <v>45654</v>
      </c>
      <c r="AH1827" t="s">
        <v>28</v>
      </c>
      <c r="AI1827" t="s">
        <v>78</v>
      </c>
    </row>
    <row r="1828" spans="1:35" x14ac:dyDescent="0.3">
      <c r="A1828" t="s">
        <v>1960</v>
      </c>
      <c r="B1828">
        <v>18</v>
      </c>
      <c r="C1828" t="s">
        <v>85</v>
      </c>
      <c r="D1828" t="s">
        <v>113</v>
      </c>
      <c r="E1828" t="s">
        <v>21</v>
      </c>
      <c r="F1828" t="s">
        <v>117</v>
      </c>
      <c r="G1828">
        <v>4</v>
      </c>
      <c r="H1828">
        <v>5.4</v>
      </c>
      <c r="I1828">
        <v>7</v>
      </c>
      <c r="J1828" s="4">
        <f>Table2[[#This Row],[avg_session_duration_min]]/60</f>
        <v>0.77166666666666661</v>
      </c>
      <c r="K1828">
        <v>46.3</v>
      </c>
      <c r="L1828" t="s">
        <v>118</v>
      </c>
      <c r="M1828" t="s">
        <v>106</v>
      </c>
      <c r="N1828">
        <v>162</v>
      </c>
      <c r="O1828">
        <v>153</v>
      </c>
      <c r="P1828">
        <v>2</v>
      </c>
      <c r="Q1828">
        <v>17</v>
      </c>
      <c r="R1828">
        <v>3</v>
      </c>
      <c r="S1828">
        <v>2</v>
      </c>
      <c r="T1828">
        <v>4</v>
      </c>
      <c r="U1828" t="s">
        <v>130</v>
      </c>
      <c r="V1828" t="s">
        <v>77</v>
      </c>
      <c r="W1828">
        <v>0.13400000000000001</v>
      </c>
      <c r="X1828" t="s">
        <v>78</v>
      </c>
      <c r="Y1828">
        <v>109.59</v>
      </c>
      <c r="Z1828" t="s">
        <v>90</v>
      </c>
      <c r="AA1828" t="s">
        <v>132</v>
      </c>
      <c r="AB1828">
        <v>5.2</v>
      </c>
      <c r="AC1828" t="s">
        <v>81</v>
      </c>
      <c r="AD1828" t="s">
        <v>92</v>
      </c>
      <c r="AE1828" t="s">
        <v>93</v>
      </c>
      <c r="AF1828" t="s">
        <v>81</v>
      </c>
      <c r="AG1828" s="1">
        <v>44577</v>
      </c>
      <c r="AH1828" t="s">
        <v>30</v>
      </c>
      <c r="AI1828" t="s">
        <v>125</v>
      </c>
    </row>
    <row r="1829" spans="1:35" x14ac:dyDescent="0.3">
      <c r="A1829" t="s">
        <v>1961</v>
      </c>
      <c r="B1829">
        <v>38</v>
      </c>
      <c r="C1829" t="s">
        <v>71</v>
      </c>
      <c r="D1829" t="s">
        <v>105</v>
      </c>
      <c r="E1829" t="s">
        <v>15</v>
      </c>
      <c r="F1829" t="s">
        <v>87</v>
      </c>
      <c r="G1829">
        <v>3</v>
      </c>
      <c r="H1829">
        <v>1.6</v>
      </c>
      <c r="I1829">
        <v>10</v>
      </c>
      <c r="J1829" s="4">
        <f>Table2[[#This Row],[avg_session_duration_min]]/60</f>
        <v>0.16</v>
      </c>
      <c r="K1829">
        <v>9.6</v>
      </c>
      <c r="L1829" t="s">
        <v>74</v>
      </c>
      <c r="M1829" t="s">
        <v>106</v>
      </c>
      <c r="N1829">
        <v>860</v>
      </c>
      <c r="O1829">
        <v>85</v>
      </c>
      <c r="P1829">
        <v>5</v>
      </c>
      <c r="Q1829">
        <v>16</v>
      </c>
      <c r="R1829">
        <v>4</v>
      </c>
      <c r="S1829">
        <v>2</v>
      </c>
      <c r="T1829">
        <v>4</v>
      </c>
      <c r="U1829" t="s">
        <v>89</v>
      </c>
      <c r="V1829" t="s">
        <v>99</v>
      </c>
      <c r="W1829">
        <v>0.13200000000000001</v>
      </c>
      <c r="X1829" t="s">
        <v>81</v>
      </c>
      <c r="Y1829">
        <v>0</v>
      </c>
      <c r="Z1829" t="s">
        <v>79</v>
      </c>
      <c r="AA1829" t="s">
        <v>101</v>
      </c>
      <c r="AB1829">
        <v>4.4000000000000004</v>
      </c>
      <c r="AC1829" t="s">
        <v>78</v>
      </c>
      <c r="AD1829" t="s">
        <v>82</v>
      </c>
      <c r="AE1829" t="s">
        <v>83</v>
      </c>
      <c r="AF1829" t="s">
        <v>81</v>
      </c>
      <c r="AG1829" s="1">
        <v>44696</v>
      </c>
      <c r="AH1829" t="s">
        <v>27</v>
      </c>
      <c r="AI1829" t="s">
        <v>78</v>
      </c>
    </row>
    <row r="1830" spans="1:35" x14ac:dyDescent="0.3">
      <c r="A1830" t="s">
        <v>1962</v>
      </c>
      <c r="B1830">
        <v>26</v>
      </c>
      <c r="C1830" t="s">
        <v>71</v>
      </c>
      <c r="D1830" t="s">
        <v>95</v>
      </c>
      <c r="E1830" t="s">
        <v>23</v>
      </c>
      <c r="F1830" t="s">
        <v>156</v>
      </c>
      <c r="G1830">
        <v>1</v>
      </c>
      <c r="H1830">
        <v>2.2000000000000002</v>
      </c>
      <c r="I1830">
        <v>3</v>
      </c>
      <c r="J1830" s="4">
        <f>Table2[[#This Row],[avg_session_duration_min]]/60</f>
        <v>0.73333333333333328</v>
      </c>
      <c r="K1830">
        <v>44</v>
      </c>
      <c r="L1830" t="s">
        <v>111</v>
      </c>
      <c r="M1830" t="s">
        <v>106</v>
      </c>
      <c r="N1830">
        <v>4610</v>
      </c>
      <c r="O1830">
        <v>246</v>
      </c>
      <c r="P1830">
        <v>4</v>
      </c>
      <c r="Q1830">
        <v>16</v>
      </c>
      <c r="R1830">
        <v>4</v>
      </c>
      <c r="S1830">
        <v>1</v>
      </c>
      <c r="T1830">
        <v>11</v>
      </c>
      <c r="U1830" t="s">
        <v>128</v>
      </c>
      <c r="V1830" t="s">
        <v>107</v>
      </c>
      <c r="W1830">
        <v>7.0999999999999994E-2</v>
      </c>
      <c r="X1830" t="s">
        <v>81</v>
      </c>
      <c r="Y1830">
        <v>0</v>
      </c>
      <c r="Z1830" t="s">
        <v>79</v>
      </c>
      <c r="AA1830" t="s">
        <v>101</v>
      </c>
      <c r="AB1830">
        <v>7.4</v>
      </c>
      <c r="AC1830" t="s">
        <v>78</v>
      </c>
      <c r="AD1830" t="s">
        <v>92</v>
      </c>
      <c r="AE1830" t="s">
        <v>93</v>
      </c>
      <c r="AF1830" t="s">
        <v>81</v>
      </c>
      <c r="AG1830" s="1">
        <v>44993</v>
      </c>
      <c r="AH1830" t="s">
        <v>28</v>
      </c>
      <c r="AI1830" t="s">
        <v>125</v>
      </c>
    </row>
    <row r="1831" spans="1:35" x14ac:dyDescent="0.3">
      <c r="A1831" t="s">
        <v>1963</v>
      </c>
      <c r="B1831">
        <v>27</v>
      </c>
      <c r="C1831" t="s">
        <v>71</v>
      </c>
      <c r="D1831" t="s">
        <v>113</v>
      </c>
      <c r="E1831" t="s">
        <v>21</v>
      </c>
      <c r="F1831" t="s">
        <v>166</v>
      </c>
      <c r="G1831">
        <v>1</v>
      </c>
      <c r="H1831">
        <v>0.7</v>
      </c>
      <c r="I1831">
        <v>7</v>
      </c>
      <c r="J1831" s="4">
        <f>Table2[[#This Row],[avg_session_duration_min]]/60</f>
        <v>0.1</v>
      </c>
      <c r="K1831">
        <v>6</v>
      </c>
      <c r="L1831" t="s">
        <v>74</v>
      </c>
      <c r="M1831" t="s">
        <v>97</v>
      </c>
      <c r="N1831">
        <v>1171</v>
      </c>
      <c r="O1831">
        <v>565</v>
      </c>
      <c r="P1831">
        <v>0</v>
      </c>
      <c r="Q1831">
        <v>19</v>
      </c>
      <c r="R1831">
        <v>6</v>
      </c>
      <c r="S1831">
        <v>1</v>
      </c>
      <c r="T1831">
        <v>9</v>
      </c>
      <c r="U1831" t="s">
        <v>154</v>
      </c>
      <c r="V1831" t="s">
        <v>99</v>
      </c>
      <c r="W1831">
        <v>4.2999999999999997E-2</v>
      </c>
      <c r="X1831" t="s">
        <v>81</v>
      </c>
      <c r="Y1831">
        <v>0</v>
      </c>
      <c r="Z1831" t="s">
        <v>145</v>
      </c>
      <c r="AA1831" t="s">
        <v>101</v>
      </c>
      <c r="AB1831">
        <v>6.1</v>
      </c>
      <c r="AC1831" t="s">
        <v>108</v>
      </c>
      <c r="AD1831" t="s">
        <v>102</v>
      </c>
      <c r="AE1831" t="s">
        <v>83</v>
      </c>
      <c r="AF1831" t="s">
        <v>81</v>
      </c>
      <c r="AG1831" s="1">
        <v>44998</v>
      </c>
      <c r="AH1831" t="s">
        <v>26</v>
      </c>
      <c r="AI1831" t="s">
        <v>81</v>
      </c>
    </row>
    <row r="1832" spans="1:35" x14ac:dyDescent="0.3">
      <c r="A1832" t="s">
        <v>1964</v>
      </c>
      <c r="B1832">
        <v>32</v>
      </c>
      <c r="C1832" t="s">
        <v>85</v>
      </c>
      <c r="D1832" t="s">
        <v>149</v>
      </c>
      <c r="E1832" t="s">
        <v>15</v>
      </c>
      <c r="F1832" t="s">
        <v>96</v>
      </c>
      <c r="G1832">
        <v>5</v>
      </c>
      <c r="H1832">
        <v>2.2000000000000002</v>
      </c>
      <c r="I1832">
        <v>6</v>
      </c>
      <c r="J1832" s="4">
        <f>Table2[[#This Row],[avg_session_duration_min]]/60</f>
        <v>0.36666666666666664</v>
      </c>
      <c r="K1832">
        <v>22</v>
      </c>
      <c r="L1832" t="s">
        <v>74</v>
      </c>
      <c r="M1832" t="s">
        <v>106</v>
      </c>
      <c r="N1832">
        <v>90</v>
      </c>
      <c r="O1832">
        <v>102</v>
      </c>
      <c r="P1832">
        <v>2</v>
      </c>
      <c r="Q1832">
        <v>15</v>
      </c>
      <c r="R1832">
        <v>4</v>
      </c>
      <c r="S1832">
        <v>4</v>
      </c>
      <c r="T1832">
        <v>7</v>
      </c>
      <c r="U1832" t="s">
        <v>89</v>
      </c>
      <c r="V1832" t="s">
        <v>107</v>
      </c>
      <c r="W1832">
        <v>1.7000000000000001E-2</v>
      </c>
      <c r="X1832" t="s">
        <v>78</v>
      </c>
      <c r="Y1832">
        <v>13.48</v>
      </c>
      <c r="Z1832" t="s">
        <v>90</v>
      </c>
      <c r="AA1832" t="s">
        <v>91</v>
      </c>
      <c r="AB1832">
        <v>7.7</v>
      </c>
      <c r="AC1832" t="s">
        <v>78</v>
      </c>
      <c r="AD1832" t="s">
        <v>82</v>
      </c>
      <c r="AE1832" t="s">
        <v>140</v>
      </c>
      <c r="AF1832" t="s">
        <v>81</v>
      </c>
      <c r="AG1832" s="1">
        <v>45430</v>
      </c>
      <c r="AH1832" t="s">
        <v>26</v>
      </c>
      <c r="AI1832" t="s">
        <v>81</v>
      </c>
    </row>
    <row r="1833" spans="1:35" x14ac:dyDescent="0.3">
      <c r="A1833" t="s">
        <v>1965</v>
      </c>
      <c r="B1833">
        <v>28</v>
      </c>
      <c r="C1833" t="s">
        <v>85</v>
      </c>
      <c r="D1833" t="s">
        <v>134</v>
      </c>
      <c r="E1833" t="s">
        <v>19</v>
      </c>
      <c r="F1833" t="s">
        <v>124</v>
      </c>
      <c r="G1833">
        <v>1</v>
      </c>
      <c r="H1833">
        <v>3</v>
      </c>
      <c r="I1833">
        <v>2</v>
      </c>
      <c r="J1833" s="4">
        <f>Table2[[#This Row],[avg_session_duration_min]]/60</f>
        <v>1.5</v>
      </c>
      <c r="K1833">
        <v>90</v>
      </c>
      <c r="L1833" t="s">
        <v>74</v>
      </c>
      <c r="M1833" t="s">
        <v>106</v>
      </c>
      <c r="N1833">
        <v>357</v>
      </c>
      <c r="O1833">
        <v>234</v>
      </c>
      <c r="P1833">
        <v>4</v>
      </c>
      <c r="Q1833">
        <v>27</v>
      </c>
      <c r="R1833">
        <v>5</v>
      </c>
      <c r="S1833">
        <v>4</v>
      </c>
      <c r="T1833">
        <v>7</v>
      </c>
      <c r="U1833" t="s">
        <v>76</v>
      </c>
      <c r="V1833" t="s">
        <v>107</v>
      </c>
      <c r="W1833">
        <v>0.127</v>
      </c>
      <c r="X1833" t="s">
        <v>81</v>
      </c>
      <c r="Y1833">
        <v>0</v>
      </c>
      <c r="Z1833" t="s">
        <v>79</v>
      </c>
      <c r="AA1833" t="s">
        <v>80</v>
      </c>
      <c r="AB1833">
        <v>6.5</v>
      </c>
      <c r="AC1833" t="s">
        <v>108</v>
      </c>
      <c r="AD1833" t="s">
        <v>92</v>
      </c>
      <c r="AE1833" t="s">
        <v>83</v>
      </c>
      <c r="AF1833" t="s">
        <v>81</v>
      </c>
      <c r="AG1833" s="1">
        <v>44774</v>
      </c>
      <c r="AH1833" t="s">
        <v>31</v>
      </c>
      <c r="AI1833" t="s">
        <v>81</v>
      </c>
    </row>
    <row r="1834" spans="1:35" x14ac:dyDescent="0.3">
      <c r="A1834" t="s">
        <v>1966</v>
      </c>
      <c r="B1834">
        <v>34</v>
      </c>
      <c r="C1834" t="s">
        <v>71</v>
      </c>
      <c r="D1834" t="s">
        <v>153</v>
      </c>
      <c r="E1834" t="s">
        <v>19</v>
      </c>
      <c r="F1834" t="s">
        <v>156</v>
      </c>
      <c r="G1834">
        <v>2</v>
      </c>
      <c r="H1834">
        <v>1</v>
      </c>
      <c r="I1834">
        <v>2</v>
      </c>
      <c r="J1834" s="4">
        <f>Table2[[#This Row],[avg_session_duration_min]]/60</f>
        <v>0.5</v>
      </c>
      <c r="K1834">
        <v>30</v>
      </c>
      <c r="L1834" t="s">
        <v>74</v>
      </c>
      <c r="M1834" t="s">
        <v>120</v>
      </c>
      <c r="N1834">
        <v>246</v>
      </c>
      <c r="O1834">
        <v>108</v>
      </c>
      <c r="P1834">
        <v>5</v>
      </c>
      <c r="Q1834">
        <v>13</v>
      </c>
      <c r="R1834">
        <v>5</v>
      </c>
      <c r="S1834">
        <v>5</v>
      </c>
      <c r="T1834">
        <v>10</v>
      </c>
      <c r="U1834" t="s">
        <v>98</v>
      </c>
      <c r="V1834" t="s">
        <v>107</v>
      </c>
      <c r="W1834">
        <v>0.15</v>
      </c>
      <c r="X1834" t="s">
        <v>114</v>
      </c>
      <c r="Y1834">
        <v>8.9600000000000009</v>
      </c>
      <c r="Z1834" t="s">
        <v>79</v>
      </c>
      <c r="AA1834" t="s">
        <v>101</v>
      </c>
      <c r="AB1834">
        <v>3.7</v>
      </c>
      <c r="AC1834" t="s">
        <v>78</v>
      </c>
      <c r="AD1834" t="s">
        <v>82</v>
      </c>
      <c r="AE1834" t="s">
        <v>93</v>
      </c>
      <c r="AF1834" t="s">
        <v>81</v>
      </c>
      <c r="AG1834" s="1">
        <v>44983</v>
      </c>
      <c r="AH1834" t="s">
        <v>30</v>
      </c>
      <c r="AI1834" t="s">
        <v>78</v>
      </c>
    </row>
    <row r="1835" spans="1:35" x14ac:dyDescent="0.3">
      <c r="A1835" t="s">
        <v>1967</v>
      </c>
      <c r="B1835">
        <v>29</v>
      </c>
      <c r="C1835" t="s">
        <v>71</v>
      </c>
      <c r="D1835" t="s">
        <v>95</v>
      </c>
      <c r="E1835" t="s">
        <v>21</v>
      </c>
      <c r="F1835" t="s">
        <v>166</v>
      </c>
      <c r="G1835">
        <v>1</v>
      </c>
      <c r="H1835">
        <v>5</v>
      </c>
      <c r="I1835">
        <v>3</v>
      </c>
      <c r="J1835" s="4">
        <f>Table2[[#This Row],[avg_session_duration_min]]/60</f>
        <v>1.6666666666666667</v>
      </c>
      <c r="K1835">
        <v>100</v>
      </c>
      <c r="L1835" t="s">
        <v>74</v>
      </c>
      <c r="M1835" t="s">
        <v>75</v>
      </c>
      <c r="N1835">
        <v>731</v>
      </c>
      <c r="O1835">
        <v>314</v>
      </c>
      <c r="P1835">
        <v>2</v>
      </c>
      <c r="Q1835">
        <v>30</v>
      </c>
      <c r="R1835">
        <v>8</v>
      </c>
      <c r="S1835">
        <v>5</v>
      </c>
      <c r="T1835">
        <v>16</v>
      </c>
      <c r="U1835" t="s">
        <v>76</v>
      </c>
      <c r="V1835" t="s">
        <v>107</v>
      </c>
      <c r="W1835">
        <v>0.08</v>
      </c>
      <c r="X1835" t="s">
        <v>81</v>
      </c>
      <c r="Y1835">
        <v>0</v>
      </c>
      <c r="Z1835" t="s">
        <v>115</v>
      </c>
      <c r="AA1835" t="s">
        <v>80</v>
      </c>
      <c r="AB1835">
        <v>6.7</v>
      </c>
      <c r="AC1835" t="s">
        <v>81</v>
      </c>
      <c r="AD1835" t="s">
        <v>82</v>
      </c>
      <c r="AE1835" t="s">
        <v>93</v>
      </c>
      <c r="AF1835" t="s">
        <v>81</v>
      </c>
      <c r="AG1835" s="1">
        <v>45453</v>
      </c>
      <c r="AH1835" t="s">
        <v>30</v>
      </c>
      <c r="AI1835" t="s">
        <v>78</v>
      </c>
    </row>
    <row r="1836" spans="1:35" x14ac:dyDescent="0.3">
      <c r="A1836" t="s">
        <v>1968</v>
      </c>
      <c r="B1836">
        <v>22</v>
      </c>
      <c r="C1836" t="s">
        <v>85</v>
      </c>
      <c r="D1836" t="s">
        <v>149</v>
      </c>
      <c r="E1836" t="s">
        <v>23</v>
      </c>
      <c r="F1836" t="s">
        <v>156</v>
      </c>
      <c r="G1836">
        <v>2</v>
      </c>
      <c r="H1836">
        <v>3</v>
      </c>
      <c r="I1836">
        <v>4</v>
      </c>
      <c r="J1836" s="4">
        <f>Table2[[#This Row],[avg_session_duration_min]]/60</f>
        <v>0.75</v>
      </c>
      <c r="K1836">
        <v>45</v>
      </c>
      <c r="L1836" t="s">
        <v>111</v>
      </c>
      <c r="M1836" t="s">
        <v>97</v>
      </c>
      <c r="N1836">
        <v>7294</v>
      </c>
      <c r="O1836">
        <v>126</v>
      </c>
      <c r="P1836">
        <v>2</v>
      </c>
      <c r="Q1836">
        <v>18</v>
      </c>
      <c r="R1836">
        <v>6</v>
      </c>
      <c r="S1836">
        <v>0</v>
      </c>
      <c r="T1836">
        <v>9</v>
      </c>
      <c r="U1836" t="s">
        <v>135</v>
      </c>
      <c r="V1836" t="s">
        <v>107</v>
      </c>
      <c r="W1836">
        <v>0.14399999999999999</v>
      </c>
      <c r="X1836" t="s">
        <v>78</v>
      </c>
      <c r="Y1836">
        <v>109.18</v>
      </c>
      <c r="Z1836" t="s">
        <v>115</v>
      </c>
      <c r="AA1836" t="s">
        <v>80</v>
      </c>
      <c r="AB1836">
        <v>4.5999999999999996</v>
      </c>
      <c r="AC1836" t="s">
        <v>78</v>
      </c>
      <c r="AD1836" t="s">
        <v>121</v>
      </c>
      <c r="AE1836" t="s">
        <v>93</v>
      </c>
      <c r="AF1836" t="s">
        <v>81</v>
      </c>
      <c r="AG1836" s="1">
        <v>44709</v>
      </c>
      <c r="AH1836" t="s">
        <v>31</v>
      </c>
      <c r="AI1836" t="s">
        <v>78</v>
      </c>
    </row>
    <row r="1837" spans="1:35" x14ac:dyDescent="0.3">
      <c r="A1837" t="s">
        <v>1969</v>
      </c>
      <c r="B1837">
        <v>29</v>
      </c>
      <c r="C1837" t="s">
        <v>71</v>
      </c>
      <c r="D1837" t="s">
        <v>134</v>
      </c>
      <c r="E1837" t="s">
        <v>16</v>
      </c>
      <c r="F1837" t="s">
        <v>117</v>
      </c>
      <c r="G1837">
        <v>1</v>
      </c>
      <c r="H1837">
        <v>1.8</v>
      </c>
      <c r="I1837">
        <v>2</v>
      </c>
      <c r="J1837" s="4">
        <f>Table2[[#This Row],[avg_session_duration_min]]/60</f>
        <v>0.9</v>
      </c>
      <c r="K1837">
        <v>54</v>
      </c>
      <c r="L1837" t="s">
        <v>74</v>
      </c>
      <c r="M1837" t="s">
        <v>75</v>
      </c>
      <c r="N1837">
        <v>508</v>
      </c>
      <c r="O1837">
        <v>100</v>
      </c>
      <c r="P1837">
        <v>4</v>
      </c>
      <c r="Q1837">
        <v>22</v>
      </c>
      <c r="R1837">
        <v>8</v>
      </c>
      <c r="S1837">
        <v>2</v>
      </c>
      <c r="T1837">
        <v>10</v>
      </c>
      <c r="U1837" t="s">
        <v>154</v>
      </c>
      <c r="V1837" t="s">
        <v>77</v>
      </c>
      <c r="W1837">
        <v>0.26500000000000001</v>
      </c>
      <c r="X1837" t="s">
        <v>114</v>
      </c>
      <c r="Y1837">
        <v>59.75</v>
      </c>
      <c r="Z1837" t="s">
        <v>79</v>
      </c>
      <c r="AA1837" t="s">
        <v>101</v>
      </c>
      <c r="AB1837">
        <v>6.5</v>
      </c>
      <c r="AC1837" t="s">
        <v>81</v>
      </c>
      <c r="AD1837" t="s">
        <v>92</v>
      </c>
      <c r="AE1837" t="s">
        <v>83</v>
      </c>
      <c r="AF1837" t="s">
        <v>81</v>
      </c>
      <c r="AG1837" s="1">
        <v>44876</v>
      </c>
      <c r="AH1837" t="s">
        <v>27</v>
      </c>
      <c r="AI1837" t="s">
        <v>125</v>
      </c>
    </row>
    <row r="1838" spans="1:35" x14ac:dyDescent="0.3">
      <c r="A1838" t="s">
        <v>1970</v>
      </c>
      <c r="B1838">
        <v>17</v>
      </c>
      <c r="C1838" t="s">
        <v>85</v>
      </c>
      <c r="D1838" t="s">
        <v>86</v>
      </c>
      <c r="E1838" t="s">
        <v>21</v>
      </c>
      <c r="F1838" t="s">
        <v>87</v>
      </c>
      <c r="G1838">
        <v>4</v>
      </c>
      <c r="H1838">
        <v>3</v>
      </c>
      <c r="I1838">
        <v>9</v>
      </c>
      <c r="J1838" s="4">
        <f>Table2[[#This Row],[avg_session_duration_min]]/60</f>
        <v>0.33333333333333331</v>
      </c>
      <c r="K1838">
        <v>20</v>
      </c>
      <c r="L1838" t="s">
        <v>74</v>
      </c>
      <c r="M1838" t="s">
        <v>88</v>
      </c>
      <c r="N1838">
        <v>567</v>
      </c>
      <c r="O1838">
        <v>108</v>
      </c>
      <c r="P1838">
        <v>3</v>
      </c>
      <c r="Q1838">
        <v>17</v>
      </c>
      <c r="R1838">
        <v>5</v>
      </c>
      <c r="S1838">
        <v>1</v>
      </c>
      <c r="T1838">
        <v>10</v>
      </c>
      <c r="U1838" t="s">
        <v>154</v>
      </c>
      <c r="V1838" t="s">
        <v>77</v>
      </c>
      <c r="W1838">
        <v>7.3999999999999996E-2</v>
      </c>
      <c r="X1838" t="s">
        <v>78</v>
      </c>
      <c r="Y1838">
        <v>90.24</v>
      </c>
      <c r="Z1838" t="s">
        <v>100</v>
      </c>
      <c r="AA1838" t="s">
        <v>101</v>
      </c>
      <c r="AB1838">
        <v>5.0999999999999996</v>
      </c>
      <c r="AC1838" t="s">
        <v>78</v>
      </c>
      <c r="AD1838" t="s">
        <v>82</v>
      </c>
      <c r="AE1838" t="s">
        <v>93</v>
      </c>
      <c r="AF1838" t="s">
        <v>81</v>
      </c>
      <c r="AG1838" s="1">
        <v>44610</v>
      </c>
      <c r="AH1838" t="s">
        <v>26</v>
      </c>
      <c r="AI1838" t="s">
        <v>81</v>
      </c>
    </row>
    <row r="1839" spans="1:35" x14ac:dyDescent="0.3">
      <c r="A1839" t="s">
        <v>1971</v>
      </c>
      <c r="B1839">
        <v>27</v>
      </c>
      <c r="C1839" t="s">
        <v>71</v>
      </c>
      <c r="D1839" t="s">
        <v>113</v>
      </c>
      <c r="E1839" t="s">
        <v>15</v>
      </c>
      <c r="F1839" t="s">
        <v>124</v>
      </c>
      <c r="G1839">
        <v>4</v>
      </c>
      <c r="H1839">
        <v>3.5</v>
      </c>
      <c r="I1839">
        <v>7</v>
      </c>
      <c r="J1839" s="4">
        <f>Table2[[#This Row],[avg_session_duration_min]]/60</f>
        <v>0.5</v>
      </c>
      <c r="K1839">
        <v>30</v>
      </c>
      <c r="L1839" t="s">
        <v>118</v>
      </c>
      <c r="M1839" t="s">
        <v>120</v>
      </c>
      <c r="N1839">
        <v>16313</v>
      </c>
      <c r="O1839">
        <v>447</v>
      </c>
      <c r="P1839">
        <v>4</v>
      </c>
      <c r="Q1839">
        <v>14</v>
      </c>
      <c r="R1839">
        <v>5</v>
      </c>
      <c r="S1839">
        <v>2</v>
      </c>
      <c r="T1839">
        <v>16</v>
      </c>
      <c r="U1839" t="s">
        <v>130</v>
      </c>
      <c r="V1839" t="s">
        <v>77</v>
      </c>
      <c r="W1839">
        <v>0.14000000000000001</v>
      </c>
      <c r="X1839" t="s">
        <v>114</v>
      </c>
      <c r="Y1839">
        <v>93.45</v>
      </c>
      <c r="Z1839" t="s">
        <v>79</v>
      </c>
      <c r="AA1839" t="s">
        <v>91</v>
      </c>
      <c r="AB1839">
        <v>5.8</v>
      </c>
      <c r="AC1839" t="s">
        <v>78</v>
      </c>
      <c r="AD1839" t="s">
        <v>102</v>
      </c>
      <c r="AE1839" t="s">
        <v>83</v>
      </c>
      <c r="AF1839" t="s">
        <v>78</v>
      </c>
      <c r="AG1839" s="1">
        <v>45502</v>
      </c>
      <c r="AH1839" t="s">
        <v>26</v>
      </c>
      <c r="AI1839" t="s">
        <v>81</v>
      </c>
    </row>
    <row r="1840" spans="1:35" x14ac:dyDescent="0.3">
      <c r="A1840" t="s">
        <v>1972</v>
      </c>
      <c r="B1840">
        <v>26</v>
      </c>
      <c r="C1840" t="s">
        <v>71</v>
      </c>
      <c r="D1840" t="s">
        <v>105</v>
      </c>
      <c r="E1840" t="s">
        <v>21</v>
      </c>
      <c r="F1840" t="s">
        <v>87</v>
      </c>
      <c r="G1840">
        <v>5</v>
      </c>
      <c r="H1840">
        <v>0.6</v>
      </c>
      <c r="I1840">
        <v>8</v>
      </c>
      <c r="J1840" s="4">
        <f>Table2[[#This Row],[avg_session_duration_min]]/60</f>
        <v>7.4999999999999997E-2</v>
      </c>
      <c r="K1840">
        <v>4.5</v>
      </c>
      <c r="L1840" t="s">
        <v>74</v>
      </c>
      <c r="M1840" t="s">
        <v>106</v>
      </c>
      <c r="N1840">
        <v>3220</v>
      </c>
      <c r="O1840">
        <v>217</v>
      </c>
      <c r="P1840">
        <v>2</v>
      </c>
      <c r="Q1840">
        <v>21</v>
      </c>
      <c r="R1840">
        <v>5</v>
      </c>
      <c r="S1840">
        <v>3</v>
      </c>
      <c r="T1840">
        <v>8</v>
      </c>
      <c r="U1840" t="s">
        <v>89</v>
      </c>
      <c r="V1840" t="s">
        <v>77</v>
      </c>
      <c r="W1840">
        <v>5.8000000000000003E-2</v>
      </c>
      <c r="X1840" t="s">
        <v>81</v>
      </c>
      <c r="Y1840">
        <v>0</v>
      </c>
      <c r="Z1840" t="s">
        <v>145</v>
      </c>
      <c r="AA1840" t="s">
        <v>132</v>
      </c>
      <c r="AB1840">
        <v>6.3</v>
      </c>
      <c r="AC1840" t="s">
        <v>108</v>
      </c>
      <c r="AD1840" t="s">
        <v>121</v>
      </c>
      <c r="AE1840" t="s">
        <v>140</v>
      </c>
      <c r="AF1840" t="s">
        <v>81</v>
      </c>
      <c r="AG1840" s="1">
        <v>45241</v>
      </c>
      <c r="AH1840" t="s">
        <v>30</v>
      </c>
      <c r="AI1840" t="s">
        <v>78</v>
      </c>
    </row>
    <row r="1841" spans="1:35" x14ac:dyDescent="0.3">
      <c r="A1841" t="s">
        <v>1973</v>
      </c>
      <c r="B1841">
        <v>25</v>
      </c>
      <c r="C1841" t="s">
        <v>71</v>
      </c>
      <c r="D1841" t="s">
        <v>105</v>
      </c>
      <c r="E1841" t="s">
        <v>23</v>
      </c>
      <c r="F1841" t="s">
        <v>166</v>
      </c>
      <c r="G1841">
        <v>3</v>
      </c>
      <c r="H1841">
        <v>3.1</v>
      </c>
      <c r="I1841">
        <v>3</v>
      </c>
      <c r="J1841" s="4">
        <f>Table2[[#This Row],[avg_session_duration_min]]/60</f>
        <v>1.0333333333333334</v>
      </c>
      <c r="K1841">
        <v>62</v>
      </c>
      <c r="L1841" t="s">
        <v>111</v>
      </c>
      <c r="M1841" t="s">
        <v>106</v>
      </c>
      <c r="N1841">
        <v>1869</v>
      </c>
      <c r="O1841">
        <v>146</v>
      </c>
      <c r="P1841">
        <v>4</v>
      </c>
      <c r="Q1841">
        <v>12</v>
      </c>
      <c r="R1841">
        <v>4</v>
      </c>
      <c r="S1841">
        <v>2</v>
      </c>
      <c r="T1841">
        <v>3</v>
      </c>
      <c r="U1841" t="s">
        <v>130</v>
      </c>
      <c r="V1841" t="s">
        <v>77</v>
      </c>
      <c r="W1841">
        <v>0.10100000000000001</v>
      </c>
      <c r="X1841" t="s">
        <v>78</v>
      </c>
      <c r="Y1841">
        <v>34.270000000000003</v>
      </c>
      <c r="Z1841" t="s">
        <v>139</v>
      </c>
      <c r="AA1841" t="s">
        <v>91</v>
      </c>
      <c r="AB1841">
        <v>7.5</v>
      </c>
      <c r="AC1841" t="s">
        <v>81</v>
      </c>
      <c r="AD1841" t="s">
        <v>92</v>
      </c>
      <c r="AE1841" t="s">
        <v>140</v>
      </c>
      <c r="AF1841" t="s">
        <v>81</v>
      </c>
      <c r="AG1841" s="1">
        <v>44639</v>
      </c>
      <c r="AH1841" t="s">
        <v>26</v>
      </c>
      <c r="AI1841" t="s">
        <v>125</v>
      </c>
    </row>
    <row r="1842" spans="1:35" x14ac:dyDescent="0.3">
      <c r="A1842" t="s">
        <v>1974</v>
      </c>
      <c r="B1842">
        <v>25</v>
      </c>
      <c r="C1842" t="s">
        <v>85</v>
      </c>
      <c r="D1842" t="s">
        <v>153</v>
      </c>
      <c r="E1842" t="s">
        <v>14</v>
      </c>
      <c r="F1842" t="s">
        <v>96</v>
      </c>
      <c r="G1842">
        <v>5</v>
      </c>
      <c r="H1842">
        <v>5.3</v>
      </c>
      <c r="I1842">
        <v>7</v>
      </c>
      <c r="J1842" s="4">
        <f>Table2[[#This Row],[avg_session_duration_min]]/60</f>
        <v>0.7566666666666666</v>
      </c>
      <c r="K1842">
        <v>45.4</v>
      </c>
      <c r="L1842" t="s">
        <v>74</v>
      </c>
      <c r="M1842" t="s">
        <v>97</v>
      </c>
      <c r="N1842">
        <v>22575</v>
      </c>
      <c r="O1842">
        <v>334</v>
      </c>
      <c r="P1842">
        <v>2</v>
      </c>
      <c r="Q1842">
        <v>19</v>
      </c>
      <c r="R1842">
        <v>3</v>
      </c>
      <c r="S1842">
        <v>4</v>
      </c>
      <c r="T1842">
        <v>3</v>
      </c>
      <c r="U1842" t="s">
        <v>98</v>
      </c>
      <c r="V1842" t="s">
        <v>107</v>
      </c>
      <c r="W1842">
        <v>0.13600000000000001</v>
      </c>
      <c r="X1842" t="s">
        <v>114</v>
      </c>
      <c r="Y1842">
        <v>93.12</v>
      </c>
      <c r="Z1842" t="s">
        <v>115</v>
      </c>
      <c r="AA1842" t="s">
        <v>101</v>
      </c>
      <c r="AB1842">
        <v>5.2</v>
      </c>
      <c r="AC1842" t="s">
        <v>78</v>
      </c>
      <c r="AD1842" t="s">
        <v>92</v>
      </c>
      <c r="AE1842" t="s">
        <v>93</v>
      </c>
      <c r="AF1842" t="s">
        <v>78</v>
      </c>
      <c r="AG1842" s="1">
        <v>44741</v>
      </c>
      <c r="AH1842" t="s">
        <v>28</v>
      </c>
      <c r="AI1842" t="s">
        <v>125</v>
      </c>
    </row>
    <row r="1843" spans="1:35" x14ac:dyDescent="0.3">
      <c r="A1843" t="s">
        <v>1975</v>
      </c>
      <c r="B1843">
        <v>13</v>
      </c>
      <c r="C1843" t="s">
        <v>71</v>
      </c>
      <c r="D1843" t="s">
        <v>153</v>
      </c>
      <c r="E1843" t="s">
        <v>17</v>
      </c>
      <c r="F1843" t="s">
        <v>166</v>
      </c>
      <c r="G1843">
        <v>1</v>
      </c>
      <c r="H1843">
        <v>1.5</v>
      </c>
      <c r="I1843">
        <v>3</v>
      </c>
      <c r="J1843" s="4">
        <f>Table2[[#This Row],[avg_session_duration_min]]/60</f>
        <v>0.5</v>
      </c>
      <c r="K1843">
        <v>30</v>
      </c>
      <c r="L1843" t="s">
        <v>111</v>
      </c>
      <c r="M1843" t="s">
        <v>106</v>
      </c>
      <c r="N1843">
        <v>1606</v>
      </c>
      <c r="O1843">
        <v>148</v>
      </c>
      <c r="P1843">
        <v>0</v>
      </c>
      <c r="Q1843">
        <v>20</v>
      </c>
      <c r="R1843">
        <v>4</v>
      </c>
      <c r="S1843">
        <v>1</v>
      </c>
      <c r="T1843">
        <v>7</v>
      </c>
      <c r="U1843" t="s">
        <v>135</v>
      </c>
      <c r="V1843" t="s">
        <v>77</v>
      </c>
      <c r="W1843">
        <v>3.1E-2</v>
      </c>
      <c r="X1843" t="s">
        <v>78</v>
      </c>
      <c r="Y1843">
        <v>28.06</v>
      </c>
      <c r="Z1843" t="s">
        <v>100</v>
      </c>
      <c r="AA1843" t="s">
        <v>101</v>
      </c>
      <c r="AB1843">
        <v>1.2</v>
      </c>
      <c r="AC1843" t="s">
        <v>108</v>
      </c>
      <c r="AD1843" t="s">
        <v>121</v>
      </c>
      <c r="AE1843" t="s">
        <v>83</v>
      </c>
      <c r="AF1843" t="s">
        <v>81</v>
      </c>
      <c r="AG1843" s="1">
        <v>44712</v>
      </c>
      <c r="AH1843" t="s">
        <v>27</v>
      </c>
      <c r="AI1843" t="s">
        <v>78</v>
      </c>
    </row>
    <row r="1844" spans="1:35" x14ac:dyDescent="0.3">
      <c r="A1844" t="s">
        <v>1976</v>
      </c>
      <c r="B1844">
        <v>22</v>
      </c>
      <c r="C1844" t="s">
        <v>85</v>
      </c>
      <c r="D1844" t="s">
        <v>123</v>
      </c>
      <c r="E1844" t="s">
        <v>19</v>
      </c>
      <c r="F1844" t="s">
        <v>124</v>
      </c>
      <c r="G1844">
        <v>1</v>
      </c>
      <c r="H1844">
        <v>1.8</v>
      </c>
      <c r="I1844">
        <v>10</v>
      </c>
      <c r="J1844" s="4">
        <f>Table2[[#This Row],[avg_session_duration_min]]/60</f>
        <v>0.18000000000000002</v>
      </c>
      <c r="K1844">
        <v>10.8</v>
      </c>
      <c r="L1844" t="s">
        <v>127</v>
      </c>
      <c r="M1844" t="s">
        <v>106</v>
      </c>
      <c r="N1844">
        <v>18</v>
      </c>
      <c r="O1844">
        <v>945</v>
      </c>
      <c r="P1844">
        <v>3</v>
      </c>
      <c r="Q1844">
        <v>15</v>
      </c>
      <c r="R1844">
        <v>6</v>
      </c>
      <c r="S1844">
        <v>1</v>
      </c>
      <c r="T1844">
        <v>11</v>
      </c>
      <c r="U1844" t="s">
        <v>135</v>
      </c>
      <c r="V1844" t="s">
        <v>107</v>
      </c>
      <c r="W1844">
        <v>0.22</v>
      </c>
      <c r="X1844" t="s">
        <v>81</v>
      </c>
      <c r="Y1844">
        <v>0</v>
      </c>
      <c r="Z1844" t="s">
        <v>90</v>
      </c>
      <c r="AA1844" t="s">
        <v>101</v>
      </c>
      <c r="AB1844">
        <v>4.5</v>
      </c>
      <c r="AC1844" t="s">
        <v>78</v>
      </c>
      <c r="AD1844" t="s">
        <v>102</v>
      </c>
      <c r="AE1844" t="s">
        <v>83</v>
      </c>
      <c r="AF1844" t="s">
        <v>81</v>
      </c>
      <c r="AG1844" s="1">
        <v>44673</v>
      </c>
      <c r="AH1844" t="s">
        <v>26</v>
      </c>
      <c r="AI1844" t="s">
        <v>81</v>
      </c>
    </row>
    <row r="1845" spans="1:35" x14ac:dyDescent="0.3">
      <c r="A1845" t="s">
        <v>1977</v>
      </c>
      <c r="B1845">
        <v>27</v>
      </c>
      <c r="C1845" t="s">
        <v>85</v>
      </c>
      <c r="D1845" t="s">
        <v>86</v>
      </c>
      <c r="E1845" t="s">
        <v>17</v>
      </c>
      <c r="F1845" t="s">
        <v>124</v>
      </c>
      <c r="G1845">
        <v>1</v>
      </c>
      <c r="H1845">
        <v>2</v>
      </c>
      <c r="I1845">
        <v>4</v>
      </c>
      <c r="J1845" s="4">
        <f>Table2[[#This Row],[avg_session_duration_min]]/60</f>
        <v>0.5</v>
      </c>
      <c r="K1845">
        <v>30</v>
      </c>
      <c r="L1845" t="s">
        <v>74</v>
      </c>
      <c r="M1845" t="s">
        <v>106</v>
      </c>
      <c r="N1845">
        <v>2977</v>
      </c>
      <c r="O1845">
        <v>76</v>
      </c>
      <c r="P1845">
        <v>3</v>
      </c>
      <c r="Q1845">
        <v>16</v>
      </c>
      <c r="R1845">
        <v>6</v>
      </c>
      <c r="S1845">
        <v>1</v>
      </c>
      <c r="T1845">
        <v>15</v>
      </c>
      <c r="U1845" t="s">
        <v>130</v>
      </c>
      <c r="V1845" t="s">
        <v>77</v>
      </c>
      <c r="W1845">
        <v>0.29599999999999999</v>
      </c>
      <c r="X1845" t="s">
        <v>81</v>
      </c>
      <c r="Y1845">
        <v>0</v>
      </c>
      <c r="Z1845" t="s">
        <v>139</v>
      </c>
      <c r="AA1845" t="s">
        <v>80</v>
      </c>
      <c r="AB1845">
        <v>6.4</v>
      </c>
      <c r="AC1845" t="s">
        <v>78</v>
      </c>
      <c r="AD1845" t="s">
        <v>92</v>
      </c>
      <c r="AE1845" t="s">
        <v>93</v>
      </c>
      <c r="AF1845" t="s">
        <v>81</v>
      </c>
      <c r="AG1845" s="1">
        <v>44926</v>
      </c>
      <c r="AH1845" t="s">
        <v>27</v>
      </c>
      <c r="AI1845" t="s">
        <v>81</v>
      </c>
    </row>
    <row r="1846" spans="1:35" x14ac:dyDescent="0.3">
      <c r="A1846" t="s">
        <v>1978</v>
      </c>
      <c r="B1846">
        <v>28</v>
      </c>
      <c r="C1846" t="s">
        <v>85</v>
      </c>
      <c r="D1846" t="s">
        <v>113</v>
      </c>
      <c r="E1846" t="s">
        <v>23</v>
      </c>
      <c r="F1846" t="s">
        <v>156</v>
      </c>
      <c r="G1846">
        <v>1</v>
      </c>
      <c r="H1846">
        <v>4.2</v>
      </c>
      <c r="I1846">
        <v>7</v>
      </c>
      <c r="J1846" s="4">
        <f>Table2[[#This Row],[avg_session_duration_min]]/60</f>
        <v>0.6</v>
      </c>
      <c r="K1846">
        <v>36</v>
      </c>
      <c r="L1846" t="s">
        <v>74</v>
      </c>
      <c r="M1846" t="s">
        <v>106</v>
      </c>
      <c r="N1846">
        <v>37</v>
      </c>
      <c r="O1846">
        <v>195</v>
      </c>
      <c r="P1846">
        <v>5</v>
      </c>
      <c r="Q1846">
        <v>21</v>
      </c>
      <c r="R1846">
        <v>1</v>
      </c>
      <c r="S1846">
        <v>4</v>
      </c>
      <c r="T1846">
        <v>9</v>
      </c>
      <c r="U1846" t="s">
        <v>89</v>
      </c>
      <c r="V1846" t="s">
        <v>107</v>
      </c>
      <c r="W1846">
        <v>0.151</v>
      </c>
      <c r="X1846" t="s">
        <v>78</v>
      </c>
      <c r="Y1846">
        <v>66.83</v>
      </c>
      <c r="Z1846" t="s">
        <v>90</v>
      </c>
      <c r="AA1846" t="s">
        <v>132</v>
      </c>
      <c r="AB1846">
        <v>8.3000000000000007</v>
      </c>
      <c r="AC1846" t="s">
        <v>78</v>
      </c>
      <c r="AD1846" t="s">
        <v>121</v>
      </c>
      <c r="AE1846" t="s">
        <v>93</v>
      </c>
      <c r="AF1846" t="s">
        <v>81</v>
      </c>
      <c r="AG1846" s="1">
        <v>45077</v>
      </c>
      <c r="AH1846" t="s">
        <v>30</v>
      </c>
      <c r="AI1846" t="s">
        <v>78</v>
      </c>
    </row>
    <row r="1847" spans="1:35" x14ac:dyDescent="0.3">
      <c r="A1847" t="s">
        <v>1979</v>
      </c>
      <c r="B1847">
        <v>18</v>
      </c>
      <c r="C1847" t="s">
        <v>85</v>
      </c>
      <c r="D1847" t="s">
        <v>105</v>
      </c>
      <c r="E1847" t="s">
        <v>18</v>
      </c>
      <c r="F1847" t="s">
        <v>117</v>
      </c>
      <c r="G1847">
        <v>2</v>
      </c>
      <c r="H1847">
        <v>1.1000000000000001</v>
      </c>
      <c r="I1847">
        <v>2</v>
      </c>
      <c r="J1847" s="4">
        <f>Table2[[#This Row],[avg_session_duration_min]]/60</f>
        <v>0.55000000000000004</v>
      </c>
      <c r="K1847">
        <v>33</v>
      </c>
      <c r="L1847" t="s">
        <v>74</v>
      </c>
      <c r="M1847" t="s">
        <v>106</v>
      </c>
      <c r="N1847">
        <v>1500</v>
      </c>
      <c r="O1847">
        <v>45</v>
      </c>
      <c r="P1847">
        <v>6</v>
      </c>
      <c r="Q1847">
        <v>19</v>
      </c>
      <c r="R1847">
        <v>1</v>
      </c>
      <c r="S1847">
        <v>2</v>
      </c>
      <c r="T1847">
        <v>8</v>
      </c>
      <c r="U1847" t="s">
        <v>98</v>
      </c>
      <c r="V1847" t="s">
        <v>77</v>
      </c>
      <c r="W1847">
        <v>8.0000000000000002E-3</v>
      </c>
      <c r="X1847" t="s">
        <v>81</v>
      </c>
      <c r="Y1847">
        <v>0</v>
      </c>
      <c r="Z1847" t="s">
        <v>115</v>
      </c>
      <c r="AA1847" t="s">
        <v>132</v>
      </c>
      <c r="AB1847">
        <v>6.7</v>
      </c>
      <c r="AC1847" t="s">
        <v>108</v>
      </c>
      <c r="AD1847" t="s">
        <v>121</v>
      </c>
      <c r="AE1847" t="s">
        <v>140</v>
      </c>
      <c r="AF1847" t="s">
        <v>81</v>
      </c>
      <c r="AG1847" s="1">
        <v>44706</v>
      </c>
      <c r="AH1847" t="s">
        <v>27</v>
      </c>
      <c r="AI1847" t="s">
        <v>81</v>
      </c>
    </row>
    <row r="1848" spans="1:35" x14ac:dyDescent="0.3">
      <c r="A1848" t="s">
        <v>1980</v>
      </c>
      <c r="B1848">
        <v>37</v>
      </c>
      <c r="C1848" t="s">
        <v>187</v>
      </c>
      <c r="D1848" t="s">
        <v>86</v>
      </c>
      <c r="E1848" t="s">
        <v>20</v>
      </c>
      <c r="F1848" t="s">
        <v>124</v>
      </c>
      <c r="G1848">
        <v>3</v>
      </c>
      <c r="H1848">
        <v>3.4</v>
      </c>
      <c r="I1848">
        <v>2</v>
      </c>
      <c r="J1848" s="4">
        <f>Table2[[#This Row],[avg_session_duration_min]]/60</f>
        <v>1.7</v>
      </c>
      <c r="K1848">
        <v>102</v>
      </c>
      <c r="L1848" t="s">
        <v>74</v>
      </c>
      <c r="M1848" t="s">
        <v>75</v>
      </c>
      <c r="N1848">
        <v>30</v>
      </c>
      <c r="O1848">
        <v>161</v>
      </c>
      <c r="P1848">
        <v>2</v>
      </c>
      <c r="Q1848">
        <v>20</v>
      </c>
      <c r="R1848">
        <v>8</v>
      </c>
      <c r="S1848">
        <v>2</v>
      </c>
      <c r="T1848">
        <v>7</v>
      </c>
      <c r="U1848" t="s">
        <v>79</v>
      </c>
      <c r="V1848" t="s">
        <v>99</v>
      </c>
      <c r="W1848">
        <v>0.14499999999999999</v>
      </c>
      <c r="X1848" t="s">
        <v>114</v>
      </c>
      <c r="Y1848">
        <v>3.38</v>
      </c>
      <c r="Z1848" t="s">
        <v>115</v>
      </c>
      <c r="AA1848" t="s">
        <v>132</v>
      </c>
      <c r="AB1848">
        <v>8</v>
      </c>
      <c r="AC1848" t="s">
        <v>81</v>
      </c>
      <c r="AD1848" t="s">
        <v>102</v>
      </c>
      <c r="AE1848" t="s">
        <v>83</v>
      </c>
      <c r="AF1848" t="s">
        <v>81</v>
      </c>
      <c r="AG1848" s="1">
        <v>45028</v>
      </c>
      <c r="AH1848" t="s">
        <v>28</v>
      </c>
      <c r="AI1848" t="s">
        <v>125</v>
      </c>
    </row>
    <row r="1849" spans="1:35" x14ac:dyDescent="0.3">
      <c r="A1849" t="s">
        <v>1981</v>
      </c>
      <c r="B1849">
        <v>20</v>
      </c>
      <c r="C1849" t="s">
        <v>71</v>
      </c>
      <c r="D1849" t="s">
        <v>144</v>
      </c>
      <c r="E1849" t="s">
        <v>17</v>
      </c>
      <c r="F1849" t="s">
        <v>87</v>
      </c>
      <c r="G1849">
        <v>4</v>
      </c>
      <c r="H1849">
        <v>2.1</v>
      </c>
      <c r="I1849">
        <v>5</v>
      </c>
      <c r="J1849" s="4">
        <f>Table2[[#This Row],[avg_session_duration_min]]/60</f>
        <v>0.42</v>
      </c>
      <c r="K1849">
        <v>25.2</v>
      </c>
      <c r="L1849" t="s">
        <v>74</v>
      </c>
      <c r="M1849" t="s">
        <v>97</v>
      </c>
      <c r="N1849">
        <v>287</v>
      </c>
      <c r="O1849">
        <v>32</v>
      </c>
      <c r="P1849">
        <v>10</v>
      </c>
      <c r="Q1849">
        <v>21</v>
      </c>
      <c r="R1849">
        <v>2</v>
      </c>
      <c r="S1849">
        <v>4</v>
      </c>
      <c r="T1849">
        <v>7</v>
      </c>
      <c r="U1849" t="s">
        <v>130</v>
      </c>
      <c r="V1849" t="s">
        <v>107</v>
      </c>
      <c r="W1849">
        <v>0.10299999999999999</v>
      </c>
      <c r="X1849" t="s">
        <v>114</v>
      </c>
      <c r="Y1849">
        <v>16.32</v>
      </c>
      <c r="Z1849" t="s">
        <v>90</v>
      </c>
      <c r="AA1849" t="s">
        <v>91</v>
      </c>
      <c r="AB1849">
        <v>6.5</v>
      </c>
      <c r="AC1849" t="s">
        <v>108</v>
      </c>
      <c r="AD1849" t="s">
        <v>102</v>
      </c>
      <c r="AE1849" t="s">
        <v>83</v>
      </c>
      <c r="AF1849" t="s">
        <v>81</v>
      </c>
      <c r="AG1849" s="1">
        <v>45091</v>
      </c>
      <c r="AH1849" t="s">
        <v>27</v>
      </c>
      <c r="AI1849" t="s">
        <v>78</v>
      </c>
    </row>
    <row r="1850" spans="1:35" x14ac:dyDescent="0.3">
      <c r="A1850" t="s">
        <v>1982</v>
      </c>
      <c r="B1850">
        <v>34</v>
      </c>
      <c r="C1850" t="s">
        <v>71</v>
      </c>
      <c r="D1850" t="s">
        <v>113</v>
      </c>
      <c r="E1850" t="s">
        <v>17</v>
      </c>
      <c r="F1850" t="s">
        <v>87</v>
      </c>
      <c r="G1850">
        <v>3</v>
      </c>
      <c r="H1850">
        <v>6.8</v>
      </c>
      <c r="I1850">
        <v>10</v>
      </c>
      <c r="J1850" s="4">
        <f>Table2[[#This Row],[avg_session_duration_min]]/60</f>
        <v>0.67999999999999994</v>
      </c>
      <c r="K1850">
        <v>40.799999999999997</v>
      </c>
      <c r="L1850" t="s">
        <v>74</v>
      </c>
      <c r="M1850" t="s">
        <v>106</v>
      </c>
      <c r="N1850">
        <v>345</v>
      </c>
      <c r="O1850">
        <v>599</v>
      </c>
      <c r="P1850">
        <v>3</v>
      </c>
      <c r="Q1850">
        <v>13</v>
      </c>
      <c r="R1850">
        <v>6</v>
      </c>
      <c r="S1850">
        <v>3</v>
      </c>
      <c r="T1850">
        <v>7</v>
      </c>
      <c r="U1850" t="s">
        <v>98</v>
      </c>
      <c r="V1850" t="s">
        <v>107</v>
      </c>
      <c r="W1850">
        <v>0.155</v>
      </c>
      <c r="X1850" t="s">
        <v>114</v>
      </c>
      <c r="Y1850">
        <v>2.88</v>
      </c>
      <c r="Z1850" t="s">
        <v>115</v>
      </c>
      <c r="AA1850" t="s">
        <v>101</v>
      </c>
      <c r="AB1850">
        <v>6.6</v>
      </c>
      <c r="AC1850" t="s">
        <v>78</v>
      </c>
      <c r="AD1850" t="s">
        <v>92</v>
      </c>
      <c r="AE1850" t="s">
        <v>83</v>
      </c>
      <c r="AF1850" t="s">
        <v>81</v>
      </c>
      <c r="AG1850" s="1">
        <v>45396</v>
      </c>
      <c r="AH1850" t="s">
        <v>29</v>
      </c>
      <c r="AI1850" t="s">
        <v>78</v>
      </c>
    </row>
    <row r="1851" spans="1:35" x14ac:dyDescent="0.3">
      <c r="A1851" t="s">
        <v>1983</v>
      </c>
      <c r="B1851">
        <v>30</v>
      </c>
      <c r="C1851" t="s">
        <v>71</v>
      </c>
      <c r="D1851" t="s">
        <v>113</v>
      </c>
      <c r="E1851" t="s">
        <v>17</v>
      </c>
      <c r="F1851" t="s">
        <v>87</v>
      </c>
      <c r="G1851">
        <v>2</v>
      </c>
      <c r="H1851">
        <v>2.1</v>
      </c>
      <c r="I1851">
        <v>6</v>
      </c>
      <c r="J1851" s="4">
        <f>Table2[[#This Row],[avg_session_duration_min]]/60</f>
        <v>0.35</v>
      </c>
      <c r="K1851">
        <v>21</v>
      </c>
      <c r="L1851" t="s">
        <v>111</v>
      </c>
      <c r="M1851" t="s">
        <v>106</v>
      </c>
      <c r="N1851">
        <v>166</v>
      </c>
      <c r="O1851">
        <v>613</v>
      </c>
      <c r="P1851">
        <v>1</v>
      </c>
      <c r="Q1851">
        <v>24</v>
      </c>
      <c r="R1851">
        <v>1</v>
      </c>
      <c r="S1851">
        <v>1</v>
      </c>
      <c r="T1851">
        <v>11</v>
      </c>
      <c r="U1851" t="s">
        <v>130</v>
      </c>
      <c r="V1851" t="s">
        <v>77</v>
      </c>
      <c r="W1851">
        <v>4.2000000000000003E-2</v>
      </c>
      <c r="X1851" t="s">
        <v>81</v>
      </c>
      <c r="Y1851">
        <v>0</v>
      </c>
      <c r="Z1851" t="s">
        <v>115</v>
      </c>
      <c r="AA1851" t="s">
        <v>91</v>
      </c>
      <c r="AB1851">
        <v>5.8</v>
      </c>
      <c r="AC1851" t="s">
        <v>78</v>
      </c>
      <c r="AD1851" t="s">
        <v>82</v>
      </c>
      <c r="AE1851" t="s">
        <v>93</v>
      </c>
      <c r="AF1851" t="s">
        <v>81</v>
      </c>
      <c r="AG1851" s="1">
        <v>45356</v>
      </c>
      <c r="AH1851" t="s">
        <v>31</v>
      </c>
      <c r="AI1851" t="s">
        <v>81</v>
      </c>
    </row>
    <row r="1852" spans="1:35" x14ac:dyDescent="0.3">
      <c r="A1852" t="s">
        <v>1984</v>
      </c>
      <c r="B1852">
        <v>21</v>
      </c>
      <c r="C1852" t="s">
        <v>85</v>
      </c>
      <c r="D1852" t="s">
        <v>95</v>
      </c>
      <c r="E1852" t="s">
        <v>17</v>
      </c>
      <c r="F1852" t="s">
        <v>124</v>
      </c>
      <c r="G1852">
        <v>1</v>
      </c>
      <c r="H1852">
        <v>0.5</v>
      </c>
      <c r="I1852">
        <v>4</v>
      </c>
      <c r="J1852" s="4">
        <f>Table2[[#This Row],[avg_session_duration_min]]/60</f>
        <v>0.125</v>
      </c>
      <c r="K1852">
        <v>7.5</v>
      </c>
      <c r="L1852" t="s">
        <v>74</v>
      </c>
      <c r="M1852" t="s">
        <v>88</v>
      </c>
      <c r="N1852">
        <v>354</v>
      </c>
      <c r="O1852">
        <v>627</v>
      </c>
      <c r="P1852">
        <v>5</v>
      </c>
      <c r="Q1852">
        <v>23</v>
      </c>
      <c r="R1852">
        <v>4</v>
      </c>
      <c r="S1852">
        <v>0</v>
      </c>
      <c r="T1852">
        <v>10</v>
      </c>
      <c r="U1852" t="s">
        <v>130</v>
      </c>
      <c r="V1852" t="s">
        <v>77</v>
      </c>
      <c r="W1852">
        <v>0.14000000000000001</v>
      </c>
      <c r="X1852" t="s">
        <v>114</v>
      </c>
      <c r="Y1852">
        <v>6</v>
      </c>
      <c r="Z1852" t="s">
        <v>145</v>
      </c>
      <c r="AA1852" t="s">
        <v>101</v>
      </c>
      <c r="AB1852">
        <v>8.1</v>
      </c>
      <c r="AC1852" t="s">
        <v>81</v>
      </c>
      <c r="AD1852" t="s">
        <v>82</v>
      </c>
      <c r="AE1852" t="s">
        <v>93</v>
      </c>
      <c r="AF1852" t="s">
        <v>81</v>
      </c>
      <c r="AG1852" s="1">
        <v>45485</v>
      </c>
      <c r="AH1852" t="s">
        <v>26</v>
      </c>
      <c r="AI1852" t="s">
        <v>125</v>
      </c>
    </row>
    <row r="1853" spans="1:35" x14ac:dyDescent="0.3">
      <c r="A1853" t="s">
        <v>1985</v>
      </c>
      <c r="B1853">
        <v>41</v>
      </c>
      <c r="C1853" t="s">
        <v>71</v>
      </c>
      <c r="D1853" t="s">
        <v>113</v>
      </c>
      <c r="E1853" t="s">
        <v>16</v>
      </c>
      <c r="F1853" t="s">
        <v>96</v>
      </c>
      <c r="G1853">
        <v>2</v>
      </c>
      <c r="H1853">
        <v>3.8</v>
      </c>
      <c r="I1853">
        <v>1</v>
      </c>
      <c r="J1853" s="4">
        <f>Table2[[#This Row],[avg_session_duration_min]]/60</f>
        <v>3.8</v>
      </c>
      <c r="K1853">
        <v>228</v>
      </c>
      <c r="L1853" t="s">
        <v>137</v>
      </c>
      <c r="M1853" t="s">
        <v>75</v>
      </c>
      <c r="N1853">
        <v>4266</v>
      </c>
      <c r="O1853">
        <v>253</v>
      </c>
      <c r="P1853">
        <v>3</v>
      </c>
      <c r="Q1853">
        <v>19</v>
      </c>
      <c r="R1853">
        <v>4</v>
      </c>
      <c r="S1853">
        <v>3</v>
      </c>
      <c r="T1853">
        <v>5</v>
      </c>
      <c r="U1853" t="s">
        <v>130</v>
      </c>
      <c r="V1853" t="s">
        <v>77</v>
      </c>
      <c r="W1853">
        <v>0.189</v>
      </c>
      <c r="X1853" t="s">
        <v>81</v>
      </c>
      <c r="Y1853">
        <v>0</v>
      </c>
      <c r="Z1853" t="s">
        <v>79</v>
      </c>
      <c r="AA1853" t="s">
        <v>91</v>
      </c>
      <c r="AB1853">
        <v>9.1999999999999993</v>
      </c>
      <c r="AC1853" t="s">
        <v>78</v>
      </c>
      <c r="AD1853" t="s">
        <v>92</v>
      </c>
      <c r="AE1853" t="s">
        <v>83</v>
      </c>
      <c r="AF1853" t="s">
        <v>81</v>
      </c>
      <c r="AG1853" s="1">
        <v>45390</v>
      </c>
      <c r="AH1853" t="s">
        <v>29</v>
      </c>
      <c r="AI1853" t="s">
        <v>81</v>
      </c>
    </row>
    <row r="1854" spans="1:35" x14ac:dyDescent="0.3">
      <c r="A1854" t="s">
        <v>1986</v>
      </c>
      <c r="B1854">
        <v>17</v>
      </c>
      <c r="C1854" t="s">
        <v>71</v>
      </c>
      <c r="D1854" t="s">
        <v>134</v>
      </c>
      <c r="E1854" t="s">
        <v>21</v>
      </c>
      <c r="F1854" t="s">
        <v>87</v>
      </c>
      <c r="G1854">
        <v>4</v>
      </c>
      <c r="H1854">
        <v>3.3</v>
      </c>
      <c r="I1854">
        <v>8</v>
      </c>
      <c r="J1854" s="4">
        <f>Table2[[#This Row],[avg_session_duration_min]]/60</f>
        <v>0.41333333333333333</v>
      </c>
      <c r="K1854">
        <v>24.8</v>
      </c>
      <c r="L1854" t="s">
        <v>74</v>
      </c>
      <c r="M1854" t="s">
        <v>88</v>
      </c>
      <c r="N1854">
        <v>183</v>
      </c>
      <c r="O1854">
        <v>85</v>
      </c>
      <c r="P1854">
        <v>2</v>
      </c>
      <c r="Q1854">
        <v>19</v>
      </c>
      <c r="R1854">
        <v>6</v>
      </c>
      <c r="S1854">
        <v>1</v>
      </c>
      <c r="T1854">
        <v>7</v>
      </c>
      <c r="U1854" t="s">
        <v>98</v>
      </c>
      <c r="V1854" t="s">
        <v>77</v>
      </c>
      <c r="W1854">
        <v>0.105</v>
      </c>
      <c r="X1854" t="s">
        <v>114</v>
      </c>
      <c r="Y1854">
        <v>58.89</v>
      </c>
      <c r="Z1854" t="s">
        <v>90</v>
      </c>
      <c r="AA1854" t="s">
        <v>80</v>
      </c>
      <c r="AB1854">
        <v>4.5</v>
      </c>
      <c r="AC1854" t="s">
        <v>81</v>
      </c>
      <c r="AD1854" t="s">
        <v>92</v>
      </c>
      <c r="AE1854" t="s">
        <v>93</v>
      </c>
      <c r="AF1854" t="s">
        <v>81</v>
      </c>
      <c r="AG1854" s="1">
        <v>45448</v>
      </c>
      <c r="AH1854" t="s">
        <v>31</v>
      </c>
      <c r="AI1854" t="s">
        <v>78</v>
      </c>
    </row>
    <row r="1855" spans="1:35" x14ac:dyDescent="0.3">
      <c r="A1855" t="s">
        <v>1987</v>
      </c>
      <c r="B1855">
        <v>34</v>
      </c>
      <c r="C1855" t="s">
        <v>85</v>
      </c>
      <c r="D1855" t="s">
        <v>153</v>
      </c>
      <c r="E1855" t="s">
        <v>18</v>
      </c>
      <c r="F1855" t="s">
        <v>110</v>
      </c>
      <c r="G1855">
        <v>3</v>
      </c>
      <c r="H1855">
        <v>2.9</v>
      </c>
      <c r="I1855">
        <v>5</v>
      </c>
      <c r="J1855" s="4">
        <f>Table2[[#This Row],[avg_session_duration_min]]/60</f>
        <v>0.57999999999999996</v>
      </c>
      <c r="K1855">
        <v>34.799999999999997</v>
      </c>
      <c r="L1855" t="s">
        <v>74</v>
      </c>
      <c r="M1855" t="s">
        <v>75</v>
      </c>
      <c r="N1855">
        <v>1774</v>
      </c>
      <c r="O1855">
        <v>93</v>
      </c>
      <c r="P1855">
        <v>2</v>
      </c>
      <c r="Q1855">
        <v>9</v>
      </c>
      <c r="R1855">
        <v>6</v>
      </c>
      <c r="S1855">
        <v>4</v>
      </c>
      <c r="T1855">
        <v>8</v>
      </c>
      <c r="U1855" t="s">
        <v>154</v>
      </c>
      <c r="V1855" t="s">
        <v>107</v>
      </c>
      <c r="W1855">
        <v>0.29699999999999999</v>
      </c>
      <c r="X1855" t="s">
        <v>114</v>
      </c>
      <c r="Y1855">
        <v>78.06</v>
      </c>
      <c r="Z1855" t="s">
        <v>90</v>
      </c>
      <c r="AA1855" t="s">
        <v>91</v>
      </c>
      <c r="AB1855">
        <v>6.6</v>
      </c>
      <c r="AC1855" t="s">
        <v>108</v>
      </c>
      <c r="AD1855" t="s">
        <v>102</v>
      </c>
      <c r="AE1855" t="s">
        <v>83</v>
      </c>
      <c r="AF1855" t="s">
        <v>81</v>
      </c>
      <c r="AG1855" s="1">
        <v>45209</v>
      </c>
      <c r="AH1855" t="s">
        <v>29</v>
      </c>
      <c r="AI1855" t="s">
        <v>125</v>
      </c>
    </row>
    <row r="1856" spans="1:35" x14ac:dyDescent="0.3">
      <c r="A1856" t="s">
        <v>1988</v>
      </c>
      <c r="B1856">
        <v>35</v>
      </c>
      <c r="C1856" t="s">
        <v>187</v>
      </c>
      <c r="D1856" t="s">
        <v>134</v>
      </c>
      <c r="E1856" t="s">
        <v>17</v>
      </c>
      <c r="F1856" t="s">
        <v>110</v>
      </c>
      <c r="G1856">
        <v>1</v>
      </c>
      <c r="H1856">
        <v>5.2</v>
      </c>
      <c r="I1856">
        <v>3</v>
      </c>
      <c r="J1856" s="4">
        <f>Table2[[#This Row],[avg_session_duration_min]]/60</f>
        <v>1.7333333333333334</v>
      </c>
      <c r="K1856">
        <v>104</v>
      </c>
      <c r="L1856" t="s">
        <v>137</v>
      </c>
      <c r="M1856" t="s">
        <v>120</v>
      </c>
      <c r="N1856">
        <v>116</v>
      </c>
      <c r="O1856">
        <v>1534</v>
      </c>
      <c r="P1856">
        <v>6</v>
      </c>
      <c r="Q1856">
        <v>23</v>
      </c>
      <c r="R1856">
        <v>6</v>
      </c>
      <c r="S1856">
        <v>0</v>
      </c>
      <c r="T1856">
        <v>9</v>
      </c>
      <c r="U1856" t="s">
        <v>154</v>
      </c>
      <c r="V1856" t="s">
        <v>107</v>
      </c>
      <c r="W1856">
        <v>0.127</v>
      </c>
      <c r="X1856" t="s">
        <v>81</v>
      </c>
      <c r="Y1856">
        <v>0</v>
      </c>
      <c r="Z1856" t="s">
        <v>79</v>
      </c>
      <c r="AA1856" t="s">
        <v>91</v>
      </c>
      <c r="AB1856">
        <v>4.0999999999999996</v>
      </c>
      <c r="AC1856" t="s">
        <v>108</v>
      </c>
      <c r="AD1856" t="s">
        <v>92</v>
      </c>
      <c r="AE1856" t="s">
        <v>93</v>
      </c>
      <c r="AF1856" t="s">
        <v>81</v>
      </c>
      <c r="AG1856" s="1">
        <v>44596</v>
      </c>
      <c r="AH1856" t="s">
        <v>31</v>
      </c>
      <c r="AI1856" t="s">
        <v>81</v>
      </c>
    </row>
    <row r="1857" spans="1:35" x14ac:dyDescent="0.3">
      <c r="A1857" t="s">
        <v>1989</v>
      </c>
      <c r="B1857">
        <v>21</v>
      </c>
      <c r="C1857" t="s">
        <v>71</v>
      </c>
      <c r="D1857" t="s">
        <v>105</v>
      </c>
      <c r="E1857" t="s">
        <v>20</v>
      </c>
      <c r="F1857" t="s">
        <v>124</v>
      </c>
      <c r="G1857">
        <v>5</v>
      </c>
      <c r="H1857">
        <v>0.7</v>
      </c>
      <c r="I1857">
        <v>4</v>
      </c>
      <c r="J1857" s="4">
        <f>Table2[[#This Row],[avg_session_duration_min]]/60</f>
        <v>0.17499999999999999</v>
      </c>
      <c r="K1857">
        <v>10.5</v>
      </c>
      <c r="L1857" t="s">
        <v>111</v>
      </c>
      <c r="M1857" t="s">
        <v>97</v>
      </c>
      <c r="N1857">
        <v>472</v>
      </c>
      <c r="O1857">
        <v>1370</v>
      </c>
      <c r="P1857">
        <v>1</v>
      </c>
      <c r="Q1857">
        <v>12</v>
      </c>
      <c r="R1857">
        <v>3</v>
      </c>
      <c r="S1857">
        <v>3</v>
      </c>
      <c r="T1857">
        <v>8</v>
      </c>
      <c r="U1857" t="s">
        <v>135</v>
      </c>
      <c r="V1857" t="s">
        <v>77</v>
      </c>
      <c r="W1857">
        <v>7.1999999999999995E-2</v>
      </c>
      <c r="X1857" t="s">
        <v>81</v>
      </c>
      <c r="Y1857">
        <v>0</v>
      </c>
      <c r="Z1857" t="s">
        <v>115</v>
      </c>
      <c r="AA1857" t="s">
        <v>80</v>
      </c>
      <c r="AB1857">
        <v>9.1999999999999993</v>
      </c>
      <c r="AC1857" t="s">
        <v>78</v>
      </c>
      <c r="AD1857" t="s">
        <v>92</v>
      </c>
      <c r="AE1857" t="s">
        <v>140</v>
      </c>
      <c r="AF1857" t="s">
        <v>81</v>
      </c>
      <c r="AG1857" s="1">
        <v>45359</v>
      </c>
      <c r="AH1857" t="s">
        <v>31</v>
      </c>
      <c r="AI1857" t="s">
        <v>78</v>
      </c>
    </row>
    <row r="1858" spans="1:35" x14ac:dyDescent="0.3">
      <c r="A1858" t="s">
        <v>1990</v>
      </c>
      <c r="B1858">
        <v>38</v>
      </c>
      <c r="C1858" t="s">
        <v>71</v>
      </c>
      <c r="D1858" t="s">
        <v>105</v>
      </c>
      <c r="E1858" t="s">
        <v>15</v>
      </c>
      <c r="F1858" t="s">
        <v>110</v>
      </c>
      <c r="G1858">
        <v>4</v>
      </c>
      <c r="H1858">
        <v>1.3</v>
      </c>
      <c r="I1858">
        <v>3</v>
      </c>
      <c r="J1858" s="4">
        <f>Table2[[#This Row],[avg_session_duration_min]]/60</f>
        <v>0.43333333333333335</v>
      </c>
      <c r="K1858">
        <v>26</v>
      </c>
      <c r="L1858" t="s">
        <v>74</v>
      </c>
      <c r="M1858" t="s">
        <v>88</v>
      </c>
      <c r="N1858">
        <v>1191</v>
      </c>
      <c r="O1858">
        <v>283</v>
      </c>
      <c r="P1858">
        <v>2</v>
      </c>
      <c r="Q1858">
        <v>28</v>
      </c>
      <c r="R1858">
        <v>5</v>
      </c>
      <c r="S1858">
        <v>2</v>
      </c>
      <c r="T1858">
        <v>6</v>
      </c>
      <c r="U1858" t="s">
        <v>135</v>
      </c>
      <c r="V1858" t="s">
        <v>77</v>
      </c>
      <c r="W1858">
        <v>6.3E-2</v>
      </c>
      <c r="X1858" t="s">
        <v>81</v>
      </c>
      <c r="Y1858">
        <v>0</v>
      </c>
      <c r="Z1858" t="s">
        <v>100</v>
      </c>
      <c r="AA1858" t="s">
        <v>101</v>
      </c>
      <c r="AB1858">
        <v>6.5</v>
      </c>
      <c r="AC1858" t="s">
        <v>81</v>
      </c>
      <c r="AD1858" t="s">
        <v>92</v>
      </c>
      <c r="AE1858" t="s">
        <v>83</v>
      </c>
      <c r="AF1858" t="s">
        <v>81</v>
      </c>
      <c r="AG1858" s="1">
        <v>44804</v>
      </c>
      <c r="AH1858" t="s">
        <v>27</v>
      </c>
      <c r="AI1858" t="s">
        <v>78</v>
      </c>
    </row>
    <row r="1859" spans="1:35" x14ac:dyDescent="0.3">
      <c r="A1859" t="s">
        <v>1991</v>
      </c>
      <c r="B1859">
        <v>24</v>
      </c>
      <c r="C1859" t="s">
        <v>85</v>
      </c>
      <c r="D1859" t="s">
        <v>86</v>
      </c>
      <c r="E1859" t="s">
        <v>23</v>
      </c>
      <c r="F1859" t="s">
        <v>87</v>
      </c>
      <c r="G1859">
        <v>1</v>
      </c>
      <c r="H1859">
        <v>2.5</v>
      </c>
      <c r="I1859">
        <v>3</v>
      </c>
      <c r="J1859" s="4">
        <f>Table2[[#This Row],[avg_session_duration_min]]/60</f>
        <v>0.83333333333333337</v>
      </c>
      <c r="K1859">
        <v>50</v>
      </c>
      <c r="L1859" t="s">
        <v>74</v>
      </c>
      <c r="M1859" t="s">
        <v>120</v>
      </c>
      <c r="N1859">
        <v>110</v>
      </c>
      <c r="O1859">
        <v>131</v>
      </c>
      <c r="P1859">
        <v>5</v>
      </c>
      <c r="Q1859">
        <v>19</v>
      </c>
      <c r="R1859">
        <v>6</v>
      </c>
      <c r="S1859">
        <v>3</v>
      </c>
      <c r="T1859">
        <v>12</v>
      </c>
      <c r="U1859" t="s">
        <v>154</v>
      </c>
      <c r="V1859" t="s">
        <v>99</v>
      </c>
      <c r="W1859">
        <v>6.4000000000000001E-2</v>
      </c>
      <c r="X1859" t="s">
        <v>114</v>
      </c>
      <c r="Y1859">
        <v>56.02</v>
      </c>
      <c r="Z1859" t="s">
        <v>79</v>
      </c>
      <c r="AA1859" t="s">
        <v>91</v>
      </c>
      <c r="AB1859">
        <v>6.2</v>
      </c>
      <c r="AC1859" t="s">
        <v>78</v>
      </c>
      <c r="AD1859" t="s">
        <v>102</v>
      </c>
      <c r="AE1859" t="s">
        <v>93</v>
      </c>
      <c r="AF1859" t="s">
        <v>81</v>
      </c>
      <c r="AG1859" s="1">
        <v>45657</v>
      </c>
      <c r="AH1859" t="s">
        <v>27</v>
      </c>
      <c r="AI1859" t="s">
        <v>125</v>
      </c>
    </row>
    <row r="1860" spans="1:35" x14ac:dyDescent="0.3">
      <c r="A1860" t="s">
        <v>1992</v>
      </c>
      <c r="B1860">
        <v>29</v>
      </c>
      <c r="C1860" t="s">
        <v>85</v>
      </c>
      <c r="D1860" t="s">
        <v>105</v>
      </c>
      <c r="E1860" t="s">
        <v>22</v>
      </c>
      <c r="F1860" t="s">
        <v>117</v>
      </c>
      <c r="G1860">
        <v>5</v>
      </c>
      <c r="H1860">
        <v>2.8</v>
      </c>
      <c r="I1860">
        <v>4</v>
      </c>
      <c r="J1860" s="4">
        <f>Table2[[#This Row],[avg_session_duration_min]]/60</f>
        <v>0.7</v>
      </c>
      <c r="K1860">
        <v>42</v>
      </c>
      <c r="L1860" t="s">
        <v>74</v>
      </c>
      <c r="M1860" t="s">
        <v>88</v>
      </c>
      <c r="N1860">
        <v>62</v>
      </c>
      <c r="O1860">
        <v>1264</v>
      </c>
      <c r="P1860">
        <v>2</v>
      </c>
      <c r="Q1860">
        <v>22</v>
      </c>
      <c r="R1860">
        <v>2</v>
      </c>
      <c r="S1860">
        <v>1</v>
      </c>
      <c r="T1860">
        <v>7</v>
      </c>
      <c r="U1860" t="s">
        <v>98</v>
      </c>
      <c r="V1860" t="s">
        <v>77</v>
      </c>
      <c r="W1860">
        <v>0.25</v>
      </c>
      <c r="X1860" t="s">
        <v>81</v>
      </c>
      <c r="Y1860">
        <v>0</v>
      </c>
      <c r="Z1860" t="s">
        <v>115</v>
      </c>
      <c r="AA1860" t="s">
        <v>132</v>
      </c>
      <c r="AB1860">
        <v>4.2</v>
      </c>
      <c r="AC1860" t="s">
        <v>108</v>
      </c>
      <c r="AD1860" t="s">
        <v>92</v>
      </c>
      <c r="AE1860" t="s">
        <v>93</v>
      </c>
      <c r="AF1860" t="s">
        <v>81</v>
      </c>
      <c r="AG1860" s="1">
        <v>44574</v>
      </c>
      <c r="AH1860" t="s">
        <v>26</v>
      </c>
      <c r="AI1860" t="s">
        <v>125</v>
      </c>
    </row>
    <row r="1861" spans="1:35" x14ac:dyDescent="0.3">
      <c r="A1861" t="s">
        <v>1993</v>
      </c>
      <c r="B1861">
        <v>29</v>
      </c>
      <c r="C1861" t="s">
        <v>71</v>
      </c>
      <c r="D1861" t="s">
        <v>113</v>
      </c>
      <c r="E1861" t="s">
        <v>21</v>
      </c>
      <c r="F1861" t="s">
        <v>117</v>
      </c>
      <c r="G1861">
        <v>4</v>
      </c>
      <c r="H1861">
        <v>2.2999999999999998</v>
      </c>
      <c r="I1861">
        <v>4</v>
      </c>
      <c r="J1861" s="4">
        <f>Table2[[#This Row],[avg_session_duration_min]]/60</f>
        <v>0.57499999999999996</v>
      </c>
      <c r="K1861">
        <v>34.5</v>
      </c>
      <c r="L1861" t="s">
        <v>74</v>
      </c>
      <c r="M1861" t="s">
        <v>106</v>
      </c>
      <c r="N1861">
        <v>1612</v>
      </c>
      <c r="O1861">
        <v>106</v>
      </c>
      <c r="P1861">
        <v>4</v>
      </c>
      <c r="Q1861">
        <v>15</v>
      </c>
      <c r="R1861">
        <v>1</v>
      </c>
      <c r="S1861">
        <v>3</v>
      </c>
      <c r="T1861">
        <v>8</v>
      </c>
      <c r="U1861" t="s">
        <v>89</v>
      </c>
      <c r="V1861" t="s">
        <v>107</v>
      </c>
      <c r="W1861">
        <v>4.2000000000000003E-2</v>
      </c>
      <c r="X1861" t="s">
        <v>114</v>
      </c>
      <c r="Y1861">
        <v>17.829999999999998</v>
      </c>
      <c r="Z1861" t="s">
        <v>100</v>
      </c>
      <c r="AA1861" t="s">
        <v>91</v>
      </c>
      <c r="AB1861">
        <v>5.8</v>
      </c>
      <c r="AC1861" t="s">
        <v>81</v>
      </c>
      <c r="AD1861" t="s">
        <v>121</v>
      </c>
      <c r="AE1861" t="s">
        <v>83</v>
      </c>
      <c r="AF1861" t="s">
        <v>81</v>
      </c>
      <c r="AG1861" s="1">
        <v>44691</v>
      </c>
      <c r="AH1861" t="s">
        <v>30</v>
      </c>
      <c r="AI1861" t="s">
        <v>78</v>
      </c>
    </row>
    <row r="1862" spans="1:35" x14ac:dyDescent="0.3">
      <c r="A1862" t="s">
        <v>1994</v>
      </c>
      <c r="B1862">
        <v>25</v>
      </c>
      <c r="C1862" t="s">
        <v>85</v>
      </c>
      <c r="D1862" t="s">
        <v>72</v>
      </c>
      <c r="E1862" t="s">
        <v>19</v>
      </c>
      <c r="F1862" t="s">
        <v>117</v>
      </c>
      <c r="G1862">
        <v>1</v>
      </c>
      <c r="H1862">
        <v>0.8</v>
      </c>
      <c r="I1862">
        <v>5</v>
      </c>
      <c r="J1862" s="4">
        <f>Table2[[#This Row],[avg_session_duration_min]]/60</f>
        <v>0.16</v>
      </c>
      <c r="K1862">
        <v>9.6</v>
      </c>
      <c r="L1862" t="s">
        <v>74</v>
      </c>
      <c r="M1862" t="s">
        <v>120</v>
      </c>
      <c r="N1862">
        <v>5021</v>
      </c>
      <c r="O1862">
        <v>322</v>
      </c>
      <c r="P1862">
        <v>3</v>
      </c>
      <c r="Q1862">
        <v>28</v>
      </c>
      <c r="R1862">
        <v>4</v>
      </c>
      <c r="S1862">
        <v>2</v>
      </c>
      <c r="T1862">
        <v>8</v>
      </c>
      <c r="U1862" t="s">
        <v>154</v>
      </c>
      <c r="V1862" t="s">
        <v>107</v>
      </c>
      <c r="W1862">
        <v>3.9E-2</v>
      </c>
      <c r="X1862" t="s">
        <v>81</v>
      </c>
      <c r="Y1862">
        <v>0</v>
      </c>
      <c r="Z1862" t="s">
        <v>79</v>
      </c>
      <c r="AA1862" t="s">
        <v>132</v>
      </c>
      <c r="AB1862">
        <v>6.1</v>
      </c>
      <c r="AC1862" t="s">
        <v>78</v>
      </c>
      <c r="AD1862" t="s">
        <v>82</v>
      </c>
      <c r="AE1862" t="s">
        <v>93</v>
      </c>
      <c r="AF1862" t="s">
        <v>81</v>
      </c>
      <c r="AG1862" s="1">
        <v>44655</v>
      </c>
      <c r="AH1862" t="s">
        <v>28</v>
      </c>
      <c r="AI1862" t="s">
        <v>78</v>
      </c>
    </row>
    <row r="1863" spans="1:35" x14ac:dyDescent="0.3">
      <c r="A1863" t="s">
        <v>1995</v>
      </c>
      <c r="B1863">
        <v>33</v>
      </c>
      <c r="C1863" t="s">
        <v>85</v>
      </c>
      <c r="D1863" t="s">
        <v>113</v>
      </c>
      <c r="E1863" t="s">
        <v>21</v>
      </c>
      <c r="F1863" t="s">
        <v>124</v>
      </c>
      <c r="G1863">
        <v>5</v>
      </c>
      <c r="H1863">
        <v>1.8</v>
      </c>
      <c r="I1863">
        <v>3</v>
      </c>
      <c r="J1863" s="4">
        <f>Table2[[#This Row],[avg_session_duration_min]]/60</f>
        <v>0.6</v>
      </c>
      <c r="K1863">
        <v>36</v>
      </c>
      <c r="L1863" t="s">
        <v>74</v>
      </c>
      <c r="M1863" t="s">
        <v>106</v>
      </c>
      <c r="N1863">
        <v>576</v>
      </c>
      <c r="O1863">
        <v>1239</v>
      </c>
      <c r="P1863">
        <v>3</v>
      </c>
      <c r="Q1863">
        <v>27</v>
      </c>
      <c r="R1863">
        <v>2</v>
      </c>
      <c r="S1863">
        <v>2</v>
      </c>
      <c r="T1863">
        <v>5</v>
      </c>
      <c r="U1863" t="s">
        <v>98</v>
      </c>
      <c r="V1863" t="s">
        <v>77</v>
      </c>
      <c r="W1863">
        <v>0.13600000000000001</v>
      </c>
      <c r="X1863" t="s">
        <v>81</v>
      </c>
      <c r="Y1863">
        <v>0</v>
      </c>
      <c r="Z1863" t="s">
        <v>139</v>
      </c>
      <c r="AA1863" t="s">
        <v>132</v>
      </c>
      <c r="AB1863">
        <v>4.3</v>
      </c>
      <c r="AC1863" t="s">
        <v>108</v>
      </c>
      <c r="AD1863" t="s">
        <v>92</v>
      </c>
      <c r="AE1863" t="s">
        <v>83</v>
      </c>
      <c r="AF1863" t="s">
        <v>81</v>
      </c>
      <c r="AG1863" s="1">
        <v>44710</v>
      </c>
      <c r="AH1863" t="s">
        <v>30</v>
      </c>
      <c r="AI1863" t="s">
        <v>81</v>
      </c>
    </row>
    <row r="1864" spans="1:35" x14ac:dyDescent="0.3">
      <c r="A1864" t="s">
        <v>1996</v>
      </c>
      <c r="B1864">
        <v>33</v>
      </c>
      <c r="C1864" t="s">
        <v>71</v>
      </c>
      <c r="D1864" t="s">
        <v>113</v>
      </c>
      <c r="E1864" t="s">
        <v>21</v>
      </c>
      <c r="F1864" t="s">
        <v>87</v>
      </c>
      <c r="G1864">
        <v>1</v>
      </c>
      <c r="H1864">
        <v>6.5</v>
      </c>
      <c r="I1864">
        <v>6</v>
      </c>
      <c r="J1864" s="4">
        <f>Table2[[#This Row],[avg_session_duration_min]]/60</f>
        <v>1.0833333333333333</v>
      </c>
      <c r="K1864">
        <v>65</v>
      </c>
      <c r="L1864" t="s">
        <v>111</v>
      </c>
      <c r="M1864" t="s">
        <v>97</v>
      </c>
      <c r="N1864">
        <v>292</v>
      </c>
      <c r="O1864">
        <v>89</v>
      </c>
      <c r="P1864">
        <v>3</v>
      </c>
      <c r="Q1864">
        <v>25</v>
      </c>
      <c r="R1864">
        <v>7</v>
      </c>
      <c r="S1864">
        <v>1</v>
      </c>
      <c r="T1864">
        <v>6</v>
      </c>
      <c r="U1864" t="s">
        <v>98</v>
      </c>
      <c r="V1864" t="s">
        <v>99</v>
      </c>
      <c r="W1864">
        <v>4.4999999999999998E-2</v>
      </c>
      <c r="X1864" t="s">
        <v>81</v>
      </c>
      <c r="Y1864">
        <v>0</v>
      </c>
      <c r="Z1864" t="s">
        <v>100</v>
      </c>
      <c r="AA1864" t="s">
        <v>132</v>
      </c>
      <c r="AB1864">
        <v>6.5</v>
      </c>
      <c r="AC1864" t="s">
        <v>81</v>
      </c>
      <c r="AD1864" t="s">
        <v>102</v>
      </c>
      <c r="AE1864" t="s">
        <v>140</v>
      </c>
      <c r="AF1864" t="s">
        <v>81</v>
      </c>
      <c r="AG1864" s="1">
        <v>45294</v>
      </c>
      <c r="AH1864" t="s">
        <v>30</v>
      </c>
      <c r="AI1864" t="s">
        <v>78</v>
      </c>
    </row>
    <row r="1865" spans="1:35" x14ac:dyDescent="0.3">
      <c r="A1865" t="s">
        <v>1997</v>
      </c>
      <c r="B1865">
        <v>13</v>
      </c>
      <c r="C1865" t="s">
        <v>85</v>
      </c>
      <c r="D1865" t="s">
        <v>72</v>
      </c>
      <c r="E1865" t="s">
        <v>22</v>
      </c>
      <c r="F1865" t="s">
        <v>73</v>
      </c>
      <c r="G1865">
        <v>3</v>
      </c>
      <c r="H1865">
        <v>1.1000000000000001</v>
      </c>
      <c r="I1865">
        <v>4</v>
      </c>
      <c r="J1865" s="4">
        <f>Table2[[#This Row],[avg_session_duration_min]]/60</f>
        <v>0.27500000000000002</v>
      </c>
      <c r="K1865">
        <v>16.5</v>
      </c>
      <c r="L1865" t="s">
        <v>74</v>
      </c>
      <c r="M1865" t="s">
        <v>106</v>
      </c>
      <c r="N1865">
        <v>880</v>
      </c>
      <c r="O1865">
        <v>661</v>
      </c>
      <c r="P1865">
        <v>1</v>
      </c>
      <c r="Q1865">
        <v>17</v>
      </c>
      <c r="R1865">
        <v>4</v>
      </c>
      <c r="S1865">
        <v>1</v>
      </c>
      <c r="T1865">
        <v>11</v>
      </c>
      <c r="U1865" t="s">
        <v>135</v>
      </c>
      <c r="V1865" t="s">
        <v>107</v>
      </c>
      <c r="W1865">
        <v>0.10100000000000001</v>
      </c>
      <c r="X1865" t="s">
        <v>81</v>
      </c>
      <c r="Y1865">
        <v>0</v>
      </c>
      <c r="Z1865" t="s">
        <v>139</v>
      </c>
      <c r="AA1865" t="s">
        <v>101</v>
      </c>
      <c r="AB1865">
        <v>4.7</v>
      </c>
      <c r="AC1865" t="s">
        <v>81</v>
      </c>
      <c r="AD1865" t="s">
        <v>82</v>
      </c>
      <c r="AE1865" t="s">
        <v>140</v>
      </c>
      <c r="AF1865" t="s">
        <v>81</v>
      </c>
      <c r="AG1865" s="1">
        <v>45591</v>
      </c>
      <c r="AH1865" t="s">
        <v>31</v>
      </c>
      <c r="AI1865" t="s">
        <v>78</v>
      </c>
    </row>
    <row r="1866" spans="1:35" x14ac:dyDescent="0.3">
      <c r="A1866" t="s">
        <v>1998</v>
      </c>
      <c r="B1866">
        <v>37</v>
      </c>
      <c r="C1866" t="s">
        <v>71</v>
      </c>
      <c r="D1866" t="s">
        <v>123</v>
      </c>
      <c r="E1866" t="s">
        <v>20</v>
      </c>
      <c r="F1866" t="s">
        <v>87</v>
      </c>
      <c r="G1866">
        <v>3</v>
      </c>
      <c r="H1866">
        <v>2.5</v>
      </c>
      <c r="I1866">
        <v>6</v>
      </c>
      <c r="J1866" s="4">
        <f>Table2[[#This Row],[avg_session_duration_min]]/60</f>
        <v>0.41666666666666669</v>
      </c>
      <c r="K1866">
        <v>25</v>
      </c>
      <c r="L1866" t="s">
        <v>118</v>
      </c>
      <c r="M1866" t="s">
        <v>106</v>
      </c>
      <c r="N1866">
        <v>734</v>
      </c>
      <c r="O1866">
        <v>456</v>
      </c>
      <c r="P1866">
        <v>1</v>
      </c>
      <c r="Q1866">
        <v>18</v>
      </c>
      <c r="R1866">
        <v>4</v>
      </c>
      <c r="S1866">
        <v>2</v>
      </c>
      <c r="T1866">
        <v>8</v>
      </c>
      <c r="U1866" t="s">
        <v>130</v>
      </c>
      <c r="V1866" t="s">
        <v>77</v>
      </c>
      <c r="W1866">
        <v>6.0000000000000001E-3</v>
      </c>
      <c r="X1866" t="s">
        <v>81</v>
      </c>
      <c r="Y1866">
        <v>0</v>
      </c>
      <c r="Z1866" t="s">
        <v>115</v>
      </c>
      <c r="AA1866" t="s">
        <v>80</v>
      </c>
      <c r="AB1866">
        <v>7</v>
      </c>
      <c r="AC1866" t="s">
        <v>108</v>
      </c>
      <c r="AD1866" t="s">
        <v>92</v>
      </c>
      <c r="AE1866" t="s">
        <v>140</v>
      </c>
      <c r="AF1866" t="s">
        <v>81</v>
      </c>
      <c r="AG1866" s="1">
        <v>44779</v>
      </c>
      <c r="AH1866" t="s">
        <v>31</v>
      </c>
      <c r="AI1866" t="s">
        <v>125</v>
      </c>
    </row>
    <row r="1867" spans="1:35" x14ac:dyDescent="0.3">
      <c r="A1867" t="s">
        <v>1999</v>
      </c>
      <c r="B1867">
        <v>13</v>
      </c>
      <c r="C1867" t="s">
        <v>85</v>
      </c>
      <c r="D1867" t="s">
        <v>105</v>
      </c>
      <c r="E1867" t="s">
        <v>23</v>
      </c>
      <c r="F1867" t="s">
        <v>87</v>
      </c>
      <c r="G1867">
        <v>5</v>
      </c>
      <c r="H1867">
        <v>3.4</v>
      </c>
      <c r="I1867">
        <v>6</v>
      </c>
      <c r="J1867" s="4">
        <f>Table2[[#This Row],[avg_session_duration_min]]/60</f>
        <v>0.56666666666666665</v>
      </c>
      <c r="K1867">
        <v>34</v>
      </c>
      <c r="L1867" t="s">
        <v>74</v>
      </c>
      <c r="M1867" t="s">
        <v>88</v>
      </c>
      <c r="N1867">
        <v>1029</v>
      </c>
      <c r="O1867">
        <v>233</v>
      </c>
      <c r="P1867">
        <v>4</v>
      </c>
      <c r="Q1867">
        <v>15</v>
      </c>
      <c r="R1867">
        <v>2</v>
      </c>
      <c r="S1867">
        <v>0</v>
      </c>
      <c r="T1867">
        <v>3</v>
      </c>
      <c r="U1867" t="s">
        <v>130</v>
      </c>
      <c r="V1867" t="s">
        <v>77</v>
      </c>
      <c r="W1867">
        <v>0.16</v>
      </c>
      <c r="X1867" t="s">
        <v>114</v>
      </c>
      <c r="Y1867">
        <v>40.200000000000003</v>
      </c>
      <c r="Z1867" t="s">
        <v>90</v>
      </c>
      <c r="AA1867" t="s">
        <v>101</v>
      </c>
      <c r="AB1867">
        <v>4.4000000000000004</v>
      </c>
      <c r="AC1867" t="s">
        <v>78</v>
      </c>
      <c r="AD1867" t="s">
        <v>92</v>
      </c>
      <c r="AE1867" t="s">
        <v>93</v>
      </c>
      <c r="AF1867" t="s">
        <v>81</v>
      </c>
      <c r="AG1867" s="1">
        <v>45155</v>
      </c>
      <c r="AH1867" t="s">
        <v>27</v>
      </c>
      <c r="AI1867" t="s">
        <v>125</v>
      </c>
    </row>
    <row r="1868" spans="1:35" x14ac:dyDescent="0.3">
      <c r="A1868" t="s">
        <v>2000</v>
      </c>
      <c r="B1868">
        <v>35</v>
      </c>
      <c r="C1868" t="s">
        <v>104</v>
      </c>
      <c r="D1868" t="s">
        <v>113</v>
      </c>
      <c r="E1868" t="s">
        <v>17</v>
      </c>
      <c r="F1868" t="s">
        <v>96</v>
      </c>
      <c r="G1868">
        <v>3</v>
      </c>
      <c r="H1868">
        <v>4.0999999999999996</v>
      </c>
      <c r="I1868">
        <v>5</v>
      </c>
      <c r="J1868" s="4">
        <f>Table2[[#This Row],[avg_session_duration_min]]/60</f>
        <v>0.82000000000000006</v>
      </c>
      <c r="K1868">
        <v>49.2</v>
      </c>
      <c r="L1868" t="s">
        <v>74</v>
      </c>
      <c r="M1868" t="s">
        <v>120</v>
      </c>
      <c r="N1868">
        <v>7</v>
      </c>
      <c r="O1868">
        <v>74</v>
      </c>
      <c r="P1868">
        <v>4</v>
      </c>
      <c r="Q1868">
        <v>21</v>
      </c>
      <c r="R1868">
        <v>5</v>
      </c>
      <c r="S1868">
        <v>1</v>
      </c>
      <c r="T1868">
        <v>7</v>
      </c>
      <c r="U1868" t="s">
        <v>98</v>
      </c>
      <c r="V1868" t="s">
        <v>77</v>
      </c>
      <c r="W1868">
        <v>0.122</v>
      </c>
      <c r="X1868" t="s">
        <v>78</v>
      </c>
      <c r="Y1868">
        <v>36.21</v>
      </c>
      <c r="Z1868" t="s">
        <v>115</v>
      </c>
      <c r="AA1868" t="s">
        <v>80</v>
      </c>
      <c r="AB1868">
        <v>6.5</v>
      </c>
      <c r="AC1868" t="s">
        <v>81</v>
      </c>
      <c r="AD1868" t="s">
        <v>82</v>
      </c>
      <c r="AE1868" t="s">
        <v>83</v>
      </c>
      <c r="AF1868" t="s">
        <v>81</v>
      </c>
      <c r="AG1868" s="1">
        <v>45179</v>
      </c>
      <c r="AH1868" t="s">
        <v>28</v>
      </c>
      <c r="AI1868" t="s">
        <v>78</v>
      </c>
    </row>
    <row r="1869" spans="1:35" x14ac:dyDescent="0.3">
      <c r="A1869" t="s">
        <v>2001</v>
      </c>
      <c r="B1869">
        <v>36</v>
      </c>
      <c r="C1869" t="s">
        <v>85</v>
      </c>
      <c r="D1869" t="s">
        <v>86</v>
      </c>
      <c r="E1869" t="s">
        <v>16</v>
      </c>
      <c r="F1869" t="s">
        <v>96</v>
      </c>
      <c r="G1869">
        <v>3</v>
      </c>
      <c r="H1869">
        <v>3.8</v>
      </c>
      <c r="I1869">
        <v>7</v>
      </c>
      <c r="J1869" s="4">
        <f>Table2[[#This Row],[avg_session_duration_min]]/60</f>
        <v>0.54333333333333333</v>
      </c>
      <c r="K1869">
        <v>32.6</v>
      </c>
      <c r="L1869" t="s">
        <v>118</v>
      </c>
      <c r="M1869" t="s">
        <v>106</v>
      </c>
      <c r="N1869">
        <v>97</v>
      </c>
      <c r="O1869">
        <v>102</v>
      </c>
      <c r="P1869">
        <v>2</v>
      </c>
      <c r="Q1869">
        <v>18</v>
      </c>
      <c r="R1869">
        <v>1</v>
      </c>
      <c r="S1869">
        <v>1</v>
      </c>
      <c r="T1869">
        <v>8</v>
      </c>
      <c r="U1869" t="s">
        <v>154</v>
      </c>
      <c r="V1869" t="s">
        <v>77</v>
      </c>
      <c r="W1869">
        <v>0.14799999999999999</v>
      </c>
      <c r="X1869" t="s">
        <v>81</v>
      </c>
      <c r="Y1869">
        <v>0</v>
      </c>
      <c r="Z1869" t="s">
        <v>90</v>
      </c>
      <c r="AA1869" t="s">
        <v>101</v>
      </c>
      <c r="AB1869">
        <v>5.9</v>
      </c>
      <c r="AC1869" t="s">
        <v>78</v>
      </c>
      <c r="AD1869" t="s">
        <v>92</v>
      </c>
      <c r="AE1869" t="s">
        <v>83</v>
      </c>
      <c r="AF1869" t="s">
        <v>81</v>
      </c>
      <c r="AG1869" s="1">
        <v>44739</v>
      </c>
      <c r="AH1869" t="s">
        <v>26</v>
      </c>
      <c r="AI1869" t="s">
        <v>81</v>
      </c>
    </row>
    <row r="1870" spans="1:35" x14ac:dyDescent="0.3">
      <c r="A1870" t="s">
        <v>2002</v>
      </c>
      <c r="B1870">
        <v>18</v>
      </c>
      <c r="C1870" t="s">
        <v>85</v>
      </c>
      <c r="D1870" t="s">
        <v>105</v>
      </c>
      <c r="E1870" t="s">
        <v>14</v>
      </c>
      <c r="F1870" t="s">
        <v>96</v>
      </c>
      <c r="G1870">
        <v>4</v>
      </c>
      <c r="H1870">
        <v>1.7</v>
      </c>
      <c r="I1870">
        <v>5</v>
      </c>
      <c r="J1870" s="4">
        <f>Table2[[#This Row],[avg_session_duration_min]]/60</f>
        <v>0.33999999999999997</v>
      </c>
      <c r="K1870">
        <v>20.399999999999999</v>
      </c>
      <c r="L1870" t="s">
        <v>74</v>
      </c>
      <c r="M1870" t="s">
        <v>120</v>
      </c>
      <c r="N1870">
        <v>145</v>
      </c>
      <c r="O1870">
        <v>346</v>
      </c>
      <c r="P1870">
        <v>4</v>
      </c>
      <c r="Q1870">
        <v>19</v>
      </c>
      <c r="R1870">
        <v>9</v>
      </c>
      <c r="S1870">
        <v>2</v>
      </c>
      <c r="T1870">
        <v>7</v>
      </c>
      <c r="U1870" t="s">
        <v>135</v>
      </c>
      <c r="V1870" t="s">
        <v>107</v>
      </c>
      <c r="W1870">
        <v>5.8000000000000003E-2</v>
      </c>
      <c r="X1870" t="s">
        <v>81</v>
      </c>
      <c r="Y1870">
        <v>0</v>
      </c>
      <c r="Z1870" t="s">
        <v>139</v>
      </c>
      <c r="AA1870" t="s">
        <v>101</v>
      </c>
      <c r="AB1870">
        <v>6.7</v>
      </c>
      <c r="AC1870" t="s">
        <v>78</v>
      </c>
      <c r="AD1870" t="s">
        <v>92</v>
      </c>
      <c r="AE1870" t="s">
        <v>83</v>
      </c>
      <c r="AF1870" t="s">
        <v>81</v>
      </c>
      <c r="AG1870" s="1">
        <v>45138</v>
      </c>
      <c r="AH1870" t="s">
        <v>28</v>
      </c>
      <c r="AI1870" t="s">
        <v>81</v>
      </c>
    </row>
    <row r="1871" spans="1:35" x14ac:dyDescent="0.3">
      <c r="A1871" t="s">
        <v>2003</v>
      </c>
      <c r="B1871">
        <v>23</v>
      </c>
      <c r="C1871" t="s">
        <v>71</v>
      </c>
      <c r="D1871" t="s">
        <v>86</v>
      </c>
      <c r="E1871" t="s">
        <v>14</v>
      </c>
      <c r="F1871" t="s">
        <v>96</v>
      </c>
      <c r="G1871">
        <v>2</v>
      </c>
      <c r="H1871">
        <v>1.3</v>
      </c>
      <c r="I1871">
        <v>6</v>
      </c>
      <c r="J1871" s="4">
        <f>Table2[[#This Row],[avg_session_duration_min]]/60</f>
        <v>0.21666666666666667</v>
      </c>
      <c r="K1871">
        <v>13</v>
      </c>
      <c r="L1871" t="s">
        <v>118</v>
      </c>
      <c r="M1871" t="s">
        <v>106</v>
      </c>
      <c r="N1871">
        <v>872</v>
      </c>
      <c r="O1871">
        <v>44</v>
      </c>
      <c r="P1871">
        <v>2</v>
      </c>
      <c r="Q1871">
        <v>26</v>
      </c>
      <c r="R1871">
        <v>2</v>
      </c>
      <c r="S1871">
        <v>3</v>
      </c>
      <c r="T1871">
        <v>5</v>
      </c>
      <c r="U1871" t="s">
        <v>154</v>
      </c>
      <c r="V1871" t="s">
        <v>99</v>
      </c>
      <c r="W1871">
        <v>8.8999999999999996E-2</v>
      </c>
      <c r="X1871" t="s">
        <v>114</v>
      </c>
      <c r="Y1871">
        <v>7.07</v>
      </c>
      <c r="Z1871" t="s">
        <v>139</v>
      </c>
      <c r="AA1871" t="s">
        <v>91</v>
      </c>
      <c r="AB1871">
        <v>6.5</v>
      </c>
      <c r="AC1871" t="s">
        <v>78</v>
      </c>
      <c r="AD1871" t="s">
        <v>102</v>
      </c>
      <c r="AE1871" t="s">
        <v>83</v>
      </c>
      <c r="AF1871" t="s">
        <v>81</v>
      </c>
      <c r="AG1871" s="1">
        <v>45458</v>
      </c>
      <c r="AH1871" t="s">
        <v>30</v>
      </c>
      <c r="AI1871" t="s">
        <v>81</v>
      </c>
    </row>
    <row r="1872" spans="1:35" x14ac:dyDescent="0.3">
      <c r="A1872" t="s">
        <v>2004</v>
      </c>
      <c r="B1872">
        <v>18</v>
      </c>
      <c r="C1872" t="s">
        <v>71</v>
      </c>
      <c r="D1872" t="s">
        <v>113</v>
      </c>
      <c r="E1872" t="s">
        <v>17</v>
      </c>
      <c r="F1872" t="s">
        <v>110</v>
      </c>
      <c r="G1872">
        <v>3</v>
      </c>
      <c r="H1872">
        <v>6.9</v>
      </c>
      <c r="I1872">
        <v>4</v>
      </c>
      <c r="J1872" s="4">
        <f>Table2[[#This Row],[avg_session_duration_min]]/60</f>
        <v>1.7250000000000001</v>
      </c>
      <c r="K1872">
        <v>103.5</v>
      </c>
      <c r="L1872" t="s">
        <v>111</v>
      </c>
      <c r="M1872" t="s">
        <v>106</v>
      </c>
      <c r="N1872">
        <v>929</v>
      </c>
      <c r="O1872">
        <v>286</v>
      </c>
      <c r="P1872">
        <v>2</v>
      </c>
      <c r="Q1872">
        <v>18</v>
      </c>
      <c r="R1872">
        <v>5</v>
      </c>
      <c r="S1872">
        <v>1</v>
      </c>
      <c r="T1872">
        <v>11</v>
      </c>
      <c r="U1872" t="s">
        <v>154</v>
      </c>
      <c r="V1872" t="s">
        <v>107</v>
      </c>
      <c r="W1872">
        <v>0.13100000000000001</v>
      </c>
      <c r="X1872" t="s">
        <v>114</v>
      </c>
      <c r="Y1872">
        <v>6.77</v>
      </c>
      <c r="Z1872" t="s">
        <v>139</v>
      </c>
      <c r="AA1872" t="s">
        <v>101</v>
      </c>
      <c r="AB1872">
        <v>6.4</v>
      </c>
      <c r="AC1872" t="s">
        <v>81</v>
      </c>
      <c r="AD1872" t="s">
        <v>92</v>
      </c>
      <c r="AE1872" t="s">
        <v>93</v>
      </c>
      <c r="AF1872" t="s">
        <v>81</v>
      </c>
      <c r="AG1872" s="1">
        <v>45343</v>
      </c>
      <c r="AH1872" t="s">
        <v>29</v>
      </c>
      <c r="AI1872" t="s">
        <v>125</v>
      </c>
    </row>
    <row r="1873" spans="1:35" x14ac:dyDescent="0.3">
      <c r="A1873" t="s">
        <v>2005</v>
      </c>
      <c r="B1873">
        <v>25</v>
      </c>
      <c r="C1873" t="s">
        <v>71</v>
      </c>
      <c r="D1873" t="s">
        <v>86</v>
      </c>
      <c r="E1873" t="s">
        <v>16</v>
      </c>
      <c r="F1873" t="s">
        <v>156</v>
      </c>
      <c r="G1873">
        <v>5</v>
      </c>
      <c r="H1873">
        <v>4.4000000000000004</v>
      </c>
      <c r="I1873">
        <v>8</v>
      </c>
      <c r="J1873" s="4">
        <f>Table2[[#This Row],[avg_session_duration_min]]/60</f>
        <v>0.55000000000000004</v>
      </c>
      <c r="K1873">
        <v>33</v>
      </c>
      <c r="L1873" t="s">
        <v>74</v>
      </c>
      <c r="M1873" t="s">
        <v>97</v>
      </c>
      <c r="N1873">
        <v>2090</v>
      </c>
      <c r="O1873">
        <v>468</v>
      </c>
      <c r="P1873">
        <v>3</v>
      </c>
      <c r="Q1873">
        <v>24</v>
      </c>
      <c r="R1873">
        <v>1</v>
      </c>
      <c r="S1873">
        <v>1</v>
      </c>
      <c r="T1873">
        <v>10</v>
      </c>
      <c r="U1873" t="s">
        <v>79</v>
      </c>
      <c r="V1873" t="s">
        <v>99</v>
      </c>
      <c r="W1873">
        <v>3.2000000000000001E-2</v>
      </c>
      <c r="X1873" t="s">
        <v>81</v>
      </c>
      <c r="Y1873">
        <v>0</v>
      </c>
      <c r="Z1873" t="s">
        <v>100</v>
      </c>
      <c r="AA1873" t="s">
        <v>101</v>
      </c>
      <c r="AB1873">
        <v>4.9000000000000004</v>
      </c>
      <c r="AC1873" t="s">
        <v>78</v>
      </c>
      <c r="AD1873" t="s">
        <v>102</v>
      </c>
      <c r="AE1873" t="s">
        <v>93</v>
      </c>
      <c r="AF1873" t="s">
        <v>81</v>
      </c>
      <c r="AG1873" s="1">
        <v>45371</v>
      </c>
      <c r="AH1873" t="s">
        <v>30</v>
      </c>
      <c r="AI1873" t="s">
        <v>81</v>
      </c>
    </row>
    <row r="1874" spans="1:35" x14ac:dyDescent="0.3">
      <c r="A1874" t="s">
        <v>2006</v>
      </c>
      <c r="B1874">
        <v>24</v>
      </c>
      <c r="C1874" t="s">
        <v>187</v>
      </c>
      <c r="D1874" t="s">
        <v>86</v>
      </c>
      <c r="E1874" t="s">
        <v>16</v>
      </c>
      <c r="F1874" t="s">
        <v>96</v>
      </c>
      <c r="G1874">
        <v>4</v>
      </c>
      <c r="H1874">
        <v>2.6</v>
      </c>
      <c r="I1874">
        <v>11</v>
      </c>
      <c r="J1874" s="4">
        <f>Table2[[#This Row],[avg_session_duration_min]]/60</f>
        <v>0.23666666666666666</v>
      </c>
      <c r="K1874">
        <v>14.2</v>
      </c>
      <c r="L1874" t="s">
        <v>74</v>
      </c>
      <c r="M1874" t="s">
        <v>120</v>
      </c>
      <c r="N1874">
        <v>1057</v>
      </c>
      <c r="O1874">
        <v>798</v>
      </c>
      <c r="P1874">
        <v>3</v>
      </c>
      <c r="Q1874">
        <v>14</v>
      </c>
      <c r="R1874">
        <v>4</v>
      </c>
      <c r="S1874">
        <v>1</v>
      </c>
      <c r="T1874">
        <v>6</v>
      </c>
      <c r="U1874" t="s">
        <v>128</v>
      </c>
      <c r="V1874" t="s">
        <v>77</v>
      </c>
      <c r="W1874">
        <v>0.10299999999999999</v>
      </c>
      <c r="X1874" t="s">
        <v>81</v>
      </c>
      <c r="Y1874">
        <v>0</v>
      </c>
      <c r="Z1874" t="s">
        <v>139</v>
      </c>
      <c r="AA1874" t="s">
        <v>132</v>
      </c>
      <c r="AB1874">
        <v>7.2</v>
      </c>
      <c r="AC1874" t="s">
        <v>108</v>
      </c>
      <c r="AD1874" t="s">
        <v>102</v>
      </c>
      <c r="AE1874" t="s">
        <v>140</v>
      </c>
      <c r="AF1874" t="s">
        <v>81</v>
      </c>
      <c r="AG1874" s="1">
        <v>44625</v>
      </c>
      <c r="AH1874" t="s">
        <v>26</v>
      </c>
      <c r="AI1874" t="s">
        <v>78</v>
      </c>
    </row>
    <row r="1875" spans="1:35" x14ac:dyDescent="0.3">
      <c r="A1875" t="s">
        <v>2007</v>
      </c>
      <c r="B1875">
        <v>33</v>
      </c>
      <c r="C1875" t="s">
        <v>85</v>
      </c>
      <c r="D1875" t="s">
        <v>105</v>
      </c>
      <c r="E1875" t="s">
        <v>14</v>
      </c>
      <c r="F1875" t="s">
        <v>110</v>
      </c>
      <c r="G1875">
        <v>5</v>
      </c>
      <c r="H1875">
        <v>5.8</v>
      </c>
      <c r="I1875">
        <v>6</v>
      </c>
      <c r="J1875" s="4">
        <f>Table2[[#This Row],[avg_session_duration_min]]/60</f>
        <v>0.96666666666666667</v>
      </c>
      <c r="K1875">
        <v>58</v>
      </c>
      <c r="L1875" t="s">
        <v>74</v>
      </c>
      <c r="M1875" t="s">
        <v>97</v>
      </c>
      <c r="N1875">
        <v>63</v>
      </c>
      <c r="O1875">
        <v>45</v>
      </c>
      <c r="P1875">
        <v>2</v>
      </c>
      <c r="Q1875">
        <v>27</v>
      </c>
      <c r="R1875">
        <v>2</v>
      </c>
      <c r="S1875">
        <v>2</v>
      </c>
      <c r="T1875">
        <v>8</v>
      </c>
      <c r="U1875" t="s">
        <v>79</v>
      </c>
      <c r="V1875" t="s">
        <v>107</v>
      </c>
      <c r="W1875">
        <v>8.3000000000000004E-2</v>
      </c>
      <c r="X1875" t="s">
        <v>114</v>
      </c>
      <c r="Y1875">
        <v>13.54</v>
      </c>
      <c r="Z1875" t="s">
        <v>100</v>
      </c>
      <c r="AA1875" t="s">
        <v>101</v>
      </c>
      <c r="AB1875">
        <v>6.7</v>
      </c>
      <c r="AC1875" t="s">
        <v>108</v>
      </c>
      <c r="AD1875" t="s">
        <v>102</v>
      </c>
      <c r="AE1875" t="s">
        <v>83</v>
      </c>
      <c r="AF1875" t="s">
        <v>81</v>
      </c>
      <c r="AG1875" s="1">
        <v>45532</v>
      </c>
      <c r="AH1875" t="s">
        <v>27</v>
      </c>
      <c r="AI1875" t="s">
        <v>81</v>
      </c>
    </row>
    <row r="1876" spans="1:35" x14ac:dyDescent="0.3">
      <c r="A1876" t="s">
        <v>2008</v>
      </c>
      <c r="B1876">
        <v>37</v>
      </c>
      <c r="C1876" t="s">
        <v>71</v>
      </c>
      <c r="D1876" t="s">
        <v>153</v>
      </c>
      <c r="E1876" t="s">
        <v>15</v>
      </c>
      <c r="F1876" t="s">
        <v>87</v>
      </c>
      <c r="G1876">
        <v>3</v>
      </c>
      <c r="H1876">
        <v>0.7</v>
      </c>
      <c r="I1876">
        <v>3</v>
      </c>
      <c r="J1876" s="4">
        <f>Table2[[#This Row],[avg_session_duration_min]]/60</f>
        <v>0.23333333333333334</v>
      </c>
      <c r="K1876">
        <v>14</v>
      </c>
      <c r="L1876" t="s">
        <v>127</v>
      </c>
      <c r="M1876" t="s">
        <v>97</v>
      </c>
      <c r="N1876">
        <v>8996</v>
      </c>
      <c r="O1876">
        <v>1187</v>
      </c>
      <c r="P1876">
        <v>2</v>
      </c>
      <c r="Q1876">
        <v>16</v>
      </c>
      <c r="R1876">
        <v>5</v>
      </c>
      <c r="S1876">
        <v>2</v>
      </c>
      <c r="T1876">
        <v>8</v>
      </c>
      <c r="U1876" t="s">
        <v>130</v>
      </c>
      <c r="V1876" t="s">
        <v>107</v>
      </c>
      <c r="W1876">
        <v>0.05</v>
      </c>
      <c r="X1876" t="s">
        <v>78</v>
      </c>
      <c r="Y1876">
        <v>25.11</v>
      </c>
      <c r="Z1876" t="s">
        <v>145</v>
      </c>
      <c r="AA1876" t="s">
        <v>101</v>
      </c>
      <c r="AB1876">
        <v>7.3</v>
      </c>
      <c r="AC1876" t="s">
        <v>108</v>
      </c>
      <c r="AD1876" t="s">
        <v>92</v>
      </c>
      <c r="AE1876" t="s">
        <v>93</v>
      </c>
      <c r="AF1876" t="s">
        <v>81</v>
      </c>
      <c r="AG1876" s="1">
        <v>44882</v>
      </c>
      <c r="AH1876" t="s">
        <v>27</v>
      </c>
      <c r="AI1876" t="s">
        <v>81</v>
      </c>
    </row>
    <row r="1877" spans="1:35" x14ac:dyDescent="0.3">
      <c r="A1877" t="s">
        <v>2009</v>
      </c>
      <c r="B1877">
        <v>38</v>
      </c>
      <c r="C1877" t="s">
        <v>85</v>
      </c>
      <c r="D1877" t="s">
        <v>95</v>
      </c>
      <c r="E1877" t="s">
        <v>23</v>
      </c>
      <c r="F1877" t="s">
        <v>73</v>
      </c>
      <c r="G1877">
        <v>1</v>
      </c>
      <c r="H1877">
        <v>0.9</v>
      </c>
      <c r="I1877">
        <v>4</v>
      </c>
      <c r="J1877" s="4">
        <f>Table2[[#This Row],[avg_session_duration_min]]/60</f>
        <v>0.22500000000000001</v>
      </c>
      <c r="K1877">
        <v>13.5</v>
      </c>
      <c r="L1877" t="s">
        <v>74</v>
      </c>
      <c r="M1877" t="s">
        <v>106</v>
      </c>
      <c r="N1877">
        <v>6564</v>
      </c>
      <c r="O1877">
        <v>1871</v>
      </c>
      <c r="P1877">
        <v>2</v>
      </c>
      <c r="Q1877">
        <v>20</v>
      </c>
      <c r="R1877">
        <v>6</v>
      </c>
      <c r="S1877">
        <v>1</v>
      </c>
      <c r="T1877">
        <v>4</v>
      </c>
      <c r="U1877" t="s">
        <v>89</v>
      </c>
      <c r="V1877" t="s">
        <v>77</v>
      </c>
      <c r="W1877">
        <v>0.249</v>
      </c>
      <c r="X1877" t="s">
        <v>114</v>
      </c>
      <c r="Y1877">
        <v>84.56</v>
      </c>
      <c r="Z1877" t="s">
        <v>79</v>
      </c>
      <c r="AA1877" t="s">
        <v>91</v>
      </c>
      <c r="AB1877">
        <v>6.2</v>
      </c>
      <c r="AC1877" t="s">
        <v>78</v>
      </c>
      <c r="AD1877" t="s">
        <v>92</v>
      </c>
      <c r="AE1877" t="s">
        <v>140</v>
      </c>
      <c r="AF1877" t="s">
        <v>81</v>
      </c>
      <c r="AG1877" s="1">
        <v>45654</v>
      </c>
      <c r="AH1877" t="s">
        <v>26</v>
      </c>
      <c r="AI1877" t="s">
        <v>125</v>
      </c>
    </row>
    <row r="1878" spans="1:35" x14ac:dyDescent="0.3">
      <c r="A1878" t="s">
        <v>2010</v>
      </c>
      <c r="B1878">
        <v>22</v>
      </c>
      <c r="C1878" t="s">
        <v>85</v>
      </c>
      <c r="D1878" t="s">
        <v>86</v>
      </c>
      <c r="E1878" t="s">
        <v>16</v>
      </c>
      <c r="F1878" t="s">
        <v>73</v>
      </c>
      <c r="G1878">
        <v>1</v>
      </c>
      <c r="H1878">
        <v>0.5</v>
      </c>
      <c r="I1878">
        <v>8</v>
      </c>
      <c r="J1878" s="4">
        <f>Table2[[#This Row],[avg_session_duration_min]]/60</f>
        <v>6.3333333333333325E-2</v>
      </c>
      <c r="K1878">
        <v>3.8</v>
      </c>
      <c r="L1878" t="s">
        <v>74</v>
      </c>
      <c r="M1878" t="s">
        <v>120</v>
      </c>
      <c r="N1878">
        <v>69</v>
      </c>
      <c r="O1878">
        <v>400</v>
      </c>
      <c r="P1878">
        <v>1</v>
      </c>
      <c r="Q1878">
        <v>19</v>
      </c>
      <c r="R1878">
        <v>6</v>
      </c>
      <c r="S1878">
        <v>5</v>
      </c>
      <c r="T1878">
        <v>3</v>
      </c>
      <c r="U1878" t="s">
        <v>154</v>
      </c>
      <c r="V1878" t="s">
        <v>107</v>
      </c>
      <c r="W1878">
        <v>0.16700000000000001</v>
      </c>
      <c r="X1878" t="s">
        <v>78</v>
      </c>
      <c r="Y1878">
        <v>1.45</v>
      </c>
      <c r="Z1878" t="s">
        <v>79</v>
      </c>
      <c r="AA1878" t="s">
        <v>80</v>
      </c>
      <c r="AB1878">
        <v>5.9</v>
      </c>
      <c r="AC1878" t="s">
        <v>81</v>
      </c>
      <c r="AD1878" t="s">
        <v>92</v>
      </c>
      <c r="AE1878" t="s">
        <v>93</v>
      </c>
      <c r="AF1878" t="s">
        <v>81</v>
      </c>
      <c r="AG1878" s="1">
        <v>45012</v>
      </c>
      <c r="AH1878" t="s">
        <v>30</v>
      </c>
      <c r="AI1878" t="s">
        <v>78</v>
      </c>
    </row>
    <row r="1879" spans="1:35" x14ac:dyDescent="0.3">
      <c r="A1879" t="s">
        <v>2011</v>
      </c>
      <c r="B1879">
        <v>25</v>
      </c>
      <c r="C1879" t="s">
        <v>85</v>
      </c>
      <c r="D1879" t="s">
        <v>105</v>
      </c>
      <c r="E1879" t="s">
        <v>22</v>
      </c>
      <c r="F1879" t="s">
        <v>87</v>
      </c>
      <c r="G1879">
        <v>3</v>
      </c>
      <c r="H1879">
        <v>2.8</v>
      </c>
      <c r="I1879">
        <v>6</v>
      </c>
      <c r="J1879" s="4">
        <f>Table2[[#This Row],[avg_session_duration_min]]/60</f>
        <v>0.46666666666666667</v>
      </c>
      <c r="K1879">
        <v>28</v>
      </c>
      <c r="L1879" t="s">
        <v>74</v>
      </c>
      <c r="M1879" t="s">
        <v>75</v>
      </c>
      <c r="N1879">
        <v>1210</v>
      </c>
      <c r="O1879">
        <v>70</v>
      </c>
      <c r="P1879">
        <v>2</v>
      </c>
      <c r="Q1879">
        <v>27</v>
      </c>
      <c r="R1879">
        <v>4</v>
      </c>
      <c r="S1879">
        <v>2</v>
      </c>
      <c r="T1879">
        <v>6</v>
      </c>
      <c r="U1879" t="s">
        <v>98</v>
      </c>
      <c r="V1879" t="s">
        <v>107</v>
      </c>
      <c r="W1879">
        <v>9.2999999999999999E-2</v>
      </c>
      <c r="X1879" t="s">
        <v>78</v>
      </c>
      <c r="Y1879">
        <v>17.12</v>
      </c>
      <c r="Z1879" t="s">
        <v>100</v>
      </c>
      <c r="AA1879" t="s">
        <v>80</v>
      </c>
      <c r="AB1879">
        <v>4.4000000000000004</v>
      </c>
      <c r="AC1879" t="s">
        <v>81</v>
      </c>
      <c r="AD1879" t="s">
        <v>82</v>
      </c>
      <c r="AE1879" t="s">
        <v>83</v>
      </c>
      <c r="AF1879" t="s">
        <v>81</v>
      </c>
      <c r="AG1879" s="1">
        <v>44841</v>
      </c>
      <c r="AH1879" t="s">
        <v>31</v>
      </c>
      <c r="AI1879" t="s">
        <v>81</v>
      </c>
    </row>
    <row r="1880" spans="1:35" x14ac:dyDescent="0.3">
      <c r="A1880" t="s">
        <v>2012</v>
      </c>
      <c r="B1880">
        <v>13</v>
      </c>
      <c r="C1880" t="s">
        <v>71</v>
      </c>
      <c r="D1880" t="s">
        <v>113</v>
      </c>
      <c r="E1880" t="s">
        <v>17</v>
      </c>
      <c r="F1880" t="s">
        <v>87</v>
      </c>
      <c r="G1880">
        <v>1</v>
      </c>
      <c r="H1880">
        <v>2.9</v>
      </c>
      <c r="I1880">
        <v>5</v>
      </c>
      <c r="J1880" s="4">
        <f>Table2[[#This Row],[avg_session_duration_min]]/60</f>
        <v>0.57999999999999996</v>
      </c>
      <c r="K1880">
        <v>34.799999999999997</v>
      </c>
      <c r="L1880" t="s">
        <v>74</v>
      </c>
      <c r="M1880" t="s">
        <v>75</v>
      </c>
      <c r="N1880">
        <v>227</v>
      </c>
      <c r="O1880">
        <v>165</v>
      </c>
      <c r="P1880">
        <v>3</v>
      </c>
      <c r="Q1880">
        <v>22</v>
      </c>
      <c r="R1880">
        <v>6</v>
      </c>
      <c r="S1880">
        <v>2</v>
      </c>
      <c r="T1880">
        <v>2</v>
      </c>
      <c r="U1880" t="s">
        <v>89</v>
      </c>
      <c r="V1880" t="s">
        <v>107</v>
      </c>
      <c r="W1880">
        <v>8.2000000000000003E-2</v>
      </c>
      <c r="X1880" t="s">
        <v>81</v>
      </c>
      <c r="Y1880">
        <v>0</v>
      </c>
      <c r="Z1880" t="s">
        <v>145</v>
      </c>
      <c r="AA1880" t="s">
        <v>91</v>
      </c>
      <c r="AB1880">
        <v>5</v>
      </c>
      <c r="AC1880" t="s">
        <v>78</v>
      </c>
      <c r="AD1880" t="s">
        <v>82</v>
      </c>
      <c r="AE1880" t="s">
        <v>93</v>
      </c>
      <c r="AF1880" t="s">
        <v>81</v>
      </c>
      <c r="AG1880" s="1">
        <v>45362</v>
      </c>
      <c r="AH1880" t="s">
        <v>26</v>
      </c>
      <c r="AI1880" t="s">
        <v>81</v>
      </c>
    </row>
    <row r="1881" spans="1:35" x14ac:dyDescent="0.3">
      <c r="A1881" t="s">
        <v>2013</v>
      </c>
      <c r="B1881">
        <v>20</v>
      </c>
      <c r="C1881" t="s">
        <v>85</v>
      </c>
      <c r="D1881" t="s">
        <v>113</v>
      </c>
      <c r="E1881" t="s">
        <v>23</v>
      </c>
      <c r="F1881" t="s">
        <v>96</v>
      </c>
      <c r="G1881">
        <v>2</v>
      </c>
      <c r="H1881">
        <v>0.8</v>
      </c>
      <c r="I1881">
        <v>6</v>
      </c>
      <c r="J1881" s="4">
        <f>Table2[[#This Row],[avg_session_duration_min]]/60</f>
        <v>0.13333333333333333</v>
      </c>
      <c r="K1881">
        <v>8</v>
      </c>
      <c r="L1881" t="s">
        <v>111</v>
      </c>
      <c r="M1881" t="s">
        <v>106</v>
      </c>
      <c r="N1881">
        <v>854</v>
      </c>
      <c r="O1881">
        <v>231</v>
      </c>
      <c r="P1881">
        <v>1</v>
      </c>
      <c r="Q1881">
        <v>24</v>
      </c>
      <c r="R1881">
        <v>7</v>
      </c>
      <c r="S1881">
        <v>4</v>
      </c>
      <c r="T1881">
        <v>6</v>
      </c>
      <c r="U1881" t="s">
        <v>135</v>
      </c>
      <c r="V1881" t="s">
        <v>77</v>
      </c>
      <c r="W1881">
        <v>0.20699999999999999</v>
      </c>
      <c r="X1881" t="s">
        <v>114</v>
      </c>
      <c r="Y1881">
        <v>9.9700000000000006</v>
      </c>
      <c r="Z1881" t="s">
        <v>145</v>
      </c>
      <c r="AA1881" t="s">
        <v>101</v>
      </c>
      <c r="AB1881">
        <v>5.3</v>
      </c>
      <c r="AC1881" t="s">
        <v>78</v>
      </c>
      <c r="AD1881" t="s">
        <v>82</v>
      </c>
      <c r="AE1881" t="s">
        <v>83</v>
      </c>
      <c r="AF1881" t="s">
        <v>81</v>
      </c>
      <c r="AG1881" s="1">
        <v>45166</v>
      </c>
      <c r="AH1881" t="s">
        <v>27</v>
      </c>
      <c r="AI1881" t="s">
        <v>78</v>
      </c>
    </row>
    <row r="1882" spans="1:35" x14ac:dyDescent="0.3">
      <c r="A1882" t="s">
        <v>2014</v>
      </c>
      <c r="B1882">
        <v>34</v>
      </c>
      <c r="C1882" t="s">
        <v>85</v>
      </c>
      <c r="D1882" t="s">
        <v>95</v>
      </c>
      <c r="E1882" t="s">
        <v>16</v>
      </c>
      <c r="F1882" t="s">
        <v>96</v>
      </c>
      <c r="G1882">
        <v>5</v>
      </c>
      <c r="H1882">
        <v>4.3</v>
      </c>
      <c r="I1882">
        <v>4</v>
      </c>
      <c r="J1882" s="4">
        <f>Table2[[#This Row],[avg_session_duration_min]]/60</f>
        <v>1.075</v>
      </c>
      <c r="K1882">
        <v>64.5</v>
      </c>
      <c r="L1882" t="s">
        <v>74</v>
      </c>
      <c r="M1882" t="s">
        <v>97</v>
      </c>
      <c r="N1882">
        <v>4429</v>
      </c>
      <c r="O1882">
        <v>338</v>
      </c>
      <c r="P1882">
        <v>3</v>
      </c>
      <c r="Q1882">
        <v>32</v>
      </c>
      <c r="R1882">
        <v>5</v>
      </c>
      <c r="S1882">
        <v>1</v>
      </c>
      <c r="T1882">
        <v>10</v>
      </c>
      <c r="U1882" t="s">
        <v>76</v>
      </c>
      <c r="V1882" t="s">
        <v>77</v>
      </c>
      <c r="W1882">
        <v>7.8E-2</v>
      </c>
      <c r="X1882" t="s">
        <v>114</v>
      </c>
      <c r="Y1882">
        <v>59.73</v>
      </c>
      <c r="Z1882" t="s">
        <v>139</v>
      </c>
      <c r="AA1882" t="s">
        <v>101</v>
      </c>
      <c r="AB1882">
        <v>7.9</v>
      </c>
      <c r="AC1882" t="s">
        <v>81</v>
      </c>
      <c r="AD1882" t="s">
        <v>92</v>
      </c>
      <c r="AE1882" t="s">
        <v>83</v>
      </c>
      <c r="AF1882" t="s">
        <v>81</v>
      </c>
      <c r="AG1882" s="1">
        <v>44857</v>
      </c>
      <c r="AH1882" t="s">
        <v>28</v>
      </c>
      <c r="AI1882" t="s">
        <v>125</v>
      </c>
    </row>
    <row r="1883" spans="1:35" x14ac:dyDescent="0.3">
      <c r="A1883" t="s">
        <v>2015</v>
      </c>
      <c r="B1883">
        <v>39</v>
      </c>
      <c r="C1883" t="s">
        <v>85</v>
      </c>
      <c r="D1883" t="s">
        <v>144</v>
      </c>
      <c r="E1883" t="s">
        <v>20</v>
      </c>
      <c r="F1883" t="s">
        <v>124</v>
      </c>
      <c r="G1883">
        <v>2</v>
      </c>
      <c r="H1883">
        <v>0.5</v>
      </c>
      <c r="I1883">
        <v>5</v>
      </c>
      <c r="J1883" s="4">
        <f>Table2[[#This Row],[avg_session_duration_min]]/60</f>
        <v>0.1</v>
      </c>
      <c r="K1883">
        <v>6</v>
      </c>
      <c r="L1883" t="s">
        <v>74</v>
      </c>
      <c r="M1883" t="s">
        <v>106</v>
      </c>
      <c r="N1883">
        <v>30766</v>
      </c>
      <c r="O1883">
        <v>251</v>
      </c>
      <c r="P1883">
        <v>1</v>
      </c>
      <c r="Q1883">
        <v>21</v>
      </c>
      <c r="R1883">
        <v>0</v>
      </c>
      <c r="S1883">
        <v>4</v>
      </c>
      <c r="T1883">
        <v>9</v>
      </c>
      <c r="U1883" t="s">
        <v>89</v>
      </c>
      <c r="V1883" t="s">
        <v>107</v>
      </c>
      <c r="W1883">
        <v>0.17100000000000001</v>
      </c>
      <c r="X1883" t="s">
        <v>114</v>
      </c>
      <c r="Y1883">
        <v>17.41</v>
      </c>
      <c r="Z1883" t="s">
        <v>100</v>
      </c>
      <c r="AA1883" t="s">
        <v>132</v>
      </c>
      <c r="AB1883">
        <v>4</v>
      </c>
      <c r="AC1883" t="s">
        <v>78</v>
      </c>
      <c r="AD1883" t="s">
        <v>92</v>
      </c>
      <c r="AE1883" t="s">
        <v>140</v>
      </c>
      <c r="AF1883" t="s">
        <v>78</v>
      </c>
      <c r="AG1883" s="1">
        <v>45172</v>
      </c>
      <c r="AH1883" t="s">
        <v>30</v>
      </c>
      <c r="AI1883" t="s">
        <v>81</v>
      </c>
    </row>
    <row r="1884" spans="1:35" x14ac:dyDescent="0.3">
      <c r="A1884" t="s">
        <v>2016</v>
      </c>
      <c r="B1884">
        <v>17</v>
      </c>
      <c r="C1884" t="s">
        <v>71</v>
      </c>
      <c r="D1884" t="s">
        <v>105</v>
      </c>
      <c r="E1884" t="s">
        <v>15</v>
      </c>
      <c r="F1884" t="s">
        <v>117</v>
      </c>
      <c r="G1884">
        <v>4</v>
      </c>
      <c r="H1884">
        <v>3.2</v>
      </c>
      <c r="I1884">
        <v>14</v>
      </c>
      <c r="J1884" s="4">
        <f>Table2[[#This Row],[avg_session_duration_min]]/60</f>
        <v>0.22833333333333333</v>
      </c>
      <c r="K1884">
        <v>13.7</v>
      </c>
      <c r="L1884" t="s">
        <v>74</v>
      </c>
      <c r="M1884" t="s">
        <v>97</v>
      </c>
      <c r="N1884">
        <v>2571</v>
      </c>
      <c r="O1884">
        <v>342</v>
      </c>
      <c r="P1884">
        <v>1</v>
      </c>
      <c r="Q1884">
        <v>19</v>
      </c>
      <c r="R1884">
        <v>1</v>
      </c>
      <c r="S1884">
        <v>0</v>
      </c>
      <c r="T1884">
        <v>8</v>
      </c>
      <c r="U1884" t="s">
        <v>154</v>
      </c>
      <c r="V1884" t="s">
        <v>107</v>
      </c>
      <c r="W1884">
        <v>5.3999999999999999E-2</v>
      </c>
      <c r="X1884" t="s">
        <v>78</v>
      </c>
      <c r="Y1884">
        <v>84.38</v>
      </c>
      <c r="Z1884" t="s">
        <v>100</v>
      </c>
      <c r="AA1884" t="s">
        <v>101</v>
      </c>
      <c r="AB1884">
        <v>3.8</v>
      </c>
      <c r="AC1884" t="s">
        <v>78</v>
      </c>
      <c r="AD1884" t="s">
        <v>121</v>
      </c>
      <c r="AE1884" t="s">
        <v>93</v>
      </c>
      <c r="AF1884" t="s">
        <v>81</v>
      </c>
      <c r="AG1884" s="1">
        <v>45326</v>
      </c>
      <c r="AH1884" t="s">
        <v>28</v>
      </c>
      <c r="AI1884" t="s">
        <v>125</v>
      </c>
    </row>
    <row r="1885" spans="1:35" x14ac:dyDescent="0.3">
      <c r="A1885" t="s">
        <v>2017</v>
      </c>
      <c r="B1885">
        <v>22</v>
      </c>
      <c r="C1885" t="s">
        <v>71</v>
      </c>
      <c r="D1885" t="s">
        <v>72</v>
      </c>
      <c r="E1885" t="s">
        <v>20</v>
      </c>
      <c r="F1885" t="s">
        <v>110</v>
      </c>
      <c r="G1885">
        <v>3</v>
      </c>
      <c r="H1885">
        <v>3.7</v>
      </c>
      <c r="I1885">
        <v>4</v>
      </c>
      <c r="J1885" s="4">
        <f>Table2[[#This Row],[avg_session_duration_min]]/60</f>
        <v>0.92500000000000004</v>
      </c>
      <c r="K1885">
        <v>55.5</v>
      </c>
      <c r="L1885" t="s">
        <v>118</v>
      </c>
      <c r="M1885" t="s">
        <v>88</v>
      </c>
      <c r="N1885">
        <v>1131</v>
      </c>
      <c r="O1885">
        <v>219</v>
      </c>
      <c r="P1885">
        <v>3</v>
      </c>
      <c r="Q1885">
        <v>23</v>
      </c>
      <c r="R1885">
        <v>8</v>
      </c>
      <c r="S1885">
        <v>4</v>
      </c>
      <c r="T1885">
        <v>6</v>
      </c>
      <c r="U1885" t="s">
        <v>135</v>
      </c>
      <c r="V1885" t="s">
        <v>77</v>
      </c>
      <c r="W1885">
        <v>0.14199999999999999</v>
      </c>
      <c r="X1885" t="s">
        <v>114</v>
      </c>
      <c r="Y1885">
        <v>35.46</v>
      </c>
      <c r="Z1885" t="s">
        <v>115</v>
      </c>
      <c r="AA1885" t="s">
        <v>132</v>
      </c>
      <c r="AB1885">
        <v>6.1</v>
      </c>
      <c r="AC1885" t="s">
        <v>81</v>
      </c>
      <c r="AD1885" t="s">
        <v>82</v>
      </c>
      <c r="AE1885" t="s">
        <v>140</v>
      </c>
      <c r="AF1885" t="s">
        <v>81</v>
      </c>
      <c r="AG1885" s="1">
        <v>44584</v>
      </c>
      <c r="AH1885" t="s">
        <v>27</v>
      </c>
      <c r="AI1885" t="s">
        <v>81</v>
      </c>
    </row>
    <row r="1886" spans="1:35" x14ac:dyDescent="0.3">
      <c r="A1886" t="s">
        <v>2018</v>
      </c>
      <c r="B1886">
        <v>26</v>
      </c>
      <c r="C1886" t="s">
        <v>85</v>
      </c>
      <c r="D1886" t="s">
        <v>144</v>
      </c>
      <c r="E1886" t="s">
        <v>16</v>
      </c>
      <c r="F1886" t="s">
        <v>96</v>
      </c>
      <c r="G1886">
        <v>5</v>
      </c>
      <c r="H1886">
        <v>2.8</v>
      </c>
      <c r="I1886">
        <v>6</v>
      </c>
      <c r="J1886" s="4">
        <f>Table2[[#This Row],[avg_session_duration_min]]/60</f>
        <v>0.46666666666666667</v>
      </c>
      <c r="K1886">
        <v>28</v>
      </c>
      <c r="L1886" t="s">
        <v>74</v>
      </c>
      <c r="M1886" t="s">
        <v>120</v>
      </c>
      <c r="N1886">
        <v>360</v>
      </c>
      <c r="O1886">
        <v>336</v>
      </c>
      <c r="P1886">
        <v>4</v>
      </c>
      <c r="Q1886">
        <v>21</v>
      </c>
      <c r="R1886">
        <v>1</v>
      </c>
      <c r="S1886">
        <v>2</v>
      </c>
      <c r="T1886">
        <v>8</v>
      </c>
      <c r="U1886" t="s">
        <v>79</v>
      </c>
      <c r="V1886" t="s">
        <v>77</v>
      </c>
      <c r="W1886">
        <v>0.124</v>
      </c>
      <c r="X1886" t="s">
        <v>114</v>
      </c>
      <c r="Y1886">
        <v>78.31</v>
      </c>
      <c r="Z1886" t="s">
        <v>145</v>
      </c>
      <c r="AA1886" t="s">
        <v>80</v>
      </c>
      <c r="AB1886">
        <v>4.8</v>
      </c>
      <c r="AC1886" t="s">
        <v>81</v>
      </c>
      <c r="AD1886" t="s">
        <v>82</v>
      </c>
      <c r="AE1886" t="s">
        <v>140</v>
      </c>
      <c r="AF1886" t="s">
        <v>81</v>
      </c>
      <c r="AG1886" s="1">
        <v>44851</v>
      </c>
      <c r="AH1886" t="s">
        <v>29</v>
      </c>
      <c r="AI1886" t="s">
        <v>125</v>
      </c>
    </row>
    <row r="1887" spans="1:35" x14ac:dyDescent="0.3">
      <c r="A1887" t="s">
        <v>2019</v>
      </c>
      <c r="B1887">
        <v>29</v>
      </c>
      <c r="C1887" t="s">
        <v>71</v>
      </c>
      <c r="D1887" t="s">
        <v>134</v>
      </c>
      <c r="E1887" t="s">
        <v>22</v>
      </c>
      <c r="F1887" t="s">
        <v>87</v>
      </c>
      <c r="G1887">
        <v>3</v>
      </c>
      <c r="H1887">
        <v>0.7</v>
      </c>
      <c r="I1887">
        <v>2</v>
      </c>
      <c r="J1887" s="4">
        <f>Table2[[#This Row],[avg_session_duration_min]]/60</f>
        <v>0.35</v>
      </c>
      <c r="K1887">
        <v>21</v>
      </c>
      <c r="L1887" t="s">
        <v>137</v>
      </c>
      <c r="M1887" t="s">
        <v>75</v>
      </c>
      <c r="N1887">
        <v>923</v>
      </c>
      <c r="O1887">
        <v>140</v>
      </c>
      <c r="P1887">
        <v>7</v>
      </c>
      <c r="Q1887">
        <v>26</v>
      </c>
      <c r="R1887">
        <v>5</v>
      </c>
      <c r="S1887">
        <v>1</v>
      </c>
      <c r="T1887">
        <v>9</v>
      </c>
      <c r="U1887" t="s">
        <v>128</v>
      </c>
      <c r="V1887" t="s">
        <v>77</v>
      </c>
      <c r="W1887">
        <v>0.13400000000000001</v>
      </c>
      <c r="X1887" t="s">
        <v>81</v>
      </c>
      <c r="Y1887">
        <v>0</v>
      </c>
      <c r="Z1887" t="s">
        <v>79</v>
      </c>
      <c r="AA1887" t="s">
        <v>101</v>
      </c>
      <c r="AB1887">
        <v>5.5</v>
      </c>
      <c r="AC1887" t="s">
        <v>108</v>
      </c>
      <c r="AD1887" t="s">
        <v>102</v>
      </c>
      <c r="AE1887" t="s">
        <v>93</v>
      </c>
      <c r="AF1887" t="s">
        <v>81</v>
      </c>
      <c r="AG1887" s="1">
        <v>44814</v>
      </c>
      <c r="AH1887" t="s">
        <v>28</v>
      </c>
      <c r="AI1887" t="s">
        <v>125</v>
      </c>
    </row>
    <row r="1888" spans="1:35" x14ac:dyDescent="0.3">
      <c r="A1888" t="s">
        <v>2020</v>
      </c>
      <c r="B1888">
        <v>20</v>
      </c>
      <c r="C1888" t="s">
        <v>71</v>
      </c>
      <c r="D1888" t="s">
        <v>105</v>
      </c>
      <c r="E1888" t="s">
        <v>19</v>
      </c>
      <c r="F1888" t="s">
        <v>156</v>
      </c>
      <c r="G1888">
        <v>3</v>
      </c>
      <c r="H1888">
        <v>5.2</v>
      </c>
      <c r="I1888">
        <v>5</v>
      </c>
      <c r="J1888" s="4">
        <f>Table2[[#This Row],[avg_session_duration_min]]/60</f>
        <v>1.04</v>
      </c>
      <c r="K1888">
        <v>62.4</v>
      </c>
      <c r="L1888" t="s">
        <v>118</v>
      </c>
      <c r="M1888" t="s">
        <v>120</v>
      </c>
      <c r="N1888">
        <v>7689</v>
      </c>
      <c r="O1888">
        <v>163</v>
      </c>
      <c r="P1888">
        <v>2</v>
      </c>
      <c r="Q1888">
        <v>15</v>
      </c>
      <c r="R1888">
        <v>5</v>
      </c>
      <c r="S1888">
        <v>3</v>
      </c>
      <c r="T1888">
        <v>10</v>
      </c>
      <c r="U1888" t="s">
        <v>128</v>
      </c>
      <c r="V1888" t="s">
        <v>77</v>
      </c>
      <c r="W1888">
        <v>0.16400000000000001</v>
      </c>
      <c r="X1888" t="s">
        <v>81</v>
      </c>
      <c r="Y1888">
        <v>0</v>
      </c>
      <c r="Z1888" t="s">
        <v>79</v>
      </c>
      <c r="AA1888" t="s">
        <v>91</v>
      </c>
      <c r="AB1888">
        <v>5.4</v>
      </c>
      <c r="AC1888" t="s">
        <v>78</v>
      </c>
      <c r="AD1888" t="s">
        <v>92</v>
      </c>
      <c r="AE1888" t="s">
        <v>93</v>
      </c>
      <c r="AF1888" t="s">
        <v>81</v>
      </c>
      <c r="AG1888" s="1">
        <v>44647</v>
      </c>
      <c r="AH1888" t="s">
        <v>26</v>
      </c>
      <c r="AI1888" t="s">
        <v>125</v>
      </c>
    </row>
    <row r="1889" spans="1:35" x14ac:dyDescent="0.3">
      <c r="A1889" t="s">
        <v>2021</v>
      </c>
      <c r="B1889">
        <v>30</v>
      </c>
      <c r="C1889" t="s">
        <v>71</v>
      </c>
      <c r="D1889" t="s">
        <v>144</v>
      </c>
      <c r="E1889" t="s">
        <v>20</v>
      </c>
      <c r="F1889" t="s">
        <v>96</v>
      </c>
      <c r="G1889">
        <v>2</v>
      </c>
      <c r="H1889">
        <v>1.8</v>
      </c>
      <c r="I1889">
        <v>5</v>
      </c>
      <c r="J1889" s="4">
        <f>Table2[[#This Row],[avg_session_duration_min]]/60</f>
        <v>0.36000000000000004</v>
      </c>
      <c r="K1889">
        <v>21.6</v>
      </c>
      <c r="L1889" t="s">
        <v>74</v>
      </c>
      <c r="M1889" t="s">
        <v>106</v>
      </c>
      <c r="N1889">
        <v>613</v>
      </c>
      <c r="O1889">
        <v>122</v>
      </c>
      <c r="P1889">
        <v>3</v>
      </c>
      <c r="Q1889">
        <v>17</v>
      </c>
      <c r="R1889">
        <v>2</v>
      </c>
      <c r="S1889">
        <v>1</v>
      </c>
      <c r="T1889">
        <v>3</v>
      </c>
      <c r="U1889" t="s">
        <v>98</v>
      </c>
      <c r="V1889" t="s">
        <v>99</v>
      </c>
      <c r="W1889">
        <v>0.14599999999999999</v>
      </c>
      <c r="X1889" t="s">
        <v>114</v>
      </c>
      <c r="Y1889">
        <v>82.06</v>
      </c>
      <c r="Z1889" t="s">
        <v>79</v>
      </c>
      <c r="AA1889" t="s">
        <v>80</v>
      </c>
      <c r="AB1889">
        <v>5.0999999999999996</v>
      </c>
      <c r="AC1889" t="s">
        <v>78</v>
      </c>
      <c r="AD1889" t="s">
        <v>92</v>
      </c>
      <c r="AE1889" t="s">
        <v>140</v>
      </c>
      <c r="AF1889" t="s">
        <v>81</v>
      </c>
      <c r="AG1889" s="1">
        <v>44572</v>
      </c>
      <c r="AH1889" t="s">
        <v>30</v>
      </c>
      <c r="AI1889" t="s">
        <v>125</v>
      </c>
    </row>
    <row r="1890" spans="1:35" x14ac:dyDescent="0.3">
      <c r="A1890" t="s">
        <v>2022</v>
      </c>
      <c r="B1890">
        <v>23</v>
      </c>
      <c r="C1890" t="s">
        <v>85</v>
      </c>
      <c r="D1890" t="s">
        <v>95</v>
      </c>
      <c r="E1890" t="s">
        <v>17</v>
      </c>
      <c r="F1890" t="s">
        <v>73</v>
      </c>
      <c r="G1890">
        <v>1</v>
      </c>
      <c r="H1890">
        <v>1.8</v>
      </c>
      <c r="I1890">
        <v>4</v>
      </c>
      <c r="J1890" s="4">
        <f>Table2[[#This Row],[avg_session_duration_min]]/60</f>
        <v>0.45</v>
      </c>
      <c r="K1890">
        <v>27</v>
      </c>
      <c r="L1890" t="s">
        <v>74</v>
      </c>
      <c r="M1890" t="s">
        <v>106</v>
      </c>
      <c r="N1890">
        <v>134</v>
      </c>
      <c r="O1890">
        <v>2442</v>
      </c>
      <c r="P1890">
        <v>2</v>
      </c>
      <c r="Q1890">
        <v>18</v>
      </c>
      <c r="R1890">
        <v>3</v>
      </c>
      <c r="S1890">
        <v>1</v>
      </c>
      <c r="T1890">
        <v>10</v>
      </c>
      <c r="U1890" t="s">
        <v>128</v>
      </c>
      <c r="V1890" t="s">
        <v>77</v>
      </c>
      <c r="W1890">
        <v>0.28999999999999998</v>
      </c>
      <c r="X1890" t="s">
        <v>78</v>
      </c>
      <c r="Y1890">
        <v>12.46</v>
      </c>
      <c r="Z1890" t="s">
        <v>79</v>
      </c>
      <c r="AA1890" t="s">
        <v>101</v>
      </c>
      <c r="AB1890">
        <v>4.8</v>
      </c>
      <c r="AC1890" t="s">
        <v>108</v>
      </c>
      <c r="AD1890" t="s">
        <v>92</v>
      </c>
      <c r="AE1890" t="s">
        <v>83</v>
      </c>
      <c r="AF1890" t="s">
        <v>81</v>
      </c>
      <c r="AG1890" s="1">
        <v>45369</v>
      </c>
      <c r="AH1890" t="s">
        <v>30</v>
      </c>
      <c r="AI1890" t="s">
        <v>78</v>
      </c>
    </row>
    <row r="1891" spans="1:35" x14ac:dyDescent="0.3">
      <c r="A1891" t="s">
        <v>2023</v>
      </c>
      <c r="B1891">
        <v>26</v>
      </c>
      <c r="C1891" t="s">
        <v>71</v>
      </c>
      <c r="D1891" t="s">
        <v>144</v>
      </c>
      <c r="E1891" t="s">
        <v>22</v>
      </c>
      <c r="F1891" t="s">
        <v>87</v>
      </c>
      <c r="G1891">
        <v>1</v>
      </c>
      <c r="H1891">
        <v>1.5</v>
      </c>
      <c r="I1891">
        <v>3</v>
      </c>
      <c r="J1891" s="4">
        <f>Table2[[#This Row],[avg_session_duration_min]]/60</f>
        <v>0.5</v>
      </c>
      <c r="K1891">
        <v>30</v>
      </c>
      <c r="L1891" t="s">
        <v>111</v>
      </c>
      <c r="M1891" t="s">
        <v>120</v>
      </c>
      <c r="N1891">
        <v>36</v>
      </c>
      <c r="O1891">
        <v>1417</v>
      </c>
      <c r="P1891">
        <v>4</v>
      </c>
      <c r="Q1891">
        <v>22</v>
      </c>
      <c r="R1891">
        <v>4</v>
      </c>
      <c r="S1891">
        <v>1</v>
      </c>
      <c r="T1891">
        <v>7</v>
      </c>
      <c r="U1891" t="s">
        <v>76</v>
      </c>
      <c r="V1891" t="s">
        <v>107</v>
      </c>
      <c r="W1891">
        <v>7.6999999999999999E-2</v>
      </c>
      <c r="X1891" t="s">
        <v>114</v>
      </c>
      <c r="Y1891">
        <v>63.88</v>
      </c>
      <c r="Z1891" t="s">
        <v>139</v>
      </c>
      <c r="AA1891" t="s">
        <v>91</v>
      </c>
      <c r="AB1891">
        <v>4.5</v>
      </c>
      <c r="AC1891" t="s">
        <v>81</v>
      </c>
      <c r="AD1891" t="s">
        <v>92</v>
      </c>
      <c r="AE1891" t="s">
        <v>140</v>
      </c>
      <c r="AF1891" t="s">
        <v>81</v>
      </c>
      <c r="AG1891" s="1">
        <v>44736</v>
      </c>
      <c r="AH1891" t="s">
        <v>31</v>
      </c>
      <c r="AI1891" t="s">
        <v>125</v>
      </c>
    </row>
    <row r="1892" spans="1:35" x14ac:dyDescent="0.3">
      <c r="A1892" t="s">
        <v>2024</v>
      </c>
      <c r="B1892">
        <v>31</v>
      </c>
      <c r="C1892" t="s">
        <v>71</v>
      </c>
      <c r="D1892" t="s">
        <v>149</v>
      </c>
      <c r="E1892" t="s">
        <v>15</v>
      </c>
      <c r="F1892" t="s">
        <v>87</v>
      </c>
      <c r="G1892">
        <v>5</v>
      </c>
      <c r="H1892">
        <v>3.9</v>
      </c>
      <c r="I1892">
        <v>6</v>
      </c>
      <c r="J1892" s="4">
        <f>Table2[[#This Row],[avg_session_duration_min]]/60</f>
        <v>0.65</v>
      </c>
      <c r="K1892">
        <v>39</v>
      </c>
      <c r="L1892" t="s">
        <v>118</v>
      </c>
      <c r="M1892" t="s">
        <v>88</v>
      </c>
      <c r="N1892">
        <v>1674</v>
      </c>
      <c r="O1892">
        <v>476</v>
      </c>
      <c r="P1892">
        <v>1</v>
      </c>
      <c r="Q1892">
        <v>23</v>
      </c>
      <c r="R1892">
        <v>5</v>
      </c>
      <c r="S1892">
        <v>0</v>
      </c>
      <c r="T1892">
        <v>5</v>
      </c>
      <c r="U1892" t="s">
        <v>98</v>
      </c>
      <c r="V1892" t="s">
        <v>77</v>
      </c>
      <c r="W1892">
        <v>0.152</v>
      </c>
      <c r="X1892" t="s">
        <v>114</v>
      </c>
      <c r="Y1892">
        <v>64.150000000000006</v>
      </c>
      <c r="Z1892" t="s">
        <v>100</v>
      </c>
      <c r="AA1892" t="s">
        <v>91</v>
      </c>
      <c r="AB1892">
        <v>5.5</v>
      </c>
      <c r="AC1892" t="s">
        <v>108</v>
      </c>
      <c r="AD1892" t="s">
        <v>92</v>
      </c>
      <c r="AE1892" t="s">
        <v>140</v>
      </c>
      <c r="AF1892" t="s">
        <v>81</v>
      </c>
      <c r="AG1892" s="1">
        <v>45186</v>
      </c>
      <c r="AH1892" t="s">
        <v>31</v>
      </c>
      <c r="AI1892" t="s">
        <v>125</v>
      </c>
    </row>
    <row r="1893" spans="1:35" x14ac:dyDescent="0.3">
      <c r="A1893" t="s">
        <v>2025</v>
      </c>
      <c r="B1893">
        <v>27</v>
      </c>
      <c r="C1893" t="s">
        <v>187</v>
      </c>
      <c r="D1893" t="s">
        <v>95</v>
      </c>
      <c r="E1893" t="s">
        <v>14</v>
      </c>
      <c r="F1893" t="s">
        <v>87</v>
      </c>
      <c r="G1893">
        <v>5</v>
      </c>
      <c r="H1893">
        <v>1.7</v>
      </c>
      <c r="I1893">
        <v>5</v>
      </c>
      <c r="J1893" s="4">
        <f>Table2[[#This Row],[avg_session_duration_min]]/60</f>
        <v>0.33999999999999997</v>
      </c>
      <c r="K1893">
        <v>20.399999999999999</v>
      </c>
      <c r="L1893" t="s">
        <v>74</v>
      </c>
      <c r="M1893" t="s">
        <v>75</v>
      </c>
      <c r="N1893">
        <v>1038</v>
      </c>
      <c r="O1893">
        <v>1200</v>
      </c>
      <c r="P1893">
        <v>3</v>
      </c>
      <c r="Q1893">
        <v>17</v>
      </c>
      <c r="R1893">
        <v>4</v>
      </c>
      <c r="S1893">
        <v>2</v>
      </c>
      <c r="T1893">
        <v>4</v>
      </c>
      <c r="U1893" t="s">
        <v>76</v>
      </c>
      <c r="V1893" t="s">
        <v>107</v>
      </c>
      <c r="W1893">
        <v>2.9000000000000001E-2</v>
      </c>
      <c r="X1893" t="s">
        <v>81</v>
      </c>
      <c r="Y1893">
        <v>0</v>
      </c>
      <c r="Z1893" t="s">
        <v>90</v>
      </c>
      <c r="AA1893" t="s">
        <v>80</v>
      </c>
      <c r="AB1893">
        <v>3.6</v>
      </c>
      <c r="AC1893" t="s">
        <v>81</v>
      </c>
      <c r="AD1893" t="s">
        <v>92</v>
      </c>
      <c r="AE1893" t="s">
        <v>93</v>
      </c>
      <c r="AF1893" t="s">
        <v>81</v>
      </c>
      <c r="AG1893" s="1">
        <v>44992</v>
      </c>
      <c r="AH1893" t="s">
        <v>30</v>
      </c>
      <c r="AI1893" t="s">
        <v>78</v>
      </c>
    </row>
    <row r="1894" spans="1:35" x14ac:dyDescent="0.3">
      <c r="A1894" t="s">
        <v>2026</v>
      </c>
      <c r="B1894">
        <v>23</v>
      </c>
      <c r="C1894" t="s">
        <v>71</v>
      </c>
      <c r="D1894" t="s">
        <v>144</v>
      </c>
      <c r="E1894" t="s">
        <v>23</v>
      </c>
      <c r="F1894" t="s">
        <v>110</v>
      </c>
      <c r="G1894">
        <v>5</v>
      </c>
      <c r="H1894">
        <v>1</v>
      </c>
      <c r="I1894">
        <v>7</v>
      </c>
      <c r="J1894" s="4">
        <f>Table2[[#This Row],[avg_session_duration_min]]/60</f>
        <v>0.14333333333333334</v>
      </c>
      <c r="K1894">
        <v>8.6</v>
      </c>
      <c r="L1894" t="s">
        <v>74</v>
      </c>
      <c r="M1894" t="s">
        <v>88</v>
      </c>
      <c r="N1894">
        <v>207</v>
      </c>
      <c r="O1894">
        <v>637</v>
      </c>
      <c r="P1894">
        <v>6</v>
      </c>
      <c r="Q1894">
        <v>20</v>
      </c>
      <c r="R1894">
        <v>3</v>
      </c>
      <c r="S1894">
        <v>2</v>
      </c>
      <c r="T1894">
        <v>9</v>
      </c>
      <c r="U1894" t="s">
        <v>128</v>
      </c>
      <c r="V1894" t="s">
        <v>99</v>
      </c>
      <c r="W1894">
        <v>0.30299999999999999</v>
      </c>
      <c r="X1894" t="s">
        <v>114</v>
      </c>
      <c r="Y1894">
        <v>9.66</v>
      </c>
      <c r="Z1894" t="s">
        <v>90</v>
      </c>
      <c r="AA1894" t="s">
        <v>101</v>
      </c>
      <c r="AB1894">
        <v>7.3</v>
      </c>
      <c r="AC1894" t="s">
        <v>81</v>
      </c>
      <c r="AD1894" t="s">
        <v>82</v>
      </c>
      <c r="AE1894" t="s">
        <v>93</v>
      </c>
      <c r="AF1894" t="s">
        <v>81</v>
      </c>
      <c r="AG1894" s="1">
        <v>45266</v>
      </c>
      <c r="AH1894" t="s">
        <v>29</v>
      </c>
      <c r="AI1894" t="s">
        <v>81</v>
      </c>
    </row>
    <row r="1895" spans="1:35" x14ac:dyDescent="0.3">
      <c r="A1895" t="s">
        <v>2027</v>
      </c>
      <c r="B1895">
        <v>26</v>
      </c>
      <c r="C1895" t="s">
        <v>187</v>
      </c>
      <c r="D1895" t="s">
        <v>149</v>
      </c>
      <c r="E1895" t="s">
        <v>23</v>
      </c>
      <c r="F1895" t="s">
        <v>73</v>
      </c>
      <c r="G1895">
        <v>4</v>
      </c>
      <c r="H1895">
        <v>4.5999999999999996</v>
      </c>
      <c r="I1895">
        <v>8</v>
      </c>
      <c r="J1895" s="4">
        <f>Table2[[#This Row],[avg_session_duration_min]]/60</f>
        <v>0.57499999999999996</v>
      </c>
      <c r="K1895">
        <v>34.5</v>
      </c>
      <c r="L1895" t="s">
        <v>118</v>
      </c>
      <c r="M1895" t="s">
        <v>106</v>
      </c>
      <c r="N1895">
        <v>4216</v>
      </c>
      <c r="O1895">
        <v>304</v>
      </c>
      <c r="P1895">
        <v>1</v>
      </c>
      <c r="Q1895">
        <v>17</v>
      </c>
      <c r="R1895">
        <v>1</v>
      </c>
      <c r="S1895">
        <v>0</v>
      </c>
      <c r="T1895">
        <v>4</v>
      </c>
      <c r="U1895" t="s">
        <v>154</v>
      </c>
      <c r="V1895" t="s">
        <v>77</v>
      </c>
      <c r="W1895">
        <v>7.1999999999999995E-2</v>
      </c>
      <c r="X1895" t="s">
        <v>81</v>
      </c>
      <c r="Y1895">
        <v>0</v>
      </c>
      <c r="Z1895" t="s">
        <v>139</v>
      </c>
      <c r="AA1895" t="s">
        <v>101</v>
      </c>
      <c r="AB1895">
        <v>4.5999999999999996</v>
      </c>
      <c r="AC1895" t="s">
        <v>78</v>
      </c>
      <c r="AD1895" t="s">
        <v>92</v>
      </c>
      <c r="AE1895" t="s">
        <v>83</v>
      </c>
      <c r="AF1895" t="s">
        <v>81</v>
      </c>
      <c r="AG1895" s="1">
        <v>44995</v>
      </c>
      <c r="AH1895" t="s">
        <v>27</v>
      </c>
      <c r="AI1895" t="s">
        <v>125</v>
      </c>
    </row>
    <row r="1896" spans="1:35" x14ac:dyDescent="0.3">
      <c r="A1896" t="s">
        <v>2028</v>
      </c>
      <c r="B1896">
        <v>26</v>
      </c>
      <c r="C1896" t="s">
        <v>85</v>
      </c>
      <c r="D1896" t="s">
        <v>113</v>
      </c>
      <c r="E1896" t="s">
        <v>18</v>
      </c>
      <c r="F1896" t="s">
        <v>96</v>
      </c>
      <c r="G1896">
        <v>1</v>
      </c>
      <c r="H1896">
        <v>2.4</v>
      </c>
      <c r="I1896">
        <v>6</v>
      </c>
      <c r="J1896" s="4">
        <f>Table2[[#This Row],[avg_session_duration_min]]/60</f>
        <v>0.4</v>
      </c>
      <c r="K1896">
        <v>24</v>
      </c>
      <c r="L1896" t="s">
        <v>74</v>
      </c>
      <c r="M1896" t="s">
        <v>106</v>
      </c>
      <c r="N1896">
        <v>311</v>
      </c>
      <c r="O1896">
        <v>40</v>
      </c>
      <c r="P1896">
        <v>4</v>
      </c>
      <c r="Q1896">
        <v>21</v>
      </c>
      <c r="R1896">
        <v>3</v>
      </c>
      <c r="S1896">
        <v>2</v>
      </c>
      <c r="T1896">
        <v>8</v>
      </c>
      <c r="U1896" t="s">
        <v>154</v>
      </c>
      <c r="V1896" t="s">
        <v>107</v>
      </c>
      <c r="W1896">
        <v>3.5999999999999997E-2</v>
      </c>
      <c r="X1896" t="s">
        <v>81</v>
      </c>
      <c r="Y1896">
        <v>0</v>
      </c>
      <c r="Z1896" t="s">
        <v>115</v>
      </c>
      <c r="AA1896" t="s">
        <v>91</v>
      </c>
      <c r="AB1896">
        <v>7</v>
      </c>
      <c r="AC1896" t="s">
        <v>81</v>
      </c>
      <c r="AD1896" t="s">
        <v>82</v>
      </c>
      <c r="AE1896" t="s">
        <v>83</v>
      </c>
      <c r="AF1896" t="s">
        <v>81</v>
      </c>
      <c r="AG1896" s="1">
        <v>45407</v>
      </c>
      <c r="AH1896" t="s">
        <v>27</v>
      </c>
      <c r="AI1896" t="s">
        <v>81</v>
      </c>
    </row>
    <row r="1897" spans="1:35" x14ac:dyDescent="0.3">
      <c r="A1897" t="s">
        <v>2029</v>
      </c>
      <c r="B1897">
        <v>24</v>
      </c>
      <c r="C1897" t="s">
        <v>71</v>
      </c>
      <c r="D1897" t="s">
        <v>95</v>
      </c>
      <c r="E1897" t="s">
        <v>16</v>
      </c>
      <c r="F1897" t="s">
        <v>124</v>
      </c>
      <c r="G1897">
        <v>4</v>
      </c>
      <c r="H1897">
        <v>4.7</v>
      </c>
      <c r="I1897">
        <v>5</v>
      </c>
      <c r="J1897" s="4">
        <f>Table2[[#This Row],[avg_session_duration_min]]/60</f>
        <v>0.94</v>
      </c>
      <c r="K1897">
        <v>56.4</v>
      </c>
      <c r="L1897" t="s">
        <v>127</v>
      </c>
      <c r="M1897" t="s">
        <v>97</v>
      </c>
      <c r="N1897">
        <v>521</v>
      </c>
      <c r="O1897">
        <v>178</v>
      </c>
      <c r="P1897">
        <v>3</v>
      </c>
      <c r="Q1897">
        <v>22</v>
      </c>
      <c r="R1897">
        <v>4</v>
      </c>
      <c r="S1897">
        <v>0</v>
      </c>
      <c r="T1897">
        <v>7</v>
      </c>
      <c r="U1897" t="s">
        <v>130</v>
      </c>
      <c r="V1897" t="s">
        <v>99</v>
      </c>
      <c r="W1897">
        <v>0.17299999999999999</v>
      </c>
      <c r="X1897" t="s">
        <v>114</v>
      </c>
      <c r="Y1897">
        <v>37.14</v>
      </c>
      <c r="Z1897" t="s">
        <v>90</v>
      </c>
      <c r="AA1897" t="s">
        <v>80</v>
      </c>
      <c r="AB1897">
        <v>5</v>
      </c>
      <c r="AC1897" t="s">
        <v>81</v>
      </c>
      <c r="AD1897" t="s">
        <v>92</v>
      </c>
      <c r="AE1897" t="s">
        <v>83</v>
      </c>
      <c r="AF1897" t="s">
        <v>81</v>
      </c>
      <c r="AG1897" s="1">
        <v>45611</v>
      </c>
      <c r="AH1897" t="s">
        <v>31</v>
      </c>
      <c r="AI1897" t="s">
        <v>125</v>
      </c>
    </row>
    <row r="1898" spans="1:35" x14ac:dyDescent="0.3">
      <c r="A1898" t="s">
        <v>2030</v>
      </c>
      <c r="B1898">
        <v>24</v>
      </c>
      <c r="C1898" t="s">
        <v>85</v>
      </c>
      <c r="D1898" t="s">
        <v>134</v>
      </c>
      <c r="E1898" t="s">
        <v>17</v>
      </c>
      <c r="F1898" t="s">
        <v>124</v>
      </c>
      <c r="G1898">
        <v>5</v>
      </c>
      <c r="H1898">
        <v>2.6</v>
      </c>
      <c r="I1898">
        <v>8</v>
      </c>
      <c r="J1898" s="4">
        <f>Table2[[#This Row],[avg_session_duration_min]]/60</f>
        <v>0.32500000000000001</v>
      </c>
      <c r="K1898">
        <v>19.5</v>
      </c>
      <c r="L1898" t="s">
        <v>74</v>
      </c>
      <c r="M1898" t="s">
        <v>88</v>
      </c>
      <c r="N1898">
        <v>645</v>
      </c>
      <c r="O1898">
        <v>163</v>
      </c>
      <c r="P1898">
        <v>3</v>
      </c>
      <c r="Q1898">
        <v>17</v>
      </c>
      <c r="R1898">
        <v>2</v>
      </c>
      <c r="S1898">
        <v>4</v>
      </c>
      <c r="T1898">
        <v>8</v>
      </c>
      <c r="U1898" t="s">
        <v>76</v>
      </c>
      <c r="V1898" t="s">
        <v>99</v>
      </c>
      <c r="W1898">
        <v>0.20799999999999999</v>
      </c>
      <c r="X1898" t="s">
        <v>114</v>
      </c>
      <c r="Y1898">
        <v>122.99</v>
      </c>
      <c r="Z1898" t="s">
        <v>139</v>
      </c>
      <c r="AA1898" t="s">
        <v>101</v>
      </c>
      <c r="AB1898">
        <v>8.1</v>
      </c>
      <c r="AC1898" t="s">
        <v>78</v>
      </c>
      <c r="AD1898" t="s">
        <v>92</v>
      </c>
      <c r="AE1898" t="s">
        <v>83</v>
      </c>
      <c r="AF1898" t="s">
        <v>81</v>
      </c>
      <c r="AG1898" s="1">
        <v>44853</v>
      </c>
      <c r="AH1898" t="s">
        <v>30</v>
      </c>
      <c r="AI1898" t="s">
        <v>125</v>
      </c>
    </row>
    <row r="1899" spans="1:35" x14ac:dyDescent="0.3">
      <c r="A1899" t="s">
        <v>2031</v>
      </c>
      <c r="B1899">
        <v>39</v>
      </c>
      <c r="C1899" t="s">
        <v>85</v>
      </c>
      <c r="D1899" t="s">
        <v>113</v>
      </c>
      <c r="E1899" t="s">
        <v>15</v>
      </c>
      <c r="F1899" t="s">
        <v>124</v>
      </c>
      <c r="G1899">
        <v>2</v>
      </c>
      <c r="H1899">
        <v>1.5</v>
      </c>
      <c r="I1899">
        <v>9</v>
      </c>
      <c r="J1899" s="4">
        <f>Table2[[#This Row],[avg_session_duration_min]]/60</f>
        <v>0.16666666666666666</v>
      </c>
      <c r="K1899">
        <v>10</v>
      </c>
      <c r="L1899" t="s">
        <v>111</v>
      </c>
      <c r="M1899" t="s">
        <v>106</v>
      </c>
      <c r="N1899">
        <v>353</v>
      </c>
      <c r="O1899">
        <v>62</v>
      </c>
      <c r="P1899">
        <v>2</v>
      </c>
      <c r="Q1899">
        <v>24</v>
      </c>
      <c r="R1899">
        <v>5</v>
      </c>
      <c r="S1899">
        <v>3</v>
      </c>
      <c r="T1899">
        <v>6</v>
      </c>
      <c r="U1899" t="s">
        <v>98</v>
      </c>
      <c r="V1899" t="s">
        <v>77</v>
      </c>
      <c r="W1899">
        <v>0.34699999999999998</v>
      </c>
      <c r="X1899" t="s">
        <v>81</v>
      </c>
      <c r="Y1899">
        <v>0</v>
      </c>
      <c r="Z1899" t="s">
        <v>90</v>
      </c>
      <c r="AA1899" t="s">
        <v>80</v>
      </c>
      <c r="AB1899">
        <v>6.3</v>
      </c>
      <c r="AC1899" t="s">
        <v>78</v>
      </c>
      <c r="AD1899" t="s">
        <v>92</v>
      </c>
      <c r="AE1899" t="s">
        <v>93</v>
      </c>
      <c r="AF1899" t="s">
        <v>81</v>
      </c>
      <c r="AG1899" s="1">
        <v>44891</v>
      </c>
      <c r="AH1899" t="s">
        <v>27</v>
      </c>
      <c r="AI1899" t="s">
        <v>81</v>
      </c>
    </row>
    <row r="1900" spans="1:35" x14ac:dyDescent="0.3">
      <c r="A1900" t="s">
        <v>2032</v>
      </c>
      <c r="B1900">
        <v>31</v>
      </c>
      <c r="C1900" t="s">
        <v>71</v>
      </c>
      <c r="D1900" t="s">
        <v>134</v>
      </c>
      <c r="E1900" t="s">
        <v>19</v>
      </c>
      <c r="F1900" t="s">
        <v>73</v>
      </c>
      <c r="G1900">
        <v>5</v>
      </c>
      <c r="H1900">
        <v>0.6</v>
      </c>
      <c r="I1900">
        <v>3</v>
      </c>
      <c r="J1900" s="4">
        <f>Table2[[#This Row],[avg_session_duration_min]]/60</f>
        <v>0.2</v>
      </c>
      <c r="K1900">
        <v>12</v>
      </c>
      <c r="L1900" t="s">
        <v>74</v>
      </c>
      <c r="M1900" t="s">
        <v>88</v>
      </c>
      <c r="N1900">
        <v>1016</v>
      </c>
      <c r="O1900">
        <v>41</v>
      </c>
      <c r="P1900">
        <v>3</v>
      </c>
      <c r="Q1900">
        <v>27</v>
      </c>
      <c r="R1900">
        <v>8</v>
      </c>
      <c r="S1900">
        <v>2</v>
      </c>
      <c r="T1900">
        <v>6</v>
      </c>
      <c r="U1900" t="s">
        <v>154</v>
      </c>
      <c r="V1900" t="s">
        <v>77</v>
      </c>
      <c r="W1900">
        <v>9.4E-2</v>
      </c>
      <c r="X1900" t="s">
        <v>81</v>
      </c>
      <c r="Y1900">
        <v>0</v>
      </c>
      <c r="Z1900" t="s">
        <v>100</v>
      </c>
      <c r="AA1900" t="s">
        <v>101</v>
      </c>
      <c r="AB1900">
        <v>4.3</v>
      </c>
      <c r="AC1900" t="s">
        <v>78</v>
      </c>
      <c r="AD1900" t="s">
        <v>82</v>
      </c>
      <c r="AE1900" t="s">
        <v>93</v>
      </c>
      <c r="AF1900" t="s">
        <v>81</v>
      </c>
      <c r="AG1900" s="1">
        <v>44938</v>
      </c>
      <c r="AH1900" t="s">
        <v>26</v>
      </c>
      <c r="AI1900" t="s">
        <v>125</v>
      </c>
    </row>
    <row r="1901" spans="1:35" x14ac:dyDescent="0.3">
      <c r="A1901" t="s">
        <v>2033</v>
      </c>
      <c r="B1901">
        <v>24</v>
      </c>
      <c r="C1901" t="s">
        <v>85</v>
      </c>
      <c r="D1901" t="s">
        <v>86</v>
      </c>
      <c r="E1901" t="s">
        <v>16</v>
      </c>
      <c r="F1901" t="s">
        <v>87</v>
      </c>
      <c r="G1901">
        <v>2</v>
      </c>
      <c r="H1901">
        <v>2.8</v>
      </c>
      <c r="I1901">
        <v>5</v>
      </c>
      <c r="J1901" s="4">
        <f>Table2[[#This Row],[avg_session_duration_min]]/60</f>
        <v>0.56000000000000005</v>
      </c>
      <c r="K1901">
        <v>33.6</v>
      </c>
      <c r="L1901" t="s">
        <v>74</v>
      </c>
      <c r="M1901" t="s">
        <v>75</v>
      </c>
      <c r="N1901">
        <v>5285</v>
      </c>
      <c r="O1901">
        <v>441</v>
      </c>
      <c r="P1901">
        <v>4</v>
      </c>
      <c r="Q1901">
        <v>21</v>
      </c>
      <c r="R1901">
        <v>1</v>
      </c>
      <c r="S1901">
        <v>2</v>
      </c>
      <c r="T1901">
        <v>5</v>
      </c>
      <c r="U1901" t="s">
        <v>79</v>
      </c>
      <c r="V1901" t="s">
        <v>77</v>
      </c>
      <c r="W1901">
        <v>0.126</v>
      </c>
      <c r="X1901" t="s">
        <v>81</v>
      </c>
      <c r="Y1901">
        <v>0</v>
      </c>
      <c r="Z1901" t="s">
        <v>79</v>
      </c>
      <c r="AA1901" t="s">
        <v>80</v>
      </c>
      <c r="AB1901">
        <v>10</v>
      </c>
      <c r="AC1901" t="s">
        <v>78</v>
      </c>
      <c r="AD1901" t="s">
        <v>92</v>
      </c>
      <c r="AE1901" t="s">
        <v>93</v>
      </c>
      <c r="AF1901" t="s">
        <v>81</v>
      </c>
      <c r="AG1901" s="1">
        <v>45014</v>
      </c>
      <c r="AH1901" t="s">
        <v>29</v>
      </c>
      <c r="AI1901" t="s">
        <v>125</v>
      </c>
    </row>
    <row r="1902" spans="1:35" x14ac:dyDescent="0.3">
      <c r="A1902" t="s">
        <v>2034</v>
      </c>
      <c r="B1902">
        <v>32</v>
      </c>
      <c r="C1902" t="s">
        <v>187</v>
      </c>
      <c r="D1902" t="s">
        <v>113</v>
      </c>
      <c r="E1902" t="s">
        <v>15</v>
      </c>
      <c r="F1902" t="s">
        <v>96</v>
      </c>
      <c r="G1902">
        <v>1</v>
      </c>
      <c r="H1902">
        <v>2</v>
      </c>
      <c r="I1902">
        <v>2</v>
      </c>
      <c r="J1902" s="4">
        <f>Table2[[#This Row],[avg_session_duration_min]]/60</f>
        <v>1</v>
      </c>
      <c r="K1902">
        <v>60</v>
      </c>
      <c r="L1902" t="s">
        <v>74</v>
      </c>
      <c r="M1902" t="s">
        <v>120</v>
      </c>
      <c r="N1902">
        <v>85</v>
      </c>
      <c r="O1902">
        <v>361</v>
      </c>
      <c r="P1902">
        <v>1</v>
      </c>
      <c r="Q1902">
        <v>22</v>
      </c>
      <c r="R1902">
        <v>1</v>
      </c>
      <c r="S1902">
        <v>1</v>
      </c>
      <c r="T1902">
        <v>9</v>
      </c>
      <c r="U1902" t="s">
        <v>130</v>
      </c>
      <c r="V1902" t="s">
        <v>107</v>
      </c>
      <c r="W1902">
        <v>0.20200000000000001</v>
      </c>
      <c r="X1902" t="s">
        <v>114</v>
      </c>
      <c r="Y1902">
        <v>56.12</v>
      </c>
      <c r="Z1902" t="s">
        <v>90</v>
      </c>
      <c r="AA1902" t="s">
        <v>101</v>
      </c>
      <c r="AB1902">
        <v>5.4</v>
      </c>
      <c r="AC1902" t="s">
        <v>78</v>
      </c>
      <c r="AD1902" t="s">
        <v>82</v>
      </c>
      <c r="AE1902" t="s">
        <v>93</v>
      </c>
      <c r="AF1902" t="s">
        <v>81</v>
      </c>
      <c r="AG1902" s="1">
        <v>45079</v>
      </c>
      <c r="AH1902" t="s">
        <v>30</v>
      </c>
      <c r="AI1902" t="s">
        <v>78</v>
      </c>
    </row>
    <row r="1903" spans="1:35" x14ac:dyDescent="0.3">
      <c r="A1903" t="s">
        <v>2035</v>
      </c>
      <c r="B1903">
        <v>24</v>
      </c>
      <c r="C1903" t="s">
        <v>85</v>
      </c>
      <c r="D1903" t="s">
        <v>95</v>
      </c>
      <c r="E1903" t="s">
        <v>19</v>
      </c>
      <c r="F1903" t="s">
        <v>110</v>
      </c>
      <c r="G1903">
        <v>3</v>
      </c>
      <c r="H1903">
        <v>4</v>
      </c>
      <c r="I1903">
        <v>6</v>
      </c>
      <c r="J1903" s="4">
        <f>Table2[[#This Row],[avg_session_duration_min]]/60</f>
        <v>0.66666666666666663</v>
      </c>
      <c r="K1903">
        <v>40</v>
      </c>
      <c r="L1903" t="s">
        <v>74</v>
      </c>
      <c r="M1903" t="s">
        <v>120</v>
      </c>
      <c r="N1903">
        <v>1602</v>
      </c>
      <c r="O1903">
        <v>60</v>
      </c>
      <c r="P1903">
        <v>3</v>
      </c>
      <c r="Q1903">
        <v>13</v>
      </c>
      <c r="R1903">
        <v>3</v>
      </c>
      <c r="S1903">
        <v>2</v>
      </c>
      <c r="T1903">
        <v>10</v>
      </c>
      <c r="U1903" t="s">
        <v>76</v>
      </c>
      <c r="V1903" t="s">
        <v>77</v>
      </c>
      <c r="W1903">
        <v>0.33800000000000002</v>
      </c>
      <c r="X1903" t="s">
        <v>78</v>
      </c>
      <c r="Y1903">
        <v>18.13</v>
      </c>
      <c r="Z1903" t="s">
        <v>115</v>
      </c>
      <c r="AA1903" t="s">
        <v>101</v>
      </c>
      <c r="AB1903">
        <v>5.2</v>
      </c>
      <c r="AC1903" t="s">
        <v>81</v>
      </c>
      <c r="AD1903" t="s">
        <v>121</v>
      </c>
      <c r="AE1903" t="s">
        <v>83</v>
      </c>
      <c r="AF1903" t="s">
        <v>81</v>
      </c>
      <c r="AG1903" s="1">
        <v>44959</v>
      </c>
      <c r="AH1903" t="s">
        <v>27</v>
      </c>
      <c r="AI1903" t="s">
        <v>78</v>
      </c>
    </row>
    <row r="1904" spans="1:35" x14ac:dyDescent="0.3">
      <c r="A1904" t="s">
        <v>2036</v>
      </c>
      <c r="B1904">
        <v>36</v>
      </c>
      <c r="C1904" t="s">
        <v>85</v>
      </c>
      <c r="D1904" t="s">
        <v>72</v>
      </c>
      <c r="E1904" t="s">
        <v>16</v>
      </c>
      <c r="F1904" t="s">
        <v>117</v>
      </c>
      <c r="G1904">
        <v>3</v>
      </c>
      <c r="H1904">
        <v>1.7</v>
      </c>
      <c r="I1904">
        <v>9</v>
      </c>
      <c r="J1904" s="4">
        <f>Table2[[#This Row],[avg_session_duration_min]]/60</f>
        <v>0.18833333333333335</v>
      </c>
      <c r="K1904">
        <v>11.3</v>
      </c>
      <c r="L1904" t="s">
        <v>74</v>
      </c>
      <c r="M1904" t="s">
        <v>97</v>
      </c>
      <c r="N1904">
        <v>906</v>
      </c>
      <c r="O1904">
        <v>99</v>
      </c>
      <c r="P1904">
        <v>4</v>
      </c>
      <c r="Q1904">
        <v>9</v>
      </c>
      <c r="R1904">
        <v>0</v>
      </c>
      <c r="S1904">
        <v>0</v>
      </c>
      <c r="T1904">
        <v>11</v>
      </c>
      <c r="U1904" t="s">
        <v>130</v>
      </c>
      <c r="V1904" t="s">
        <v>99</v>
      </c>
      <c r="W1904">
        <v>0.151</v>
      </c>
      <c r="X1904" t="s">
        <v>114</v>
      </c>
      <c r="Y1904">
        <v>9.58</v>
      </c>
      <c r="Z1904" t="s">
        <v>90</v>
      </c>
      <c r="AA1904" t="s">
        <v>91</v>
      </c>
      <c r="AB1904">
        <v>5.3</v>
      </c>
      <c r="AC1904" t="s">
        <v>108</v>
      </c>
      <c r="AD1904" t="s">
        <v>92</v>
      </c>
      <c r="AE1904" t="s">
        <v>93</v>
      </c>
      <c r="AF1904" t="s">
        <v>81</v>
      </c>
      <c r="AG1904" s="1">
        <v>44796</v>
      </c>
      <c r="AH1904" t="s">
        <v>27</v>
      </c>
      <c r="AI1904" t="s">
        <v>81</v>
      </c>
    </row>
    <row r="1905" spans="1:35" x14ac:dyDescent="0.3">
      <c r="A1905" t="s">
        <v>2037</v>
      </c>
      <c r="B1905">
        <v>29</v>
      </c>
      <c r="C1905" t="s">
        <v>71</v>
      </c>
      <c r="D1905" t="s">
        <v>86</v>
      </c>
      <c r="E1905" t="s">
        <v>22</v>
      </c>
      <c r="F1905" t="s">
        <v>87</v>
      </c>
      <c r="G1905">
        <v>5</v>
      </c>
      <c r="H1905">
        <v>3.3</v>
      </c>
      <c r="I1905">
        <v>5</v>
      </c>
      <c r="J1905" s="4">
        <f>Table2[[#This Row],[avg_session_duration_min]]/60</f>
        <v>0.66</v>
      </c>
      <c r="K1905">
        <v>39.6</v>
      </c>
      <c r="L1905" t="s">
        <v>74</v>
      </c>
      <c r="M1905" t="s">
        <v>88</v>
      </c>
      <c r="N1905">
        <v>877</v>
      </c>
      <c r="O1905">
        <v>985</v>
      </c>
      <c r="P1905">
        <v>4</v>
      </c>
      <c r="Q1905">
        <v>19</v>
      </c>
      <c r="R1905">
        <v>6</v>
      </c>
      <c r="S1905">
        <v>1</v>
      </c>
      <c r="T1905">
        <v>6</v>
      </c>
      <c r="U1905" t="s">
        <v>128</v>
      </c>
      <c r="V1905" t="s">
        <v>107</v>
      </c>
      <c r="W1905">
        <v>0.111</v>
      </c>
      <c r="X1905" t="s">
        <v>78</v>
      </c>
      <c r="Y1905">
        <v>1.1399999999999999</v>
      </c>
      <c r="Z1905" t="s">
        <v>145</v>
      </c>
      <c r="AA1905" t="s">
        <v>80</v>
      </c>
      <c r="AB1905">
        <v>6.9</v>
      </c>
      <c r="AC1905" t="s">
        <v>81</v>
      </c>
      <c r="AD1905" t="s">
        <v>102</v>
      </c>
      <c r="AE1905" t="s">
        <v>83</v>
      </c>
      <c r="AF1905" t="s">
        <v>81</v>
      </c>
      <c r="AG1905" s="1">
        <v>44933</v>
      </c>
      <c r="AH1905" t="s">
        <v>30</v>
      </c>
      <c r="AI1905" t="s">
        <v>81</v>
      </c>
    </row>
    <row r="1906" spans="1:35" x14ac:dyDescent="0.3">
      <c r="A1906" t="s">
        <v>2038</v>
      </c>
      <c r="B1906">
        <v>26</v>
      </c>
      <c r="C1906" t="s">
        <v>71</v>
      </c>
      <c r="D1906" t="s">
        <v>95</v>
      </c>
      <c r="E1906" t="s">
        <v>17</v>
      </c>
      <c r="F1906" t="s">
        <v>124</v>
      </c>
      <c r="G1906">
        <v>1</v>
      </c>
      <c r="H1906">
        <v>2.5</v>
      </c>
      <c r="I1906">
        <v>7</v>
      </c>
      <c r="J1906" s="4">
        <f>Table2[[#This Row],[avg_session_duration_min]]/60</f>
        <v>0.35666666666666663</v>
      </c>
      <c r="K1906">
        <v>21.4</v>
      </c>
      <c r="L1906" t="s">
        <v>118</v>
      </c>
      <c r="M1906" t="s">
        <v>106</v>
      </c>
      <c r="N1906">
        <v>3194</v>
      </c>
      <c r="O1906">
        <v>85</v>
      </c>
      <c r="P1906">
        <v>3</v>
      </c>
      <c r="Q1906">
        <v>21</v>
      </c>
      <c r="R1906">
        <v>4</v>
      </c>
      <c r="S1906">
        <v>1</v>
      </c>
      <c r="T1906">
        <v>6</v>
      </c>
      <c r="U1906" t="s">
        <v>89</v>
      </c>
      <c r="V1906" t="s">
        <v>77</v>
      </c>
      <c r="W1906">
        <v>6.9000000000000006E-2</v>
      </c>
      <c r="X1906" t="s">
        <v>114</v>
      </c>
      <c r="Y1906">
        <v>49.67</v>
      </c>
      <c r="Z1906" t="s">
        <v>115</v>
      </c>
      <c r="AA1906" t="s">
        <v>91</v>
      </c>
      <c r="AB1906">
        <v>3.6</v>
      </c>
      <c r="AC1906" t="s">
        <v>81</v>
      </c>
      <c r="AD1906" t="s">
        <v>92</v>
      </c>
      <c r="AE1906" t="s">
        <v>83</v>
      </c>
      <c r="AF1906" t="s">
        <v>81</v>
      </c>
      <c r="AG1906" s="1">
        <v>44673</v>
      </c>
      <c r="AH1906" t="s">
        <v>31</v>
      </c>
      <c r="AI1906" t="s">
        <v>125</v>
      </c>
    </row>
    <row r="1907" spans="1:35" x14ac:dyDescent="0.3">
      <c r="A1907" t="s">
        <v>2039</v>
      </c>
      <c r="B1907">
        <v>30</v>
      </c>
      <c r="C1907" t="s">
        <v>71</v>
      </c>
      <c r="D1907" t="s">
        <v>113</v>
      </c>
      <c r="E1907" t="s">
        <v>14</v>
      </c>
      <c r="F1907" t="s">
        <v>110</v>
      </c>
      <c r="G1907">
        <v>2</v>
      </c>
      <c r="H1907">
        <v>1.4</v>
      </c>
      <c r="I1907">
        <v>7</v>
      </c>
      <c r="J1907" s="4">
        <f>Table2[[#This Row],[avg_session_duration_min]]/60</f>
        <v>0.2</v>
      </c>
      <c r="K1907">
        <v>12</v>
      </c>
      <c r="L1907" t="s">
        <v>74</v>
      </c>
      <c r="M1907" t="s">
        <v>120</v>
      </c>
      <c r="N1907">
        <v>726</v>
      </c>
      <c r="O1907">
        <v>300</v>
      </c>
      <c r="P1907">
        <v>2</v>
      </c>
      <c r="Q1907">
        <v>22</v>
      </c>
      <c r="R1907">
        <v>10</v>
      </c>
      <c r="S1907">
        <v>2</v>
      </c>
      <c r="T1907">
        <v>5</v>
      </c>
      <c r="U1907" t="s">
        <v>154</v>
      </c>
      <c r="V1907" t="s">
        <v>107</v>
      </c>
      <c r="W1907">
        <v>1.6E-2</v>
      </c>
      <c r="X1907" t="s">
        <v>78</v>
      </c>
      <c r="Y1907">
        <v>17</v>
      </c>
      <c r="Z1907" t="s">
        <v>90</v>
      </c>
      <c r="AA1907" t="s">
        <v>101</v>
      </c>
      <c r="AB1907">
        <v>6.4</v>
      </c>
      <c r="AC1907" t="s">
        <v>78</v>
      </c>
      <c r="AD1907" t="s">
        <v>102</v>
      </c>
      <c r="AE1907" t="s">
        <v>83</v>
      </c>
      <c r="AF1907" t="s">
        <v>81</v>
      </c>
      <c r="AG1907" s="1">
        <v>45506</v>
      </c>
      <c r="AH1907" t="s">
        <v>26</v>
      </c>
      <c r="AI1907" t="s">
        <v>78</v>
      </c>
    </row>
    <row r="1908" spans="1:35" x14ac:dyDescent="0.3">
      <c r="A1908" t="s">
        <v>2040</v>
      </c>
      <c r="B1908">
        <v>14</v>
      </c>
      <c r="C1908" t="s">
        <v>71</v>
      </c>
      <c r="D1908" t="s">
        <v>72</v>
      </c>
      <c r="E1908" t="s">
        <v>17</v>
      </c>
      <c r="F1908" t="s">
        <v>87</v>
      </c>
      <c r="G1908">
        <v>3</v>
      </c>
      <c r="H1908">
        <v>1.8</v>
      </c>
      <c r="I1908">
        <v>3</v>
      </c>
      <c r="J1908" s="4">
        <f>Table2[[#This Row],[avg_session_duration_min]]/60</f>
        <v>0.6</v>
      </c>
      <c r="K1908">
        <v>36</v>
      </c>
      <c r="L1908" t="s">
        <v>74</v>
      </c>
      <c r="M1908" t="s">
        <v>106</v>
      </c>
      <c r="N1908">
        <v>1578</v>
      </c>
      <c r="O1908">
        <v>194</v>
      </c>
      <c r="P1908">
        <v>4</v>
      </c>
      <c r="Q1908">
        <v>13</v>
      </c>
      <c r="R1908">
        <v>1</v>
      </c>
      <c r="S1908">
        <v>2</v>
      </c>
      <c r="T1908">
        <v>6</v>
      </c>
      <c r="U1908" t="s">
        <v>76</v>
      </c>
      <c r="V1908" t="s">
        <v>77</v>
      </c>
      <c r="W1908">
        <v>8.1000000000000003E-2</v>
      </c>
      <c r="X1908" t="s">
        <v>81</v>
      </c>
      <c r="Y1908">
        <v>0</v>
      </c>
      <c r="Z1908" t="s">
        <v>90</v>
      </c>
      <c r="AA1908" t="s">
        <v>91</v>
      </c>
      <c r="AB1908">
        <v>3.2</v>
      </c>
      <c r="AC1908" t="s">
        <v>108</v>
      </c>
      <c r="AD1908" t="s">
        <v>82</v>
      </c>
      <c r="AE1908" t="s">
        <v>93</v>
      </c>
      <c r="AF1908" t="s">
        <v>81</v>
      </c>
      <c r="AG1908" s="1">
        <v>44711</v>
      </c>
      <c r="AH1908" t="s">
        <v>27</v>
      </c>
      <c r="AI1908" t="s">
        <v>81</v>
      </c>
    </row>
    <row r="1909" spans="1:35" x14ac:dyDescent="0.3">
      <c r="A1909" t="s">
        <v>2041</v>
      </c>
      <c r="B1909">
        <v>17</v>
      </c>
      <c r="C1909" t="s">
        <v>71</v>
      </c>
      <c r="D1909" t="s">
        <v>144</v>
      </c>
      <c r="E1909" t="s">
        <v>16</v>
      </c>
      <c r="F1909" t="s">
        <v>124</v>
      </c>
      <c r="G1909">
        <v>3</v>
      </c>
      <c r="H1909">
        <v>0.9</v>
      </c>
      <c r="I1909">
        <v>5</v>
      </c>
      <c r="J1909" s="4">
        <f>Table2[[#This Row],[avg_session_duration_min]]/60</f>
        <v>0.18000000000000002</v>
      </c>
      <c r="K1909">
        <v>10.8</v>
      </c>
      <c r="L1909" t="s">
        <v>74</v>
      </c>
      <c r="M1909" t="s">
        <v>75</v>
      </c>
      <c r="N1909">
        <v>2412</v>
      </c>
      <c r="O1909">
        <v>449</v>
      </c>
      <c r="P1909">
        <v>6</v>
      </c>
      <c r="Q1909">
        <v>22</v>
      </c>
      <c r="R1909">
        <v>2</v>
      </c>
      <c r="S1909">
        <v>2</v>
      </c>
      <c r="T1909">
        <v>11</v>
      </c>
      <c r="U1909" t="s">
        <v>79</v>
      </c>
      <c r="V1909" t="s">
        <v>107</v>
      </c>
      <c r="W1909">
        <v>0.183</v>
      </c>
      <c r="X1909" t="s">
        <v>114</v>
      </c>
      <c r="Y1909">
        <v>141.16999999999999</v>
      </c>
      <c r="Z1909" t="s">
        <v>115</v>
      </c>
      <c r="AA1909" t="s">
        <v>101</v>
      </c>
      <c r="AB1909">
        <v>6.1</v>
      </c>
      <c r="AC1909" t="s">
        <v>81</v>
      </c>
      <c r="AD1909" t="s">
        <v>82</v>
      </c>
      <c r="AE1909" t="s">
        <v>83</v>
      </c>
      <c r="AF1909" t="s">
        <v>81</v>
      </c>
      <c r="AG1909" s="1">
        <v>45157</v>
      </c>
      <c r="AH1909" t="s">
        <v>29</v>
      </c>
      <c r="AI1909" t="s">
        <v>125</v>
      </c>
    </row>
    <row r="1910" spans="1:35" x14ac:dyDescent="0.3">
      <c r="A1910" t="s">
        <v>2042</v>
      </c>
      <c r="B1910">
        <v>17</v>
      </c>
      <c r="C1910" t="s">
        <v>85</v>
      </c>
      <c r="D1910" t="s">
        <v>113</v>
      </c>
      <c r="E1910" t="s">
        <v>19</v>
      </c>
      <c r="F1910" t="s">
        <v>87</v>
      </c>
      <c r="G1910">
        <v>1</v>
      </c>
      <c r="H1910">
        <v>7.1</v>
      </c>
      <c r="I1910">
        <v>5</v>
      </c>
      <c r="J1910" s="4">
        <f>Table2[[#This Row],[avg_session_duration_min]]/60</f>
        <v>1.4200000000000002</v>
      </c>
      <c r="K1910">
        <v>85.2</v>
      </c>
      <c r="L1910" t="s">
        <v>74</v>
      </c>
      <c r="M1910" t="s">
        <v>75</v>
      </c>
      <c r="N1910">
        <v>268</v>
      </c>
      <c r="O1910">
        <v>87</v>
      </c>
      <c r="P1910">
        <v>3</v>
      </c>
      <c r="Q1910">
        <v>16</v>
      </c>
      <c r="R1910">
        <v>2</v>
      </c>
      <c r="S1910">
        <v>5</v>
      </c>
      <c r="T1910">
        <v>7</v>
      </c>
      <c r="U1910" t="s">
        <v>154</v>
      </c>
      <c r="V1910" t="s">
        <v>77</v>
      </c>
      <c r="W1910">
        <v>0.104</v>
      </c>
      <c r="X1910" t="s">
        <v>114</v>
      </c>
      <c r="Y1910">
        <v>0.17</v>
      </c>
      <c r="Z1910" t="s">
        <v>115</v>
      </c>
      <c r="AA1910" t="s">
        <v>132</v>
      </c>
      <c r="AB1910">
        <v>8.1999999999999993</v>
      </c>
      <c r="AC1910" t="s">
        <v>81</v>
      </c>
      <c r="AD1910" t="s">
        <v>82</v>
      </c>
      <c r="AE1910" t="s">
        <v>83</v>
      </c>
      <c r="AF1910" t="s">
        <v>81</v>
      </c>
      <c r="AG1910" s="1">
        <v>44699</v>
      </c>
      <c r="AH1910" t="s">
        <v>31</v>
      </c>
      <c r="AI1910" t="s">
        <v>125</v>
      </c>
    </row>
    <row r="1911" spans="1:35" x14ac:dyDescent="0.3">
      <c r="A1911" t="s">
        <v>2043</v>
      </c>
      <c r="B1911">
        <v>28</v>
      </c>
      <c r="C1911" t="s">
        <v>187</v>
      </c>
      <c r="D1911" t="s">
        <v>95</v>
      </c>
      <c r="E1911" t="s">
        <v>17</v>
      </c>
      <c r="F1911" t="s">
        <v>124</v>
      </c>
      <c r="G1911">
        <v>2</v>
      </c>
      <c r="H1911">
        <v>3.2</v>
      </c>
      <c r="I1911">
        <v>4</v>
      </c>
      <c r="J1911" s="4">
        <f>Table2[[#This Row],[avg_session_duration_min]]/60</f>
        <v>0.8</v>
      </c>
      <c r="K1911">
        <v>48</v>
      </c>
      <c r="L1911" t="s">
        <v>74</v>
      </c>
      <c r="M1911" t="s">
        <v>106</v>
      </c>
      <c r="N1911">
        <v>1139</v>
      </c>
      <c r="O1911">
        <v>272</v>
      </c>
      <c r="P1911">
        <v>7</v>
      </c>
      <c r="Q1911">
        <v>21</v>
      </c>
      <c r="R1911">
        <v>5</v>
      </c>
      <c r="S1911">
        <v>0</v>
      </c>
      <c r="T1911">
        <v>6</v>
      </c>
      <c r="U1911" t="s">
        <v>128</v>
      </c>
      <c r="V1911" t="s">
        <v>107</v>
      </c>
      <c r="W1911">
        <v>2.1999999999999999E-2</v>
      </c>
      <c r="X1911" t="s">
        <v>78</v>
      </c>
      <c r="Y1911">
        <v>11.28</v>
      </c>
      <c r="Z1911" t="s">
        <v>139</v>
      </c>
      <c r="AA1911" t="s">
        <v>80</v>
      </c>
      <c r="AB1911">
        <v>5.2</v>
      </c>
      <c r="AC1911" t="s">
        <v>78</v>
      </c>
      <c r="AD1911" t="s">
        <v>121</v>
      </c>
      <c r="AE1911" t="s">
        <v>93</v>
      </c>
      <c r="AF1911" t="s">
        <v>81</v>
      </c>
      <c r="AG1911" s="1">
        <v>45075</v>
      </c>
      <c r="AH1911" t="s">
        <v>27</v>
      </c>
      <c r="AI1911" t="s">
        <v>125</v>
      </c>
    </row>
    <row r="1912" spans="1:35" x14ac:dyDescent="0.3">
      <c r="A1912" t="s">
        <v>2044</v>
      </c>
      <c r="B1912">
        <v>40</v>
      </c>
      <c r="C1912" t="s">
        <v>71</v>
      </c>
      <c r="D1912" t="s">
        <v>134</v>
      </c>
      <c r="E1912" t="s">
        <v>18</v>
      </c>
      <c r="F1912" t="s">
        <v>124</v>
      </c>
      <c r="G1912">
        <v>3</v>
      </c>
      <c r="H1912">
        <v>0.8</v>
      </c>
      <c r="I1912">
        <v>5</v>
      </c>
      <c r="J1912" s="4">
        <f>Table2[[#This Row],[avg_session_duration_min]]/60</f>
        <v>0.16</v>
      </c>
      <c r="K1912">
        <v>9.6</v>
      </c>
      <c r="L1912" t="s">
        <v>74</v>
      </c>
      <c r="M1912" t="s">
        <v>120</v>
      </c>
      <c r="N1912">
        <v>423</v>
      </c>
      <c r="O1912">
        <v>299</v>
      </c>
      <c r="P1912">
        <v>3</v>
      </c>
      <c r="Q1912">
        <v>16</v>
      </c>
      <c r="R1912">
        <v>3</v>
      </c>
      <c r="S1912">
        <v>3</v>
      </c>
      <c r="T1912">
        <v>9</v>
      </c>
      <c r="U1912" t="s">
        <v>98</v>
      </c>
      <c r="V1912" t="s">
        <v>107</v>
      </c>
      <c r="W1912">
        <v>0.02</v>
      </c>
      <c r="X1912" t="s">
        <v>81</v>
      </c>
      <c r="Y1912">
        <v>0</v>
      </c>
      <c r="Z1912" t="s">
        <v>139</v>
      </c>
      <c r="AA1912" t="s">
        <v>101</v>
      </c>
      <c r="AB1912">
        <v>7.8</v>
      </c>
      <c r="AC1912" t="s">
        <v>108</v>
      </c>
      <c r="AD1912" t="s">
        <v>82</v>
      </c>
      <c r="AE1912" t="s">
        <v>93</v>
      </c>
      <c r="AF1912" t="s">
        <v>81</v>
      </c>
      <c r="AG1912" s="1">
        <v>44763</v>
      </c>
      <c r="AH1912" t="s">
        <v>27</v>
      </c>
      <c r="AI1912" t="s">
        <v>78</v>
      </c>
    </row>
    <row r="1913" spans="1:35" x14ac:dyDescent="0.3">
      <c r="A1913" t="s">
        <v>2045</v>
      </c>
      <c r="B1913">
        <v>44</v>
      </c>
      <c r="C1913" t="s">
        <v>85</v>
      </c>
      <c r="D1913" t="s">
        <v>113</v>
      </c>
      <c r="E1913" t="s">
        <v>14</v>
      </c>
      <c r="F1913" t="s">
        <v>73</v>
      </c>
      <c r="G1913">
        <v>1</v>
      </c>
      <c r="H1913">
        <v>6.9</v>
      </c>
      <c r="I1913">
        <v>4</v>
      </c>
      <c r="J1913" s="4">
        <f>Table2[[#This Row],[avg_session_duration_min]]/60</f>
        <v>1.7250000000000001</v>
      </c>
      <c r="K1913">
        <v>103.5</v>
      </c>
      <c r="L1913" t="s">
        <v>118</v>
      </c>
      <c r="M1913" t="s">
        <v>106</v>
      </c>
      <c r="N1913">
        <v>523</v>
      </c>
      <c r="O1913">
        <v>322</v>
      </c>
      <c r="P1913">
        <v>2</v>
      </c>
      <c r="Q1913">
        <v>23</v>
      </c>
      <c r="R1913">
        <v>8</v>
      </c>
      <c r="S1913">
        <v>1</v>
      </c>
      <c r="T1913">
        <v>12</v>
      </c>
      <c r="U1913" t="s">
        <v>154</v>
      </c>
      <c r="V1913" t="s">
        <v>77</v>
      </c>
      <c r="W1913">
        <v>0.252</v>
      </c>
      <c r="X1913" t="s">
        <v>81</v>
      </c>
      <c r="Y1913">
        <v>0</v>
      </c>
      <c r="Z1913" t="s">
        <v>79</v>
      </c>
      <c r="AA1913" t="s">
        <v>101</v>
      </c>
      <c r="AB1913">
        <v>3.2</v>
      </c>
      <c r="AC1913" t="s">
        <v>78</v>
      </c>
      <c r="AD1913" t="s">
        <v>121</v>
      </c>
      <c r="AE1913" t="s">
        <v>140</v>
      </c>
      <c r="AF1913" t="s">
        <v>81</v>
      </c>
      <c r="AG1913" s="1">
        <v>44966</v>
      </c>
      <c r="AH1913" t="s">
        <v>28</v>
      </c>
      <c r="AI1913" t="s">
        <v>78</v>
      </c>
    </row>
    <row r="1914" spans="1:35" x14ac:dyDescent="0.3">
      <c r="A1914" t="s">
        <v>2046</v>
      </c>
      <c r="B1914">
        <v>32</v>
      </c>
      <c r="C1914" t="s">
        <v>85</v>
      </c>
      <c r="D1914" t="s">
        <v>149</v>
      </c>
      <c r="E1914" t="s">
        <v>14</v>
      </c>
      <c r="F1914" t="s">
        <v>87</v>
      </c>
      <c r="G1914">
        <v>1</v>
      </c>
      <c r="H1914">
        <v>1.1000000000000001</v>
      </c>
      <c r="I1914">
        <v>8</v>
      </c>
      <c r="J1914" s="4">
        <f>Table2[[#This Row],[avg_session_duration_min]]/60</f>
        <v>0.13666666666666666</v>
      </c>
      <c r="K1914">
        <v>8.1999999999999993</v>
      </c>
      <c r="L1914" t="s">
        <v>74</v>
      </c>
      <c r="M1914" t="s">
        <v>97</v>
      </c>
      <c r="N1914">
        <v>372</v>
      </c>
      <c r="O1914">
        <v>269</v>
      </c>
      <c r="P1914">
        <v>2</v>
      </c>
      <c r="Q1914">
        <v>22</v>
      </c>
      <c r="R1914">
        <v>3</v>
      </c>
      <c r="S1914">
        <v>1</v>
      </c>
      <c r="T1914">
        <v>6</v>
      </c>
      <c r="U1914" t="s">
        <v>154</v>
      </c>
      <c r="V1914" t="s">
        <v>107</v>
      </c>
      <c r="W1914">
        <v>0.16600000000000001</v>
      </c>
      <c r="X1914" t="s">
        <v>81</v>
      </c>
      <c r="Y1914">
        <v>0</v>
      </c>
      <c r="Z1914" t="s">
        <v>100</v>
      </c>
      <c r="AA1914" t="s">
        <v>101</v>
      </c>
      <c r="AB1914">
        <v>5.0999999999999996</v>
      </c>
      <c r="AC1914" t="s">
        <v>81</v>
      </c>
      <c r="AD1914" t="s">
        <v>82</v>
      </c>
      <c r="AE1914" t="s">
        <v>83</v>
      </c>
      <c r="AF1914" t="s">
        <v>81</v>
      </c>
      <c r="AG1914" s="1">
        <v>45559</v>
      </c>
      <c r="AH1914" t="s">
        <v>30</v>
      </c>
      <c r="AI1914" t="s">
        <v>81</v>
      </c>
    </row>
    <row r="1915" spans="1:35" x14ac:dyDescent="0.3">
      <c r="A1915" t="s">
        <v>2047</v>
      </c>
      <c r="B1915">
        <v>31</v>
      </c>
      <c r="C1915" t="s">
        <v>85</v>
      </c>
      <c r="D1915" t="s">
        <v>149</v>
      </c>
      <c r="E1915" t="s">
        <v>21</v>
      </c>
      <c r="F1915" t="s">
        <v>96</v>
      </c>
      <c r="G1915">
        <v>4</v>
      </c>
      <c r="H1915">
        <v>1.6</v>
      </c>
      <c r="I1915">
        <v>7</v>
      </c>
      <c r="J1915" s="4">
        <f>Table2[[#This Row],[avg_session_duration_min]]/60</f>
        <v>0.22833333333333333</v>
      </c>
      <c r="K1915">
        <v>13.7</v>
      </c>
      <c r="L1915" t="s">
        <v>74</v>
      </c>
      <c r="M1915" t="s">
        <v>106</v>
      </c>
      <c r="N1915">
        <v>1553</v>
      </c>
      <c r="O1915">
        <v>370</v>
      </c>
      <c r="P1915">
        <v>5</v>
      </c>
      <c r="Q1915">
        <v>20</v>
      </c>
      <c r="R1915">
        <v>2</v>
      </c>
      <c r="S1915">
        <v>0</v>
      </c>
      <c r="T1915">
        <v>16</v>
      </c>
      <c r="U1915" t="s">
        <v>128</v>
      </c>
      <c r="V1915" t="s">
        <v>107</v>
      </c>
      <c r="W1915">
        <v>0.17</v>
      </c>
      <c r="X1915" t="s">
        <v>114</v>
      </c>
      <c r="Y1915">
        <v>66.73</v>
      </c>
      <c r="Z1915" t="s">
        <v>90</v>
      </c>
      <c r="AA1915" t="s">
        <v>91</v>
      </c>
      <c r="AB1915">
        <v>4</v>
      </c>
      <c r="AC1915" t="s">
        <v>78</v>
      </c>
      <c r="AD1915" t="s">
        <v>92</v>
      </c>
      <c r="AE1915" t="s">
        <v>93</v>
      </c>
      <c r="AF1915" t="s">
        <v>81</v>
      </c>
      <c r="AG1915" s="1">
        <v>45239</v>
      </c>
      <c r="AH1915" t="s">
        <v>27</v>
      </c>
      <c r="AI1915" t="s">
        <v>125</v>
      </c>
    </row>
    <row r="1916" spans="1:35" x14ac:dyDescent="0.3">
      <c r="A1916" t="s">
        <v>2048</v>
      </c>
      <c r="B1916">
        <v>13</v>
      </c>
      <c r="C1916" t="s">
        <v>71</v>
      </c>
      <c r="D1916" t="s">
        <v>95</v>
      </c>
      <c r="E1916" t="s">
        <v>14</v>
      </c>
      <c r="F1916" t="s">
        <v>124</v>
      </c>
      <c r="G1916">
        <v>1</v>
      </c>
      <c r="H1916">
        <v>2.1</v>
      </c>
      <c r="I1916">
        <v>6</v>
      </c>
      <c r="J1916" s="4">
        <f>Table2[[#This Row],[avg_session_duration_min]]/60</f>
        <v>0.35</v>
      </c>
      <c r="K1916">
        <v>21</v>
      </c>
      <c r="L1916" t="s">
        <v>74</v>
      </c>
      <c r="M1916" t="s">
        <v>75</v>
      </c>
      <c r="N1916">
        <v>770</v>
      </c>
      <c r="O1916">
        <v>3395</v>
      </c>
      <c r="P1916">
        <v>4</v>
      </c>
      <c r="Q1916">
        <v>21</v>
      </c>
      <c r="R1916">
        <v>5</v>
      </c>
      <c r="S1916">
        <v>2</v>
      </c>
      <c r="T1916">
        <v>3</v>
      </c>
      <c r="U1916" t="s">
        <v>130</v>
      </c>
      <c r="V1916" t="s">
        <v>107</v>
      </c>
      <c r="W1916">
        <v>7.8E-2</v>
      </c>
      <c r="X1916" t="s">
        <v>78</v>
      </c>
      <c r="Y1916">
        <v>43.53</v>
      </c>
      <c r="Z1916" t="s">
        <v>90</v>
      </c>
      <c r="AA1916" t="s">
        <v>80</v>
      </c>
      <c r="AB1916">
        <v>9.6</v>
      </c>
      <c r="AC1916" t="s">
        <v>108</v>
      </c>
      <c r="AD1916" t="s">
        <v>102</v>
      </c>
      <c r="AE1916" t="s">
        <v>83</v>
      </c>
      <c r="AF1916" t="s">
        <v>81</v>
      </c>
      <c r="AG1916" s="1">
        <v>45293</v>
      </c>
      <c r="AH1916" t="s">
        <v>26</v>
      </c>
      <c r="AI1916" t="s">
        <v>81</v>
      </c>
    </row>
    <row r="1917" spans="1:35" x14ac:dyDescent="0.3">
      <c r="A1917" t="s">
        <v>2049</v>
      </c>
      <c r="B1917">
        <v>22</v>
      </c>
      <c r="C1917" t="s">
        <v>85</v>
      </c>
      <c r="D1917" t="s">
        <v>105</v>
      </c>
      <c r="E1917" t="s">
        <v>15</v>
      </c>
      <c r="F1917" t="s">
        <v>87</v>
      </c>
      <c r="G1917">
        <v>3</v>
      </c>
      <c r="H1917">
        <v>2.5</v>
      </c>
      <c r="I1917">
        <v>7</v>
      </c>
      <c r="J1917" s="4">
        <f>Table2[[#This Row],[avg_session_duration_min]]/60</f>
        <v>0.35666666666666663</v>
      </c>
      <c r="K1917">
        <v>21.4</v>
      </c>
      <c r="L1917" t="s">
        <v>74</v>
      </c>
      <c r="M1917" t="s">
        <v>97</v>
      </c>
      <c r="N1917">
        <v>1353</v>
      </c>
      <c r="O1917">
        <v>5289</v>
      </c>
      <c r="P1917">
        <v>1</v>
      </c>
      <c r="Q1917">
        <v>19</v>
      </c>
      <c r="R1917">
        <v>3</v>
      </c>
      <c r="S1917">
        <v>0</v>
      </c>
      <c r="T1917">
        <v>6</v>
      </c>
      <c r="U1917" t="s">
        <v>154</v>
      </c>
      <c r="V1917" t="s">
        <v>107</v>
      </c>
      <c r="W1917">
        <v>0.1</v>
      </c>
      <c r="X1917" t="s">
        <v>78</v>
      </c>
      <c r="Y1917">
        <v>43.78</v>
      </c>
      <c r="Z1917" t="s">
        <v>100</v>
      </c>
      <c r="AA1917" t="s">
        <v>101</v>
      </c>
      <c r="AB1917">
        <v>5.5</v>
      </c>
      <c r="AC1917" t="s">
        <v>81</v>
      </c>
      <c r="AD1917" t="s">
        <v>102</v>
      </c>
      <c r="AE1917" t="s">
        <v>83</v>
      </c>
      <c r="AF1917" t="s">
        <v>81</v>
      </c>
      <c r="AG1917" s="1">
        <v>44824</v>
      </c>
      <c r="AH1917" t="s">
        <v>27</v>
      </c>
      <c r="AI1917" t="s">
        <v>78</v>
      </c>
    </row>
    <row r="1918" spans="1:35" x14ac:dyDescent="0.3">
      <c r="A1918" t="s">
        <v>2050</v>
      </c>
      <c r="B1918">
        <v>20</v>
      </c>
      <c r="C1918" t="s">
        <v>85</v>
      </c>
      <c r="D1918" t="s">
        <v>86</v>
      </c>
      <c r="E1918" t="s">
        <v>14</v>
      </c>
      <c r="F1918" t="s">
        <v>87</v>
      </c>
      <c r="G1918">
        <v>2</v>
      </c>
      <c r="H1918">
        <v>3.9</v>
      </c>
      <c r="I1918">
        <v>10</v>
      </c>
      <c r="J1918" s="4">
        <f>Table2[[#This Row],[avg_session_duration_min]]/60</f>
        <v>0.38999999999999996</v>
      </c>
      <c r="K1918">
        <v>23.4</v>
      </c>
      <c r="L1918" t="s">
        <v>74</v>
      </c>
      <c r="M1918" t="s">
        <v>75</v>
      </c>
      <c r="N1918">
        <v>644</v>
      </c>
      <c r="O1918">
        <v>113</v>
      </c>
      <c r="P1918">
        <v>3</v>
      </c>
      <c r="Q1918">
        <v>12</v>
      </c>
      <c r="R1918">
        <v>1</v>
      </c>
      <c r="S1918">
        <v>4</v>
      </c>
      <c r="T1918">
        <v>9</v>
      </c>
      <c r="U1918" t="s">
        <v>89</v>
      </c>
      <c r="V1918" t="s">
        <v>77</v>
      </c>
      <c r="W1918">
        <v>3.3000000000000002E-2</v>
      </c>
      <c r="X1918" t="s">
        <v>78</v>
      </c>
      <c r="Y1918">
        <v>0.16</v>
      </c>
      <c r="Z1918" t="s">
        <v>79</v>
      </c>
      <c r="AA1918" t="s">
        <v>101</v>
      </c>
      <c r="AB1918">
        <v>5</v>
      </c>
      <c r="AC1918" t="s">
        <v>78</v>
      </c>
      <c r="AD1918" t="s">
        <v>82</v>
      </c>
      <c r="AE1918" t="s">
        <v>93</v>
      </c>
      <c r="AF1918" t="s">
        <v>81</v>
      </c>
      <c r="AG1918" s="1">
        <v>45042</v>
      </c>
      <c r="AH1918" t="s">
        <v>30</v>
      </c>
      <c r="AI1918" t="s">
        <v>81</v>
      </c>
    </row>
    <row r="1919" spans="1:35" x14ac:dyDescent="0.3">
      <c r="A1919" t="s">
        <v>2051</v>
      </c>
      <c r="B1919">
        <v>22</v>
      </c>
      <c r="C1919" t="s">
        <v>71</v>
      </c>
      <c r="D1919" t="s">
        <v>113</v>
      </c>
      <c r="E1919" t="s">
        <v>15</v>
      </c>
      <c r="F1919" t="s">
        <v>73</v>
      </c>
      <c r="G1919">
        <v>1</v>
      </c>
      <c r="H1919">
        <v>0.5</v>
      </c>
      <c r="I1919">
        <v>4</v>
      </c>
      <c r="J1919" s="4">
        <f>Table2[[#This Row],[avg_session_duration_min]]/60</f>
        <v>0.125</v>
      </c>
      <c r="K1919">
        <v>7.5</v>
      </c>
      <c r="L1919" t="s">
        <v>74</v>
      </c>
      <c r="M1919" t="s">
        <v>88</v>
      </c>
      <c r="N1919">
        <v>37</v>
      </c>
      <c r="O1919">
        <v>15</v>
      </c>
      <c r="P1919">
        <v>1</v>
      </c>
      <c r="Q1919">
        <v>20</v>
      </c>
      <c r="R1919">
        <v>7</v>
      </c>
      <c r="S1919">
        <v>1</v>
      </c>
      <c r="T1919">
        <v>6</v>
      </c>
      <c r="U1919" t="s">
        <v>130</v>
      </c>
      <c r="V1919" t="s">
        <v>77</v>
      </c>
      <c r="W1919">
        <v>6.5000000000000002E-2</v>
      </c>
      <c r="X1919" t="s">
        <v>78</v>
      </c>
      <c r="Y1919">
        <v>12.34</v>
      </c>
      <c r="Z1919" t="s">
        <v>139</v>
      </c>
      <c r="AA1919" t="s">
        <v>101</v>
      </c>
      <c r="AB1919">
        <v>5.7</v>
      </c>
      <c r="AC1919" t="s">
        <v>78</v>
      </c>
      <c r="AD1919" t="s">
        <v>102</v>
      </c>
      <c r="AE1919" t="s">
        <v>140</v>
      </c>
      <c r="AF1919" t="s">
        <v>81</v>
      </c>
      <c r="AG1919" s="1">
        <v>44766</v>
      </c>
      <c r="AH1919" t="s">
        <v>30</v>
      </c>
      <c r="AI1919" t="s">
        <v>125</v>
      </c>
    </row>
    <row r="1920" spans="1:35" x14ac:dyDescent="0.3">
      <c r="A1920" t="s">
        <v>2052</v>
      </c>
      <c r="B1920">
        <v>25</v>
      </c>
      <c r="C1920" t="s">
        <v>85</v>
      </c>
      <c r="D1920" t="s">
        <v>105</v>
      </c>
      <c r="E1920" t="s">
        <v>17</v>
      </c>
      <c r="F1920" t="s">
        <v>87</v>
      </c>
      <c r="G1920">
        <v>3</v>
      </c>
      <c r="H1920">
        <v>2.6</v>
      </c>
      <c r="I1920">
        <v>9</v>
      </c>
      <c r="J1920" s="4">
        <f>Table2[[#This Row],[avg_session_duration_min]]/60</f>
        <v>0.28833333333333333</v>
      </c>
      <c r="K1920">
        <v>17.3</v>
      </c>
      <c r="L1920" t="s">
        <v>74</v>
      </c>
      <c r="M1920" t="s">
        <v>106</v>
      </c>
      <c r="N1920">
        <v>703</v>
      </c>
      <c r="O1920">
        <v>499</v>
      </c>
      <c r="P1920">
        <v>5</v>
      </c>
      <c r="Q1920">
        <v>30</v>
      </c>
      <c r="R1920">
        <v>3</v>
      </c>
      <c r="S1920">
        <v>2</v>
      </c>
      <c r="T1920">
        <v>5</v>
      </c>
      <c r="U1920" t="s">
        <v>154</v>
      </c>
      <c r="V1920" t="s">
        <v>107</v>
      </c>
      <c r="W1920">
        <v>2.3E-2</v>
      </c>
      <c r="X1920" t="s">
        <v>78</v>
      </c>
      <c r="Y1920">
        <v>20.350000000000001</v>
      </c>
      <c r="Z1920" t="s">
        <v>79</v>
      </c>
      <c r="AA1920" t="s">
        <v>101</v>
      </c>
      <c r="AB1920">
        <v>6.2</v>
      </c>
      <c r="AC1920" t="s">
        <v>78</v>
      </c>
      <c r="AD1920" t="s">
        <v>92</v>
      </c>
      <c r="AE1920" t="s">
        <v>83</v>
      </c>
      <c r="AF1920" t="s">
        <v>81</v>
      </c>
      <c r="AG1920" s="1">
        <v>45145</v>
      </c>
      <c r="AH1920" t="s">
        <v>28</v>
      </c>
      <c r="AI1920" t="s">
        <v>78</v>
      </c>
    </row>
    <row r="1921" spans="1:35" x14ac:dyDescent="0.3">
      <c r="A1921" t="s">
        <v>2053</v>
      </c>
      <c r="B1921">
        <v>23</v>
      </c>
      <c r="C1921" t="s">
        <v>187</v>
      </c>
      <c r="D1921" t="s">
        <v>113</v>
      </c>
      <c r="E1921" t="s">
        <v>15</v>
      </c>
      <c r="F1921" t="s">
        <v>124</v>
      </c>
      <c r="G1921">
        <v>4</v>
      </c>
      <c r="H1921">
        <v>2.1</v>
      </c>
      <c r="I1921">
        <v>9</v>
      </c>
      <c r="J1921" s="4">
        <f>Table2[[#This Row],[avg_session_duration_min]]/60</f>
        <v>0.23333333333333334</v>
      </c>
      <c r="K1921">
        <v>14</v>
      </c>
      <c r="L1921" t="s">
        <v>118</v>
      </c>
      <c r="M1921" t="s">
        <v>97</v>
      </c>
      <c r="N1921">
        <v>745</v>
      </c>
      <c r="O1921">
        <v>305</v>
      </c>
      <c r="P1921">
        <v>4</v>
      </c>
      <c r="Q1921">
        <v>16</v>
      </c>
      <c r="R1921">
        <v>4</v>
      </c>
      <c r="S1921">
        <v>4</v>
      </c>
      <c r="T1921">
        <v>7</v>
      </c>
      <c r="U1921" t="s">
        <v>135</v>
      </c>
      <c r="V1921" t="s">
        <v>99</v>
      </c>
      <c r="W1921">
        <v>0.21299999999999999</v>
      </c>
      <c r="X1921" t="s">
        <v>114</v>
      </c>
      <c r="Y1921">
        <v>25.67</v>
      </c>
      <c r="Z1921" t="s">
        <v>90</v>
      </c>
      <c r="AA1921" t="s">
        <v>80</v>
      </c>
      <c r="AB1921">
        <v>5.5</v>
      </c>
      <c r="AC1921" t="s">
        <v>78</v>
      </c>
      <c r="AD1921" t="s">
        <v>92</v>
      </c>
      <c r="AE1921" t="s">
        <v>83</v>
      </c>
      <c r="AF1921" t="s">
        <v>81</v>
      </c>
      <c r="AG1921" s="1">
        <v>44704</v>
      </c>
      <c r="AH1921" t="s">
        <v>27</v>
      </c>
      <c r="AI1921" t="s">
        <v>81</v>
      </c>
    </row>
    <row r="1922" spans="1:35" x14ac:dyDescent="0.3">
      <c r="A1922" t="s">
        <v>2054</v>
      </c>
      <c r="B1922">
        <v>13</v>
      </c>
      <c r="C1922" t="s">
        <v>71</v>
      </c>
      <c r="D1922" t="s">
        <v>105</v>
      </c>
      <c r="E1922" t="s">
        <v>19</v>
      </c>
      <c r="F1922" t="s">
        <v>110</v>
      </c>
      <c r="G1922">
        <v>2</v>
      </c>
      <c r="H1922">
        <v>2.8</v>
      </c>
      <c r="I1922">
        <v>9</v>
      </c>
      <c r="J1922" s="4">
        <f>Table2[[#This Row],[avg_session_duration_min]]/60</f>
        <v>0.31166666666666665</v>
      </c>
      <c r="K1922">
        <v>18.7</v>
      </c>
      <c r="L1922" t="s">
        <v>127</v>
      </c>
      <c r="M1922" t="s">
        <v>97</v>
      </c>
      <c r="N1922">
        <v>1029</v>
      </c>
      <c r="O1922">
        <v>874</v>
      </c>
      <c r="P1922">
        <v>0</v>
      </c>
      <c r="Q1922">
        <v>23</v>
      </c>
      <c r="R1922">
        <v>2</v>
      </c>
      <c r="S1922">
        <v>2</v>
      </c>
      <c r="T1922">
        <v>8</v>
      </c>
      <c r="U1922" t="s">
        <v>98</v>
      </c>
      <c r="V1922" t="s">
        <v>77</v>
      </c>
      <c r="W1922">
        <v>5.2999999999999999E-2</v>
      </c>
      <c r="X1922" t="s">
        <v>78</v>
      </c>
      <c r="Y1922">
        <v>20.53</v>
      </c>
      <c r="Z1922" t="s">
        <v>90</v>
      </c>
      <c r="AA1922" t="s">
        <v>101</v>
      </c>
      <c r="AB1922">
        <v>4.0999999999999996</v>
      </c>
      <c r="AC1922" t="s">
        <v>81</v>
      </c>
      <c r="AD1922" t="s">
        <v>102</v>
      </c>
      <c r="AE1922" t="s">
        <v>140</v>
      </c>
      <c r="AF1922" t="s">
        <v>81</v>
      </c>
      <c r="AG1922" s="1">
        <v>44958</v>
      </c>
      <c r="AH1922" t="s">
        <v>28</v>
      </c>
      <c r="AI1922" t="s">
        <v>125</v>
      </c>
    </row>
    <row r="1923" spans="1:35" x14ac:dyDescent="0.3">
      <c r="A1923" t="s">
        <v>2055</v>
      </c>
      <c r="B1923">
        <v>32</v>
      </c>
      <c r="C1923" t="s">
        <v>85</v>
      </c>
      <c r="D1923" t="s">
        <v>123</v>
      </c>
      <c r="E1923" t="s">
        <v>14</v>
      </c>
      <c r="F1923" t="s">
        <v>124</v>
      </c>
      <c r="G1923">
        <v>5</v>
      </c>
      <c r="H1923">
        <v>2</v>
      </c>
      <c r="I1923">
        <v>3</v>
      </c>
      <c r="J1923" s="4">
        <f>Table2[[#This Row],[avg_session_duration_min]]/60</f>
        <v>0.66666666666666663</v>
      </c>
      <c r="K1923">
        <v>40</v>
      </c>
      <c r="L1923" t="s">
        <v>74</v>
      </c>
      <c r="M1923" t="s">
        <v>88</v>
      </c>
      <c r="N1923">
        <v>228</v>
      </c>
      <c r="O1923">
        <v>344</v>
      </c>
      <c r="P1923">
        <v>2</v>
      </c>
      <c r="Q1923">
        <v>26</v>
      </c>
      <c r="R1923">
        <v>5</v>
      </c>
      <c r="S1923">
        <v>1</v>
      </c>
      <c r="T1923">
        <v>4</v>
      </c>
      <c r="U1923" t="s">
        <v>98</v>
      </c>
      <c r="V1923" t="s">
        <v>77</v>
      </c>
      <c r="W1923">
        <v>2.1999999999999999E-2</v>
      </c>
      <c r="X1923" t="s">
        <v>78</v>
      </c>
      <c r="Y1923">
        <v>20.07</v>
      </c>
      <c r="Z1923" t="s">
        <v>100</v>
      </c>
      <c r="AA1923" t="s">
        <v>80</v>
      </c>
      <c r="AB1923">
        <v>8.6</v>
      </c>
      <c r="AC1923" t="s">
        <v>78</v>
      </c>
      <c r="AD1923" t="s">
        <v>121</v>
      </c>
      <c r="AE1923" t="s">
        <v>93</v>
      </c>
      <c r="AF1923" t="s">
        <v>81</v>
      </c>
      <c r="AG1923" s="1">
        <v>45212</v>
      </c>
      <c r="AH1923" t="s">
        <v>29</v>
      </c>
      <c r="AI1923" t="s">
        <v>78</v>
      </c>
    </row>
    <row r="1924" spans="1:35" x14ac:dyDescent="0.3">
      <c r="A1924" t="s">
        <v>2056</v>
      </c>
      <c r="B1924">
        <v>18</v>
      </c>
      <c r="C1924" t="s">
        <v>85</v>
      </c>
      <c r="D1924" t="s">
        <v>95</v>
      </c>
      <c r="E1924" t="s">
        <v>15</v>
      </c>
      <c r="F1924" t="s">
        <v>124</v>
      </c>
      <c r="G1924">
        <v>5</v>
      </c>
      <c r="H1924">
        <v>1.8</v>
      </c>
      <c r="I1924">
        <v>3</v>
      </c>
      <c r="J1924" s="4">
        <f>Table2[[#This Row],[avg_session_duration_min]]/60</f>
        <v>0.6</v>
      </c>
      <c r="K1924">
        <v>36</v>
      </c>
      <c r="L1924" t="s">
        <v>111</v>
      </c>
      <c r="M1924" t="s">
        <v>97</v>
      </c>
      <c r="N1924">
        <v>77</v>
      </c>
      <c r="O1924">
        <v>262</v>
      </c>
      <c r="P1924">
        <v>2</v>
      </c>
      <c r="Q1924">
        <v>17</v>
      </c>
      <c r="R1924">
        <v>5</v>
      </c>
      <c r="S1924">
        <v>2</v>
      </c>
      <c r="T1924">
        <v>7</v>
      </c>
      <c r="U1924" t="s">
        <v>79</v>
      </c>
      <c r="V1924" t="s">
        <v>107</v>
      </c>
      <c r="W1924">
        <v>0.11899999999999999</v>
      </c>
      <c r="X1924" t="s">
        <v>81</v>
      </c>
      <c r="Y1924">
        <v>0</v>
      </c>
      <c r="Z1924" t="s">
        <v>90</v>
      </c>
      <c r="AA1924" t="s">
        <v>91</v>
      </c>
      <c r="AB1924">
        <v>8.1999999999999993</v>
      </c>
      <c r="AC1924" t="s">
        <v>78</v>
      </c>
      <c r="AD1924" t="s">
        <v>82</v>
      </c>
      <c r="AE1924" t="s">
        <v>140</v>
      </c>
      <c r="AF1924" t="s">
        <v>81</v>
      </c>
      <c r="AG1924" s="1">
        <v>45557</v>
      </c>
      <c r="AH1924" t="s">
        <v>27</v>
      </c>
      <c r="AI1924" t="s">
        <v>81</v>
      </c>
    </row>
    <row r="1925" spans="1:35" x14ac:dyDescent="0.3">
      <c r="A1925" t="s">
        <v>2057</v>
      </c>
      <c r="B1925">
        <v>28</v>
      </c>
      <c r="C1925" t="s">
        <v>71</v>
      </c>
      <c r="D1925" t="s">
        <v>123</v>
      </c>
      <c r="E1925" t="s">
        <v>19</v>
      </c>
      <c r="F1925" t="s">
        <v>124</v>
      </c>
      <c r="G1925">
        <v>1</v>
      </c>
      <c r="H1925">
        <v>2.2999999999999998</v>
      </c>
      <c r="I1925">
        <v>8</v>
      </c>
      <c r="J1925" s="4">
        <f>Table2[[#This Row],[avg_session_duration_min]]/60</f>
        <v>0.28666666666666668</v>
      </c>
      <c r="K1925">
        <v>17.2</v>
      </c>
      <c r="L1925" t="s">
        <v>74</v>
      </c>
      <c r="M1925" t="s">
        <v>106</v>
      </c>
      <c r="N1925">
        <v>2047</v>
      </c>
      <c r="O1925">
        <v>948</v>
      </c>
      <c r="P1925">
        <v>3</v>
      </c>
      <c r="Q1925">
        <v>13</v>
      </c>
      <c r="R1925">
        <v>1</v>
      </c>
      <c r="S1925">
        <v>0</v>
      </c>
      <c r="T1925">
        <v>6</v>
      </c>
      <c r="U1925" t="s">
        <v>98</v>
      </c>
      <c r="V1925" t="s">
        <v>107</v>
      </c>
      <c r="W1925">
        <v>0.49199999999999999</v>
      </c>
      <c r="X1925" t="s">
        <v>114</v>
      </c>
      <c r="Y1925">
        <v>122.27</v>
      </c>
      <c r="Z1925" t="s">
        <v>79</v>
      </c>
      <c r="AA1925" t="s">
        <v>101</v>
      </c>
      <c r="AB1925">
        <v>6.8</v>
      </c>
      <c r="AC1925" t="s">
        <v>81</v>
      </c>
      <c r="AD1925" t="s">
        <v>92</v>
      </c>
      <c r="AE1925" t="s">
        <v>83</v>
      </c>
      <c r="AF1925" t="s">
        <v>81</v>
      </c>
      <c r="AG1925" s="1">
        <v>45484</v>
      </c>
      <c r="AH1925" t="s">
        <v>28</v>
      </c>
      <c r="AI1925" t="s">
        <v>78</v>
      </c>
    </row>
    <row r="1926" spans="1:35" x14ac:dyDescent="0.3">
      <c r="A1926" t="s">
        <v>2058</v>
      </c>
      <c r="B1926">
        <v>43</v>
      </c>
      <c r="C1926" t="s">
        <v>85</v>
      </c>
      <c r="D1926" t="s">
        <v>149</v>
      </c>
      <c r="E1926" t="s">
        <v>20</v>
      </c>
      <c r="F1926" t="s">
        <v>87</v>
      </c>
      <c r="G1926">
        <v>5</v>
      </c>
      <c r="H1926">
        <v>6.7</v>
      </c>
      <c r="I1926">
        <v>6</v>
      </c>
      <c r="J1926" s="4">
        <f>Table2[[#This Row],[avg_session_duration_min]]/60</f>
        <v>1.1166666666666667</v>
      </c>
      <c r="K1926">
        <v>67</v>
      </c>
      <c r="L1926" t="s">
        <v>118</v>
      </c>
      <c r="M1926" t="s">
        <v>97</v>
      </c>
      <c r="N1926">
        <v>406</v>
      </c>
      <c r="O1926">
        <v>1121</v>
      </c>
      <c r="P1926">
        <v>6</v>
      </c>
      <c r="Q1926">
        <v>16</v>
      </c>
      <c r="R1926">
        <v>1</v>
      </c>
      <c r="S1926">
        <v>0</v>
      </c>
      <c r="T1926">
        <v>10</v>
      </c>
      <c r="U1926" t="s">
        <v>76</v>
      </c>
      <c r="V1926" t="s">
        <v>107</v>
      </c>
      <c r="W1926">
        <v>0.113</v>
      </c>
      <c r="X1926" t="s">
        <v>114</v>
      </c>
      <c r="Y1926">
        <v>65.709999999999994</v>
      </c>
      <c r="Z1926" t="s">
        <v>100</v>
      </c>
      <c r="AA1926" t="s">
        <v>101</v>
      </c>
      <c r="AB1926">
        <v>6.7</v>
      </c>
      <c r="AC1926" t="s">
        <v>78</v>
      </c>
      <c r="AD1926" t="s">
        <v>121</v>
      </c>
      <c r="AE1926" t="s">
        <v>83</v>
      </c>
      <c r="AF1926" t="s">
        <v>81</v>
      </c>
      <c r="AG1926" s="1">
        <v>45234</v>
      </c>
      <c r="AH1926" t="s">
        <v>29</v>
      </c>
      <c r="AI1926" t="s">
        <v>78</v>
      </c>
    </row>
    <row r="1927" spans="1:35" x14ac:dyDescent="0.3">
      <c r="A1927" t="s">
        <v>2059</v>
      </c>
      <c r="B1927">
        <v>19</v>
      </c>
      <c r="C1927" t="s">
        <v>71</v>
      </c>
      <c r="D1927" t="s">
        <v>113</v>
      </c>
      <c r="E1927" t="s">
        <v>21</v>
      </c>
      <c r="F1927" t="s">
        <v>124</v>
      </c>
      <c r="G1927">
        <v>2</v>
      </c>
      <c r="H1927">
        <v>1.8</v>
      </c>
      <c r="I1927">
        <v>9</v>
      </c>
      <c r="J1927" s="4">
        <f>Table2[[#This Row],[avg_session_duration_min]]/60</f>
        <v>0.2</v>
      </c>
      <c r="K1927">
        <v>12</v>
      </c>
      <c r="L1927" t="s">
        <v>74</v>
      </c>
      <c r="M1927" t="s">
        <v>97</v>
      </c>
      <c r="N1927">
        <v>905</v>
      </c>
      <c r="O1927">
        <v>46</v>
      </c>
      <c r="P1927">
        <v>3</v>
      </c>
      <c r="Q1927">
        <v>22</v>
      </c>
      <c r="R1927">
        <v>4</v>
      </c>
      <c r="S1927">
        <v>3</v>
      </c>
      <c r="T1927">
        <v>8</v>
      </c>
      <c r="U1927" t="s">
        <v>135</v>
      </c>
      <c r="V1927" t="s">
        <v>107</v>
      </c>
      <c r="W1927">
        <v>0.182</v>
      </c>
      <c r="X1927" t="s">
        <v>114</v>
      </c>
      <c r="Y1927">
        <v>41.12</v>
      </c>
      <c r="Z1927" t="s">
        <v>139</v>
      </c>
      <c r="AA1927" t="s">
        <v>80</v>
      </c>
      <c r="AB1927">
        <v>6.6</v>
      </c>
      <c r="AC1927" t="s">
        <v>108</v>
      </c>
      <c r="AD1927" t="s">
        <v>92</v>
      </c>
      <c r="AE1927" t="s">
        <v>83</v>
      </c>
      <c r="AF1927" t="s">
        <v>81</v>
      </c>
      <c r="AG1927" s="1">
        <v>45188</v>
      </c>
      <c r="AH1927" t="s">
        <v>26</v>
      </c>
      <c r="AI1927" t="s">
        <v>125</v>
      </c>
    </row>
    <row r="1928" spans="1:35" x14ac:dyDescent="0.3">
      <c r="A1928" t="s">
        <v>2060</v>
      </c>
      <c r="B1928">
        <v>13</v>
      </c>
      <c r="C1928" t="s">
        <v>71</v>
      </c>
      <c r="D1928" t="s">
        <v>113</v>
      </c>
      <c r="E1928" t="s">
        <v>17</v>
      </c>
      <c r="F1928" t="s">
        <v>110</v>
      </c>
      <c r="G1928">
        <v>2</v>
      </c>
      <c r="H1928">
        <v>5.0999999999999996</v>
      </c>
      <c r="I1928">
        <v>2</v>
      </c>
      <c r="J1928" s="4">
        <f>Table2[[#This Row],[avg_session_duration_min]]/60</f>
        <v>2.5499999999999998</v>
      </c>
      <c r="K1928">
        <v>153</v>
      </c>
      <c r="L1928" t="s">
        <v>74</v>
      </c>
      <c r="M1928" t="s">
        <v>106</v>
      </c>
      <c r="N1928">
        <v>400</v>
      </c>
      <c r="O1928">
        <v>91</v>
      </c>
      <c r="P1928">
        <v>3</v>
      </c>
      <c r="Q1928">
        <v>24</v>
      </c>
      <c r="R1928">
        <v>8</v>
      </c>
      <c r="S1928">
        <v>1</v>
      </c>
      <c r="T1928">
        <v>4</v>
      </c>
      <c r="U1928" t="s">
        <v>76</v>
      </c>
      <c r="V1928" t="s">
        <v>77</v>
      </c>
      <c r="W1928">
        <v>0.11899999999999999</v>
      </c>
      <c r="X1928" t="s">
        <v>78</v>
      </c>
      <c r="Y1928">
        <v>46.65</v>
      </c>
      <c r="Z1928" t="s">
        <v>115</v>
      </c>
      <c r="AA1928" t="s">
        <v>80</v>
      </c>
      <c r="AB1928">
        <v>5.4</v>
      </c>
      <c r="AC1928" t="s">
        <v>78</v>
      </c>
      <c r="AD1928" t="s">
        <v>82</v>
      </c>
      <c r="AE1928" t="s">
        <v>93</v>
      </c>
      <c r="AF1928" t="s">
        <v>81</v>
      </c>
      <c r="AG1928" s="1">
        <v>44874</v>
      </c>
      <c r="AH1928" t="s">
        <v>27</v>
      </c>
      <c r="AI1928" t="s">
        <v>78</v>
      </c>
    </row>
    <row r="1929" spans="1:35" x14ac:dyDescent="0.3">
      <c r="A1929" t="s">
        <v>2061</v>
      </c>
      <c r="B1929">
        <v>24</v>
      </c>
      <c r="C1929" t="s">
        <v>71</v>
      </c>
      <c r="D1929" t="s">
        <v>95</v>
      </c>
      <c r="E1929" t="s">
        <v>22</v>
      </c>
      <c r="F1929" t="s">
        <v>110</v>
      </c>
      <c r="G1929">
        <v>3</v>
      </c>
      <c r="H1929">
        <v>2.7</v>
      </c>
      <c r="I1929">
        <v>6</v>
      </c>
      <c r="J1929" s="4">
        <f>Table2[[#This Row],[avg_session_duration_min]]/60</f>
        <v>0.45</v>
      </c>
      <c r="K1929">
        <v>27</v>
      </c>
      <c r="L1929" t="s">
        <v>118</v>
      </c>
      <c r="M1929" t="s">
        <v>97</v>
      </c>
      <c r="N1929">
        <v>657</v>
      </c>
      <c r="O1929">
        <v>215</v>
      </c>
      <c r="P1929">
        <v>3</v>
      </c>
      <c r="Q1929">
        <v>22</v>
      </c>
      <c r="R1929">
        <v>2</v>
      </c>
      <c r="S1929">
        <v>1</v>
      </c>
      <c r="T1929">
        <v>9</v>
      </c>
      <c r="U1929" t="s">
        <v>76</v>
      </c>
      <c r="V1929" t="s">
        <v>77</v>
      </c>
      <c r="W1929">
        <v>8.3000000000000004E-2</v>
      </c>
      <c r="X1929" t="s">
        <v>78</v>
      </c>
      <c r="Y1929">
        <v>46.79</v>
      </c>
      <c r="Z1929" t="s">
        <v>115</v>
      </c>
      <c r="AA1929" t="s">
        <v>80</v>
      </c>
      <c r="AB1929">
        <v>5.2</v>
      </c>
      <c r="AC1929" t="s">
        <v>81</v>
      </c>
      <c r="AD1929" t="s">
        <v>82</v>
      </c>
      <c r="AE1929" t="s">
        <v>93</v>
      </c>
      <c r="AF1929" t="s">
        <v>81</v>
      </c>
      <c r="AG1929" s="1">
        <v>45308</v>
      </c>
      <c r="AH1929" t="s">
        <v>30</v>
      </c>
      <c r="AI1929" t="s">
        <v>125</v>
      </c>
    </row>
    <row r="1930" spans="1:35" x14ac:dyDescent="0.3">
      <c r="A1930" t="s">
        <v>2062</v>
      </c>
      <c r="B1930">
        <v>35</v>
      </c>
      <c r="C1930" t="s">
        <v>85</v>
      </c>
      <c r="D1930" t="s">
        <v>153</v>
      </c>
      <c r="E1930" t="s">
        <v>15</v>
      </c>
      <c r="F1930" t="s">
        <v>96</v>
      </c>
      <c r="G1930">
        <v>5</v>
      </c>
      <c r="H1930">
        <v>2.7</v>
      </c>
      <c r="I1930">
        <v>2</v>
      </c>
      <c r="J1930" s="4">
        <f>Table2[[#This Row],[avg_session_duration_min]]/60</f>
        <v>1.35</v>
      </c>
      <c r="K1930">
        <v>81</v>
      </c>
      <c r="L1930" t="s">
        <v>118</v>
      </c>
      <c r="M1930" t="s">
        <v>97</v>
      </c>
      <c r="N1930">
        <v>296</v>
      </c>
      <c r="O1930">
        <v>275</v>
      </c>
      <c r="P1930">
        <v>3</v>
      </c>
      <c r="Q1930">
        <v>20</v>
      </c>
      <c r="R1930">
        <v>5</v>
      </c>
      <c r="S1930">
        <v>3</v>
      </c>
      <c r="T1930">
        <v>9</v>
      </c>
      <c r="U1930" t="s">
        <v>76</v>
      </c>
      <c r="V1930" t="s">
        <v>77</v>
      </c>
      <c r="W1930">
        <v>3.5000000000000003E-2</v>
      </c>
      <c r="X1930" t="s">
        <v>81</v>
      </c>
      <c r="Y1930">
        <v>0</v>
      </c>
      <c r="Z1930" t="s">
        <v>139</v>
      </c>
      <c r="AA1930" t="s">
        <v>91</v>
      </c>
      <c r="AB1930">
        <v>9.1</v>
      </c>
      <c r="AC1930" t="s">
        <v>78</v>
      </c>
      <c r="AD1930" t="s">
        <v>102</v>
      </c>
      <c r="AE1930" t="s">
        <v>83</v>
      </c>
      <c r="AF1930" t="s">
        <v>81</v>
      </c>
      <c r="AG1930" s="1">
        <v>45209</v>
      </c>
      <c r="AH1930" t="s">
        <v>28</v>
      </c>
      <c r="AI1930" t="s">
        <v>125</v>
      </c>
    </row>
    <row r="1931" spans="1:35" x14ac:dyDescent="0.3">
      <c r="A1931" t="s">
        <v>2063</v>
      </c>
      <c r="B1931">
        <v>42</v>
      </c>
      <c r="C1931" t="s">
        <v>85</v>
      </c>
      <c r="D1931" t="s">
        <v>72</v>
      </c>
      <c r="E1931" t="s">
        <v>18</v>
      </c>
      <c r="F1931" t="s">
        <v>110</v>
      </c>
      <c r="G1931">
        <v>5</v>
      </c>
      <c r="H1931">
        <v>2.8</v>
      </c>
      <c r="I1931">
        <v>9</v>
      </c>
      <c r="J1931" s="4">
        <f>Table2[[#This Row],[avg_session_duration_min]]/60</f>
        <v>0.31166666666666665</v>
      </c>
      <c r="K1931">
        <v>18.7</v>
      </c>
      <c r="L1931" t="s">
        <v>74</v>
      </c>
      <c r="M1931" t="s">
        <v>97</v>
      </c>
      <c r="N1931">
        <v>116</v>
      </c>
      <c r="O1931">
        <v>186</v>
      </c>
      <c r="P1931">
        <v>2</v>
      </c>
      <c r="Q1931">
        <v>24</v>
      </c>
      <c r="R1931">
        <v>4</v>
      </c>
      <c r="S1931">
        <v>1</v>
      </c>
      <c r="T1931">
        <v>6</v>
      </c>
      <c r="U1931" t="s">
        <v>76</v>
      </c>
      <c r="V1931" t="s">
        <v>107</v>
      </c>
      <c r="W1931">
        <v>0.221</v>
      </c>
      <c r="X1931" t="s">
        <v>78</v>
      </c>
      <c r="Y1931">
        <v>2.0099999999999998</v>
      </c>
      <c r="Z1931" t="s">
        <v>90</v>
      </c>
      <c r="AA1931" t="s">
        <v>101</v>
      </c>
      <c r="AB1931">
        <v>7.3</v>
      </c>
      <c r="AC1931" t="s">
        <v>81</v>
      </c>
      <c r="AD1931" t="s">
        <v>82</v>
      </c>
      <c r="AE1931" t="s">
        <v>140</v>
      </c>
      <c r="AF1931" t="s">
        <v>81</v>
      </c>
      <c r="AG1931" s="1">
        <v>45439</v>
      </c>
      <c r="AH1931" t="s">
        <v>30</v>
      </c>
      <c r="AI1931" t="s">
        <v>81</v>
      </c>
    </row>
    <row r="1932" spans="1:35" x14ac:dyDescent="0.3">
      <c r="A1932" t="s">
        <v>2064</v>
      </c>
      <c r="B1932">
        <v>17</v>
      </c>
      <c r="C1932" t="s">
        <v>85</v>
      </c>
      <c r="D1932" t="s">
        <v>144</v>
      </c>
      <c r="E1932" t="s">
        <v>17</v>
      </c>
      <c r="F1932" t="s">
        <v>110</v>
      </c>
      <c r="G1932">
        <v>3</v>
      </c>
      <c r="H1932">
        <v>3.4</v>
      </c>
      <c r="I1932">
        <v>6</v>
      </c>
      <c r="J1932" s="4">
        <f>Table2[[#This Row],[avg_session_duration_min]]/60</f>
        <v>0.56666666666666665</v>
      </c>
      <c r="K1932">
        <v>34</v>
      </c>
      <c r="L1932" t="s">
        <v>74</v>
      </c>
      <c r="M1932" t="s">
        <v>88</v>
      </c>
      <c r="N1932">
        <v>1560</v>
      </c>
      <c r="O1932">
        <v>412</v>
      </c>
      <c r="P1932">
        <v>1</v>
      </c>
      <c r="Q1932">
        <v>16</v>
      </c>
      <c r="R1932">
        <v>2</v>
      </c>
      <c r="S1932">
        <v>2</v>
      </c>
      <c r="T1932">
        <v>7</v>
      </c>
      <c r="U1932" t="s">
        <v>79</v>
      </c>
      <c r="V1932" t="s">
        <v>107</v>
      </c>
      <c r="W1932">
        <v>9.6000000000000002E-2</v>
      </c>
      <c r="X1932" t="s">
        <v>114</v>
      </c>
      <c r="Y1932">
        <v>2.72</v>
      </c>
      <c r="Z1932" t="s">
        <v>79</v>
      </c>
      <c r="AA1932" t="s">
        <v>101</v>
      </c>
      <c r="AB1932">
        <v>3.8</v>
      </c>
      <c r="AC1932" t="s">
        <v>81</v>
      </c>
      <c r="AD1932" t="s">
        <v>82</v>
      </c>
      <c r="AE1932" t="s">
        <v>93</v>
      </c>
      <c r="AF1932" t="s">
        <v>81</v>
      </c>
      <c r="AG1932" s="1">
        <v>44907</v>
      </c>
      <c r="AH1932" t="s">
        <v>30</v>
      </c>
      <c r="AI1932" t="s">
        <v>81</v>
      </c>
    </row>
    <row r="1933" spans="1:35" x14ac:dyDescent="0.3">
      <c r="A1933" t="s">
        <v>2065</v>
      </c>
      <c r="B1933">
        <v>30</v>
      </c>
      <c r="C1933" t="s">
        <v>71</v>
      </c>
      <c r="D1933" t="s">
        <v>95</v>
      </c>
      <c r="E1933" t="s">
        <v>15</v>
      </c>
      <c r="F1933" t="s">
        <v>73</v>
      </c>
      <c r="G1933">
        <v>5</v>
      </c>
      <c r="H1933">
        <v>1.9</v>
      </c>
      <c r="I1933">
        <v>1</v>
      </c>
      <c r="J1933" s="4">
        <f>Table2[[#This Row],[avg_session_duration_min]]/60</f>
        <v>1.9</v>
      </c>
      <c r="K1933">
        <v>114</v>
      </c>
      <c r="L1933" t="s">
        <v>74</v>
      </c>
      <c r="M1933" t="s">
        <v>97</v>
      </c>
      <c r="N1933">
        <v>224</v>
      </c>
      <c r="O1933">
        <v>808</v>
      </c>
      <c r="P1933">
        <v>1</v>
      </c>
      <c r="Q1933">
        <v>19</v>
      </c>
      <c r="R1933">
        <v>8</v>
      </c>
      <c r="S1933">
        <v>0</v>
      </c>
      <c r="T1933">
        <v>6</v>
      </c>
      <c r="U1933" t="s">
        <v>130</v>
      </c>
      <c r="V1933" t="s">
        <v>107</v>
      </c>
      <c r="W1933">
        <v>0.126</v>
      </c>
      <c r="X1933" t="s">
        <v>114</v>
      </c>
      <c r="Y1933">
        <v>3.59</v>
      </c>
      <c r="Z1933" t="s">
        <v>115</v>
      </c>
      <c r="AA1933" t="s">
        <v>91</v>
      </c>
      <c r="AB1933">
        <v>5.4</v>
      </c>
      <c r="AC1933" t="s">
        <v>78</v>
      </c>
      <c r="AD1933" t="s">
        <v>92</v>
      </c>
      <c r="AE1933" t="s">
        <v>93</v>
      </c>
      <c r="AF1933" t="s">
        <v>81</v>
      </c>
      <c r="AG1933" s="1">
        <v>44571</v>
      </c>
      <c r="AH1933" t="s">
        <v>29</v>
      </c>
      <c r="AI1933" t="s">
        <v>125</v>
      </c>
    </row>
    <row r="1934" spans="1:35" x14ac:dyDescent="0.3">
      <c r="A1934" t="s">
        <v>2066</v>
      </c>
      <c r="B1934">
        <v>23</v>
      </c>
      <c r="C1934" t="s">
        <v>85</v>
      </c>
      <c r="D1934" t="s">
        <v>113</v>
      </c>
      <c r="E1934" t="s">
        <v>23</v>
      </c>
      <c r="F1934" t="s">
        <v>87</v>
      </c>
      <c r="G1934">
        <v>5</v>
      </c>
      <c r="H1934">
        <v>4.9000000000000004</v>
      </c>
      <c r="I1934">
        <v>3</v>
      </c>
      <c r="J1934" s="4">
        <f>Table2[[#This Row],[avg_session_duration_min]]/60</f>
        <v>1.6333333333333333</v>
      </c>
      <c r="K1934">
        <v>98</v>
      </c>
      <c r="L1934" t="s">
        <v>74</v>
      </c>
      <c r="M1934" t="s">
        <v>106</v>
      </c>
      <c r="N1934">
        <v>893</v>
      </c>
      <c r="O1934">
        <v>1933</v>
      </c>
      <c r="P1934">
        <v>2</v>
      </c>
      <c r="Q1934">
        <v>21</v>
      </c>
      <c r="R1934">
        <v>2</v>
      </c>
      <c r="S1934">
        <v>2</v>
      </c>
      <c r="T1934">
        <v>6</v>
      </c>
      <c r="U1934" t="s">
        <v>98</v>
      </c>
      <c r="V1934" t="s">
        <v>107</v>
      </c>
      <c r="W1934">
        <v>0.03</v>
      </c>
      <c r="X1934" t="s">
        <v>78</v>
      </c>
      <c r="Y1934">
        <v>84.74</v>
      </c>
      <c r="Z1934" t="s">
        <v>115</v>
      </c>
      <c r="AA1934" t="s">
        <v>80</v>
      </c>
      <c r="AB1934">
        <v>7.1</v>
      </c>
      <c r="AC1934" t="s">
        <v>78</v>
      </c>
      <c r="AD1934" t="s">
        <v>92</v>
      </c>
      <c r="AE1934" t="s">
        <v>93</v>
      </c>
      <c r="AF1934" t="s">
        <v>81</v>
      </c>
      <c r="AG1934" s="1">
        <v>45203</v>
      </c>
      <c r="AH1934" t="s">
        <v>29</v>
      </c>
      <c r="AI1934" t="s">
        <v>81</v>
      </c>
    </row>
    <row r="1935" spans="1:35" x14ac:dyDescent="0.3">
      <c r="A1935" t="s">
        <v>2067</v>
      </c>
      <c r="B1935">
        <v>26</v>
      </c>
      <c r="C1935" t="s">
        <v>85</v>
      </c>
      <c r="D1935" t="s">
        <v>105</v>
      </c>
      <c r="E1935" t="s">
        <v>15</v>
      </c>
      <c r="F1935" t="s">
        <v>96</v>
      </c>
      <c r="G1935">
        <v>2</v>
      </c>
      <c r="H1935">
        <v>3.4</v>
      </c>
      <c r="I1935">
        <v>4</v>
      </c>
      <c r="J1935" s="4">
        <f>Table2[[#This Row],[avg_session_duration_min]]/60</f>
        <v>0.85</v>
      </c>
      <c r="K1935">
        <v>51</v>
      </c>
      <c r="L1935" t="s">
        <v>74</v>
      </c>
      <c r="M1935" t="s">
        <v>88</v>
      </c>
      <c r="N1935">
        <v>1392</v>
      </c>
      <c r="O1935">
        <v>490</v>
      </c>
      <c r="P1935">
        <v>1</v>
      </c>
      <c r="Q1935">
        <v>21</v>
      </c>
      <c r="R1935">
        <v>4</v>
      </c>
      <c r="S1935">
        <v>3</v>
      </c>
      <c r="T1935">
        <v>7</v>
      </c>
      <c r="U1935" t="s">
        <v>79</v>
      </c>
      <c r="V1935" t="s">
        <v>107</v>
      </c>
      <c r="W1935">
        <v>2.3E-2</v>
      </c>
      <c r="X1935" t="s">
        <v>81</v>
      </c>
      <c r="Y1935">
        <v>0</v>
      </c>
      <c r="Z1935" t="s">
        <v>79</v>
      </c>
      <c r="AA1935" t="s">
        <v>80</v>
      </c>
      <c r="AB1935">
        <v>6.9</v>
      </c>
      <c r="AC1935" t="s">
        <v>108</v>
      </c>
      <c r="AD1935" t="s">
        <v>102</v>
      </c>
      <c r="AE1935" t="s">
        <v>83</v>
      </c>
      <c r="AF1935" t="s">
        <v>81</v>
      </c>
      <c r="AG1935" s="1">
        <v>45066</v>
      </c>
      <c r="AH1935" t="s">
        <v>26</v>
      </c>
      <c r="AI1935" t="s">
        <v>78</v>
      </c>
    </row>
    <row r="1936" spans="1:35" x14ac:dyDescent="0.3">
      <c r="A1936" t="s">
        <v>2068</v>
      </c>
      <c r="B1936">
        <v>48</v>
      </c>
      <c r="C1936" t="s">
        <v>71</v>
      </c>
      <c r="D1936" t="s">
        <v>134</v>
      </c>
      <c r="E1936" t="s">
        <v>19</v>
      </c>
      <c r="F1936" t="s">
        <v>87</v>
      </c>
      <c r="G1936">
        <v>5</v>
      </c>
      <c r="H1936">
        <v>0.9</v>
      </c>
      <c r="I1936">
        <v>4</v>
      </c>
      <c r="J1936" s="4">
        <f>Table2[[#This Row],[avg_session_duration_min]]/60</f>
        <v>0.22500000000000001</v>
      </c>
      <c r="K1936">
        <v>13.5</v>
      </c>
      <c r="L1936" t="s">
        <v>127</v>
      </c>
      <c r="M1936" t="s">
        <v>75</v>
      </c>
      <c r="N1936">
        <v>231</v>
      </c>
      <c r="O1936">
        <v>87</v>
      </c>
      <c r="P1936">
        <v>4</v>
      </c>
      <c r="Q1936">
        <v>24</v>
      </c>
      <c r="R1936">
        <v>6</v>
      </c>
      <c r="S1936">
        <v>2</v>
      </c>
      <c r="T1936">
        <v>6</v>
      </c>
      <c r="U1936" t="s">
        <v>79</v>
      </c>
      <c r="V1936" t="s">
        <v>107</v>
      </c>
      <c r="W1936">
        <v>6.2E-2</v>
      </c>
      <c r="X1936" t="s">
        <v>114</v>
      </c>
      <c r="Y1936">
        <v>21.26</v>
      </c>
      <c r="Z1936" t="s">
        <v>100</v>
      </c>
      <c r="AA1936" t="s">
        <v>91</v>
      </c>
      <c r="AB1936">
        <v>7.2</v>
      </c>
      <c r="AC1936" t="s">
        <v>78</v>
      </c>
      <c r="AD1936" t="s">
        <v>92</v>
      </c>
      <c r="AE1936" t="s">
        <v>83</v>
      </c>
      <c r="AF1936" t="s">
        <v>81</v>
      </c>
      <c r="AG1936" s="1">
        <v>45015</v>
      </c>
      <c r="AH1936" t="s">
        <v>31</v>
      </c>
      <c r="AI1936" t="s">
        <v>81</v>
      </c>
    </row>
    <row r="1937" spans="1:35" x14ac:dyDescent="0.3">
      <c r="A1937" t="s">
        <v>2069</v>
      </c>
      <c r="B1937">
        <v>14</v>
      </c>
      <c r="C1937" t="s">
        <v>187</v>
      </c>
      <c r="D1937" t="s">
        <v>113</v>
      </c>
      <c r="E1937" t="s">
        <v>17</v>
      </c>
      <c r="F1937" t="s">
        <v>166</v>
      </c>
      <c r="G1937">
        <v>5</v>
      </c>
      <c r="H1937">
        <v>0.5</v>
      </c>
      <c r="I1937">
        <v>6</v>
      </c>
      <c r="J1937" s="4">
        <f>Table2[[#This Row],[avg_session_duration_min]]/60</f>
        <v>8.3333333333333329E-2</v>
      </c>
      <c r="K1937">
        <v>5</v>
      </c>
      <c r="L1937" t="s">
        <v>74</v>
      </c>
      <c r="M1937" t="s">
        <v>88</v>
      </c>
      <c r="N1937">
        <v>76</v>
      </c>
      <c r="O1937">
        <v>205</v>
      </c>
      <c r="P1937">
        <v>5</v>
      </c>
      <c r="Q1937">
        <v>18</v>
      </c>
      <c r="R1937">
        <v>2</v>
      </c>
      <c r="S1937">
        <v>1</v>
      </c>
      <c r="T1937">
        <v>13</v>
      </c>
      <c r="U1937" t="s">
        <v>128</v>
      </c>
      <c r="V1937" t="s">
        <v>99</v>
      </c>
      <c r="W1937">
        <v>0.191</v>
      </c>
      <c r="X1937" t="s">
        <v>114</v>
      </c>
      <c r="Y1937">
        <v>51.47</v>
      </c>
      <c r="Z1937" t="s">
        <v>145</v>
      </c>
      <c r="AA1937" t="s">
        <v>80</v>
      </c>
      <c r="AB1937">
        <v>3.5</v>
      </c>
      <c r="AC1937" t="s">
        <v>78</v>
      </c>
      <c r="AD1937" t="s">
        <v>92</v>
      </c>
      <c r="AE1937" t="s">
        <v>93</v>
      </c>
      <c r="AF1937" t="s">
        <v>81</v>
      </c>
      <c r="AG1937" s="1">
        <v>45455</v>
      </c>
      <c r="AH1937" t="s">
        <v>26</v>
      </c>
      <c r="AI1937" t="s">
        <v>81</v>
      </c>
    </row>
    <row r="1938" spans="1:35" x14ac:dyDescent="0.3">
      <c r="A1938" t="s">
        <v>2070</v>
      </c>
      <c r="B1938">
        <v>29</v>
      </c>
      <c r="C1938" t="s">
        <v>71</v>
      </c>
      <c r="D1938" t="s">
        <v>113</v>
      </c>
      <c r="E1938" t="s">
        <v>17</v>
      </c>
      <c r="F1938" t="s">
        <v>156</v>
      </c>
      <c r="G1938">
        <v>5</v>
      </c>
      <c r="H1938">
        <v>6.6</v>
      </c>
      <c r="I1938">
        <v>8</v>
      </c>
      <c r="J1938" s="4">
        <f>Table2[[#This Row],[avg_session_duration_min]]/60</f>
        <v>0.82499999999999996</v>
      </c>
      <c r="K1938">
        <v>49.5</v>
      </c>
      <c r="L1938" t="s">
        <v>74</v>
      </c>
      <c r="M1938" t="s">
        <v>75</v>
      </c>
      <c r="N1938">
        <v>52415</v>
      </c>
      <c r="O1938">
        <v>223</v>
      </c>
      <c r="P1938">
        <v>5</v>
      </c>
      <c r="Q1938">
        <v>23</v>
      </c>
      <c r="R1938">
        <v>6</v>
      </c>
      <c r="S1938">
        <v>4</v>
      </c>
      <c r="T1938">
        <v>15</v>
      </c>
      <c r="U1938" t="s">
        <v>98</v>
      </c>
      <c r="V1938" t="s">
        <v>99</v>
      </c>
      <c r="W1938">
        <v>1.6E-2</v>
      </c>
      <c r="X1938" t="s">
        <v>114</v>
      </c>
      <c r="Y1938">
        <v>8.6999999999999993</v>
      </c>
      <c r="Z1938" t="s">
        <v>145</v>
      </c>
      <c r="AA1938" t="s">
        <v>80</v>
      </c>
      <c r="AB1938">
        <v>6.8</v>
      </c>
      <c r="AC1938" t="s">
        <v>78</v>
      </c>
      <c r="AD1938" t="s">
        <v>121</v>
      </c>
      <c r="AE1938" t="s">
        <v>93</v>
      </c>
      <c r="AF1938" t="s">
        <v>78</v>
      </c>
      <c r="AG1938" s="1">
        <v>45128</v>
      </c>
      <c r="AH1938" t="s">
        <v>31</v>
      </c>
      <c r="AI1938" t="s">
        <v>125</v>
      </c>
    </row>
    <row r="1939" spans="1:35" x14ac:dyDescent="0.3">
      <c r="A1939" t="s">
        <v>2071</v>
      </c>
      <c r="B1939">
        <v>30</v>
      </c>
      <c r="C1939" t="s">
        <v>85</v>
      </c>
      <c r="D1939" t="s">
        <v>72</v>
      </c>
      <c r="E1939" t="s">
        <v>16</v>
      </c>
      <c r="F1939" t="s">
        <v>87</v>
      </c>
      <c r="G1939">
        <v>4</v>
      </c>
      <c r="H1939">
        <v>2.9</v>
      </c>
      <c r="I1939">
        <v>5</v>
      </c>
      <c r="J1939" s="4">
        <f>Table2[[#This Row],[avg_session_duration_min]]/60</f>
        <v>0.57999999999999996</v>
      </c>
      <c r="K1939">
        <v>34.799999999999997</v>
      </c>
      <c r="L1939" t="s">
        <v>74</v>
      </c>
      <c r="M1939" t="s">
        <v>75</v>
      </c>
      <c r="N1939">
        <v>257</v>
      </c>
      <c r="O1939">
        <v>453</v>
      </c>
      <c r="P1939">
        <v>2</v>
      </c>
      <c r="Q1939">
        <v>18</v>
      </c>
      <c r="R1939">
        <v>5</v>
      </c>
      <c r="S1939">
        <v>1</v>
      </c>
      <c r="T1939">
        <v>9</v>
      </c>
      <c r="U1939" t="s">
        <v>79</v>
      </c>
      <c r="V1939" t="s">
        <v>107</v>
      </c>
      <c r="W1939">
        <v>4.8000000000000001E-2</v>
      </c>
      <c r="X1939" t="s">
        <v>114</v>
      </c>
      <c r="Y1939">
        <v>57.22</v>
      </c>
      <c r="Z1939" t="s">
        <v>100</v>
      </c>
      <c r="AA1939" t="s">
        <v>101</v>
      </c>
      <c r="AB1939">
        <v>8.1999999999999993</v>
      </c>
      <c r="AC1939" t="s">
        <v>81</v>
      </c>
      <c r="AD1939" t="s">
        <v>82</v>
      </c>
      <c r="AE1939" t="s">
        <v>83</v>
      </c>
      <c r="AF1939" t="s">
        <v>81</v>
      </c>
      <c r="AG1939" s="1">
        <v>45298</v>
      </c>
      <c r="AH1939" t="s">
        <v>31</v>
      </c>
      <c r="AI1939" t="s">
        <v>81</v>
      </c>
    </row>
    <row r="1940" spans="1:35" x14ac:dyDescent="0.3">
      <c r="A1940" t="s">
        <v>2072</v>
      </c>
      <c r="B1940">
        <v>35</v>
      </c>
      <c r="C1940" t="s">
        <v>85</v>
      </c>
      <c r="D1940" t="s">
        <v>123</v>
      </c>
      <c r="E1940" t="s">
        <v>17</v>
      </c>
      <c r="F1940" t="s">
        <v>156</v>
      </c>
      <c r="G1940">
        <v>5</v>
      </c>
      <c r="H1940">
        <v>0.8</v>
      </c>
      <c r="I1940">
        <v>11</v>
      </c>
      <c r="J1940" s="4">
        <f>Table2[[#This Row],[avg_session_duration_min]]/60</f>
        <v>7.3333333333333334E-2</v>
      </c>
      <c r="K1940">
        <v>4.4000000000000004</v>
      </c>
      <c r="L1940" t="s">
        <v>74</v>
      </c>
      <c r="M1940" t="s">
        <v>120</v>
      </c>
      <c r="N1940">
        <v>2042</v>
      </c>
      <c r="O1940">
        <v>389</v>
      </c>
      <c r="P1940">
        <v>4</v>
      </c>
      <c r="Q1940">
        <v>15</v>
      </c>
      <c r="R1940">
        <v>2</v>
      </c>
      <c r="S1940">
        <v>1</v>
      </c>
      <c r="T1940">
        <v>15</v>
      </c>
      <c r="U1940" t="s">
        <v>79</v>
      </c>
      <c r="V1940" t="s">
        <v>107</v>
      </c>
      <c r="W1940">
        <v>6.3E-2</v>
      </c>
      <c r="X1940" t="s">
        <v>81</v>
      </c>
      <c r="Y1940">
        <v>0</v>
      </c>
      <c r="Z1940" t="s">
        <v>115</v>
      </c>
      <c r="AA1940" t="s">
        <v>132</v>
      </c>
      <c r="AB1940">
        <v>3.5</v>
      </c>
      <c r="AC1940" t="s">
        <v>78</v>
      </c>
      <c r="AD1940" t="s">
        <v>92</v>
      </c>
      <c r="AE1940" t="s">
        <v>83</v>
      </c>
      <c r="AF1940" t="s">
        <v>81</v>
      </c>
      <c r="AG1940" s="1">
        <v>44837</v>
      </c>
      <c r="AH1940" t="s">
        <v>30</v>
      </c>
      <c r="AI1940" t="s">
        <v>125</v>
      </c>
    </row>
    <row r="1941" spans="1:35" x14ac:dyDescent="0.3">
      <c r="A1941" t="s">
        <v>2073</v>
      </c>
      <c r="B1941">
        <v>27</v>
      </c>
      <c r="C1941" t="s">
        <v>85</v>
      </c>
      <c r="D1941" t="s">
        <v>95</v>
      </c>
      <c r="E1941" t="s">
        <v>21</v>
      </c>
      <c r="F1941" t="s">
        <v>87</v>
      </c>
      <c r="G1941">
        <v>4</v>
      </c>
      <c r="H1941">
        <v>1.8</v>
      </c>
      <c r="I1941">
        <v>9</v>
      </c>
      <c r="J1941" s="4">
        <f>Table2[[#This Row],[avg_session_duration_min]]/60</f>
        <v>0.2</v>
      </c>
      <c r="K1941">
        <v>12</v>
      </c>
      <c r="L1941" t="s">
        <v>74</v>
      </c>
      <c r="M1941" t="s">
        <v>106</v>
      </c>
      <c r="N1941">
        <v>21829</v>
      </c>
      <c r="O1941">
        <v>2865</v>
      </c>
      <c r="P1941">
        <v>2</v>
      </c>
      <c r="Q1941">
        <v>26</v>
      </c>
      <c r="R1941">
        <v>2</v>
      </c>
      <c r="S1941">
        <v>4</v>
      </c>
      <c r="T1941">
        <v>11</v>
      </c>
      <c r="U1941" t="s">
        <v>135</v>
      </c>
      <c r="V1941" t="s">
        <v>107</v>
      </c>
      <c r="W1941">
        <v>8.4000000000000005E-2</v>
      </c>
      <c r="X1941" t="s">
        <v>114</v>
      </c>
      <c r="Y1941">
        <v>35.22</v>
      </c>
      <c r="Z1941" t="s">
        <v>100</v>
      </c>
      <c r="AA1941" t="s">
        <v>80</v>
      </c>
      <c r="AB1941">
        <v>9.3000000000000007</v>
      </c>
      <c r="AC1941" t="s">
        <v>78</v>
      </c>
      <c r="AD1941" t="s">
        <v>102</v>
      </c>
      <c r="AE1941" t="s">
        <v>140</v>
      </c>
      <c r="AF1941" t="s">
        <v>78</v>
      </c>
      <c r="AG1941" s="1">
        <v>45241</v>
      </c>
      <c r="AH1941" t="s">
        <v>28</v>
      </c>
      <c r="AI1941" t="s">
        <v>81</v>
      </c>
    </row>
    <row r="1942" spans="1:35" x14ac:dyDescent="0.3">
      <c r="A1942" t="s">
        <v>2074</v>
      </c>
      <c r="B1942">
        <v>29</v>
      </c>
      <c r="C1942" t="s">
        <v>85</v>
      </c>
      <c r="D1942" t="s">
        <v>113</v>
      </c>
      <c r="E1942" t="s">
        <v>16</v>
      </c>
      <c r="F1942" t="s">
        <v>96</v>
      </c>
      <c r="G1942">
        <v>4</v>
      </c>
      <c r="H1942">
        <v>4.4000000000000004</v>
      </c>
      <c r="I1942">
        <v>5</v>
      </c>
      <c r="J1942" s="4">
        <f>Table2[[#This Row],[avg_session_duration_min]]/60</f>
        <v>0.88</v>
      </c>
      <c r="K1942">
        <v>52.8</v>
      </c>
      <c r="L1942" t="s">
        <v>74</v>
      </c>
      <c r="M1942" t="s">
        <v>97</v>
      </c>
      <c r="N1942">
        <v>2756</v>
      </c>
      <c r="O1942">
        <v>140</v>
      </c>
      <c r="P1942">
        <v>4</v>
      </c>
      <c r="Q1942">
        <v>24</v>
      </c>
      <c r="R1942">
        <v>2</v>
      </c>
      <c r="S1942">
        <v>1</v>
      </c>
      <c r="T1942">
        <v>7</v>
      </c>
      <c r="U1942" t="s">
        <v>76</v>
      </c>
      <c r="V1942" t="s">
        <v>107</v>
      </c>
      <c r="W1942">
        <v>0.14099999999999999</v>
      </c>
      <c r="X1942" t="s">
        <v>114</v>
      </c>
      <c r="Y1942">
        <v>153.24</v>
      </c>
      <c r="Z1942" t="s">
        <v>145</v>
      </c>
      <c r="AA1942" t="s">
        <v>80</v>
      </c>
      <c r="AB1942">
        <v>6.8</v>
      </c>
      <c r="AC1942" t="s">
        <v>81</v>
      </c>
      <c r="AD1942" t="s">
        <v>82</v>
      </c>
      <c r="AE1942" t="s">
        <v>83</v>
      </c>
      <c r="AF1942" t="s">
        <v>81</v>
      </c>
      <c r="AG1942" s="1">
        <v>45544</v>
      </c>
      <c r="AH1942" t="s">
        <v>31</v>
      </c>
      <c r="AI1942" t="s">
        <v>81</v>
      </c>
    </row>
    <row r="1943" spans="1:35" x14ac:dyDescent="0.3">
      <c r="A1943" t="s">
        <v>2075</v>
      </c>
      <c r="B1943">
        <v>23</v>
      </c>
      <c r="C1943" t="s">
        <v>71</v>
      </c>
      <c r="D1943" t="s">
        <v>149</v>
      </c>
      <c r="E1943" t="s">
        <v>23</v>
      </c>
      <c r="F1943" t="s">
        <v>110</v>
      </c>
      <c r="G1943">
        <v>5</v>
      </c>
      <c r="H1943">
        <v>2.2000000000000002</v>
      </c>
      <c r="I1943">
        <v>4</v>
      </c>
      <c r="J1943" s="4">
        <f>Table2[[#This Row],[avg_session_duration_min]]/60</f>
        <v>0.55000000000000004</v>
      </c>
      <c r="K1943">
        <v>33</v>
      </c>
      <c r="L1943" t="s">
        <v>111</v>
      </c>
      <c r="M1943" t="s">
        <v>88</v>
      </c>
      <c r="N1943">
        <v>387</v>
      </c>
      <c r="O1943">
        <v>388</v>
      </c>
      <c r="P1943">
        <v>4</v>
      </c>
      <c r="Q1943">
        <v>22</v>
      </c>
      <c r="R1943">
        <v>5</v>
      </c>
      <c r="S1943">
        <v>1</v>
      </c>
      <c r="T1943">
        <v>5</v>
      </c>
      <c r="U1943" t="s">
        <v>130</v>
      </c>
      <c r="V1943" t="s">
        <v>99</v>
      </c>
      <c r="W1943">
        <v>0.10100000000000001</v>
      </c>
      <c r="X1943" t="s">
        <v>81</v>
      </c>
      <c r="Y1943">
        <v>0</v>
      </c>
      <c r="Z1943" t="s">
        <v>90</v>
      </c>
      <c r="AA1943" t="s">
        <v>132</v>
      </c>
      <c r="AB1943">
        <v>6.4</v>
      </c>
      <c r="AC1943" t="s">
        <v>78</v>
      </c>
      <c r="AD1943" t="s">
        <v>92</v>
      </c>
      <c r="AE1943" t="s">
        <v>83</v>
      </c>
      <c r="AF1943" t="s">
        <v>81</v>
      </c>
      <c r="AG1943" s="1">
        <v>45509</v>
      </c>
      <c r="AH1943" t="s">
        <v>29</v>
      </c>
      <c r="AI1943" t="s">
        <v>125</v>
      </c>
    </row>
    <row r="1944" spans="1:35" x14ac:dyDescent="0.3">
      <c r="A1944" t="s">
        <v>2076</v>
      </c>
      <c r="B1944">
        <v>29</v>
      </c>
      <c r="C1944" t="s">
        <v>71</v>
      </c>
      <c r="D1944" t="s">
        <v>149</v>
      </c>
      <c r="E1944" t="s">
        <v>15</v>
      </c>
      <c r="F1944" t="s">
        <v>110</v>
      </c>
      <c r="G1944">
        <v>3</v>
      </c>
      <c r="H1944">
        <v>2.4</v>
      </c>
      <c r="I1944">
        <v>3</v>
      </c>
      <c r="J1944" s="4">
        <f>Table2[[#This Row],[avg_session_duration_min]]/60</f>
        <v>0.8</v>
      </c>
      <c r="K1944">
        <v>48</v>
      </c>
      <c r="L1944" t="s">
        <v>74</v>
      </c>
      <c r="M1944" t="s">
        <v>97</v>
      </c>
      <c r="N1944">
        <v>589</v>
      </c>
      <c r="O1944">
        <v>4128</v>
      </c>
      <c r="P1944">
        <v>7</v>
      </c>
      <c r="Q1944">
        <v>16</v>
      </c>
      <c r="R1944">
        <v>5</v>
      </c>
      <c r="S1944">
        <v>1</v>
      </c>
      <c r="T1944">
        <v>10</v>
      </c>
      <c r="U1944" t="s">
        <v>130</v>
      </c>
      <c r="V1944" t="s">
        <v>107</v>
      </c>
      <c r="W1944">
        <v>7.0999999999999994E-2</v>
      </c>
      <c r="X1944" t="s">
        <v>81</v>
      </c>
      <c r="Y1944">
        <v>0</v>
      </c>
      <c r="Z1944" t="s">
        <v>79</v>
      </c>
      <c r="AA1944" t="s">
        <v>101</v>
      </c>
      <c r="AB1944">
        <v>4.5</v>
      </c>
      <c r="AC1944" t="s">
        <v>78</v>
      </c>
      <c r="AD1944" t="s">
        <v>121</v>
      </c>
      <c r="AE1944" t="s">
        <v>140</v>
      </c>
      <c r="AF1944" t="s">
        <v>81</v>
      </c>
      <c r="AG1944" s="1">
        <v>45474</v>
      </c>
      <c r="AH1944" t="s">
        <v>30</v>
      </c>
      <c r="AI1944" t="s">
        <v>78</v>
      </c>
    </row>
    <row r="1945" spans="1:35" x14ac:dyDescent="0.3">
      <c r="A1945" t="s">
        <v>2077</v>
      </c>
      <c r="B1945">
        <v>24</v>
      </c>
      <c r="C1945" t="s">
        <v>85</v>
      </c>
      <c r="D1945" t="s">
        <v>95</v>
      </c>
      <c r="E1945" t="s">
        <v>14</v>
      </c>
      <c r="F1945" t="s">
        <v>166</v>
      </c>
      <c r="G1945">
        <v>5</v>
      </c>
      <c r="H1945">
        <v>3.9</v>
      </c>
      <c r="I1945">
        <v>12</v>
      </c>
      <c r="J1945" s="4">
        <f>Table2[[#This Row],[avg_session_duration_min]]/60</f>
        <v>0.32500000000000001</v>
      </c>
      <c r="K1945">
        <v>19.5</v>
      </c>
      <c r="L1945" t="s">
        <v>74</v>
      </c>
      <c r="M1945" t="s">
        <v>106</v>
      </c>
      <c r="N1945">
        <v>148</v>
      </c>
      <c r="O1945">
        <v>121</v>
      </c>
      <c r="P1945">
        <v>2</v>
      </c>
      <c r="Q1945">
        <v>17</v>
      </c>
      <c r="R1945">
        <v>5</v>
      </c>
      <c r="S1945">
        <v>0</v>
      </c>
      <c r="T1945">
        <v>8</v>
      </c>
      <c r="U1945" t="s">
        <v>135</v>
      </c>
      <c r="V1945" t="s">
        <v>107</v>
      </c>
      <c r="W1945">
        <v>0.27500000000000002</v>
      </c>
      <c r="X1945" t="s">
        <v>114</v>
      </c>
      <c r="Y1945">
        <v>51.1</v>
      </c>
      <c r="Z1945" t="s">
        <v>79</v>
      </c>
      <c r="AA1945" t="s">
        <v>80</v>
      </c>
      <c r="AB1945">
        <v>5.0999999999999996</v>
      </c>
      <c r="AC1945" t="s">
        <v>108</v>
      </c>
      <c r="AD1945" t="s">
        <v>102</v>
      </c>
      <c r="AE1945" t="s">
        <v>140</v>
      </c>
      <c r="AF1945" t="s">
        <v>81</v>
      </c>
      <c r="AG1945" s="1">
        <v>45296</v>
      </c>
      <c r="AH1945" t="s">
        <v>29</v>
      </c>
      <c r="AI1945" t="s">
        <v>81</v>
      </c>
    </row>
    <row r="1946" spans="1:35" x14ac:dyDescent="0.3">
      <c r="A1946" t="s">
        <v>2078</v>
      </c>
      <c r="B1946">
        <v>31</v>
      </c>
      <c r="C1946" t="s">
        <v>187</v>
      </c>
      <c r="D1946" t="s">
        <v>86</v>
      </c>
      <c r="E1946" t="s">
        <v>15</v>
      </c>
      <c r="F1946" t="s">
        <v>73</v>
      </c>
      <c r="G1946">
        <v>4</v>
      </c>
      <c r="H1946">
        <v>3.1</v>
      </c>
      <c r="I1946">
        <v>5</v>
      </c>
      <c r="J1946" s="4">
        <f>Table2[[#This Row],[avg_session_duration_min]]/60</f>
        <v>0.62</v>
      </c>
      <c r="K1946">
        <v>37.200000000000003</v>
      </c>
      <c r="L1946" t="s">
        <v>137</v>
      </c>
      <c r="M1946" t="s">
        <v>97</v>
      </c>
      <c r="N1946">
        <v>3252</v>
      </c>
      <c r="O1946">
        <v>291</v>
      </c>
      <c r="P1946">
        <v>2</v>
      </c>
      <c r="Q1946">
        <v>23</v>
      </c>
      <c r="R1946">
        <v>7</v>
      </c>
      <c r="S1946">
        <v>3</v>
      </c>
      <c r="T1946">
        <v>12</v>
      </c>
      <c r="U1946" t="s">
        <v>98</v>
      </c>
      <c r="V1946" t="s">
        <v>77</v>
      </c>
      <c r="W1946">
        <v>0.222</v>
      </c>
      <c r="X1946" t="s">
        <v>114</v>
      </c>
      <c r="Y1946">
        <v>20.63</v>
      </c>
      <c r="Z1946" t="s">
        <v>90</v>
      </c>
      <c r="AA1946" t="s">
        <v>80</v>
      </c>
      <c r="AB1946">
        <v>5.5</v>
      </c>
      <c r="AC1946" t="s">
        <v>78</v>
      </c>
      <c r="AD1946" t="s">
        <v>102</v>
      </c>
      <c r="AE1946" t="s">
        <v>140</v>
      </c>
      <c r="AF1946" t="s">
        <v>81</v>
      </c>
      <c r="AG1946" s="1">
        <v>45187</v>
      </c>
      <c r="AH1946" t="s">
        <v>30</v>
      </c>
      <c r="AI1946" t="s">
        <v>78</v>
      </c>
    </row>
    <row r="1947" spans="1:35" x14ac:dyDescent="0.3">
      <c r="A1947" t="s">
        <v>2079</v>
      </c>
      <c r="B1947">
        <v>24</v>
      </c>
      <c r="C1947" t="s">
        <v>71</v>
      </c>
      <c r="D1947" t="s">
        <v>113</v>
      </c>
      <c r="E1947" t="s">
        <v>16</v>
      </c>
      <c r="F1947" t="s">
        <v>124</v>
      </c>
      <c r="G1947">
        <v>5</v>
      </c>
      <c r="H1947">
        <v>3.6</v>
      </c>
      <c r="I1947">
        <v>12</v>
      </c>
      <c r="J1947" s="4">
        <f>Table2[[#This Row],[avg_session_duration_min]]/60</f>
        <v>0.3</v>
      </c>
      <c r="K1947">
        <v>18</v>
      </c>
      <c r="L1947" t="s">
        <v>74</v>
      </c>
      <c r="M1947" t="s">
        <v>88</v>
      </c>
      <c r="N1947">
        <v>1843</v>
      </c>
      <c r="O1947">
        <v>78</v>
      </c>
      <c r="P1947">
        <v>9</v>
      </c>
      <c r="Q1947">
        <v>27</v>
      </c>
      <c r="R1947">
        <v>6</v>
      </c>
      <c r="S1947">
        <v>0</v>
      </c>
      <c r="T1947">
        <v>4</v>
      </c>
      <c r="U1947" t="s">
        <v>89</v>
      </c>
      <c r="V1947" t="s">
        <v>77</v>
      </c>
      <c r="W1947">
        <v>3.3000000000000002E-2</v>
      </c>
      <c r="X1947" t="s">
        <v>81</v>
      </c>
      <c r="Y1947">
        <v>0</v>
      </c>
      <c r="Z1947" t="s">
        <v>145</v>
      </c>
      <c r="AA1947" t="s">
        <v>101</v>
      </c>
      <c r="AB1947">
        <v>3.6</v>
      </c>
      <c r="AC1947" t="s">
        <v>81</v>
      </c>
      <c r="AD1947" t="s">
        <v>92</v>
      </c>
      <c r="AE1947" t="s">
        <v>140</v>
      </c>
      <c r="AF1947" t="s">
        <v>81</v>
      </c>
      <c r="AG1947" s="1">
        <v>45559</v>
      </c>
      <c r="AH1947" t="s">
        <v>27</v>
      </c>
      <c r="AI1947" t="s">
        <v>81</v>
      </c>
    </row>
    <row r="1948" spans="1:35" x14ac:dyDescent="0.3">
      <c r="A1948" t="s">
        <v>2080</v>
      </c>
      <c r="B1948">
        <v>30</v>
      </c>
      <c r="C1948" t="s">
        <v>71</v>
      </c>
      <c r="D1948" t="s">
        <v>86</v>
      </c>
      <c r="E1948" t="s">
        <v>18</v>
      </c>
      <c r="F1948" t="s">
        <v>166</v>
      </c>
      <c r="G1948">
        <v>3</v>
      </c>
      <c r="H1948">
        <v>3.9</v>
      </c>
      <c r="I1948">
        <v>4</v>
      </c>
      <c r="J1948" s="4">
        <f>Table2[[#This Row],[avg_session_duration_min]]/60</f>
        <v>0.97499999999999998</v>
      </c>
      <c r="K1948">
        <v>58.5</v>
      </c>
      <c r="L1948" t="s">
        <v>111</v>
      </c>
      <c r="M1948" t="s">
        <v>75</v>
      </c>
      <c r="N1948">
        <v>263</v>
      </c>
      <c r="O1948">
        <v>270</v>
      </c>
      <c r="P1948">
        <v>4</v>
      </c>
      <c r="Q1948">
        <v>25</v>
      </c>
      <c r="R1948">
        <v>2</v>
      </c>
      <c r="S1948">
        <v>3</v>
      </c>
      <c r="T1948">
        <v>9</v>
      </c>
      <c r="U1948" t="s">
        <v>98</v>
      </c>
      <c r="V1948" t="s">
        <v>77</v>
      </c>
      <c r="W1948">
        <v>0.34799999999999998</v>
      </c>
      <c r="X1948" t="s">
        <v>81</v>
      </c>
      <c r="Y1948">
        <v>0</v>
      </c>
      <c r="Z1948" t="s">
        <v>145</v>
      </c>
      <c r="AA1948" t="s">
        <v>80</v>
      </c>
      <c r="AB1948">
        <v>5.6</v>
      </c>
      <c r="AC1948" t="s">
        <v>108</v>
      </c>
      <c r="AD1948" t="s">
        <v>121</v>
      </c>
      <c r="AE1948" t="s">
        <v>83</v>
      </c>
      <c r="AF1948" t="s">
        <v>81</v>
      </c>
      <c r="AG1948" s="1">
        <v>44784</v>
      </c>
      <c r="AH1948" t="s">
        <v>27</v>
      </c>
      <c r="AI1948" t="s">
        <v>78</v>
      </c>
    </row>
    <row r="1949" spans="1:35" x14ac:dyDescent="0.3">
      <c r="A1949" t="s">
        <v>2081</v>
      </c>
      <c r="B1949">
        <v>26</v>
      </c>
      <c r="C1949" t="s">
        <v>71</v>
      </c>
      <c r="D1949" t="s">
        <v>105</v>
      </c>
      <c r="E1949" t="s">
        <v>18</v>
      </c>
      <c r="F1949" t="s">
        <v>96</v>
      </c>
      <c r="G1949">
        <v>3</v>
      </c>
      <c r="H1949">
        <v>1.5</v>
      </c>
      <c r="I1949">
        <v>5</v>
      </c>
      <c r="J1949" s="4">
        <f>Table2[[#This Row],[avg_session_duration_min]]/60</f>
        <v>0.3</v>
      </c>
      <c r="K1949">
        <v>18</v>
      </c>
      <c r="L1949" t="s">
        <v>74</v>
      </c>
      <c r="M1949" t="s">
        <v>106</v>
      </c>
      <c r="N1949">
        <v>101</v>
      </c>
      <c r="O1949">
        <v>95</v>
      </c>
      <c r="P1949">
        <v>5</v>
      </c>
      <c r="Q1949">
        <v>26</v>
      </c>
      <c r="R1949">
        <v>3</v>
      </c>
      <c r="S1949">
        <v>1</v>
      </c>
      <c r="T1949">
        <v>11</v>
      </c>
      <c r="U1949" t="s">
        <v>154</v>
      </c>
      <c r="V1949" t="s">
        <v>77</v>
      </c>
      <c r="W1949">
        <v>0.108</v>
      </c>
      <c r="X1949" t="s">
        <v>78</v>
      </c>
      <c r="Y1949">
        <v>30.57</v>
      </c>
      <c r="Z1949" t="s">
        <v>139</v>
      </c>
      <c r="AA1949" t="s">
        <v>91</v>
      </c>
      <c r="AB1949">
        <v>4.5999999999999996</v>
      </c>
      <c r="AC1949" t="s">
        <v>81</v>
      </c>
      <c r="AD1949" t="s">
        <v>102</v>
      </c>
      <c r="AE1949" t="s">
        <v>140</v>
      </c>
      <c r="AF1949" t="s">
        <v>81</v>
      </c>
      <c r="AG1949" s="1">
        <v>44921</v>
      </c>
      <c r="AH1949" t="s">
        <v>29</v>
      </c>
      <c r="AI1949" t="s">
        <v>125</v>
      </c>
    </row>
    <row r="1950" spans="1:35" x14ac:dyDescent="0.3">
      <c r="A1950" t="s">
        <v>2082</v>
      </c>
      <c r="B1950">
        <v>36</v>
      </c>
      <c r="C1950" t="s">
        <v>85</v>
      </c>
      <c r="D1950" t="s">
        <v>134</v>
      </c>
      <c r="E1950" t="s">
        <v>17</v>
      </c>
      <c r="F1950" t="s">
        <v>117</v>
      </c>
      <c r="G1950">
        <v>1</v>
      </c>
      <c r="H1950">
        <v>1.6</v>
      </c>
      <c r="I1950">
        <v>3</v>
      </c>
      <c r="J1950" s="4">
        <f>Table2[[#This Row],[avg_session_duration_min]]/60</f>
        <v>0.53333333333333333</v>
      </c>
      <c r="K1950">
        <v>32</v>
      </c>
      <c r="L1950" t="s">
        <v>74</v>
      </c>
      <c r="M1950" t="s">
        <v>88</v>
      </c>
      <c r="N1950">
        <v>61</v>
      </c>
      <c r="O1950">
        <v>859</v>
      </c>
      <c r="P1950">
        <v>1</v>
      </c>
      <c r="Q1950">
        <v>25</v>
      </c>
      <c r="R1950">
        <v>4</v>
      </c>
      <c r="S1950">
        <v>4</v>
      </c>
      <c r="T1950">
        <v>3</v>
      </c>
      <c r="U1950" t="s">
        <v>79</v>
      </c>
      <c r="V1950" t="s">
        <v>107</v>
      </c>
      <c r="W1950">
        <v>0.223</v>
      </c>
      <c r="X1950" t="s">
        <v>114</v>
      </c>
      <c r="Y1950">
        <v>26.09</v>
      </c>
      <c r="Z1950" t="s">
        <v>139</v>
      </c>
      <c r="AA1950" t="s">
        <v>101</v>
      </c>
      <c r="AB1950">
        <v>7.4</v>
      </c>
      <c r="AC1950" t="s">
        <v>78</v>
      </c>
      <c r="AD1950" t="s">
        <v>102</v>
      </c>
      <c r="AE1950" t="s">
        <v>93</v>
      </c>
      <c r="AF1950" t="s">
        <v>81</v>
      </c>
      <c r="AG1950" s="1">
        <v>44729</v>
      </c>
      <c r="AH1950" t="s">
        <v>28</v>
      </c>
      <c r="AI1950" t="s">
        <v>81</v>
      </c>
    </row>
    <row r="1951" spans="1:35" x14ac:dyDescent="0.3">
      <c r="A1951" t="s">
        <v>2083</v>
      </c>
      <c r="B1951">
        <v>26</v>
      </c>
      <c r="C1951" t="s">
        <v>85</v>
      </c>
      <c r="D1951" t="s">
        <v>105</v>
      </c>
      <c r="E1951" t="s">
        <v>20</v>
      </c>
      <c r="F1951" t="s">
        <v>156</v>
      </c>
      <c r="G1951">
        <v>2</v>
      </c>
      <c r="H1951">
        <v>1.4</v>
      </c>
      <c r="I1951">
        <v>3</v>
      </c>
      <c r="J1951" s="4">
        <f>Table2[[#This Row],[avg_session_duration_min]]/60</f>
        <v>0.46666666666666667</v>
      </c>
      <c r="K1951">
        <v>28</v>
      </c>
      <c r="L1951" t="s">
        <v>127</v>
      </c>
      <c r="M1951" t="s">
        <v>120</v>
      </c>
      <c r="N1951">
        <v>3927</v>
      </c>
      <c r="O1951">
        <v>292</v>
      </c>
      <c r="P1951">
        <v>0</v>
      </c>
      <c r="Q1951">
        <v>21</v>
      </c>
      <c r="R1951">
        <v>5</v>
      </c>
      <c r="S1951">
        <v>2</v>
      </c>
      <c r="T1951">
        <v>8</v>
      </c>
      <c r="U1951" t="s">
        <v>135</v>
      </c>
      <c r="V1951" t="s">
        <v>107</v>
      </c>
      <c r="W1951">
        <v>0.109</v>
      </c>
      <c r="X1951" t="s">
        <v>81</v>
      </c>
      <c r="Y1951">
        <v>0</v>
      </c>
      <c r="Z1951" t="s">
        <v>115</v>
      </c>
      <c r="AA1951" t="s">
        <v>91</v>
      </c>
      <c r="AB1951">
        <v>1</v>
      </c>
      <c r="AC1951" t="s">
        <v>78</v>
      </c>
      <c r="AD1951" t="s">
        <v>121</v>
      </c>
      <c r="AE1951" t="s">
        <v>83</v>
      </c>
      <c r="AF1951" t="s">
        <v>81</v>
      </c>
      <c r="AG1951" s="1">
        <v>45136</v>
      </c>
      <c r="AH1951" t="s">
        <v>26</v>
      </c>
      <c r="AI1951" t="s">
        <v>81</v>
      </c>
    </row>
    <row r="1952" spans="1:35" x14ac:dyDescent="0.3">
      <c r="A1952" t="s">
        <v>2084</v>
      </c>
      <c r="B1952">
        <v>13</v>
      </c>
      <c r="C1952" t="s">
        <v>85</v>
      </c>
      <c r="D1952" t="s">
        <v>113</v>
      </c>
      <c r="E1952" t="s">
        <v>22</v>
      </c>
      <c r="F1952" t="s">
        <v>96</v>
      </c>
      <c r="G1952">
        <v>5</v>
      </c>
      <c r="H1952">
        <v>1.7</v>
      </c>
      <c r="I1952">
        <v>5</v>
      </c>
      <c r="J1952" s="4">
        <f>Table2[[#This Row],[avg_session_duration_min]]/60</f>
        <v>0.33999999999999997</v>
      </c>
      <c r="K1952">
        <v>20.399999999999999</v>
      </c>
      <c r="L1952" t="s">
        <v>137</v>
      </c>
      <c r="M1952" t="s">
        <v>106</v>
      </c>
      <c r="N1952">
        <v>826</v>
      </c>
      <c r="O1952">
        <v>79</v>
      </c>
      <c r="P1952">
        <v>4</v>
      </c>
      <c r="Q1952">
        <v>15</v>
      </c>
      <c r="R1952">
        <v>4</v>
      </c>
      <c r="S1952">
        <v>0</v>
      </c>
      <c r="T1952">
        <v>8</v>
      </c>
      <c r="U1952" t="s">
        <v>128</v>
      </c>
      <c r="V1952" t="s">
        <v>77</v>
      </c>
      <c r="W1952">
        <v>7.3999999999999996E-2</v>
      </c>
      <c r="X1952" t="s">
        <v>81</v>
      </c>
      <c r="Y1952">
        <v>0</v>
      </c>
      <c r="Z1952" t="s">
        <v>139</v>
      </c>
      <c r="AA1952" t="s">
        <v>101</v>
      </c>
      <c r="AB1952">
        <v>5.8</v>
      </c>
      <c r="AC1952" t="s">
        <v>108</v>
      </c>
      <c r="AD1952" t="s">
        <v>102</v>
      </c>
      <c r="AE1952" t="s">
        <v>93</v>
      </c>
      <c r="AF1952" t="s">
        <v>81</v>
      </c>
      <c r="AG1952" s="1">
        <v>44848</v>
      </c>
      <c r="AH1952" t="s">
        <v>29</v>
      </c>
      <c r="AI1952" t="s">
        <v>78</v>
      </c>
    </row>
    <row r="1953" spans="1:35" x14ac:dyDescent="0.3">
      <c r="A1953" t="s">
        <v>2085</v>
      </c>
      <c r="B1953">
        <v>37</v>
      </c>
      <c r="C1953" t="s">
        <v>85</v>
      </c>
      <c r="D1953" t="s">
        <v>95</v>
      </c>
      <c r="E1953" t="s">
        <v>18</v>
      </c>
      <c r="F1953" t="s">
        <v>73</v>
      </c>
      <c r="G1953">
        <v>1</v>
      </c>
      <c r="H1953">
        <v>2.2999999999999998</v>
      </c>
      <c r="I1953">
        <v>3</v>
      </c>
      <c r="J1953" s="4">
        <f>Table2[[#This Row],[avg_session_duration_min]]/60</f>
        <v>0.76666666666666672</v>
      </c>
      <c r="K1953">
        <v>46</v>
      </c>
      <c r="L1953" t="s">
        <v>74</v>
      </c>
      <c r="M1953" t="s">
        <v>106</v>
      </c>
      <c r="N1953">
        <v>979</v>
      </c>
      <c r="O1953">
        <v>670</v>
      </c>
      <c r="P1953">
        <v>3</v>
      </c>
      <c r="Q1953">
        <v>17</v>
      </c>
      <c r="R1953">
        <v>3</v>
      </c>
      <c r="S1953">
        <v>0</v>
      </c>
      <c r="T1953">
        <v>12</v>
      </c>
      <c r="U1953" t="s">
        <v>98</v>
      </c>
      <c r="V1953" t="s">
        <v>99</v>
      </c>
      <c r="W1953">
        <v>0.183</v>
      </c>
      <c r="X1953" t="s">
        <v>81</v>
      </c>
      <c r="Y1953">
        <v>0</v>
      </c>
      <c r="Z1953" t="s">
        <v>115</v>
      </c>
      <c r="AA1953" t="s">
        <v>101</v>
      </c>
      <c r="AB1953">
        <v>4.5</v>
      </c>
      <c r="AC1953" t="s">
        <v>108</v>
      </c>
      <c r="AD1953" t="s">
        <v>92</v>
      </c>
      <c r="AE1953" t="s">
        <v>83</v>
      </c>
      <c r="AF1953" t="s">
        <v>81</v>
      </c>
      <c r="AG1953" s="1">
        <v>44964</v>
      </c>
      <c r="AH1953" t="s">
        <v>30</v>
      </c>
      <c r="AI1953" t="s">
        <v>78</v>
      </c>
    </row>
    <row r="1954" spans="1:35" x14ac:dyDescent="0.3">
      <c r="A1954" t="s">
        <v>2086</v>
      </c>
      <c r="B1954">
        <v>19</v>
      </c>
      <c r="C1954" t="s">
        <v>85</v>
      </c>
      <c r="D1954" t="s">
        <v>105</v>
      </c>
      <c r="E1954" t="s">
        <v>23</v>
      </c>
      <c r="F1954" t="s">
        <v>73</v>
      </c>
      <c r="G1954">
        <v>1</v>
      </c>
      <c r="H1954">
        <v>2.4</v>
      </c>
      <c r="I1954">
        <v>8</v>
      </c>
      <c r="J1954" s="4">
        <f>Table2[[#This Row],[avg_session_duration_min]]/60</f>
        <v>0.3</v>
      </c>
      <c r="K1954">
        <v>18</v>
      </c>
      <c r="L1954" t="s">
        <v>111</v>
      </c>
      <c r="M1954" t="s">
        <v>97</v>
      </c>
      <c r="N1954">
        <v>151</v>
      </c>
      <c r="O1954">
        <v>303</v>
      </c>
      <c r="P1954">
        <v>1</v>
      </c>
      <c r="Q1954">
        <v>20</v>
      </c>
      <c r="R1954">
        <v>3</v>
      </c>
      <c r="S1954">
        <v>0</v>
      </c>
      <c r="T1954">
        <v>11</v>
      </c>
      <c r="U1954" t="s">
        <v>130</v>
      </c>
      <c r="V1954" t="s">
        <v>77</v>
      </c>
      <c r="W1954">
        <v>0.26600000000000001</v>
      </c>
      <c r="X1954" t="s">
        <v>114</v>
      </c>
      <c r="Y1954">
        <v>56.23</v>
      </c>
      <c r="Z1954" t="s">
        <v>115</v>
      </c>
      <c r="AA1954" t="s">
        <v>132</v>
      </c>
      <c r="AB1954">
        <v>6.2</v>
      </c>
      <c r="AC1954" t="s">
        <v>108</v>
      </c>
      <c r="AD1954" t="s">
        <v>102</v>
      </c>
      <c r="AE1954" t="s">
        <v>83</v>
      </c>
      <c r="AF1954" t="s">
        <v>81</v>
      </c>
      <c r="AG1954" s="1">
        <v>45101</v>
      </c>
      <c r="AH1954" t="s">
        <v>27</v>
      </c>
      <c r="AI1954" t="s">
        <v>78</v>
      </c>
    </row>
    <row r="1955" spans="1:35" x14ac:dyDescent="0.3">
      <c r="A1955" t="s">
        <v>2087</v>
      </c>
      <c r="B1955">
        <v>21</v>
      </c>
      <c r="C1955" t="s">
        <v>85</v>
      </c>
      <c r="D1955" t="s">
        <v>113</v>
      </c>
      <c r="E1955" t="s">
        <v>14</v>
      </c>
      <c r="F1955" t="s">
        <v>124</v>
      </c>
      <c r="G1955">
        <v>1</v>
      </c>
      <c r="H1955">
        <v>5.7</v>
      </c>
      <c r="I1955">
        <v>6</v>
      </c>
      <c r="J1955" s="4">
        <f>Table2[[#This Row],[avg_session_duration_min]]/60</f>
        <v>0.95</v>
      </c>
      <c r="K1955">
        <v>57</v>
      </c>
      <c r="L1955" t="s">
        <v>74</v>
      </c>
      <c r="M1955" t="s">
        <v>106</v>
      </c>
      <c r="N1955">
        <v>47</v>
      </c>
      <c r="O1955">
        <v>767</v>
      </c>
      <c r="P1955">
        <v>6</v>
      </c>
      <c r="Q1955">
        <v>20</v>
      </c>
      <c r="R1955">
        <v>4</v>
      </c>
      <c r="S1955">
        <v>2</v>
      </c>
      <c r="T1955">
        <v>5</v>
      </c>
      <c r="U1955" t="s">
        <v>130</v>
      </c>
      <c r="V1955" t="s">
        <v>107</v>
      </c>
      <c r="W1955">
        <v>0.25600000000000001</v>
      </c>
      <c r="X1955" t="s">
        <v>81</v>
      </c>
      <c r="Y1955">
        <v>0</v>
      </c>
      <c r="Z1955" t="s">
        <v>115</v>
      </c>
      <c r="AA1955" t="s">
        <v>80</v>
      </c>
      <c r="AB1955">
        <v>10</v>
      </c>
      <c r="AC1955" t="s">
        <v>81</v>
      </c>
      <c r="AD1955" t="s">
        <v>102</v>
      </c>
      <c r="AE1955" t="s">
        <v>93</v>
      </c>
      <c r="AF1955" t="s">
        <v>81</v>
      </c>
      <c r="AG1955" s="1">
        <v>44718</v>
      </c>
      <c r="AH1955" t="s">
        <v>29</v>
      </c>
      <c r="AI1955" t="s">
        <v>125</v>
      </c>
    </row>
    <row r="1956" spans="1:35" x14ac:dyDescent="0.3">
      <c r="A1956" t="s">
        <v>2088</v>
      </c>
      <c r="B1956">
        <v>22</v>
      </c>
      <c r="C1956" t="s">
        <v>85</v>
      </c>
      <c r="D1956" t="s">
        <v>105</v>
      </c>
      <c r="E1956" t="s">
        <v>21</v>
      </c>
      <c r="F1956" t="s">
        <v>73</v>
      </c>
      <c r="G1956">
        <v>3</v>
      </c>
      <c r="H1956">
        <v>3</v>
      </c>
      <c r="I1956">
        <v>4</v>
      </c>
      <c r="J1956" s="4">
        <f>Table2[[#This Row],[avg_session_duration_min]]/60</f>
        <v>0.75</v>
      </c>
      <c r="K1956">
        <v>45</v>
      </c>
      <c r="L1956" t="s">
        <v>74</v>
      </c>
      <c r="M1956" t="s">
        <v>88</v>
      </c>
      <c r="N1956">
        <v>3761</v>
      </c>
      <c r="O1956">
        <v>61</v>
      </c>
      <c r="P1956">
        <v>1</v>
      </c>
      <c r="Q1956">
        <v>24</v>
      </c>
      <c r="R1956">
        <v>4</v>
      </c>
      <c r="S1956">
        <v>2</v>
      </c>
      <c r="T1956">
        <v>6</v>
      </c>
      <c r="U1956" t="s">
        <v>76</v>
      </c>
      <c r="V1956" t="s">
        <v>107</v>
      </c>
      <c r="W1956">
        <v>0.16200000000000001</v>
      </c>
      <c r="X1956" t="s">
        <v>78</v>
      </c>
      <c r="Y1956">
        <v>36.29</v>
      </c>
      <c r="Z1956" t="s">
        <v>90</v>
      </c>
      <c r="AA1956" t="s">
        <v>80</v>
      </c>
      <c r="AB1956">
        <v>9.1999999999999993</v>
      </c>
      <c r="AC1956" t="s">
        <v>78</v>
      </c>
      <c r="AD1956" t="s">
        <v>102</v>
      </c>
      <c r="AE1956" t="s">
        <v>93</v>
      </c>
      <c r="AF1956" t="s">
        <v>81</v>
      </c>
      <c r="AG1956" s="1">
        <v>44716</v>
      </c>
      <c r="AH1956" t="s">
        <v>31</v>
      </c>
      <c r="AI1956" t="s">
        <v>125</v>
      </c>
    </row>
    <row r="1957" spans="1:35" x14ac:dyDescent="0.3">
      <c r="A1957" t="s">
        <v>2089</v>
      </c>
      <c r="B1957">
        <v>37</v>
      </c>
      <c r="C1957" t="s">
        <v>71</v>
      </c>
      <c r="D1957" t="s">
        <v>95</v>
      </c>
      <c r="E1957" t="s">
        <v>23</v>
      </c>
      <c r="F1957" t="s">
        <v>96</v>
      </c>
      <c r="G1957">
        <v>5</v>
      </c>
      <c r="H1957">
        <v>2.2999999999999998</v>
      </c>
      <c r="I1957">
        <v>2</v>
      </c>
      <c r="J1957" s="4">
        <f>Table2[[#This Row],[avg_session_duration_min]]/60</f>
        <v>1.1499999999999999</v>
      </c>
      <c r="K1957">
        <v>69</v>
      </c>
      <c r="L1957" t="s">
        <v>118</v>
      </c>
      <c r="M1957" t="s">
        <v>120</v>
      </c>
      <c r="N1957">
        <v>717</v>
      </c>
      <c r="O1957">
        <v>380</v>
      </c>
      <c r="P1957">
        <v>0</v>
      </c>
      <c r="Q1957">
        <v>18</v>
      </c>
      <c r="R1957">
        <v>4</v>
      </c>
      <c r="S1957">
        <v>0</v>
      </c>
      <c r="T1957">
        <v>9</v>
      </c>
      <c r="U1957" t="s">
        <v>154</v>
      </c>
      <c r="V1957" t="s">
        <v>77</v>
      </c>
      <c r="W1957">
        <v>0.11</v>
      </c>
      <c r="X1957" t="s">
        <v>114</v>
      </c>
      <c r="Y1957">
        <v>15.89</v>
      </c>
      <c r="Z1957" t="s">
        <v>90</v>
      </c>
      <c r="AA1957" t="s">
        <v>132</v>
      </c>
      <c r="AB1957">
        <v>5.3</v>
      </c>
      <c r="AC1957" t="s">
        <v>81</v>
      </c>
      <c r="AD1957" t="s">
        <v>82</v>
      </c>
      <c r="AE1957" t="s">
        <v>83</v>
      </c>
      <c r="AF1957" t="s">
        <v>81</v>
      </c>
      <c r="AG1957" s="1">
        <v>44600</v>
      </c>
      <c r="AH1957" t="s">
        <v>29</v>
      </c>
      <c r="AI1957" t="s">
        <v>125</v>
      </c>
    </row>
    <row r="1958" spans="1:35" x14ac:dyDescent="0.3">
      <c r="A1958" t="s">
        <v>2090</v>
      </c>
      <c r="B1958">
        <v>13</v>
      </c>
      <c r="C1958" t="s">
        <v>85</v>
      </c>
      <c r="D1958" t="s">
        <v>134</v>
      </c>
      <c r="E1958" t="s">
        <v>20</v>
      </c>
      <c r="F1958" t="s">
        <v>87</v>
      </c>
      <c r="G1958">
        <v>5</v>
      </c>
      <c r="H1958">
        <v>1.1000000000000001</v>
      </c>
      <c r="I1958">
        <v>8</v>
      </c>
      <c r="J1958" s="4">
        <f>Table2[[#This Row],[avg_session_duration_min]]/60</f>
        <v>0.13666666666666666</v>
      </c>
      <c r="K1958">
        <v>8.1999999999999993</v>
      </c>
      <c r="L1958" t="s">
        <v>74</v>
      </c>
      <c r="M1958" t="s">
        <v>88</v>
      </c>
      <c r="N1958">
        <v>3405</v>
      </c>
      <c r="O1958">
        <v>618</v>
      </c>
      <c r="P1958">
        <v>1</v>
      </c>
      <c r="Q1958">
        <v>21</v>
      </c>
      <c r="R1958">
        <v>1</v>
      </c>
      <c r="S1958">
        <v>0</v>
      </c>
      <c r="T1958">
        <v>6</v>
      </c>
      <c r="U1958" t="s">
        <v>79</v>
      </c>
      <c r="V1958" t="s">
        <v>99</v>
      </c>
      <c r="W1958">
        <v>0.39700000000000002</v>
      </c>
      <c r="X1958" t="s">
        <v>78</v>
      </c>
      <c r="Y1958">
        <v>35.18</v>
      </c>
      <c r="Z1958" t="s">
        <v>139</v>
      </c>
      <c r="AA1958" t="s">
        <v>80</v>
      </c>
      <c r="AB1958">
        <v>5.9</v>
      </c>
      <c r="AC1958" t="s">
        <v>81</v>
      </c>
      <c r="AD1958" t="s">
        <v>82</v>
      </c>
      <c r="AE1958" t="s">
        <v>83</v>
      </c>
      <c r="AF1958" t="s">
        <v>81</v>
      </c>
      <c r="AG1958" s="1">
        <v>45600</v>
      </c>
      <c r="AH1958" t="s">
        <v>27</v>
      </c>
      <c r="AI1958" t="s">
        <v>125</v>
      </c>
    </row>
    <row r="1959" spans="1:35" x14ac:dyDescent="0.3">
      <c r="A1959" t="s">
        <v>2091</v>
      </c>
      <c r="B1959">
        <v>52</v>
      </c>
      <c r="C1959" t="s">
        <v>85</v>
      </c>
      <c r="D1959" t="s">
        <v>123</v>
      </c>
      <c r="E1959" t="s">
        <v>23</v>
      </c>
      <c r="F1959" t="s">
        <v>124</v>
      </c>
      <c r="G1959">
        <v>5</v>
      </c>
      <c r="H1959">
        <v>2</v>
      </c>
      <c r="I1959">
        <v>7</v>
      </c>
      <c r="J1959" s="4">
        <f>Table2[[#This Row],[avg_session_duration_min]]/60</f>
        <v>0.28500000000000003</v>
      </c>
      <c r="K1959">
        <v>17.100000000000001</v>
      </c>
      <c r="L1959" t="s">
        <v>74</v>
      </c>
      <c r="M1959" t="s">
        <v>106</v>
      </c>
      <c r="N1959">
        <v>332</v>
      </c>
      <c r="O1959">
        <v>147</v>
      </c>
      <c r="P1959">
        <v>1</v>
      </c>
      <c r="Q1959">
        <v>15</v>
      </c>
      <c r="R1959">
        <v>4</v>
      </c>
      <c r="S1959">
        <v>3</v>
      </c>
      <c r="T1959">
        <v>13</v>
      </c>
      <c r="U1959" t="s">
        <v>76</v>
      </c>
      <c r="V1959" t="s">
        <v>107</v>
      </c>
      <c r="W1959">
        <v>9.1999999999999998E-2</v>
      </c>
      <c r="X1959" t="s">
        <v>78</v>
      </c>
      <c r="Y1959">
        <v>51.35</v>
      </c>
      <c r="Z1959" t="s">
        <v>90</v>
      </c>
      <c r="AA1959" t="s">
        <v>91</v>
      </c>
      <c r="AB1959">
        <v>4.7</v>
      </c>
      <c r="AC1959" t="s">
        <v>81</v>
      </c>
      <c r="AD1959" t="s">
        <v>102</v>
      </c>
      <c r="AE1959" t="s">
        <v>83</v>
      </c>
      <c r="AF1959" t="s">
        <v>81</v>
      </c>
      <c r="AG1959" s="1">
        <v>44625</v>
      </c>
      <c r="AH1959" t="s">
        <v>31</v>
      </c>
      <c r="AI1959" t="s">
        <v>81</v>
      </c>
    </row>
    <row r="1960" spans="1:35" x14ac:dyDescent="0.3">
      <c r="A1960" t="s">
        <v>2092</v>
      </c>
      <c r="B1960">
        <v>35</v>
      </c>
      <c r="C1960" t="s">
        <v>85</v>
      </c>
      <c r="D1960" t="s">
        <v>113</v>
      </c>
      <c r="E1960" t="s">
        <v>16</v>
      </c>
      <c r="F1960" t="s">
        <v>124</v>
      </c>
      <c r="G1960">
        <v>4</v>
      </c>
      <c r="H1960">
        <v>6.9</v>
      </c>
      <c r="I1960">
        <v>3</v>
      </c>
      <c r="J1960" s="4">
        <f>Table2[[#This Row],[avg_session_duration_min]]/60</f>
        <v>2.2999999999999998</v>
      </c>
      <c r="K1960">
        <v>138</v>
      </c>
      <c r="L1960" t="s">
        <v>74</v>
      </c>
      <c r="M1960" t="s">
        <v>75</v>
      </c>
      <c r="N1960">
        <v>434</v>
      </c>
      <c r="O1960">
        <v>54</v>
      </c>
      <c r="P1960">
        <v>6</v>
      </c>
      <c r="Q1960">
        <v>9</v>
      </c>
      <c r="R1960">
        <v>6</v>
      </c>
      <c r="S1960">
        <v>3</v>
      </c>
      <c r="T1960">
        <v>8</v>
      </c>
      <c r="U1960" t="s">
        <v>76</v>
      </c>
      <c r="V1960" t="s">
        <v>77</v>
      </c>
      <c r="W1960">
        <v>7.0999999999999994E-2</v>
      </c>
      <c r="X1960" t="s">
        <v>78</v>
      </c>
      <c r="Y1960">
        <v>7.55</v>
      </c>
      <c r="Z1960" t="s">
        <v>90</v>
      </c>
      <c r="AA1960" t="s">
        <v>91</v>
      </c>
      <c r="AB1960">
        <v>5.9</v>
      </c>
      <c r="AC1960" t="s">
        <v>81</v>
      </c>
      <c r="AD1960" t="s">
        <v>102</v>
      </c>
      <c r="AE1960" t="s">
        <v>93</v>
      </c>
      <c r="AF1960" t="s">
        <v>81</v>
      </c>
      <c r="AG1960" s="1">
        <v>45391</v>
      </c>
      <c r="AH1960" t="s">
        <v>30</v>
      </c>
      <c r="AI1960" t="s">
        <v>125</v>
      </c>
    </row>
    <row r="1961" spans="1:35" x14ac:dyDescent="0.3">
      <c r="A1961" t="s">
        <v>2093</v>
      </c>
      <c r="B1961">
        <v>28</v>
      </c>
      <c r="C1961" t="s">
        <v>85</v>
      </c>
      <c r="D1961" t="s">
        <v>105</v>
      </c>
      <c r="E1961" t="s">
        <v>15</v>
      </c>
      <c r="F1961" t="s">
        <v>110</v>
      </c>
      <c r="G1961">
        <v>2</v>
      </c>
      <c r="H1961">
        <v>6.8</v>
      </c>
      <c r="I1961">
        <v>3</v>
      </c>
      <c r="J1961" s="4">
        <f>Table2[[#This Row],[avg_session_duration_min]]/60</f>
        <v>2.2666666666666666</v>
      </c>
      <c r="K1961">
        <v>136</v>
      </c>
      <c r="L1961" t="s">
        <v>111</v>
      </c>
      <c r="M1961" t="s">
        <v>120</v>
      </c>
      <c r="N1961">
        <v>2401</v>
      </c>
      <c r="O1961">
        <v>232</v>
      </c>
      <c r="P1961">
        <v>3</v>
      </c>
      <c r="Q1961">
        <v>13</v>
      </c>
      <c r="R1961">
        <v>3</v>
      </c>
      <c r="S1961">
        <v>2</v>
      </c>
      <c r="T1961">
        <v>11</v>
      </c>
      <c r="U1961" t="s">
        <v>128</v>
      </c>
      <c r="V1961" t="s">
        <v>77</v>
      </c>
      <c r="W1961">
        <v>0.159</v>
      </c>
      <c r="X1961" t="s">
        <v>81</v>
      </c>
      <c r="Y1961">
        <v>0</v>
      </c>
      <c r="Z1961" t="s">
        <v>145</v>
      </c>
      <c r="AA1961" t="s">
        <v>101</v>
      </c>
      <c r="AB1961">
        <v>7.5</v>
      </c>
      <c r="AC1961" t="s">
        <v>78</v>
      </c>
      <c r="AD1961" t="s">
        <v>121</v>
      </c>
      <c r="AE1961" t="s">
        <v>83</v>
      </c>
      <c r="AF1961" t="s">
        <v>81</v>
      </c>
      <c r="AG1961" s="1">
        <v>44997</v>
      </c>
      <c r="AH1961" t="s">
        <v>28</v>
      </c>
      <c r="AI1961" t="s">
        <v>81</v>
      </c>
    </row>
    <row r="1962" spans="1:35" x14ac:dyDescent="0.3">
      <c r="A1962" t="s">
        <v>2094</v>
      </c>
      <c r="B1962">
        <v>26</v>
      </c>
      <c r="C1962" t="s">
        <v>71</v>
      </c>
      <c r="D1962" t="s">
        <v>149</v>
      </c>
      <c r="E1962" t="s">
        <v>23</v>
      </c>
      <c r="F1962" t="s">
        <v>96</v>
      </c>
      <c r="G1962">
        <v>4</v>
      </c>
      <c r="H1962">
        <v>2</v>
      </c>
      <c r="I1962">
        <v>8</v>
      </c>
      <c r="J1962" s="4">
        <f>Table2[[#This Row],[avg_session_duration_min]]/60</f>
        <v>0.25</v>
      </c>
      <c r="K1962">
        <v>15</v>
      </c>
      <c r="L1962" t="s">
        <v>74</v>
      </c>
      <c r="M1962" t="s">
        <v>88</v>
      </c>
      <c r="N1962">
        <v>2485</v>
      </c>
      <c r="O1962">
        <v>1068</v>
      </c>
      <c r="P1962">
        <v>2</v>
      </c>
      <c r="Q1962">
        <v>18</v>
      </c>
      <c r="R1962">
        <v>5</v>
      </c>
      <c r="S1962">
        <v>3</v>
      </c>
      <c r="T1962">
        <v>5</v>
      </c>
      <c r="U1962" t="s">
        <v>128</v>
      </c>
      <c r="V1962" t="s">
        <v>99</v>
      </c>
      <c r="W1962">
        <v>0.27</v>
      </c>
      <c r="X1962" t="s">
        <v>81</v>
      </c>
      <c r="Y1962">
        <v>0</v>
      </c>
      <c r="Z1962" t="s">
        <v>145</v>
      </c>
      <c r="AA1962" t="s">
        <v>91</v>
      </c>
      <c r="AB1962">
        <v>3.8</v>
      </c>
      <c r="AC1962" t="s">
        <v>81</v>
      </c>
      <c r="AD1962" t="s">
        <v>92</v>
      </c>
      <c r="AE1962" t="s">
        <v>140</v>
      </c>
      <c r="AF1962" t="s">
        <v>81</v>
      </c>
      <c r="AG1962" s="1">
        <v>44637</v>
      </c>
      <c r="AH1962" t="s">
        <v>31</v>
      </c>
      <c r="AI1962" t="s">
        <v>125</v>
      </c>
    </row>
    <row r="1963" spans="1:35" x14ac:dyDescent="0.3">
      <c r="A1963" t="s">
        <v>2095</v>
      </c>
      <c r="B1963">
        <v>29</v>
      </c>
      <c r="C1963" t="s">
        <v>85</v>
      </c>
      <c r="D1963" t="s">
        <v>113</v>
      </c>
      <c r="E1963" t="s">
        <v>20</v>
      </c>
      <c r="F1963" t="s">
        <v>87</v>
      </c>
      <c r="G1963">
        <v>3</v>
      </c>
      <c r="H1963">
        <v>0.6</v>
      </c>
      <c r="I1963">
        <v>5</v>
      </c>
      <c r="J1963" s="4">
        <f>Table2[[#This Row],[avg_session_duration_min]]/60</f>
        <v>0.12000000000000001</v>
      </c>
      <c r="K1963">
        <v>7.2</v>
      </c>
      <c r="L1963" t="s">
        <v>118</v>
      </c>
      <c r="M1963" t="s">
        <v>97</v>
      </c>
      <c r="N1963">
        <v>2795</v>
      </c>
      <c r="O1963">
        <v>944</v>
      </c>
      <c r="P1963">
        <v>7</v>
      </c>
      <c r="Q1963">
        <v>21</v>
      </c>
      <c r="R1963">
        <v>4</v>
      </c>
      <c r="S1963">
        <v>1</v>
      </c>
      <c r="T1963">
        <v>8</v>
      </c>
      <c r="U1963" t="s">
        <v>154</v>
      </c>
      <c r="V1963" t="s">
        <v>107</v>
      </c>
      <c r="W1963">
        <v>0.307</v>
      </c>
      <c r="X1963" t="s">
        <v>114</v>
      </c>
      <c r="Y1963">
        <v>113.8</v>
      </c>
      <c r="Z1963" t="s">
        <v>145</v>
      </c>
      <c r="AA1963" t="s">
        <v>80</v>
      </c>
      <c r="AB1963">
        <v>9</v>
      </c>
      <c r="AC1963" t="s">
        <v>81</v>
      </c>
      <c r="AD1963" t="s">
        <v>82</v>
      </c>
      <c r="AE1963" t="s">
        <v>140</v>
      </c>
      <c r="AF1963" t="s">
        <v>81</v>
      </c>
      <c r="AG1963" s="1">
        <v>45095</v>
      </c>
      <c r="AH1963" t="s">
        <v>27</v>
      </c>
      <c r="AI1963" t="s">
        <v>81</v>
      </c>
    </row>
    <row r="1964" spans="1:35" x14ac:dyDescent="0.3">
      <c r="A1964" t="s">
        <v>2096</v>
      </c>
      <c r="B1964">
        <v>31</v>
      </c>
      <c r="C1964" t="s">
        <v>85</v>
      </c>
      <c r="D1964" t="s">
        <v>149</v>
      </c>
      <c r="E1964" t="s">
        <v>23</v>
      </c>
      <c r="F1964" t="s">
        <v>87</v>
      </c>
      <c r="G1964">
        <v>1</v>
      </c>
      <c r="H1964">
        <v>1.8</v>
      </c>
      <c r="I1964">
        <v>6</v>
      </c>
      <c r="J1964" s="4">
        <f>Table2[[#This Row],[avg_session_duration_min]]/60</f>
        <v>0.3</v>
      </c>
      <c r="K1964">
        <v>18</v>
      </c>
      <c r="L1964" t="s">
        <v>74</v>
      </c>
      <c r="M1964" t="s">
        <v>106</v>
      </c>
      <c r="N1964">
        <v>390</v>
      </c>
      <c r="O1964">
        <v>146</v>
      </c>
      <c r="P1964">
        <v>4</v>
      </c>
      <c r="Q1964">
        <v>22</v>
      </c>
      <c r="R1964">
        <v>4</v>
      </c>
      <c r="S1964">
        <v>3</v>
      </c>
      <c r="T1964">
        <v>3</v>
      </c>
      <c r="U1964" t="s">
        <v>154</v>
      </c>
      <c r="V1964" t="s">
        <v>77</v>
      </c>
      <c r="W1964">
        <v>4.8000000000000001E-2</v>
      </c>
      <c r="X1964" t="s">
        <v>78</v>
      </c>
      <c r="Y1964">
        <v>7.08</v>
      </c>
      <c r="Z1964" t="s">
        <v>139</v>
      </c>
      <c r="AA1964" t="s">
        <v>91</v>
      </c>
      <c r="AB1964">
        <v>7.8</v>
      </c>
      <c r="AC1964" t="s">
        <v>78</v>
      </c>
      <c r="AD1964" t="s">
        <v>102</v>
      </c>
      <c r="AE1964" t="s">
        <v>93</v>
      </c>
      <c r="AF1964" t="s">
        <v>81</v>
      </c>
      <c r="AG1964" s="1">
        <v>45528</v>
      </c>
      <c r="AH1964" t="s">
        <v>29</v>
      </c>
      <c r="AI1964" t="s">
        <v>78</v>
      </c>
    </row>
    <row r="1965" spans="1:35" x14ac:dyDescent="0.3">
      <c r="A1965" t="s">
        <v>2097</v>
      </c>
      <c r="B1965">
        <v>32</v>
      </c>
      <c r="C1965" t="s">
        <v>71</v>
      </c>
      <c r="D1965" t="s">
        <v>113</v>
      </c>
      <c r="E1965" t="s">
        <v>20</v>
      </c>
      <c r="F1965" t="s">
        <v>96</v>
      </c>
      <c r="G1965">
        <v>1</v>
      </c>
      <c r="H1965">
        <v>5.7</v>
      </c>
      <c r="I1965">
        <v>9</v>
      </c>
      <c r="J1965" s="4">
        <f>Table2[[#This Row],[avg_session_duration_min]]/60</f>
        <v>0.6333333333333333</v>
      </c>
      <c r="K1965">
        <v>38</v>
      </c>
      <c r="L1965" t="s">
        <v>74</v>
      </c>
      <c r="M1965" t="s">
        <v>97</v>
      </c>
      <c r="N1965">
        <v>2010</v>
      </c>
      <c r="O1965">
        <v>52</v>
      </c>
      <c r="P1965">
        <v>2</v>
      </c>
      <c r="Q1965">
        <v>17</v>
      </c>
      <c r="R1965">
        <v>3</v>
      </c>
      <c r="S1965">
        <v>3</v>
      </c>
      <c r="T1965">
        <v>11</v>
      </c>
      <c r="U1965" t="s">
        <v>130</v>
      </c>
      <c r="V1965" t="s">
        <v>99</v>
      </c>
      <c r="W1965">
        <v>0.23799999999999999</v>
      </c>
      <c r="X1965" t="s">
        <v>114</v>
      </c>
      <c r="Y1965">
        <v>22.44</v>
      </c>
      <c r="Z1965" t="s">
        <v>139</v>
      </c>
      <c r="AA1965" t="s">
        <v>91</v>
      </c>
      <c r="AB1965">
        <v>7.8</v>
      </c>
      <c r="AC1965" t="s">
        <v>78</v>
      </c>
      <c r="AD1965" t="s">
        <v>102</v>
      </c>
      <c r="AE1965" t="s">
        <v>140</v>
      </c>
      <c r="AF1965" t="s">
        <v>81</v>
      </c>
      <c r="AG1965" s="1">
        <v>44866</v>
      </c>
      <c r="AH1965" t="s">
        <v>29</v>
      </c>
      <c r="AI1965" t="s">
        <v>78</v>
      </c>
    </row>
    <row r="1966" spans="1:35" x14ac:dyDescent="0.3">
      <c r="A1966" t="s">
        <v>2098</v>
      </c>
      <c r="B1966">
        <v>31</v>
      </c>
      <c r="C1966" t="s">
        <v>85</v>
      </c>
      <c r="D1966" t="s">
        <v>105</v>
      </c>
      <c r="E1966" t="s">
        <v>20</v>
      </c>
      <c r="F1966" t="s">
        <v>73</v>
      </c>
      <c r="G1966">
        <v>4</v>
      </c>
      <c r="H1966">
        <v>2.2999999999999998</v>
      </c>
      <c r="I1966">
        <v>4</v>
      </c>
      <c r="J1966" s="4">
        <f>Table2[[#This Row],[avg_session_duration_min]]/60</f>
        <v>0.57499999999999996</v>
      </c>
      <c r="K1966">
        <v>34.5</v>
      </c>
      <c r="L1966" t="s">
        <v>127</v>
      </c>
      <c r="M1966" t="s">
        <v>88</v>
      </c>
      <c r="N1966">
        <v>4897</v>
      </c>
      <c r="O1966">
        <v>145</v>
      </c>
      <c r="P1966">
        <v>2</v>
      </c>
      <c r="Q1966">
        <v>10</v>
      </c>
      <c r="R1966">
        <v>0</v>
      </c>
      <c r="S1966">
        <v>1</v>
      </c>
      <c r="T1966">
        <v>6</v>
      </c>
      <c r="U1966" t="s">
        <v>154</v>
      </c>
      <c r="V1966" t="s">
        <v>107</v>
      </c>
      <c r="W1966">
        <v>0.24099999999999999</v>
      </c>
      <c r="X1966" t="s">
        <v>78</v>
      </c>
      <c r="Y1966">
        <v>16.36</v>
      </c>
      <c r="Z1966" t="s">
        <v>100</v>
      </c>
      <c r="AA1966" t="s">
        <v>80</v>
      </c>
      <c r="AB1966">
        <v>6.9</v>
      </c>
      <c r="AC1966" t="s">
        <v>108</v>
      </c>
      <c r="AD1966" t="s">
        <v>92</v>
      </c>
      <c r="AE1966" t="s">
        <v>83</v>
      </c>
      <c r="AF1966" t="s">
        <v>81</v>
      </c>
      <c r="AG1966" s="1">
        <v>45311</v>
      </c>
      <c r="AH1966" t="s">
        <v>31</v>
      </c>
      <c r="AI1966" t="s">
        <v>78</v>
      </c>
    </row>
    <row r="1967" spans="1:35" x14ac:dyDescent="0.3">
      <c r="A1967" t="s">
        <v>2099</v>
      </c>
      <c r="B1967">
        <v>27</v>
      </c>
      <c r="C1967" t="s">
        <v>71</v>
      </c>
      <c r="D1967" t="s">
        <v>113</v>
      </c>
      <c r="E1967" t="s">
        <v>22</v>
      </c>
      <c r="F1967" t="s">
        <v>124</v>
      </c>
      <c r="G1967">
        <v>3</v>
      </c>
      <c r="H1967">
        <v>3.9</v>
      </c>
      <c r="I1967">
        <v>5</v>
      </c>
      <c r="J1967" s="4">
        <f>Table2[[#This Row],[avg_session_duration_min]]/60</f>
        <v>0.77999999999999992</v>
      </c>
      <c r="K1967">
        <v>46.8</v>
      </c>
      <c r="L1967" t="s">
        <v>74</v>
      </c>
      <c r="M1967" t="s">
        <v>106</v>
      </c>
      <c r="N1967">
        <v>550</v>
      </c>
      <c r="O1967">
        <v>139</v>
      </c>
      <c r="P1967">
        <v>3</v>
      </c>
      <c r="Q1967">
        <v>25</v>
      </c>
      <c r="R1967">
        <v>2</v>
      </c>
      <c r="S1967">
        <v>4</v>
      </c>
      <c r="T1967">
        <v>12</v>
      </c>
      <c r="U1967" t="s">
        <v>76</v>
      </c>
      <c r="V1967" t="s">
        <v>77</v>
      </c>
      <c r="W1967">
        <v>0.128</v>
      </c>
      <c r="X1967" t="s">
        <v>81</v>
      </c>
      <c r="Y1967">
        <v>0</v>
      </c>
      <c r="Z1967" t="s">
        <v>145</v>
      </c>
      <c r="AA1967" t="s">
        <v>101</v>
      </c>
      <c r="AB1967">
        <v>4.5999999999999996</v>
      </c>
      <c r="AC1967" t="s">
        <v>78</v>
      </c>
      <c r="AD1967" t="s">
        <v>92</v>
      </c>
      <c r="AE1967" t="s">
        <v>140</v>
      </c>
      <c r="AF1967" t="s">
        <v>81</v>
      </c>
      <c r="AG1967" s="1">
        <v>45365</v>
      </c>
      <c r="AH1967" t="s">
        <v>30</v>
      </c>
      <c r="AI1967" t="s">
        <v>78</v>
      </c>
    </row>
    <row r="1968" spans="1:35" x14ac:dyDescent="0.3">
      <c r="A1968" t="s">
        <v>2100</v>
      </c>
      <c r="B1968">
        <v>25</v>
      </c>
      <c r="C1968" t="s">
        <v>85</v>
      </c>
      <c r="D1968" t="s">
        <v>113</v>
      </c>
      <c r="E1968" t="s">
        <v>20</v>
      </c>
      <c r="F1968" t="s">
        <v>124</v>
      </c>
      <c r="G1968">
        <v>2</v>
      </c>
      <c r="H1968">
        <v>2.5</v>
      </c>
      <c r="I1968">
        <v>6</v>
      </c>
      <c r="J1968" s="4">
        <f>Table2[[#This Row],[avg_session_duration_min]]/60</f>
        <v>0.41666666666666669</v>
      </c>
      <c r="K1968">
        <v>25</v>
      </c>
      <c r="L1968" t="s">
        <v>74</v>
      </c>
      <c r="M1968" t="s">
        <v>120</v>
      </c>
      <c r="N1968">
        <v>263</v>
      </c>
      <c r="O1968">
        <v>418</v>
      </c>
      <c r="P1968">
        <v>1</v>
      </c>
      <c r="Q1968">
        <v>27</v>
      </c>
      <c r="R1968">
        <v>5</v>
      </c>
      <c r="S1968">
        <v>0</v>
      </c>
      <c r="T1968">
        <v>5</v>
      </c>
      <c r="U1968" t="s">
        <v>130</v>
      </c>
      <c r="V1968" t="s">
        <v>107</v>
      </c>
      <c r="W1968">
        <v>0.32600000000000001</v>
      </c>
      <c r="X1968" t="s">
        <v>114</v>
      </c>
      <c r="Y1968">
        <v>45.95</v>
      </c>
      <c r="Z1968" t="s">
        <v>145</v>
      </c>
      <c r="AA1968" t="s">
        <v>132</v>
      </c>
      <c r="AB1968">
        <v>8</v>
      </c>
      <c r="AC1968" t="s">
        <v>108</v>
      </c>
      <c r="AD1968" t="s">
        <v>92</v>
      </c>
      <c r="AE1968" t="s">
        <v>93</v>
      </c>
      <c r="AF1968" t="s">
        <v>81</v>
      </c>
      <c r="AG1968" s="1">
        <v>45019</v>
      </c>
      <c r="AH1968" t="s">
        <v>27</v>
      </c>
      <c r="AI1968" t="s">
        <v>81</v>
      </c>
    </row>
    <row r="1969" spans="1:35" x14ac:dyDescent="0.3">
      <c r="A1969" t="s">
        <v>2101</v>
      </c>
      <c r="B1969">
        <v>25</v>
      </c>
      <c r="C1969" t="s">
        <v>85</v>
      </c>
      <c r="D1969" t="s">
        <v>86</v>
      </c>
      <c r="E1969" t="s">
        <v>23</v>
      </c>
      <c r="F1969" t="s">
        <v>117</v>
      </c>
      <c r="G1969">
        <v>2</v>
      </c>
      <c r="H1969">
        <v>0.8</v>
      </c>
      <c r="I1969">
        <v>7</v>
      </c>
      <c r="J1969" s="4">
        <f>Table2[[#This Row],[avg_session_duration_min]]/60</f>
        <v>0.115</v>
      </c>
      <c r="K1969">
        <v>6.9</v>
      </c>
      <c r="L1969" t="s">
        <v>74</v>
      </c>
      <c r="M1969" t="s">
        <v>75</v>
      </c>
      <c r="N1969">
        <v>7457</v>
      </c>
      <c r="O1969">
        <v>215</v>
      </c>
      <c r="P1969">
        <v>1</v>
      </c>
      <c r="Q1969">
        <v>26</v>
      </c>
      <c r="R1969">
        <v>1</v>
      </c>
      <c r="S1969">
        <v>3</v>
      </c>
      <c r="T1969">
        <v>8</v>
      </c>
      <c r="U1969" t="s">
        <v>98</v>
      </c>
      <c r="V1969" t="s">
        <v>77</v>
      </c>
      <c r="W1969">
        <v>0.23300000000000001</v>
      </c>
      <c r="X1969" t="s">
        <v>81</v>
      </c>
      <c r="Y1969">
        <v>0</v>
      </c>
      <c r="Z1969" t="s">
        <v>79</v>
      </c>
      <c r="AA1969" t="s">
        <v>132</v>
      </c>
      <c r="AB1969">
        <v>5.6</v>
      </c>
      <c r="AC1969" t="s">
        <v>81</v>
      </c>
      <c r="AD1969" t="s">
        <v>82</v>
      </c>
      <c r="AE1969" t="s">
        <v>83</v>
      </c>
      <c r="AF1969" t="s">
        <v>81</v>
      </c>
      <c r="AG1969" s="1">
        <v>45157</v>
      </c>
      <c r="AH1969" t="s">
        <v>26</v>
      </c>
      <c r="AI1969" t="s">
        <v>81</v>
      </c>
    </row>
    <row r="1970" spans="1:35" x14ac:dyDescent="0.3">
      <c r="A1970" t="s">
        <v>2102</v>
      </c>
      <c r="B1970">
        <v>25</v>
      </c>
      <c r="C1970" t="s">
        <v>85</v>
      </c>
      <c r="D1970" t="s">
        <v>95</v>
      </c>
      <c r="E1970" t="s">
        <v>23</v>
      </c>
      <c r="F1970" t="s">
        <v>96</v>
      </c>
      <c r="G1970">
        <v>1</v>
      </c>
      <c r="H1970">
        <v>2.5</v>
      </c>
      <c r="I1970">
        <v>3</v>
      </c>
      <c r="J1970" s="4">
        <f>Table2[[#This Row],[avg_session_duration_min]]/60</f>
        <v>0.83333333333333337</v>
      </c>
      <c r="K1970">
        <v>50</v>
      </c>
      <c r="L1970" t="s">
        <v>74</v>
      </c>
      <c r="M1970" t="s">
        <v>120</v>
      </c>
      <c r="N1970">
        <v>204</v>
      </c>
      <c r="O1970">
        <v>99</v>
      </c>
      <c r="P1970">
        <v>2</v>
      </c>
      <c r="Q1970">
        <v>16</v>
      </c>
      <c r="R1970">
        <v>3</v>
      </c>
      <c r="S1970">
        <v>1</v>
      </c>
      <c r="T1970">
        <v>5</v>
      </c>
      <c r="U1970" t="s">
        <v>89</v>
      </c>
      <c r="V1970" t="s">
        <v>107</v>
      </c>
      <c r="W1970">
        <v>0.107</v>
      </c>
      <c r="X1970" t="s">
        <v>114</v>
      </c>
      <c r="Y1970">
        <v>53.02</v>
      </c>
      <c r="Z1970" t="s">
        <v>139</v>
      </c>
      <c r="AA1970" t="s">
        <v>132</v>
      </c>
      <c r="AB1970">
        <v>3.2</v>
      </c>
      <c r="AC1970" t="s">
        <v>81</v>
      </c>
      <c r="AD1970" t="s">
        <v>92</v>
      </c>
      <c r="AE1970" t="s">
        <v>93</v>
      </c>
      <c r="AF1970" t="s">
        <v>81</v>
      </c>
      <c r="AG1970" s="1">
        <v>44836</v>
      </c>
      <c r="AH1970" t="s">
        <v>28</v>
      </c>
      <c r="AI1970" t="s">
        <v>81</v>
      </c>
    </row>
    <row r="1971" spans="1:35" x14ac:dyDescent="0.3">
      <c r="A1971" t="s">
        <v>2103</v>
      </c>
      <c r="B1971">
        <v>36</v>
      </c>
      <c r="C1971" t="s">
        <v>85</v>
      </c>
      <c r="D1971" t="s">
        <v>113</v>
      </c>
      <c r="E1971" t="s">
        <v>18</v>
      </c>
      <c r="F1971" t="s">
        <v>96</v>
      </c>
      <c r="G1971">
        <v>1</v>
      </c>
      <c r="H1971">
        <v>4.2</v>
      </c>
      <c r="I1971">
        <v>4</v>
      </c>
      <c r="J1971" s="4">
        <f>Table2[[#This Row],[avg_session_duration_min]]/60</f>
        <v>1.05</v>
      </c>
      <c r="K1971">
        <v>63</v>
      </c>
      <c r="L1971" t="s">
        <v>74</v>
      </c>
      <c r="M1971" t="s">
        <v>88</v>
      </c>
      <c r="N1971">
        <v>2065</v>
      </c>
      <c r="O1971">
        <v>920</v>
      </c>
      <c r="P1971">
        <v>3</v>
      </c>
      <c r="Q1971">
        <v>26</v>
      </c>
      <c r="R1971">
        <v>4</v>
      </c>
      <c r="S1971">
        <v>2</v>
      </c>
      <c r="T1971">
        <v>10</v>
      </c>
      <c r="U1971" t="s">
        <v>79</v>
      </c>
      <c r="V1971" t="s">
        <v>77</v>
      </c>
      <c r="W1971">
        <v>0.121</v>
      </c>
      <c r="X1971" t="s">
        <v>81</v>
      </c>
      <c r="Y1971">
        <v>0</v>
      </c>
      <c r="Z1971" t="s">
        <v>115</v>
      </c>
      <c r="AA1971" t="s">
        <v>91</v>
      </c>
      <c r="AB1971">
        <v>6.3</v>
      </c>
      <c r="AC1971" t="s">
        <v>81</v>
      </c>
      <c r="AD1971" t="s">
        <v>92</v>
      </c>
      <c r="AE1971" t="s">
        <v>83</v>
      </c>
      <c r="AF1971" t="s">
        <v>81</v>
      </c>
      <c r="AG1971" s="1">
        <v>45513</v>
      </c>
      <c r="AH1971" t="s">
        <v>26</v>
      </c>
      <c r="AI1971" t="s">
        <v>81</v>
      </c>
    </row>
    <row r="1972" spans="1:35" x14ac:dyDescent="0.3">
      <c r="A1972" t="s">
        <v>2104</v>
      </c>
      <c r="B1972">
        <v>31</v>
      </c>
      <c r="C1972" t="s">
        <v>71</v>
      </c>
      <c r="D1972" t="s">
        <v>153</v>
      </c>
      <c r="E1972" t="s">
        <v>15</v>
      </c>
      <c r="F1972" t="s">
        <v>96</v>
      </c>
      <c r="G1972">
        <v>5</v>
      </c>
      <c r="H1972">
        <v>1.6</v>
      </c>
      <c r="I1972">
        <v>4</v>
      </c>
      <c r="J1972" s="4">
        <f>Table2[[#This Row],[avg_session_duration_min]]/60</f>
        <v>0.4</v>
      </c>
      <c r="K1972">
        <v>24</v>
      </c>
      <c r="L1972" t="s">
        <v>74</v>
      </c>
      <c r="M1972" t="s">
        <v>97</v>
      </c>
      <c r="N1972">
        <v>598</v>
      </c>
      <c r="O1972">
        <v>289</v>
      </c>
      <c r="P1972">
        <v>3</v>
      </c>
      <c r="Q1972">
        <v>13</v>
      </c>
      <c r="R1972">
        <v>3</v>
      </c>
      <c r="S1972">
        <v>2</v>
      </c>
      <c r="T1972">
        <v>9</v>
      </c>
      <c r="U1972" t="s">
        <v>135</v>
      </c>
      <c r="V1972" t="s">
        <v>77</v>
      </c>
      <c r="W1972">
        <v>0.127</v>
      </c>
      <c r="X1972" t="s">
        <v>114</v>
      </c>
      <c r="Y1972">
        <v>15.58</v>
      </c>
      <c r="Z1972" t="s">
        <v>90</v>
      </c>
      <c r="AA1972" t="s">
        <v>80</v>
      </c>
      <c r="AB1972">
        <v>4.0999999999999996</v>
      </c>
      <c r="AC1972" t="s">
        <v>81</v>
      </c>
      <c r="AD1972" t="s">
        <v>102</v>
      </c>
      <c r="AE1972" t="s">
        <v>83</v>
      </c>
      <c r="AF1972" t="s">
        <v>81</v>
      </c>
      <c r="AG1972" s="1">
        <v>45588</v>
      </c>
      <c r="AH1972" t="s">
        <v>31</v>
      </c>
      <c r="AI1972" t="s">
        <v>78</v>
      </c>
    </row>
    <row r="1973" spans="1:35" x14ac:dyDescent="0.3">
      <c r="A1973" t="s">
        <v>2105</v>
      </c>
      <c r="B1973">
        <v>13</v>
      </c>
      <c r="C1973" t="s">
        <v>187</v>
      </c>
      <c r="D1973" t="s">
        <v>105</v>
      </c>
      <c r="E1973" t="s">
        <v>23</v>
      </c>
      <c r="F1973" t="s">
        <v>156</v>
      </c>
      <c r="G1973">
        <v>4</v>
      </c>
      <c r="H1973">
        <v>4.2</v>
      </c>
      <c r="I1973">
        <v>1</v>
      </c>
      <c r="J1973" s="4">
        <f>Table2[[#This Row],[avg_session_duration_min]]/60</f>
        <v>4.2</v>
      </c>
      <c r="K1973">
        <v>252</v>
      </c>
      <c r="L1973" t="s">
        <v>111</v>
      </c>
      <c r="M1973" t="s">
        <v>106</v>
      </c>
      <c r="N1973">
        <v>24</v>
      </c>
      <c r="O1973">
        <v>412</v>
      </c>
      <c r="P1973">
        <v>6</v>
      </c>
      <c r="Q1973">
        <v>22</v>
      </c>
      <c r="R1973">
        <v>4</v>
      </c>
      <c r="S1973">
        <v>3</v>
      </c>
      <c r="T1973">
        <v>8</v>
      </c>
      <c r="U1973" t="s">
        <v>135</v>
      </c>
      <c r="V1973" t="s">
        <v>77</v>
      </c>
      <c r="W1973">
        <v>4.5999999999999999E-2</v>
      </c>
      <c r="X1973" t="s">
        <v>81</v>
      </c>
      <c r="Y1973">
        <v>0</v>
      </c>
      <c r="Z1973" t="s">
        <v>139</v>
      </c>
      <c r="AA1973" t="s">
        <v>101</v>
      </c>
      <c r="AB1973">
        <v>5.0999999999999996</v>
      </c>
      <c r="AC1973" t="s">
        <v>108</v>
      </c>
      <c r="AD1973" t="s">
        <v>92</v>
      </c>
      <c r="AE1973" t="s">
        <v>83</v>
      </c>
      <c r="AF1973" t="s">
        <v>81</v>
      </c>
      <c r="AG1973" s="1">
        <v>45607</v>
      </c>
      <c r="AH1973" t="s">
        <v>31</v>
      </c>
      <c r="AI1973" t="s">
        <v>78</v>
      </c>
    </row>
    <row r="1974" spans="1:35" x14ac:dyDescent="0.3">
      <c r="A1974" t="s">
        <v>2106</v>
      </c>
      <c r="B1974">
        <v>32</v>
      </c>
      <c r="C1974" t="s">
        <v>85</v>
      </c>
      <c r="D1974" t="s">
        <v>144</v>
      </c>
      <c r="E1974" t="s">
        <v>17</v>
      </c>
      <c r="F1974" t="s">
        <v>110</v>
      </c>
      <c r="G1974">
        <v>1</v>
      </c>
      <c r="H1974">
        <v>2.7</v>
      </c>
      <c r="I1974">
        <v>5</v>
      </c>
      <c r="J1974" s="4">
        <f>Table2[[#This Row],[avg_session_duration_min]]/60</f>
        <v>0.53999999999999992</v>
      </c>
      <c r="K1974">
        <v>32.4</v>
      </c>
      <c r="L1974" t="s">
        <v>118</v>
      </c>
      <c r="M1974" t="s">
        <v>75</v>
      </c>
      <c r="N1974">
        <v>5071</v>
      </c>
      <c r="O1974">
        <v>30</v>
      </c>
      <c r="P1974">
        <v>8</v>
      </c>
      <c r="Q1974">
        <v>26</v>
      </c>
      <c r="R1974">
        <v>6</v>
      </c>
      <c r="S1974">
        <v>2</v>
      </c>
      <c r="T1974">
        <v>13</v>
      </c>
      <c r="U1974" t="s">
        <v>79</v>
      </c>
      <c r="V1974" t="s">
        <v>107</v>
      </c>
      <c r="W1974">
        <v>0.08</v>
      </c>
      <c r="X1974" t="s">
        <v>81</v>
      </c>
      <c r="Y1974">
        <v>0</v>
      </c>
      <c r="Z1974" t="s">
        <v>115</v>
      </c>
      <c r="AA1974" t="s">
        <v>91</v>
      </c>
      <c r="AB1974">
        <v>7.5</v>
      </c>
      <c r="AC1974" t="s">
        <v>78</v>
      </c>
      <c r="AD1974" t="s">
        <v>102</v>
      </c>
      <c r="AE1974" t="s">
        <v>93</v>
      </c>
      <c r="AF1974" t="s">
        <v>81</v>
      </c>
      <c r="AG1974" s="1">
        <v>44747</v>
      </c>
      <c r="AH1974" t="s">
        <v>30</v>
      </c>
      <c r="AI1974" t="s">
        <v>81</v>
      </c>
    </row>
    <row r="1975" spans="1:35" x14ac:dyDescent="0.3">
      <c r="A1975" t="s">
        <v>2107</v>
      </c>
      <c r="B1975">
        <v>28</v>
      </c>
      <c r="C1975" t="s">
        <v>71</v>
      </c>
      <c r="D1975" t="s">
        <v>86</v>
      </c>
      <c r="E1975" t="s">
        <v>15</v>
      </c>
      <c r="F1975" t="s">
        <v>87</v>
      </c>
      <c r="G1975">
        <v>3</v>
      </c>
      <c r="H1975">
        <v>4</v>
      </c>
      <c r="I1975">
        <v>4</v>
      </c>
      <c r="J1975" s="4">
        <f>Table2[[#This Row],[avg_session_duration_min]]/60</f>
        <v>1</v>
      </c>
      <c r="K1975">
        <v>60</v>
      </c>
      <c r="L1975" t="s">
        <v>74</v>
      </c>
      <c r="M1975" t="s">
        <v>106</v>
      </c>
      <c r="N1975">
        <v>4</v>
      </c>
      <c r="O1975">
        <v>13</v>
      </c>
      <c r="P1975">
        <v>2</v>
      </c>
      <c r="Q1975">
        <v>18</v>
      </c>
      <c r="R1975">
        <v>6</v>
      </c>
      <c r="S1975">
        <v>2</v>
      </c>
      <c r="T1975">
        <v>12</v>
      </c>
      <c r="U1975" t="s">
        <v>154</v>
      </c>
      <c r="V1975" t="s">
        <v>107</v>
      </c>
      <c r="W1975">
        <v>0.02</v>
      </c>
      <c r="X1975" t="s">
        <v>78</v>
      </c>
      <c r="Y1975">
        <v>107.64</v>
      </c>
      <c r="Z1975" t="s">
        <v>100</v>
      </c>
      <c r="AA1975" t="s">
        <v>80</v>
      </c>
      <c r="AB1975">
        <v>6</v>
      </c>
      <c r="AC1975" t="s">
        <v>78</v>
      </c>
      <c r="AD1975" t="s">
        <v>92</v>
      </c>
      <c r="AE1975" t="s">
        <v>83</v>
      </c>
      <c r="AF1975" t="s">
        <v>81</v>
      </c>
      <c r="AG1975" s="1">
        <v>45374</v>
      </c>
      <c r="AH1975" t="s">
        <v>26</v>
      </c>
      <c r="AI1975" t="s">
        <v>78</v>
      </c>
    </row>
    <row r="1976" spans="1:35" x14ac:dyDescent="0.3">
      <c r="A1976" t="s">
        <v>2108</v>
      </c>
      <c r="B1976">
        <v>26</v>
      </c>
      <c r="C1976" t="s">
        <v>71</v>
      </c>
      <c r="D1976" t="s">
        <v>105</v>
      </c>
      <c r="E1976" t="s">
        <v>21</v>
      </c>
      <c r="F1976" t="s">
        <v>110</v>
      </c>
      <c r="G1976">
        <v>2</v>
      </c>
      <c r="H1976">
        <v>3.1</v>
      </c>
      <c r="I1976">
        <v>1</v>
      </c>
      <c r="J1976" s="4">
        <f>Table2[[#This Row],[avg_session_duration_min]]/60</f>
        <v>3.1</v>
      </c>
      <c r="K1976">
        <v>186</v>
      </c>
      <c r="L1976" t="s">
        <v>127</v>
      </c>
      <c r="M1976" t="s">
        <v>106</v>
      </c>
      <c r="N1976">
        <v>18</v>
      </c>
      <c r="O1976">
        <v>43</v>
      </c>
      <c r="P1976">
        <v>2</v>
      </c>
      <c r="Q1976">
        <v>25</v>
      </c>
      <c r="R1976">
        <v>4</v>
      </c>
      <c r="S1976">
        <v>3</v>
      </c>
      <c r="T1976">
        <v>12</v>
      </c>
      <c r="U1976" t="s">
        <v>76</v>
      </c>
      <c r="V1976" t="s">
        <v>107</v>
      </c>
      <c r="W1976">
        <v>0.17599999999999999</v>
      </c>
      <c r="X1976" t="s">
        <v>78</v>
      </c>
      <c r="Y1976">
        <v>9.35</v>
      </c>
      <c r="Z1976" t="s">
        <v>145</v>
      </c>
      <c r="AA1976" t="s">
        <v>91</v>
      </c>
      <c r="AB1976">
        <v>6.1</v>
      </c>
      <c r="AC1976" t="s">
        <v>78</v>
      </c>
      <c r="AD1976" t="s">
        <v>102</v>
      </c>
      <c r="AE1976" t="s">
        <v>83</v>
      </c>
      <c r="AF1976" t="s">
        <v>81</v>
      </c>
      <c r="AG1976" s="1">
        <v>45307</v>
      </c>
      <c r="AH1976" t="s">
        <v>28</v>
      </c>
      <c r="AI1976" t="s">
        <v>78</v>
      </c>
    </row>
    <row r="1977" spans="1:35" x14ac:dyDescent="0.3">
      <c r="A1977" t="s">
        <v>2109</v>
      </c>
      <c r="B1977">
        <v>23</v>
      </c>
      <c r="C1977" t="s">
        <v>85</v>
      </c>
      <c r="D1977" t="s">
        <v>86</v>
      </c>
      <c r="E1977" t="s">
        <v>18</v>
      </c>
      <c r="F1977" t="s">
        <v>96</v>
      </c>
      <c r="G1977">
        <v>2</v>
      </c>
      <c r="H1977">
        <v>1.2</v>
      </c>
      <c r="I1977">
        <v>3</v>
      </c>
      <c r="J1977" s="4">
        <f>Table2[[#This Row],[avg_session_duration_min]]/60</f>
        <v>0.4</v>
      </c>
      <c r="K1977">
        <v>24</v>
      </c>
      <c r="L1977" t="s">
        <v>74</v>
      </c>
      <c r="M1977" t="s">
        <v>97</v>
      </c>
      <c r="N1977">
        <v>1718</v>
      </c>
      <c r="O1977">
        <v>137</v>
      </c>
      <c r="P1977">
        <v>2</v>
      </c>
      <c r="Q1977">
        <v>17</v>
      </c>
      <c r="R1977">
        <v>5</v>
      </c>
      <c r="S1977">
        <v>1</v>
      </c>
      <c r="T1977">
        <v>6</v>
      </c>
      <c r="U1977" t="s">
        <v>79</v>
      </c>
      <c r="V1977" t="s">
        <v>77</v>
      </c>
      <c r="W1977">
        <v>0.106</v>
      </c>
      <c r="X1977" t="s">
        <v>81</v>
      </c>
      <c r="Y1977">
        <v>0</v>
      </c>
      <c r="Z1977" t="s">
        <v>100</v>
      </c>
      <c r="AA1977" t="s">
        <v>91</v>
      </c>
      <c r="AB1977">
        <v>8.3000000000000007</v>
      </c>
      <c r="AC1977" t="s">
        <v>78</v>
      </c>
      <c r="AD1977" t="s">
        <v>92</v>
      </c>
      <c r="AE1977" t="s">
        <v>140</v>
      </c>
      <c r="AF1977" t="s">
        <v>81</v>
      </c>
      <c r="AG1977" s="1">
        <v>45590</v>
      </c>
      <c r="AH1977" t="s">
        <v>30</v>
      </c>
      <c r="AI1977" t="s">
        <v>78</v>
      </c>
    </row>
    <row r="1978" spans="1:35" x14ac:dyDescent="0.3">
      <c r="A1978" t="s">
        <v>2110</v>
      </c>
      <c r="B1978">
        <v>35</v>
      </c>
      <c r="C1978" t="s">
        <v>187</v>
      </c>
      <c r="D1978" t="s">
        <v>72</v>
      </c>
      <c r="E1978" t="s">
        <v>20</v>
      </c>
      <c r="F1978" t="s">
        <v>110</v>
      </c>
      <c r="G1978">
        <v>3</v>
      </c>
      <c r="H1978">
        <v>2</v>
      </c>
      <c r="I1978">
        <v>7</v>
      </c>
      <c r="J1978" s="4">
        <f>Table2[[#This Row],[avg_session_duration_min]]/60</f>
        <v>0.28500000000000003</v>
      </c>
      <c r="K1978">
        <v>17.100000000000001</v>
      </c>
      <c r="L1978" t="s">
        <v>111</v>
      </c>
      <c r="M1978" t="s">
        <v>88</v>
      </c>
      <c r="N1978">
        <v>1717</v>
      </c>
      <c r="O1978">
        <v>488</v>
      </c>
      <c r="P1978">
        <v>1</v>
      </c>
      <c r="Q1978">
        <v>22</v>
      </c>
      <c r="R1978">
        <v>3</v>
      </c>
      <c r="S1978">
        <v>2</v>
      </c>
      <c r="T1978">
        <v>10</v>
      </c>
      <c r="U1978" t="s">
        <v>76</v>
      </c>
      <c r="V1978" t="s">
        <v>107</v>
      </c>
      <c r="W1978">
        <v>2.4E-2</v>
      </c>
      <c r="X1978" t="s">
        <v>81</v>
      </c>
      <c r="Y1978">
        <v>0</v>
      </c>
      <c r="Z1978" t="s">
        <v>139</v>
      </c>
      <c r="AA1978" t="s">
        <v>91</v>
      </c>
      <c r="AB1978">
        <v>2.1</v>
      </c>
      <c r="AC1978" t="s">
        <v>108</v>
      </c>
      <c r="AD1978" t="s">
        <v>92</v>
      </c>
      <c r="AE1978" t="s">
        <v>83</v>
      </c>
      <c r="AF1978" t="s">
        <v>81</v>
      </c>
      <c r="AG1978" s="1">
        <v>44583</v>
      </c>
      <c r="AH1978" t="s">
        <v>31</v>
      </c>
      <c r="AI1978" t="s">
        <v>125</v>
      </c>
    </row>
    <row r="1979" spans="1:35" x14ac:dyDescent="0.3">
      <c r="A1979" t="s">
        <v>2111</v>
      </c>
      <c r="B1979">
        <v>34</v>
      </c>
      <c r="C1979" t="s">
        <v>104</v>
      </c>
      <c r="D1979" t="s">
        <v>149</v>
      </c>
      <c r="E1979" t="s">
        <v>21</v>
      </c>
      <c r="F1979" t="s">
        <v>117</v>
      </c>
      <c r="G1979">
        <v>2</v>
      </c>
      <c r="H1979">
        <v>2</v>
      </c>
      <c r="I1979">
        <v>1</v>
      </c>
      <c r="J1979" s="4">
        <f>Table2[[#This Row],[avg_session_duration_min]]/60</f>
        <v>2</v>
      </c>
      <c r="K1979">
        <v>120</v>
      </c>
      <c r="L1979" t="s">
        <v>74</v>
      </c>
      <c r="M1979" t="s">
        <v>106</v>
      </c>
      <c r="N1979">
        <v>211</v>
      </c>
      <c r="O1979">
        <v>14</v>
      </c>
      <c r="P1979">
        <v>3</v>
      </c>
      <c r="Q1979">
        <v>20</v>
      </c>
      <c r="R1979">
        <v>0</v>
      </c>
      <c r="S1979">
        <v>2</v>
      </c>
      <c r="T1979">
        <v>8</v>
      </c>
      <c r="U1979" t="s">
        <v>98</v>
      </c>
      <c r="V1979" t="s">
        <v>107</v>
      </c>
      <c r="W1979">
        <v>0.13100000000000001</v>
      </c>
      <c r="X1979" t="s">
        <v>114</v>
      </c>
      <c r="Y1979">
        <v>65.959999999999994</v>
      </c>
      <c r="Z1979" t="s">
        <v>145</v>
      </c>
      <c r="AA1979" t="s">
        <v>101</v>
      </c>
      <c r="AB1979">
        <v>8.1999999999999993</v>
      </c>
      <c r="AC1979" t="s">
        <v>78</v>
      </c>
      <c r="AD1979" t="s">
        <v>92</v>
      </c>
      <c r="AE1979" t="s">
        <v>93</v>
      </c>
      <c r="AF1979" t="s">
        <v>81</v>
      </c>
      <c r="AG1979" s="1">
        <v>45051</v>
      </c>
      <c r="AH1979" t="s">
        <v>26</v>
      </c>
      <c r="AI1979" t="s">
        <v>78</v>
      </c>
    </row>
    <row r="1980" spans="1:35" x14ac:dyDescent="0.3">
      <c r="A1980" t="s">
        <v>2112</v>
      </c>
      <c r="B1980">
        <v>20</v>
      </c>
      <c r="C1980" t="s">
        <v>71</v>
      </c>
      <c r="D1980" t="s">
        <v>153</v>
      </c>
      <c r="E1980" t="s">
        <v>19</v>
      </c>
      <c r="F1980" t="s">
        <v>87</v>
      </c>
      <c r="G1980">
        <v>4</v>
      </c>
      <c r="H1980">
        <v>1.6</v>
      </c>
      <c r="I1980">
        <v>9</v>
      </c>
      <c r="J1980" s="4">
        <f>Table2[[#This Row],[avg_session_duration_min]]/60</f>
        <v>0.17833333333333332</v>
      </c>
      <c r="K1980">
        <v>10.7</v>
      </c>
      <c r="L1980" t="s">
        <v>127</v>
      </c>
      <c r="M1980" t="s">
        <v>88</v>
      </c>
      <c r="N1980">
        <v>867</v>
      </c>
      <c r="O1980">
        <v>1654</v>
      </c>
      <c r="P1980">
        <v>1</v>
      </c>
      <c r="Q1980">
        <v>21</v>
      </c>
      <c r="R1980">
        <v>5</v>
      </c>
      <c r="S1980">
        <v>0</v>
      </c>
      <c r="T1980">
        <v>9</v>
      </c>
      <c r="U1980" t="s">
        <v>135</v>
      </c>
      <c r="V1980" t="s">
        <v>77</v>
      </c>
      <c r="W1980">
        <v>0.161</v>
      </c>
      <c r="X1980" t="s">
        <v>114</v>
      </c>
      <c r="Y1980">
        <v>35.950000000000003</v>
      </c>
      <c r="Z1980" t="s">
        <v>90</v>
      </c>
      <c r="AA1980" t="s">
        <v>91</v>
      </c>
      <c r="AB1980">
        <v>6.5</v>
      </c>
      <c r="AC1980" t="s">
        <v>78</v>
      </c>
      <c r="AD1980" t="s">
        <v>82</v>
      </c>
      <c r="AE1980" t="s">
        <v>83</v>
      </c>
      <c r="AF1980" t="s">
        <v>81</v>
      </c>
      <c r="AG1980" s="1">
        <v>44901</v>
      </c>
      <c r="AH1980" t="s">
        <v>31</v>
      </c>
      <c r="AI1980" t="s">
        <v>125</v>
      </c>
    </row>
    <row r="1981" spans="1:35" x14ac:dyDescent="0.3">
      <c r="A1981" t="s">
        <v>2113</v>
      </c>
      <c r="B1981">
        <v>30</v>
      </c>
      <c r="C1981" t="s">
        <v>85</v>
      </c>
      <c r="D1981" t="s">
        <v>153</v>
      </c>
      <c r="E1981" t="s">
        <v>23</v>
      </c>
      <c r="F1981" t="s">
        <v>87</v>
      </c>
      <c r="G1981">
        <v>3</v>
      </c>
      <c r="H1981">
        <v>3</v>
      </c>
      <c r="I1981">
        <v>5</v>
      </c>
      <c r="J1981" s="4">
        <f>Table2[[#This Row],[avg_session_duration_min]]/60</f>
        <v>0.6</v>
      </c>
      <c r="K1981">
        <v>36</v>
      </c>
      <c r="L1981" t="s">
        <v>127</v>
      </c>
      <c r="M1981" t="s">
        <v>88</v>
      </c>
      <c r="N1981">
        <v>6</v>
      </c>
      <c r="O1981">
        <v>300</v>
      </c>
      <c r="P1981">
        <v>4</v>
      </c>
      <c r="Q1981">
        <v>14</v>
      </c>
      <c r="R1981">
        <v>8</v>
      </c>
      <c r="S1981">
        <v>3</v>
      </c>
      <c r="T1981">
        <v>5</v>
      </c>
      <c r="U1981" t="s">
        <v>154</v>
      </c>
      <c r="V1981" t="s">
        <v>77</v>
      </c>
      <c r="W1981">
        <v>3.9E-2</v>
      </c>
      <c r="X1981" t="s">
        <v>114</v>
      </c>
      <c r="Y1981">
        <v>34.72</v>
      </c>
      <c r="Z1981" t="s">
        <v>145</v>
      </c>
      <c r="AA1981" t="s">
        <v>80</v>
      </c>
      <c r="AB1981">
        <v>6.1</v>
      </c>
      <c r="AC1981" t="s">
        <v>81</v>
      </c>
      <c r="AD1981" t="s">
        <v>121</v>
      </c>
      <c r="AE1981" t="s">
        <v>83</v>
      </c>
      <c r="AF1981" t="s">
        <v>81</v>
      </c>
      <c r="AG1981" s="1">
        <v>45614</v>
      </c>
      <c r="AH1981" t="s">
        <v>26</v>
      </c>
      <c r="AI1981" t="s">
        <v>81</v>
      </c>
    </row>
    <row r="1982" spans="1:35" x14ac:dyDescent="0.3">
      <c r="A1982" t="s">
        <v>2114</v>
      </c>
      <c r="B1982">
        <v>19</v>
      </c>
      <c r="C1982" t="s">
        <v>71</v>
      </c>
      <c r="D1982" t="s">
        <v>153</v>
      </c>
      <c r="E1982" t="s">
        <v>18</v>
      </c>
      <c r="F1982" t="s">
        <v>87</v>
      </c>
      <c r="G1982">
        <v>5</v>
      </c>
      <c r="H1982">
        <v>7.6</v>
      </c>
      <c r="I1982">
        <v>4</v>
      </c>
      <c r="J1982" s="4">
        <f>Table2[[#This Row],[avg_session_duration_min]]/60</f>
        <v>1.9</v>
      </c>
      <c r="K1982">
        <v>114</v>
      </c>
      <c r="L1982" t="s">
        <v>74</v>
      </c>
      <c r="M1982" t="s">
        <v>88</v>
      </c>
      <c r="N1982">
        <v>2374</v>
      </c>
      <c r="O1982">
        <v>1251</v>
      </c>
      <c r="P1982">
        <v>4</v>
      </c>
      <c r="Q1982">
        <v>20</v>
      </c>
      <c r="R1982">
        <v>3</v>
      </c>
      <c r="S1982">
        <v>1</v>
      </c>
      <c r="T1982">
        <v>5</v>
      </c>
      <c r="U1982" t="s">
        <v>79</v>
      </c>
      <c r="V1982" t="s">
        <v>107</v>
      </c>
      <c r="W1982">
        <v>0.12</v>
      </c>
      <c r="X1982" t="s">
        <v>81</v>
      </c>
      <c r="Y1982">
        <v>0</v>
      </c>
      <c r="Z1982" t="s">
        <v>139</v>
      </c>
      <c r="AA1982" t="s">
        <v>101</v>
      </c>
      <c r="AB1982">
        <v>6.1</v>
      </c>
      <c r="AC1982" t="s">
        <v>78</v>
      </c>
      <c r="AD1982" t="s">
        <v>92</v>
      </c>
      <c r="AE1982" t="s">
        <v>140</v>
      </c>
      <c r="AF1982" t="s">
        <v>81</v>
      </c>
      <c r="AG1982" s="1">
        <v>44849</v>
      </c>
      <c r="AH1982" t="s">
        <v>27</v>
      </c>
      <c r="AI1982" t="s">
        <v>78</v>
      </c>
    </row>
    <row r="1983" spans="1:35" x14ac:dyDescent="0.3">
      <c r="A1983" t="s">
        <v>2115</v>
      </c>
      <c r="B1983">
        <v>15</v>
      </c>
      <c r="C1983" t="s">
        <v>71</v>
      </c>
      <c r="D1983" t="s">
        <v>105</v>
      </c>
      <c r="E1983" t="s">
        <v>23</v>
      </c>
      <c r="F1983" t="s">
        <v>87</v>
      </c>
      <c r="G1983">
        <v>2</v>
      </c>
      <c r="H1983">
        <v>4.9000000000000004</v>
      </c>
      <c r="I1983">
        <v>1</v>
      </c>
      <c r="J1983" s="4">
        <f>Table2[[#This Row],[avg_session_duration_min]]/60</f>
        <v>4.9000000000000004</v>
      </c>
      <c r="K1983">
        <v>294</v>
      </c>
      <c r="L1983" t="s">
        <v>111</v>
      </c>
      <c r="M1983" t="s">
        <v>106</v>
      </c>
      <c r="N1983">
        <v>1042</v>
      </c>
      <c r="O1983">
        <v>84</v>
      </c>
      <c r="P1983">
        <v>4</v>
      </c>
      <c r="Q1983">
        <v>20</v>
      </c>
      <c r="R1983">
        <v>4</v>
      </c>
      <c r="S1983">
        <v>1</v>
      </c>
      <c r="T1983">
        <v>4</v>
      </c>
      <c r="U1983" t="s">
        <v>76</v>
      </c>
      <c r="V1983" t="s">
        <v>77</v>
      </c>
      <c r="W1983">
        <v>9.0999999999999998E-2</v>
      </c>
      <c r="X1983" t="s">
        <v>81</v>
      </c>
      <c r="Y1983">
        <v>0</v>
      </c>
      <c r="Z1983" t="s">
        <v>139</v>
      </c>
      <c r="AA1983" t="s">
        <v>91</v>
      </c>
      <c r="AB1983">
        <v>7.4</v>
      </c>
      <c r="AC1983" t="s">
        <v>108</v>
      </c>
      <c r="AD1983" t="s">
        <v>102</v>
      </c>
      <c r="AE1983" t="s">
        <v>83</v>
      </c>
      <c r="AF1983" t="s">
        <v>81</v>
      </c>
      <c r="AG1983" s="1">
        <v>45475</v>
      </c>
      <c r="AH1983" t="s">
        <v>28</v>
      </c>
      <c r="AI1983" t="s">
        <v>125</v>
      </c>
    </row>
    <row r="1984" spans="1:35" x14ac:dyDescent="0.3">
      <c r="A1984" t="s">
        <v>2116</v>
      </c>
      <c r="B1984">
        <v>21</v>
      </c>
      <c r="C1984" t="s">
        <v>85</v>
      </c>
      <c r="D1984" t="s">
        <v>86</v>
      </c>
      <c r="E1984" t="s">
        <v>15</v>
      </c>
      <c r="F1984" t="s">
        <v>73</v>
      </c>
      <c r="G1984">
        <v>4</v>
      </c>
      <c r="H1984">
        <v>5.3</v>
      </c>
      <c r="I1984">
        <v>6</v>
      </c>
      <c r="J1984" s="4">
        <f>Table2[[#This Row],[avg_session_duration_min]]/60</f>
        <v>0.8833333333333333</v>
      </c>
      <c r="K1984">
        <v>53</v>
      </c>
      <c r="L1984" t="s">
        <v>137</v>
      </c>
      <c r="M1984" t="s">
        <v>120</v>
      </c>
      <c r="N1984">
        <v>612</v>
      </c>
      <c r="O1984">
        <v>447</v>
      </c>
      <c r="P1984">
        <v>2</v>
      </c>
      <c r="Q1984">
        <v>26</v>
      </c>
      <c r="R1984">
        <v>4</v>
      </c>
      <c r="S1984">
        <v>1</v>
      </c>
      <c r="T1984">
        <v>6</v>
      </c>
      <c r="U1984" t="s">
        <v>135</v>
      </c>
      <c r="V1984" t="s">
        <v>77</v>
      </c>
      <c r="W1984">
        <v>0.01</v>
      </c>
      <c r="X1984" t="s">
        <v>78</v>
      </c>
      <c r="Y1984">
        <v>119.63</v>
      </c>
      <c r="Z1984" t="s">
        <v>145</v>
      </c>
      <c r="AA1984" t="s">
        <v>91</v>
      </c>
      <c r="AB1984">
        <v>8</v>
      </c>
      <c r="AC1984" t="s">
        <v>78</v>
      </c>
      <c r="AD1984" t="s">
        <v>92</v>
      </c>
      <c r="AE1984" t="s">
        <v>140</v>
      </c>
      <c r="AF1984" t="s">
        <v>81</v>
      </c>
      <c r="AG1984" s="1">
        <v>44888</v>
      </c>
      <c r="AH1984" t="s">
        <v>30</v>
      </c>
      <c r="AI1984" t="s">
        <v>81</v>
      </c>
    </row>
    <row r="1985" spans="1:35" x14ac:dyDescent="0.3">
      <c r="A1985" t="s">
        <v>2117</v>
      </c>
      <c r="B1985">
        <v>33</v>
      </c>
      <c r="C1985" t="s">
        <v>71</v>
      </c>
      <c r="D1985" t="s">
        <v>134</v>
      </c>
      <c r="E1985" t="s">
        <v>17</v>
      </c>
      <c r="F1985" t="s">
        <v>110</v>
      </c>
      <c r="G1985">
        <v>1</v>
      </c>
      <c r="H1985">
        <v>1.5</v>
      </c>
      <c r="I1985">
        <v>6</v>
      </c>
      <c r="J1985" s="4">
        <f>Table2[[#This Row],[avg_session_duration_min]]/60</f>
        <v>0.25</v>
      </c>
      <c r="K1985">
        <v>15</v>
      </c>
      <c r="L1985" t="s">
        <v>111</v>
      </c>
      <c r="M1985" t="s">
        <v>120</v>
      </c>
      <c r="N1985">
        <v>690</v>
      </c>
      <c r="O1985">
        <v>271</v>
      </c>
      <c r="P1985">
        <v>1</v>
      </c>
      <c r="Q1985">
        <v>18</v>
      </c>
      <c r="R1985">
        <v>2</v>
      </c>
      <c r="S1985">
        <v>2</v>
      </c>
      <c r="T1985">
        <v>7</v>
      </c>
      <c r="U1985" t="s">
        <v>130</v>
      </c>
      <c r="V1985" t="s">
        <v>77</v>
      </c>
      <c r="W1985">
        <v>0.27400000000000002</v>
      </c>
      <c r="X1985" t="s">
        <v>81</v>
      </c>
      <c r="Y1985">
        <v>0</v>
      </c>
      <c r="Z1985" t="s">
        <v>115</v>
      </c>
      <c r="AA1985" t="s">
        <v>101</v>
      </c>
      <c r="AB1985">
        <v>5.8</v>
      </c>
      <c r="AC1985" t="s">
        <v>78</v>
      </c>
      <c r="AD1985" t="s">
        <v>102</v>
      </c>
      <c r="AE1985" t="s">
        <v>93</v>
      </c>
      <c r="AF1985" t="s">
        <v>81</v>
      </c>
      <c r="AG1985" s="1">
        <v>44928</v>
      </c>
      <c r="AH1985" t="s">
        <v>30</v>
      </c>
      <c r="AI1985" t="s">
        <v>125</v>
      </c>
    </row>
    <row r="1986" spans="1:35" x14ac:dyDescent="0.3">
      <c r="A1986" t="s">
        <v>2118</v>
      </c>
      <c r="B1986">
        <v>34</v>
      </c>
      <c r="C1986" t="s">
        <v>71</v>
      </c>
      <c r="D1986" t="s">
        <v>149</v>
      </c>
      <c r="E1986" t="s">
        <v>16</v>
      </c>
      <c r="F1986" t="s">
        <v>87</v>
      </c>
      <c r="G1986">
        <v>3</v>
      </c>
      <c r="H1986">
        <v>5.3</v>
      </c>
      <c r="I1986">
        <v>2</v>
      </c>
      <c r="J1986" s="4">
        <f>Table2[[#This Row],[avg_session_duration_min]]/60</f>
        <v>2.65</v>
      </c>
      <c r="K1986">
        <v>159</v>
      </c>
      <c r="L1986" t="s">
        <v>74</v>
      </c>
      <c r="M1986" t="s">
        <v>97</v>
      </c>
      <c r="N1986">
        <v>1616</v>
      </c>
      <c r="O1986">
        <v>652</v>
      </c>
      <c r="P1986">
        <v>2</v>
      </c>
      <c r="Q1986">
        <v>24</v>
      </c>
      <c r="R1986">
        <v>3</v>
      </c>
      <c r="S1986">
        <v>4</v>
      </c>
      <c r="T1986">
        <v>6</v>
      </c>
      <c r="U1986" t="s">
        <v>130</v>
      </c>
      <c r="V1986" t="s">
        <v>107</v>
      </c>
      <c r="W1986">
        <v>4.8000000000000001E-2</v>
      </c>
      <c r="X1986" t="s">
        <v>78</v>
      </c>
      <c r="Y1986">
        <v>2.88</v>
      </c>
      <c r="Z1986" t="s">
        <v>100</v>
      </c>
      <c r="AA1986" t="s">
        <v>132</v>
      </c>
      <c r="AB1986">
        <v>6</v>
      </c>
      <c r="AC1986" t="s">
        <v>81</v>
      </c>
      <c r="AD1986" t="s">
        <v>92</v>
      </c>
      <c r="AE1986" t="s">
        <v>140</v>
      </c>
      <c r="AF1986" t="s">
        <v>81</v>
      </c>
      <c r="AG1986" s="1">
        <v>44861</v>
      </c>
      <c r="AH1986" t="s">
        <v>31</v>
      </c>
      <c r="AI1986" t="s">
        <v>81</v>
      </c>
    </row>
    <row r="1987" spans="1:35" x14ac:dyDescent="0.3">
      <c r="A1987" t="s">
        <v>2119</v>
      </c>
      <c r="B1987">
        <v>31</v>
      </c>
      <c r="C1987" t="s">
        <v>71</v>
      </c>
      <c r="D1987" t="s">
        <v>123</v>
      </c>
      <c r="E1987" t="s">
        <v>14</v>
      </c>
      <c r="F1987" t="s">
        <v>110</v>
      </c>
      <c r="G1987">
        <v>1</v>
      </c>
      <c r="H1987">
        <v>6.4</v>
      </c>
      <c r="I1987">
        <v>3</v>
      </c>
      <c r="J1987" s="4">
        <f>Table2[[#This Row],[avg_session_duration_min]]/60</f>
        <v>2.1333333333333333</v>
      </c>
      <c r="K1987">
        <v>128</v>
      </c>
      <c r="L1987" t="s">
        <v>74</v>
      </c>
      <c r="M1987" t="s">
        <v>120</v>
      </c>
      <c r="N1987">
        <v>631</v>
      </c>
      <c r="O1987">
        <v>184</v>
      </c>
      <c r="P1987">
        <v>2</v>
      </c>
      <c r="Q1987">
        <v>19</v>
      </c>
      <c r="R1987">
        <v>2</v>
      </c>
      <c r="S1987">
        <v>5</v>
      </c>
      <c r="T1987">
        <v>14</v>
      </c>
      <c r="U1987" t="s">
        <v>135</v>
      </c>
      <c r="V1987" t="s">
        <v>99</v>
      </c>
      <c r="W1987">
        <v>0.29099999999999998</v>
      </c>
      <c r="X1987" t="s">
        <v>81</v>
      </c>
      <c r="Y1987">
        <v>0</v>
      </c>
      <c r="Z1987" t="s">
        <v>115</v>
      </c>
      <c r="AA1987" t="s">
        <v>80</v>
      </c>
      <c r="AB1987">
        <v>7.3</v>
      </c>
      <c r="AC1987" t="s">
        <v>81</v>
      </c>
      <c r="AD1987" t="s">
        <v>92</v>
      </c>
      <c r="AE1987" t="s">
        <v>83</v>
      </c>
      <c r="AF1987" t="s">
        <v>81</v>
      </c>
      <c r="AG1987" s="1">
        <v>45552</v>
      </c>
      <c r="AH1987" t="s">
        <v>29</v>
      </c>
      <c r="AI1987" t="s">
        <v>78</v>
      </c>
    </row>
    <row r="1988" spans="1:35" x14ac:dyDescent="0.3">
      <c r="A1988" t="s">
        <v>2120</v>
      </c>
      <c r="B1988">
        <v>32</v>
      </c>
      <c r="C1988" t="s">
        <v>85</v>
      </c>
      <c r="D1988" t="s">
        <v>95</v>
      </c>
      <c r="E1988" t="s">
        <v>19</v>
      </c>
      <c r="F1988" t="s">
        <v>96</v>
      </c>
      <c r="G1988">
        <v>5</v>
      </c>
      <c r="H1988">
        <v>1.5</v>
      </c>
      <c r="I1988">
        <v>5</v>
      </c>
      <c r="J1988" s="4">
        <f>Table2[[#This Row],[avg_session_duration_min]]/60</f>
        <v>0.3</v>
      </c>
      <c r="K1988">
        <v>18</v>
      </c>
      <c r="L1988" t="s">
        <v>127</v>
      </c>
      <c r="M1988" t="s">
        <v>106</v>
      </c>
      <c r="N1988">
        <v>22</v>
      </c>
      <c r="O1988">
        <v>431</v>
      </c>
      <c r="P1988">
        <v>5</v>
      </c>
      <c r="Q1988">
        <v>23</v>
      </c>
      <c r="R1988">
        <v>1</v>
      </c>
      <c r="S1988">
        <v>1</v>
      </c>
      <c r="T1988">
        <v>7</v>
      </c>
      <c r="U1988" t="s">
        <v>98</v>
      </c>
      <c r="V1988" t="s">
        <v>77</v>
      </c>
      <c r="W1988">
        <v>0.03</v>
      </c>
      <c r="X1988" t="s">
        <v>81</v>
      </c>
      <c r="Y1988">
        <v>0</v>
      </c>
      <c r="Z1988" t="s">
        <v>115</v>
      </c>
      <c r="AA1988" t="s">
        <v>91</v>
      </c>
      <c r="AB1988">
        <v>2.4</v>
      </c>
      <c r="AC1988" t="s">
        <v>78</v>
      </c>
      <c r="AD1988" t="s">
        <v>92</v>
      </c>
      <c r="AE1988" t="s">
        <v>83</v>
      </c>
      <c r="AF1988" t="s">
        <v>81</v>
      </c>
      <c r="AG1988" s="1">
        <v>45296</v>
      </c>
      <c r="AH1988" t="s">
        <v>31</v>
      </c>
      <c r="AI1988" t="s">
        <v>78</v>
      </c>
    </row>
    <row r="1989" spans="1:35" x14ac:dyDescent="0.3">
      <c r="A1989" t="s">
        <v>2121</v>
      </c>
      <c r="B1989">
        <v>31</v>
      </c>
      <c r="C1989" t="s">
        <v>71</v>
      </c>
      <c r="D1989" t="s">
        <v>105</v>
      </c>
      <c r="E1989" t="s">
        <v>16</v>
      </c>
      <c r="F1989" t="s">
        <v>96</v>
      </c>
      <c r="G1989">
        <v>1</v>
      </c>
      <c r="H1989">
        <v>3.3</v>
      </c>
      <c r="I1989">
        <v>7</v>
      </c>
      <c r="J1989" s="4">
        <f>Table2[[#This Row],[avg_session_duration_min]]/60</f>
        <v>0.47166666666666668</v>
      </c>
      <c r="K1989">
        <v>28.3</v>
      </c>
      <c r="L1989" t="s">
        <v>74</v>
      </c>
      <c r="M1989" t="s">
        <v>106</v>
      </c>
      <c r="N1989">
        <v>34661</v>
      </c>
      <c r="O1989">
        <v>918</v>
      </c>
      <c r="P1989">
        <v>3</v>
      </c>
      <c r="Q1989">
        <v>13</v>
      </c>
      <c r="R1989">
        <v>5</v>
      </c>
      <c r="S1989">
        <v>1</v>
      </c>
      <c r="T1989">
        <v>7</v>
      </c>
      <c r="U1989" t="s">
        <v>128</v>
      </c>
      <c r="V1989" t="s">
        <v>99</v>
      </c>
      <c r="W1989">
        <v>0.114</v>
      </c>
      <c r="X1989" t="s">
        <v>78</v>
      </c>
      <c r="Y1989">
        <v>23.72</v>
      </c>
      <c r="Z1989" t="s">
        <v>79</v>
      </c>
      <c r="AA1989" t="s">
        <v>91</v>
      </c>
      <c r="AB1989">
        <v>6</v>
      </c>
      <c r="AC1989" t="s">
        <v>81</v>
      </c>
      <c r="AD1989" t="s">
        <v>92</v>
      </c>
      <c r="AE1989" t="s">
        <v>93</v>
      </c>
      <c r="AF1989" t="s">
        <v>78</v>
      </c>
      <c r="AG1989" s="1">
        <v>44644</v>
      </c>
      <c r="AH1989" t="s">
        <v>26</v>
      </c>
      <c r="AI1989" t="s">
        <v>125</v>
      </c>
    </row>
    <row r="1990" spans="1:35" x14ac:dyDescent="0.3">
      <c r="A1990" t="s">
        <v>2122</v>
      </c>
      <c r="B1990">
        <v>21</v>
      </c>
      <c r="C1990" t="s">
        <v>85</v>
      </c>
      <c r="D1990" t="s">
        <v>149</v>
      </c>
      <c r="E1990" t="s">
        <v>19</v>
      </c>
      <c r="F1990" t="s">
        <v>87</v>
      </c>
      <c r="G1990">
        <v>2</v>
      </c>
      <c r="H1990">
        <v>3.4</v>
      </c>
      <c r="I1990">
        <v>5</v>
      </c>
      <c r="J1990" s="4">
        <f>Table2[[#This Row],[avg_session_duration_min]]/60</f>
        <v>0.67999999999999994</v>
      </c>
      <c r="K1990">
        <v>40.799999999999997</v>
      </c>
      <c r="L1990" t="s">
        <v>74</v>
      </c>
      <c r="M1990" t="s">
        <v>120</v>
      </c>
      <c r="N1990">
        <v>5775</v>
      </c>
      <c r="O1990">
        <v>112</v>
      </c>
      <c r="P1990">
        <v>2</v>
      </c>
      <c r="Q1990">
        <v>16</v>
      </c>
      <c r="R1990">
        <v>2</v>
      </c>
      <c r="S1990">
        <v>1</v>
      </c>
      <c r="T1990">
        <v>8</v>
      </c>
      <c r="U1990" t="s">
        <v>76</v>
      </c>
      <c r="V1990" t="s">
        <v>107</v>
      </c>
      <c r="W1990">
        <v>0.16700000000000001</v>
      </c>
      <c r="X1990" t="s">
        <v>114</v>
      </c>
      <c r="Y1990">
        <v>35.81</v>
      </c>
      <c r="Z1990" t="s">
        <v>79</v>
      </c>
      <c r="AA1990" t="s">
        <v>101</v>
      </c>
      <c r="AB1990">
        <v>7.1</v>
      </c>
      <c r="AC1990" t="s">
        <v>78</v>
      </c>
      <c r="AD1990" t="s">
        <v>92</v>
      </c>
      <c r="AE1990" t="s">
        <v>93</v>
      </c>
      <c r="AF1990" t="s">
        <v>81</v>
      </c>
      <c r="AG1990" s="1">
        <v>45010</v>
      </c>
      <c r="AH1990" t="s">
        <v>30</v>
      </c>
      <c r="AI1990" t="s">
        <v>125</v>
      </c>
    </row>
    <row r="1991" spans="1:35" x14ac:dyDescent="0.3">
      <c r="A1991" t="s">
        <v>2123</v>
      </c>
      <c r="B1991">
        <v>30</v>
      </c>
      <c r="C1991" t="s">
        <v>85</v>
      </c>
      <c r="D1991" t="s">
        <v>113</v>
      </c>
      <c r="E1991" t="s">
        <v>18</v>
      </c>
      <c r="F1991" t="s">
        <v>117</v>
      </c>
      <c r="G1991">
        <v>2</v>
      </c>
      <c r="H1991">
        <v>2.1</v>
      </c>
      <c r="I1991">
        <v>5</v>
      </c>
      <c r="J1991" s="4">
        <f>Table2[[#This Row],[avg_session_duration_min]]/60</f>
        <v>0.42</v>
      </c>
      <c r="K1991">
        <v>25.2</v>
      </c>
      <c r="L1991" t="s">
        <v>74</v>
      </c>
      <c r="M1991" t="s">
        <v>75</v>
      </c>
      <c r="N1991">
        <v>65</v>
      </c>
      <c r="O1991">
        <v>327</v>
      </c>
      <c r="P1991">
        <v>6</v>
      </c>
      <c r="Q1991">
        <v>24</v>
      </c>
      <c r="R1991">
        <v>4</v>
      </c>
      <c r="S1991">
        <v>3</v>
      </c>
      <c r="T1991">
        <v>10</v>
      </c>
      <c r="U1991" t="s">
        <v>135</v>
      </c>
      <c r="V1991" t="s">
        <v>99</v>
      </c>
      <c r="W1991">
        <v>6.6000000000000003E-2</v>
      </c>
      <c r="X1991" t="s">
        <v>114</v>
      </c>
      <c r="Y1991">
        <v>175.48</v>
      </c>
      <c r="Z1991" t="s">
        <v>145</v>
      </c>
      <c r="AA1991" t="s">
        <v>101</v>
      </c>
      <c r="AB1991">
        <v>5.3</v>
      </c>
      <c r="AC1991" t="s">
        <v>78</v>
      </c>
      <c r="AD1991" t="s">
        <v>92</v>
      </c>
      <c r="AE1991" t="s">
        <v>83</v>
      </c>
      <c r="AF1991" t="s">
        <v>81</v>
      </c>
      <c r="AG1991" s="1">
        <v>45560</v>
      </c>
      <c r="AH1991" t="s">
        <v>31</v>
      </c>
      <c r="AI1991" t="s">
        <v>125</v>
      </c>
    </row>
    <row r="1992" spans="1:35" x14ac:dyDescent="0.3">
      <c r="A1992" t="s">
        <v>2124</v>
      </c>
      <c r="B1992">
        <v>33</v>
      </c>
      <c r="C1992" t="s">
        <v>71</v>
      </c>
      <c r="D1992" t="s">
        <v>86</v>
      </c>
      <c r="E1992" t="s">
        <v>17</v>
      </c>
      <c r="F1992" t="s">
        <v>87</v>
      </c>
      <c r="G1992">
        <v>2</v>
      </c>
      <c r="H1992">
        <v>2.8</v>
      </c>
      <c r="I1992">
        <v>6</v>
      </c>
      <c r="J1992" s="4">
        <f>Table2[[#This Row],[avg_session_duration_min]]/60</f>
        <v>0.46666666666666667</v>
      </c>
      <c r="K1992">
        <v>28</v>
      </c>
      <c r="L1992" t="s">
        <v>74</v>
      </c>
      <c r="M1992" t="s">
        <v>97</v>
      </c>
      <c r="N1992">
        <v>357</v>
      </c>
      <c r="O1992">
        <v>25</v>
      </c>
      <c r="P1992">
        <v>4</v>
      </c>
      <c r="Q1992">
        <v>31</v>
      </c>
      <c r="R1992">
        <v>2</v>
      </c>
      <c r="S1992">
        <v>4</v>
      </c>
      <c r="T1992">
        <v>13</v>
      </c>
      <c r="U1992" t="s">
        <v>98</v>
      </c>
      <c r="V1992" t="s">
        <v>99</v>
      </c>
      <c r="W1992">
        <v>0.11600000000000001</v>
      </c>
      <c r="X1992" t="s">
        <v>78</v>
      </c>
      <c r="Y1992">
        <v>43.06</v>
      </c>
      <c r="Z1992" t="s">
        <v>90</v>
      </c>
      <c r="AA1992" t="s">
        <v>80</v>
      </c>
      <c r="AB1992">
        <v>4.8</v>
      </c>
      <c r="AC1992" t="s">
        <v>81</v>
      </c>
      <c r="AD1992" t="s">
        <v>102</v>
      </c>
      <c r="AE1992" t="s">
        <v>140</v>
      </c>
      <c r="AF1992" t="s">
        <v>81</v>
      </c>
      <c r="AG1992" s="1">
        <v>45036</v>
      </c>
      <c r="AH1992" t="s">
        <v>30</v>
      </c>
      <c r="AI1992" t="s">
        <v>78</v>
      </c>
    </row>
    <row r="1993" spans="1:35" x14ac:dyDescent="0.3">
      <c r="A1993" t="s">
        <v>2125</v>
      </c>
      <c r="B1993">
        <v>33</v>
      </c>
      <c r="C1993" t="s">
        <v>85</v>
      </c>
      <c r="D1993" t="s">
        <v>86</v>
      </c>
      <c r="E1993" t="s">
        <v>20</v>
      </c>
      <c r="F1993" t="s">
        <v>124</v>
      </c>
      <c r="G1993">
        <v>2</v>
      </c>
      <c r="H1993">
        <v>3.5</v>
      </c>
      <c r="I1993">
        <v>3</v>
      </c>
      <c r="J1993" s="4">
        <f>Table2[[#This Row],[avg_session_duration_min]]/60</f>
        <v>1.1666666666666667</v>
      </c>
      <c r="K1993">
        <v>70</v>
      </c>
      <c r="L1993" t="s">
        <v>127</v>
      </c>
      <c r="M1993" t="s">
        <v>106</v>
      </c>
      <c r="N1993">
        <v>434</v>
      </c>
      <c r="O1993">
        <v>568</v>
      </c>
      <c r="P1993">
        <v>4</v>
      </c>
      <c r="Q1993">
        <v>15</v>
      </c>
      <c r="R1993">
        <v>4</v>
      </c>
      <c r="S1993">
        <v>2</v>
      </c>
      <c r="T1993">
        <v>6</v>
      </c>
      <c r="U1993" t="s">
        <v>89</v>
      </c>
      <c r="V1993" t="s">
        <v>107</v>
      </c>
      <c r="W1993">
        <v>0.16500000000000001</v>
      </c>
      <c r="X1993" t="s">
        <v>114</v>
      </c>
      <c r="Y1993">
        <v>72.31</v>
      </c>
      <c r="Z1993" t="s">
        <v>115</v>
      </c>
      <c r="AA1993" t="s">
        <v>80</v>
      </c>
      <c r="AB1993">
        <v>5.9</v>
      </c>
      <c r="AC1993" t="s">
        <v>108</v>
      </c>
      <c r="AD1993" t="s">
        <v>92</v>
      </c>
      <c r="AE1993" t="s">
        <v>93</v>
      </c>
      <c r="AF1993" t="s">
        <v>81</v>
      </c>
      <c r="AG1993" s="1">
        <v>44690</v>
      </c>
      <c r="AH1993" t="s">
        <v>27</v>
      </c>
      <c r="AI1993" t="s">
        <v>125</v>
      </c>
    </row>
    <row r="1994" spans="1:35" x14ac:dyDescent="0.3">
      <c r="A1994" t="s">
        <v>2126</v>
      </c>
      <c r="B1994">
        <v>36</v>
      </c>
      <c r="C1994" t="s">
        <v>85</v>
      </c>
      <c r="D1994" t="s">
        <v>86</v>
      </c>
      <c r="E1994" t="s">
        <v>18</v>
      </c>
      <c r="F1994" t="s">
        <v>96</v>
      </c>
      <c r="G1994">
        <v>3</v>
      </c>
      <c r="H1994">
        <v>2.2000000000000002</v>
      </c>
      <c r="I1994">
        <v>5</v>
      </c>
      <c r="J1994" s="4">
        <f>Table2[[#This Row],[avg_session_duration_min]]/60</f>
        <v>0.44</v>
      </c>
      <c r="K1994">
        <v>26.4</v>
      </c>
      <c r="L1994" t="s">
        <v>74</v>
      </c>
      <c r="M1994" t="s">
        <v>75</v>
      </c>
      <c r="N1994">
        <v>4637</v>
      </c>
      <c r="O1994">
        <v>2554</v>
      </c>
      <c r="P1994">
        <v>2</v>
      </c>
      <c r="Q1994">
        <v>20</v>
      </c>
      <c r="R1994">
        <v>4</v>
      </c>
      <c r="S1994">
        <v>1</v>
      </c>
      <c r="T1994">
        <v>11</v>
      </c>
      <c r="U1994" t="s">
        <v>128</v>
      </c>
      <c r="V1994" t="s">
        <v>77</v>
      </c>
      <c r="W1994">
        <v>0.19900000000000001</v>
      </c>
      <c r="X1994" t="s">
        <v>81</v>
      </c>
      <c r="Y1994">
        <v>0</v>
      </c>
      <c r="Z1994" t="s">
        <v>90</v>
      </c>
      <c r="AA1994" t="s">
        <v>80</v>
      </c>
      <c r="AB1994">
        <v>5.0999999999999996</v>
      </c>
      <c r="AC1994" t="s">
        <v>78</v>
      </c>
      <c r="AD1994" t="s">
        <v>82</v>
      </c>
      <c r="AE1994" t="s">
        <v>93</v>
      </c>
      <c r="AF1994" t="s">
        <v>81</v>
      </c>
      <c r="AG1994" s="1">
        <v>45103</v>
      </c>
      <c r="AH1994" t="s">
        <v>30</v>
      </c>
      <c r="AI1994" t="s">
        <v>78</v>
      </c>
    </row>
    <row r="1995" spans="1:35" x14ac:dyDescent="0.3">
      <c r="A1995" t="s">
        <v>2127</v>
      </c>
      <c r="B1995">
        <v>32</v>
      </c>
      <c r="C1995" t="s">
        <v>85</v>
      </c>
      <c r="D1995" t="s">
        <v>95</v>
      </c>
      <c r="E1995" t="s">
        <v>14</v>
      </c>
      <c r="F1995" t="s">
        <v>110</v>
      </c>
      <c r="G1995">
        <v>4</v>
      </c>
      <c r="H1995">
        <v>4.7</v>
      </c>
      <c r="I1995">
        <v>4</v>
      </c>
      <c r="J1995" s="4">
        <f>Table2[[#This Row],[avg_session_duration_min]]/60</f>
        <v>1.175</v>
      </c>
      <c r="K1995">
        <v>70.5</v>
      </c>
      <c r="L1995" t="s">
        <v>127</v>
      </c>
      <c r="M1995" t="s">
        <v>120</v>
      </c>
      <c r="N1995">
        <v>13</v>
      </c>
      <c r="O1995">
        <v>54</v>
      </c>
      <c r="P1995">
        <v>1</v>
      </c>
      <c r="Q1995">
        <v>26</v>
      </c>
      <c r="R1995">
        <v>3</v>
      </c>
      <c r="S1995">
        <v>3</v>
      </c>
      <c r="T1995">
        <v>7</v>
      </c>
      <c r="U1995" t="s">
        <v>128</v>
      </c>
      <c r="V1995" t="s">
        <v>107</v>
      </c>
      <c r="W1995">
        <v>0.123</v>
      </c>
      <c r="X1995" t="s">
        <v>78</v>
      </c>
      <c r="Y1995">
        <v>7.62</v>
      </c>
      <c r="Z1995" t="s">
        <v>139</v>
      </c>
      <c r="AA1995" t="s">
        <v>101</v>
      </c>
      <c r="AB1995">
        <v>5.8</v>
      </c>
      <c r="AC1995" t="s">
        <v>108</v>
      </c>
      <c r="AD1995" t="s">
        <v>82</v>
      </c>
      <c r="AE1995" t="s">
        <v>140</v>
      </c>
      <c r="AF1995" t="s">
        <v>81</v>
      </c>
      <c r="AG1995" s="1">
        <v>45318</v>
      </c>
      <c r="AH1995" t="s">
        <v>31</v>
      </c>
      <c r="AI1995" t="s">
        <v>78</v>
      </c>
    </row>
    <row r="1996" spans="1:35" x14ac:dyDescent="0.3">
      <c r="A1996" t="s">
        <v>2128</v>
      </c>
      <c r="B1996">
        <v>29</v>
      </c>
      <c r="C1996" t="s">
        <v>71</v>
      </c>
      <c r="D1996" t="s">
        <v>105</v>
      </c>
      <c r="E1996" t="s">
        <v>20</v>
      </c>
      <c r="F1996" t="s">
        <v>110</v>
      </c>
      <c r="G1996">
        <v>2</v>
      </c>
      <c r="H1996">
        <v>0.9</v>
      </c>
      <c r="I1996">
        <v>3</v>
      </c>
      <c r="J1996" s="4">
        <f>Table2[[#This Row],[avg_session_duration_min]]/60</f>
        <v>0.3</v>
      </c>
      <c r="K1996">
        <v>18</v>
      </c>
      <c r="L1996" t="s">
        <v>74</v>
      </c>
      <c r="M1996" t="s">
        <v>88</v>
      </c>
      <c r="N1996">
        <v>270</v>
      </c>
      <c r="O1996">
        <v>219</v>
      </c>
      <c r="P1996">
        <v>2</v>
      </c>
      <c r="Q1996">
        <v>22</v>
      </c>
      <c r="R1996">
        <v>3</v>
      </c>
      <c r="S1996">
        <v>1</v>
      </c>
      <c r="T1996">
        <v>6</v>
      </c>
      <c r="U1996" t="s">
        <v>89</v>
      </c>
      <c r="V1996" t="s">
        <v>77</v>
      </c>
      <c r="W1996">
        <v>0.188</v>
      </c>
      <c r="X1996" t="s">
        <v>81</v>
      </c>
      <c r="Y1996">
        <v>0</v>
      </c>
      <c r="Z1996" t="s">
        <v>139</v>
      </c>
      <c r="AA1996" t="s">
        <v>101</v>
      </c>
      <c r="AB1996">
        <v>5.4</v>
      </c>
      <c r="AC1996" t="s">
        <v>108</v>
      </c>
      <c r="AD1996" t="s">
        <v>102</v>
      </c>
      <c r="AE1996" t="s">
        <v>93</v>
      </c>
      <c r="AF1996" t="s">
        <v>81</v>
      </c>
      <c r="AG1996" s="1">
        <v>45041</v>
      </c>
      <c r="AH1996" t="s">
        <v>31</v>
      </c>
      <c r="AI1996" t="s">
        <v>78</v>
      </c>
    </row>
    <row r="1997" spans="1:35" x14ac:dyDescent="0.3">
      <c r="A1997" t="s">
        <v>2129</v>
      </c>
      <c r="B1997">
        <v>35</v>
      </c>
      <c r="C1997" t="s">
        <v>71</v>
      </c>
      <c r="D1997" t="s">
        <v>105</v>
      </c>
      <c r="E1997" t="s">
        <v>22</v>
      </c>
      <c r="F1997" t="s">
        <v>96</v>
      </c>
      <c r="G1997">
        <v>5</v>
      </c>
      <c r="H1997">
        <v>2</v>
      </c>
      <c r="I1997">
        <v>7</v>
      </c>
      <c r="J1997" s="4">
        <f>Table2[[#This Row],[avg_session_duration_min]]/60</f>
        <v>0.28500000000000003</v>
      </c>
      <c r="K1997">
        <v>17.100000000000001</v>
      </c>
      <c r="L1997" t="s">
        <v>74</v>
      </c>
      <c r="M1997" t="s">
        <v>120</v>
      </c>
      <c r="N1997">
        <v>27</v>
      </c>
      <c r="O1997">
        <v>703</v>
      </c>
      <c r="P1997">
        <v>5</v>
      </c>
      <c r="Q1997">
        <v>26</v>
      </c>
      <c r="R1997">
        <v>5</v>
      </c>
      <c r="S1997">
        <v>1</v>
      </c>
      <c r="T1997">
        <v>10</v>
      </c>
      <c r="U1997" t="s">
        <v>98</v>
      </c>
      <c r="V1997" t="s">
        <v>77</v>
      </c>
      <c r="W1997">
        <v>0.16200000000000001</v>
      </c>
      <c r="X1997" t="s">
        <v>114</v>
      </c>
      <c r="Y1997">
        <v>40.76</v>
      </c>
      <c r="Z1997" t="s">
        <v>100</v>
      </c>
      <c r="AA1997" t="s">
        <v>91</v>
      </c>
      <c r="AB1997">
        <v>9</v>
      </c>
      <c r="AC1997" t="s">
        <v>78</v>
      </c>
      <c r="AD1997" t="s">
        <v>121</v>
      </c>
      <c r="AE1997" t="s">
        <v>83</v>
      </c>
      <c r="AF1997" t="s">
        <v>81</v>
      </c>
      <c r="AG1997" s="1">
        <v>44649</v>
      </c>
      <c r="AH1997" t="s">
        <v>26</v>
      </c>
      <c r="AI1997" t="s">
        <v>78</v>
      </c>
    </row>
    <row r="1998" spans="1:35" x14ac:dyDescent="0.3">
      <c r="A1998" t="s">
        <v>2130</v>
      </c>
      <c r="B1998">
        <v>26</v>
      </c>
      <c r="C1998" t="s">
        <v>85</v>
      </c>
      <c r="D1998" t="s">
        <v>86</v>
      </c>
      <c r="E1998" t="s">
        <v>14</v>
      </c>
      <c r="F1998" t="s">
        <v>73</v>
      </c>
      <c r="G1998">
        <v>5</v>
      </c>
      <c r="H1998">
        <v>3.9</v>
      </c>
      <c r="I1998">
        <v>4</v>
      </c>
      <c r="J1998" s="4">
        <f>Table2[[#This Row],[avg_session_duration_min]]/60</f>
        <v>0.97499999999999998</v>
      </c>
      <c r="K1998">
        <v>58.5</v>
      </c>
      <c r="L1998" t="s">
        <v>74</v>
      </c>
      <c r="M1998" t="s">
        <v>75</v>
      </c>
      <c r="N1998">
        <v>398</v>
      </c>
      <c r="O1998">
        <v>254</v>
      </c>
      <c r="P1998">
        <v>3</v>
      </c>
      <c r="Q1998">
        <v>31</v>
      </c>
      <c r="R1998">
        <v>2</v>
      </c>
      <c r="S1998">
        <v>3</v>
      </c>
      <c r="T1998">
        <v>6</v>
      </c>
      <c r="U1998" t="s">
        <v>98</v>
      </c>
      <c r="V1998" t="s">
        <v>107</v>
      </c>
      <c r="W1998">
        <v>8.8999999999999996E-2</v>
      </c>
      <c r="X1998" t="s">
        <v>114</v>
      </c>
      <c r="Y1998">
        <v>37.04</v>
      </c>
      <c r="Z1998" t="s">
        <v>115</v>
      </c>
      <c r="AA1998" t="s">
        <v>80</v>
      </c>
      <c r="AB1998">
        <v>4.0999999999999996</v>
      </c>
      <c r="AC1998" t="s">
        <v>78</v>
      </c>
      <c r="AD1998" t="s">
        <v>92</v>
      </c>
      <c r="AE1998" t="s">
        <v>83</v>
      </c>
      <c r="AF1998" t="s">
        <v>81</v>
      </c>
      <c r="AG1998" s="1">
        <v>44985</v>
      </c>
      <c r="AH1998" t="s">
        <v>31</v>
      </c>
      <c r="AI1998" t="s">
        <v>78</v>
      </c>
    </row>
    <row r="1999" spans="1:35" x14ac:dyDescent="0.3">
      <c r="A1999" t="s">
        <v>2131</v>
      </c>
      <c r="B1999">
        <v>19</v>
      </c>
      <c r="C1999" t="s">
        <v>71</v>
      </c>
      <c r="D1999" t="s">
        <v>105</v>
      </c>
      <c r="E1999" t="s">
        <v>19</v>
      </c>
      <c r="F1999" t="s">
        <v>73</v>
      </c>
      <c r="G1999">
        <v>2</v>
      </c>
      <c r="H1999">
        <v>7.1</v>
      </c>
      <c r="I1999">
        <v>7</v>
      </c>
      <c r="J1999" s="4">
        <f>Table2[[#This Row],[avg_session_duration_min]]/60</f>
        <v>1.0149999999999999</v>
      </c>
      <c r="K1999">
        <v>60.9</v>
      </c>
      <c r="L1999" t="s">
        <v>118</v>
      </c>
      <c r="M1999" t="s">
        <v>106</v>
      </c>
      <c r="N1999">
        <v>284</v>
      </c>
      <c r="O1999">
        <v>298</v>
      </c>
      <c r="P1999">
        <v>4</v>
      </c>
      <c r="Q1999">
        <v>16</v>
      </c>
      <c r="R1999">
        <v>3</v>
      </c>
      <c r="S1999">
        <v>1</v>
      </c>
      <c r="T1999">
        <v>5</v>
      </c>
      <c r="U1999" t="s">
        <v>79</v>
      </c>
      <c r="V1999" t="s">
        <v>107</v>
      </c>
      <c r="W1999">
        <v>0.27</v>
      </c>
      <c r="X1999" t="s">
        <v>78</v>
      </c>
      <c r="Y1999">
        <v>19.260000000000002</v>
      </c>
      <c r="Z1999" t="s">
        <v>100</v>
      </c>
      <c r="AA1999" t="s">
        <v>91</v>
      </c>
      <c r="AB1999">
        <v>7.7</v>
      </c>
      <c r="AC1999" t="s">
        <v>108</v>
      </c>
      <c r="AD1999" t="s">
        <v>92</v>
      </c>
      <c r="AE1999" t="s">
        <v>83</v>
      </c>
      <c r="AF1999" t="s">
        <v>81</v>
      </c>
      <c r="AG1999" s="1">
        <v>45622</v>
      </c>
      <c r="AH1999" t="s">
        <v>31</v>
      </c>
      <c r="AI1999" t="s">
        <v>125</v>
      </c>
    </row>
    <row r="2000" spans="1:35" x14ac:dyDescent="0.3">
      <c r="A2000" t="s">
        <v>2132</v>
      </c>
      <c r="B2000">
        <v>25</v>
      </c>
      <c r="C2000" t="s">
        <v>85</v>
      </c>
      <c r="D2000" t="s">
        <v>113</v>
      </c>
      <c r="E2000" t="s">
        <v>14</v>
      </c>
      <c r="F2000" t="s">
        <v>96</v>
      </c>
      <c r="G2000">
        <v>4</v>
      </c>
      <c r="H2000">
        <v>4.9000000000000004</v>
      </c>
      <c r="I2000">
        <v>6</v>
      </c>
      <c r="J2000" s="4">
        <f>Table2[[#This Row],[avg_session_duration_min]]/60</f>
        <v>0.81666666666666665</v>
      </c>
      <c r="K2000">
        <v>49</v>
      </c>
      <c r="L2000" t="s">
        <v>118</v>
      </c>
      <c r="M2000" t="s">
        <v>97</v>
      </c>
      <c r="N2000">
        <v>767</v>
      </c>
      <c r="O2000">
        <v>153</v>
      </c>
      <c r="P2000">
        <v>1</v>
      </c>
      <c r="Q2000">
        <v>24</v>
      </c>
      <c r="R2000">
        <v>5</v>
      </c>
      <c r="S2000">
        <v>4</v>
      </c>
      <c r="T2000">
        <v>9</v>
      </c>
      <c r="U2000" t="s">
        <v>128</v>
      </c>
      <c r="V2000" t="s">
        <v>77</v>
      </c>
      <c r="W2000">
        <v>0.15</v>
      </c>
      <c r="X2000" t="s">
        <v>114</v>
      </c>
      <c r="Y2000">
        <v>67.37</v>
      </c>
      <c r="Z2000" t="s">
        <v>115</v>
      </c>
      <c r="AA2000" t="s">
        <v>91</v>
      </c>
      <c r="AB2000">
        <v>5.0999999999999996</v>
      </c>
      <c r="AC2000" t="s">
        <v>78</v>
      </c>
      <c r="AD2000" t="s">
        <v>102</v>
      </c>
      <c r="AE2000" t="s">
        <v>93</v>
      </c>
      <c r="AF2000" t="s">
        <v>81</v>
      </c>
      <c r="AG2000" s="1">
        <v>45301</v>
      </c>
      <c r="AH2000" t="s">
        <v>26</v>
      </c>
      <c r="AI2000" t="s">
        <v>81</v>
      </c>
    </row>
    <row r="2001" spans="1:35" x14ac:dyDescent="0.3">
      <c r="A2001" t="s">
        <v>2133</v>
      </c>
      <c r="B2001">
        <v>21</v>
      </c>
      <c r="C2001" t="s">
        <v>85</v>
      </c>
      <c r="D2001" t="s">
        <v>105</v>
      </c>
      <c r="E2001" t="s">
        <v>20</v>
      </c>
      <c r="F2001" t="s">
        <v>96</v>
      </c>
      <c r="G2001">
        <v>5</v>
      </c>
      <c r="H2001">
        <v>2.8</v>
      </c>
      <c r="I2001">
        <v>4</v>
      </c>
      <c r="J2001" s="4">
        <f>Table2[[#This Row],[avg_session_duration_min]]/60</f>
        <v>0.7</v>
      </c>
      <c r="K2001">
        <v>42</v>
      </c>
      <c r="L2001" t="s">
        <v>118</v>
      </c>
      <c r="M2001" t="s">
        <v>97</v>
      </c>
      <c r="N2001">
        <v>223</v>
      </c>
      <c r="O2001">
        <v>146</v>
      </c>
      <c r="P2001">
        <v>4</v>
      </c>
      <c r="Q2001">
        <v>16</v>
      </c>
      <c r="R2001">
        <v>6</v>
      </c>
      <c r="S2001">
        <v>0</v>
      </c>
      <c r="T2001">
        <v>9</v>
      </c>
      <c r="U2001" t="s">
        <v>89</v>
      </c>
      <c r="V2001" t="s">
        <v>107</v>
      </c>
      <c r="W2001">
        <v>0.26900000000000002</v>
      </c>
      <c r="X2001" t="s">
        <v>81</v>
      </c>
      <c r="Y2001">
        <v>0</v>
      </c>
      <c r="Z2001" t="s">
        <v>139</v>
      </c>
      <c r="AA2001" t="s">
        <v>101</v>
      </c>
      <c r="AB2001">
        <v>6.8</v>
      </c>
      <c r="AC2001" t="s">
        <v>78</v>
      </c>
      <c r="AD2001" t="s">
        <v>121</v>
      </c>
      <c r="AE2001" t="s">
        <v>83</v>
      </c>
      <c r="AF2001" t="s">
        <v>81</v>
      </c>
      <c r="AG2001" s="1">
        <v>45356</v>
      </c>
      <c r="AH2001" t="s">
        <v>29</v>
      </c>
      <c r="AI2001" t="s">
        <v>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CE21-C5E5-4206-BD49-7668AA7BA566}">
  <dimension ref="A1:Z430"/>
  <sheetViews>
    <sheetView topLeftCell="A12" workbookViewId="0">
      <selection activeCell="B101" sqref="B101"/>
    </sheetView>
  </sheetViews>
  <sheetFormatPr defaultRowHeight="14.4" x14ac:dyDescent="0.3"/>
  <sheetData>
    <row r="1" spans="1:2" ht="25.8" x14ac:dyDescent="0.5">
      <c r="A1" s="26" t="s">
        <v>2276</v>
      </c>
    </row>
    <row r="5" spans="1:2" x14ac:dyDescent="0.3">
      <c r="A5" s="2" t="s">
        <v>0</v>
      </c>
      <c r="B5" s="4" t="s">
        <v>32</v>
      </c>
    </row>
    <row r="6" spans="1:2" x14ac:dyDescent="0.3">
      <c r="A6" s="3" t="s">
        <v>81</v>
      </c>
      <c r="B6">
        <v>1860</v>
      </c>
    </row>
    <row r="7" spans="1:2" x14ac:dyDescent="0.3">
      <c r="A7" s="3" t="s">
        <v>78</v>
      </c>
      <c r="B7">
        <v>140</v>
      </c>
    </row>
    <row r="8" spans="1:2" x14ac:dyDescent="0.3">
      <c r="A8" s="3" t="s">
        <v>11</v>
      </c>
      <c r="B8">
        <v>2000</v>
      </c>
    </row>
    <row r="23" spans="1:15" x14ac:dyDescent="0.3">
      <c r="A23" s="2" t="s">
        <v>32</v>
      </c>
      <c r="B23" s="2" t="s">
        <v>25</v>
      </c>
    </row>
    <row r="24" spans="1:15" x14ac:dyDescent="0.3">
      <c r="A24" s="2" t="s">
        <v>0</v>
      </c>
      <c r="B24" t="s">
        <v>81</v>
      </c>
      <c r="C24" t="s">
        <v>125</v>
      </c>
      <c r="D24" t="s">
        <v>78</v>
      </c>
      <c r="E24" t="s">
        <v>11</v>
      </c>
      <c r="O24" t="s">
        <v>2279</v>
      </c>
    </row>
    <row r="25" spans="1:15" x14ac:dyDescent="0.3">
      <c r="A25" s="3" t="s">
        <v>2277</v>
      </c>
      <c r="B25" s="5">
        <v>0.21428571428571427</v>
      </c>
      <c r="C25" s="5">
        <v>0.4</v>
      </c>
      <c r="D25" s="5">
        <v>0.38571428571428573</v>
      </c>
      <c r="E25" s="5">
        <v>1</v>
      </c>
    </row>
    <row r="26" spans="1:15" x14ac:dyDescent="0.3">
      <c r="A26" s="3" t="s">
        <v>2278</v>
      </c>
      <c r="B26" s="5">
        <v>0.31344086021505374</v>
      </c>
      <c r="C26" s="5">
        <v>0.34516129032258064</v>
      </c>
      <c r="D26" s="5">
        <v>0.34139784946236557</v>
      </c>
      <c r="E26" s="5">
        <v>1</v>
      </c>
    </row>
    <row r="27" spans="1:15" x14ac:dyDescent="0.3">
      <c r="A27" s="3" t="s">
        <v>11</v>
      </c>
      <c r="B27" s="5">
        <v>0.30649999999999999</v>
      </c>
      <c r="C27" s="5">
        <v>0.34899999999999998</v>
      </c>
      <c r="D27" s="5">
        <v>0.34449999999999997</v>
      </c>
      <c r="E27" s="5">
        <v>1</v>
      </c>
    </row>
    <row r="38" spans="1:15" ht="31.2" x14ac:dyDescent="0.6">
      <c r="A38" s="25" t="s">
        <v>2282</v>
      </c>
    </row>
    <row r="41" spans="1:15" x14ac:dyDescent="0.3">
      <c r="O41" t="s">
        <v>2280</v>
      </c>
    </row>
    <row r="42" spans="1:15" x14ac:dyDescent="0.3">
      <c r="O42" t="s">
        <v>2281</v>
      </c>
    </row>
    <row r="43" spans="1:15" x14ac:dyDescent="0.3">
      <c r="A43" s="2" t="s">
        <v>32</v>
      </c>
      <c r="B43" s="2" t="s">
        <v>25</v>
      </c>
    </row>
    <row r="44" spans="1:15" x14ac:dyDescent="0.3">
      <c r="A44" s="2" t="s">
        <v>0</v>
      </c>
      <c r="B44" t="s">
        <v>83</v>
      </c>
      <c r="C44" t="s">
        <v>140</v>
      </c>
      <c r="D44" t="s">
        <v>93</v>
      </c>
      <c r="E44" t="s">
        <v>11</v>
      </c>
    </row>
    <row r="45" spans="1:15" x14ac:dyDescent="0.3">
      <c r="A45" s="3" t="s">
        <v>2277</v>
      </c>
      <c r="B45" s="5">
        <v>0.32857142857142857</v>
      </c>
      <c r="C45" s="5">
        <v>0.25</v>
      </c>
      <c r="D45" s="5">
        <v>0.42142857142857143</v>
      </c>
      <c r="E45" s="5">
        <v>1</v>
      </c>
    </row>
    <row r="46" spans="1:15" x14ac:dyDescent="0.3">
      <c r="A46" s="3" t="s">
        <v>2278</v>
      </c>
      <c r="B46" s="5">
        <v>0.4096774193548387</v>
      </c>
      <c r="C46" s="5">
        <v>0.22473118279569892</v>
      </c>
      <c r="D46" s="5">
        <v>0.36559139784946237</v>
      </c>
      <c r="E46" s="5">
        <v>1</v>
      </c>
    </row>
    <row r="47" spans="1:15" x14ac:dyDescent="0.3">
      <c r="A47" s="3" t="s">
        <v>11</v>
      </c>
      <c r="B47" s="5">
        <v>0.40400000000000003</v>
      </c>
      <c r="C47" s="5">
        <v>0.22650000000000001</v>
      </c>
      <c r="D47" s="5">
        <v>0.3695</v>
      </c>
      <c r="E47" s="5">
        <v>1</v>
      </c>
    </row>
    <row r="57" spans="1:16" ht="31.2" x14ac:dyDescent="0.6">
      <c r="A57" s="25" t="s">
        <v>2283</v>
      </c>
    </row>
    <row r="60" spans="1:16" x14ac:dyDescent="0.3">
      <c r="P60" t="s">
        <v>2284</v>
      </c>
    </row>
    <row r="61" spans="1:16" x14ac:dyDescent="0.3">
      <c r="A61" s="2" t="s">
        <v>32</v>
      </c>
      <c r="B61" s="2" t="s">
        <v>25</v>
      </c>
      <c r="P61" t="s">
        <v>2285</v>
      </c>
    </row>
    <row r="62" spans="1:16" x14ac:dyDescent="0.3">
      <c r="A62" s="2" t="s">
        <v>0</v>
      </c>
      <c r="B62" t="s">
        <v>102</v>
      </c>
      <c r="C62" t="s">
        <v>92</v>
      </c>
      <c r="D62" t="s">
        <v>82</v>
      </c>
      <c r="E62" t="s">
        <v>121</v>
      </c>
      <c r="F62" t="s">
        <v>11</v>
      </c>
      <c r="P62" t="s">
        <v>2286</v>
      </c>
    </row>
    <row r="63" spans="1:16" x14ac:dyDescent="0.3">
      <c r="A63" s="3" t="s">
        <v>2277</v>
      </c>
      <c r="B63" s="5">
        <v>0.25</v>
      </c>
      <c r="C63" s="5">
        <v>0.35714285714285715</v>
      </c>
      <c r="D63" s="5">
        <v>0.24285714285714285</v>
      </c>
      <c r="E63" s="5">
        <v>0.15</v>
      </c>
      <c r="F63" s="5">
        <v>1</v>
      </c>
    </row>
    <row r="64" spans="1:16" x14ac:dyDescent="0.3">
      <c r="A64" s="3" t="s">
        <v>2278</v>
      </c>
      <c r="B64" s="5">
        <v>0.29677419354838708</v>
      </c>
      <c r="C64" s="5">
        <v>0.39032258064516129</v>
      </c>
      <c r="D64" s="5">
        <v>0.21774193548387097</v>
      </c>
      <c r="E64" s="5">
        <v>9.5161290322580638E-2</v>
      </c>
      <c r="F64" s="5">
        <v>1</v>
      </c>
    </row>
    <row r="65" spans="1:6" x14ac:dyDescent="0.3">
      <c r="A65" s="3" t="s">
        <v>11</v>
      </c>
      <c r="B65" s="5">
        <v>0.29349999999999998</v>
      </c>
      <c r="C65" s="5">
        <v>0.38800000000000001</v>
      </c>
      <c r="D65" s="5">
        <v>0.2195</v>
      </c>
      <c r="E65" s="5">
        <v>9.9000000000000005E-2</v>
      </c>
      <c r="F65" s="5">
        <v>1</v>
      </c>
    </row>
    <row r="76" spans="1:6" ht="31.2" x14ac:dyDescent="0.6">
      <c r="A76" s="25" t="s">
        <v>2178</v>
      </c>
    </row>
    <row r="80" spans="1:6" x14ac:dyDescent="0.3">
      <c r="A80" s="2" t="s">
        <v>32</v>
      </c>
      <c r="B80" s="2" t="s">
        <v>25</v>
      </c>
    </row>
    <row r="81" spans="1:8" x14ac:dyDescent="0.3">
      <c r="A81" s="2" t="s">
        <v>0</v>
      </c>
      <c r="B81" t="s">
        <v>115</v>
      </c>
      <c r="C81" t="s">
        <v>79</v>
      </c>
      <c r="D81" t="s">
        <v>100</v>
      </c>
      <c r="E81" t="s">
        <v>145</v>
      </c>
      <c r="F81" t="s">
        <v>90</v>
      </c>
      <c r="G81" t="s">
        <v>139</v>
      </c>
      <c r="H81" t="s">
        <v>11</v>
      </c>
    </row>
    <row r="82" spans="1:8" x14ac:dyDescent="0.3">
      <c r="A82" s="3" t="s">
        <v>2277</v>
      </c>
      <c r="B82" s="5">
        <v>0.12857142857142856</v>
      </c>
      <c r="C82" s="5">
        <v>0.17857142857142858</v>
      </c>
      <c r="D82" s="5">
        <v>0.2</v>
      </c>
      <c r="E82" s="5">
        <v>0.15</v>
      </c>
      <c r="F82" s="5">
        <v>0.17142857142857143</v>
      </c>
      <c r="G82" s="5">
        <v>0.17142857142857143</v>
      </c>
      <c r="H82" s="5">
        <v>1</v>
      </c>
    </row>
    <row r="83" spans="1:8" x14ac:dyDescent="0.3">
      <c r="A83" s="3" t="s">
        <v>2278</v>
      </c>
      <c r="B83" s="5">
        <v>0.17795698924731182</v>
      </c>
      <c r="C83" s="5">
        <v>0.17688172043010753</v>
      </c>
      <c r="D83" s="5">
        <v>0.16881720430107527</v>
      </c>
      <c r="E83" s="5">
        <v>0.15161290322580645</v>
      </c>
      <c r="F83" s="5">
        <v>0.15860215053763441</v>
      </c>
      <c r="G83" s="5">
        <v>0.16612903225806452</v>
      </c>
      <c r="H83" s="5">
        <v>1</v>
      </c>
    </row>
    <row r="84" spans="1:8" x14ac:dyDescent="0.3">
      <c r="A84" s="3" t="s">
        <v>11</v>
      </c>
      <c r="B84" s="5">
        <v>0.17449999999999999</v>
      </c>
      <c r="C84" s="5">
        <v>0.17699999999999999</v>
      </c>
      <c r="D84" s="5">
        <v>0.17100000000000001</v>
      </c>
      <c r="E84" s="5">
        <v>0.1515</v>
      </c>
      <c r="F84" s="5">
        <v>0.1595</v>
      </c>
      <c r="G84" s="5">
        <v>0.16650000000000001</v>
      </c>
      <c r="H84" s="5">
        <v>1</v>
      </c>
    </row>
    <row r="96" spans="1:8" ht="31.2" x14ac:dyDescent="0.6">
      <c r="A96" s="25" t="s">
        <v>2287</v>
      </c>
    </row>
    <row r="99" spans="1:26" x14ac:dyDescent="0.3">
      <c r="A99" s="2" t="s">
        <v>32</v>
      </c>
      <c r="B99" s="2" t="s">
        <v>25</v>
      </c>
    </row>
    <row r="100" spans="1:26" x14ac:dyDescent="0.3">
      <c r="A100" s="2" t="s">
        <v>0</v>
      </c>
      <c r="B100" t="s">
        <v>2288</v>
      </c>
      <c r="C100" t="s">
        <v>2289</v>
      </c>
      <c r="D100" t="s">
        <v>2290</v>
      </c>
      <c r="E100" t="s">
        <v>2291</v>
      </c>
      <c r="F100" t="s">
        <v>2292</v>
      </c>
      <c r="G100" t="s">
        <v>2293</v>
      </c>
      <c r="H100" t="s">
        <v>2294</v>
      </c>
      <c r="I100" t="s">
        <v>2295</v>
      </c>
      <c r="J100" t="s">
        <v>2296</v>
      </c>
      <c r="K100" t="s">
        <v>2297</v>
      </c>
      <c r="L100" t="s">
        <v>2298</v>
      </c>
      <c r="M100" t="s">
        <v>2299</v>
      </c>
      <c r="N100" t="s">
        <v>2300</v>
      </c>
      <c r="O100" t="s">
        <v>2301</v>
      </c>
      <c r="P100" t="s">
        <v>2302</v>
      </c>
      <c r="Q100" t="s">
        <v>2303</v>
      </c>
      <c r="R100" t="s">
        <v>2304</v>
      </c>
      <c r="S100" t="s">
        <v>2305</v>
      </c>
      <c r="T100" t="s">
        <v>2306</v>
      </c>
      <c r="U100" t="s">
        <v>2307</v>
      </c>
      <c r="V100" t="s">
        <v>2308</v>
      </c>
      <c r="W100" t="s">
        <v>2309</v>
      </c>
      <c r="X100" t="s">
        <v>2310</v>
      </c>
      <c r="Y100" t="s">
        <v>2311</v>
      </c>
      <c r="Z100" t="s">
        <v>11</v>
      </c>
    </row>
    <row r="101" spans="1:26" x14ac:dyDescent="0.3">
      <c r="A101" s="3" t="s">
        <v>2277</v>
      </c>
      <c r="B101" s="5">
        <v>0.58571428571428574</v>
      </c>
      <c r="C101" s="5">
        <v>0.12142857142857143</v>
      </c>
      <c r="D101" s="5">
        <v>8.5714285714285715E-2</v>
      </c>
      <c r="E101" s="5">
        <v>0.05</v>
      </c>
      <c r="F101" s="5">
        <v>2.8571428571428571E-2</v>
      </c>
      <c r="G101" s="5">
        <v>2.1428571428571429E-2</v>
      </c>
      <c r="H101" s="5">
        <v>3.5714285714285712E-2</v>
      </c>
      <c r="I101" s="5">
        <v>0</v>
      </c>
      <c r="J101" s="5">
        <v>1.4285714285714285E-2</v>
      </c>
      <c r="K101" s="5">
        <v>2.1428571428571429E-2</v>
      </c>
      <c r="L101" s="5">
        <v>2.1428571428571429E-2</v>
      </c>
      <c r="M101" s="5">
        <v>7.1428571428571426E-3</v>
      </c>
      <c r="N101" s="5">
        <v>0</v>
      </c>
      <c r="O101" s="5">
        <v>7.1428571428571426E-3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</v>
      </c>
    </row>
    <row r="102" spans="1:26" x14ac:dyDescent="0.3">
      <c r="A102" s="3" t="s">
        <v>2278</v>
      </c>
      <c r="B102" s="5">
        <v>0.53118279569892468</v>
      </c>
      <c r="C102" s="5">
        <v>9.838709677419355E-2</v>
      </c>
      <c r="D102" s="5">
        <v>9.0322580645161285E-2</v>
      </c>
      <c r="E102" s="5">
        <v>6.6666666666666666E-2</v>
      </c>
      <c r="F102" s="5">
        <v>5.4838709677419356E-2</v>
      </c>
      <c r="G102" s="5">
        <v>3.6559139784946237E-2</v>
      </c>
      <c r="H102" s="5">
        <v>3.0107526881720432E-2</v>
      </c>
      <c r="I102" s="5">
        <v>1.9892473118279571E-2</v>
      </c>
      <c r="J102" s="5">
        <v>1.6666666666666666E-2</v>
      </c>
      <c r="K102" s="5">
        <v>1.0752688172043012E-2</v>
      </c>
      <c r="L102" s="5">
        <v>1.2903225806451613E-2</v>
      </c>
      <c r="M102" s="5">
        <v>8.6021505376344086E-3</v>
      </c>
      <c r="N102" s="5">
        <v>4.3010752688172043E-3</v>
      </c>
      <c r="O102" s="5">
        <v>5.9139784946236557E-3</v>
      </c>
      <c r="P102" s="5">
        <v>2.6881720430107529E-3</v>
      </c>
      <c r="Q102" s="5">
        <v>3.2258064516129032E-3</v>
      </c>
      <c r="R102" s="5">
        <v>1.0752688172043011E-3</v>
      </c>
      <c r="S102" s="5">
        <v>1.0752688172043011E-3</v>
      </c>
      <c r="T102" s="5">
        <v>5.3763440860215054E-4</v>
      </c>
      <c r="U102" s="5">
        <v>1.6129032258064516E-3</v>
      </c>
      <c r="V102" s="5">
        <v>5.3763440860215054E-4</v>
      </c>
      <c r="W102" s="5">
        <v>5.3763440860215054E-4</v>
      </c>
      <c r="X102" s="5">
        <v>5.3763440860215054E-4</v>
      </c>
      <c r="Y102" s="5">
        <v>1.0752688172043011E-3</v>
      </c>
      <c r="Z102" s="5">
        <v>1</v>
      </c>
    </row>
    <row r="103" spans="1:26" x14ac:dyDescent="0.3">
      <c r="A103" s="3" t="s">
        <v>11</v>
      </c>
      <c r="B103" s="5">
        <v>0.53500000000000003</v>
      </c>
      <c r="C103" s="5">
        <v>0.1</v>
      </c>
      <c r="D103" s="5">
        <v>0.09</v>
      </c>
      <c r="E103" s="5">
        <v>6.5500000000000003E-2</v>
      </c>
      <c r="F103" s="5">
        <v>5.2999999999999999E-2</v>
      </c>
      <c r="G103" s="5">
        <v>3.5499999999999997E-2</v>
      </c>
      <c r="H103" s="5">
        <v>3.0499999999999999E-2</v>
      </c>
      <c r="I103" s="5">
        <v>1.8499999999999999E-2</v>
      </c>
      <c r="J103" s="5">
        <v>1.6500000000000001E-2</v>
      </c>
      <c r="K103" s="5">
        <v>1.15E-2</v>
      </c>
      <c r="L103" s="5">
        <v>1.35E-2</v>
      </c>
      <c r="M103" s="5">
        <v>8.5000000000000006E-3</v>
      </c>
      <c r="N103" s="5">
        <v>4.0000000000000001E-3</v>
      </c>
      <c r="O103" s="5">
        <v>6.0000000000000001E-3</v>
      </c>
      <c r="P103" s="5">
        <v>2.5000000000000001E-3</v>
      </c>
      <c r="Q103" s="5">
        <v>3.0000000000000001E-3</v>
      </c>
      <c r="R103" s="5">
        <v>1E-3</v>
      </c>
      <c r="S103" s="5">
        <v>1E-3</v>
      </c>
      <c r="T103" s="5">
        <v>5.0000000000000001E-4</v>
      </c>
      <c r="U103" s="5">
        <v>1.5E-3</v>
      </c>
      <c r="V103" s="5">
        <v>5.0000000000000001E-4</v>
      </c>
      <c r="W103" s="5">
        <v>5.0000000000000001E-4</v>
      </c>
      <c r="X103" s="5">
        <v>5.0000000000000001E-4</v>
      </c>
      <c r="Y103" s="5">
        <v>1E-3</v>
      </c>
      <c r="Z103" s="5">
        <v>1</v>
      </c>
    </row>
    <row r="124" spans="1:6" x14ac:dyDescent="0.3">
      <c r="A124" s="17" t="s">
        <v>32</v>
      </c>
      <c r="B124" s="17" t="s">
        <v>25</v>
      </c>
      <c r="C124" s="17"/>
      <c r="D124" s="17"/>
      <c r="E124" s="17"/>
      <c r="F124" s="17"/>
    </row>
    <row r="125" spans="1:6" x14ac:dyDescent="0.3">
      <c r="A125" s="18" t="s">
        <v>0</v>
      </c>
      <c r="B125" s="18" t="s">
        <v>2288</v>
      </c>
      <c r="C125" s="18" t="s">
        <v>2289</v>
      </c>
      <c r="D125" s="18" t="s">
        <v>2290</v>
      </c>
      <c r="E125" s="18" t="s">
        <v>2291</v>
      </c>
      <c r="F125" s="18" t="s">
        <v>2292</v>
      </c>
    </row>
    <row r="126" spans="1:6" x14ac:dyDescent="0.3">
      <c r="A126" s="3" t="s">
        <v>2277</v>
      </c>
      <c r="B126" s="5">
        <v>0.58571428571428574</v>
      </c>
      <c r="C126" s="5">
        <v>0.12142857142857143</v>
      </c>
      <c r="D126" s="5">
        <v>8.5714285714285715E-2</v>
      </c>
      <c r="E126" s="5">
        <v>0.05</v>
      </c>
      <c r="F126" s="5">
        <v>2.8571428571428571E-2</v>
      </c>
    </row>
    <row r="127" spans="1:6" x14ac:dyDescent="0.3">
      <c r="A127" s="3" t="s">
        <v>2278</v>
      </c>
      <c r="B127" s="5">
        <v>0.53118279569892468</v>
      </c>
      <c r="C127" s="5">
        <v>9.838709677419355E-2</v>
      </c>
      <c r="D127" s="5">
        <v>9.0322580645161285E-2</v>
      </c>
      <c r="E127" s="5">
        <v>6.6666666666666666E-2</v>
      </c>
      <c r="F127" s="5">
        <v>5.4838709677419356E-2</v>
      </c>
    </row>
    <row r="128" spans="1:6" x14ac:dyDescent="0.3">
      <c r="A128" s="19" t="s">
        <v>11</v>
      </c>
      <c r="B128" s="20">
        <v>0.53500000000000003</v>
      </c>
      <c r="C128" s="20">
        <v>0.1</v>
      </c>
      <c r="D128" s="20">
        <v>0.09</v>
      </c>
      <c r="E128" s="20">
        <v>6.5500000000000003E-2</v>
      </c>
      <c r="F128" s="20">
        <v>5.2999999999999999E-2</v>
      </c>
    </row>
    <row r="136" spans="1:15" ht="31.2" x14ac:dyDescent="0.6">
      <c r="A136" s="25" t="s">
        <v>2312</v>
      </c>
    </row>
    <row r="139" spans="1:15" x14ac:dyDescent="0.3">
      <c r="A139" s="2" t="s">
        <v>32</v>
      </c>
      <c r="B139" s="2" t="s">
        <v>25</v>
      </c>
    </row>
    <row r="140" spans="1:15" x14ac:dyDescent="0.3">
      <c r="A140" s="2" t="s">
        <v>0</v>
      </c>
      <c r="B140" t="s">
        <v>78</v>
      </c>
      <c r="C140" t="s">
        <v>81</v>
      </c>
      <c r="D140" t="s">
        <v>114</v>
      </c>
      <c r="E140" t="s">
        <v>11</v>
      </c>
      <c r="O140" t="s">
        <v>2313</v>
      </c>
    </row>
    <row r="141" spans="1:15" x14ac:dyDescent="0.3">
      <c r="A141" s="3" t="s">
        <v>2277</v>
      </c>
      <c r="B141" s="5">
        <v>0.25</v>
      </c>
      <c r="C141" s="5">
        <v>0.37857142857142856</v>
      </c>
      <c r="D141" s="5">
        <v>0.37142857142857144</v>
      </c>
      <c r="E141" s="5">
        <v>1</v>
      </c>
      <c r="O141" t="s">
        <v>2314</v>
      </c>
    </row>
    <row r="142" spans="1:15" x14ac:dyDescent="0.3">
      <c r="A142" s="3" t="s">
        <v>2278</v>
      </c>
      <c r="B142" s="5">
        <v>0.24569892473118279</v>
      </c>
      <c r="C142" s="5">
        <v>0.39623655913978495</v>
      </c>
      <c r="D142" s="5">
        <v>0.35806451612903228</v>
      </c>
      <c r="E142" s="5">
        <v>1</v>
      </c>
      <c r="O142" t="s">
        <v>2315</v>
      </c>
    </row>
    <row r="143" spans="1:15" x14ac:dyDescent="0.3">
      <c r="A143" s="3" t="s">
        <v>11</v>
      </c>
      <c r="B143" s="5">
        <v>0.246</v>
      </c>
      <c r="C143" s="5">
        <v>0.39500000000000002</v>
      </c>
      <c r="D143" s="5">
        <v>0.35899999999999999</v>
      </c>
      <c r="E143" s="5">
        <v>1</v>
      </c>
      <c r="O143" t="s">
        <v>2316</v>
      </c>
    </row>
    <row r="155" spans="1:19" ht="31.2" x14ac:dyDescent="0.6">
      <c r="A155" s="25" t="s">
        <v>2317</v>
      </c>
    </row>
    <row r="158" spans="1:19" x14ac:dyDescent="0.3">
      <c r="A158" s="2" t="s">
        <v>32</v>
      </c>
      <c r="B158" s="2" t="s">
        <v>25</v>
      </c>
      <c r="R158" s="2" t="s">
        <v>0</v>
      </c>
      <c r="S158" s="4" t="s">
        <v>2388</v>
      </c>
    </row>
    <row r="159" spans="1:19" x14ac:dyDescent="0.3">
      <c r="A159" s="2" t="s">
        <v>0</v>
      </c>
      <c r="B159" t="s">
        <v>2323</v>
      </c>
      <c r="C159" t="s">
        <v>2322</v>
      </c>
      <c r="D159" t="s">
        <v>2321</v>
      </c>
      <c r="E159" t="s">
        <v>2320</v>
      </c>
      <c r="F159" t="s">
        <v>2319</v>
      </c>
      <c r="G159" t="s">
        <v>2318</v>
      </c>
      <c r="H159" t="s">
        <v>11</v>
      </c>
      <c r="R159" s="3" t="s">
        <v>2277</v>
      </c>
      <c r="S159" s="4">
        <v>0.13362142857142861</v>
      </c>
    </row>
    <row r="160" spans="1:19" x14ac:dyDescent="0.3">
      <c r="A160" s="3" t="s">
        <v>2277</v>
      </c>
      <c r="B160" s="5">
        <v>0</v>
      </c>
      <c r="C160" s="5">
        <v>0</v>
      </c>
      <c r="D160" s="5">
        <v>6.4285714285714279E-2</v>
      </c>
      <c r="E160" s="5">
        <v>0.15</v>
      </c>
      <c r="F160" s="5">
        <v>0.41428571428571431</v>
      </c>
      <c r="G160" s="5">
        <v>0.37142857142857144</v>
      </c>
      <c r="H160" s="5">
        <v>1</v>
      </c>
      <c r="R160" s="3" t="s">
        <v>2278</v>
      </c>
      <c r="S160" s="4">
        <v>0.12977849462365579</v>
      </c>
    </row>
    <row r="161" spans="1:19" x14ac:dyDescent="0.3">
      <c r="A161" s="3" t="s">
        <v>2278</v>
      </c>
      <c r="B161" s="5">
        <v>3.2258064516129032E-3</v>
      </c>
      <c r="C161" s="5">
        <v>1.2365591397849462E-2</v>
      </c>
      <c r="D161" s="5">
        <v>4.4086021505376341E-2</v>
      </c>
      <c r="E161" s="5">
        <v>0.14677419354838708</v>
      </c>
      <c r="F161" s="5">
        <v>0.31989247311827956</v>
      </c>
      <c r="G161" s="5">
        <v>0.4736559139784946</v>
      </c>
      <c r="H161" s="5">
        <v>1</v>
      </c>
      <c r="R161" s="3" t="s">
        <v>11</v>
      </c>
      <c r="S161" s="4">
        <v>0.13004749999999987</v>
      </c>
    </row>
    <row r="162" spans="1:19" x14ac:dyDescent="0.3">
      <c r="A162" s="3" t="s">
        <v>11</v>
      </c>
      <c r="B162" s="5">
        <v>3.0000000000000001E-3</v>
      </c>
      <c r="C162" s="5">
        <v>1.15E-2</v>
      </c>
      <c r="D162" s="5">
        <v>4.5499999999999999E-2</v>
      </c>
      <c r="E162" s="5">
        <v>0.14699999999999999</v>
      </c>
      <c r="F162" s="5">
        <v>0.32650000000000001</v>
      </c>
      <c r="G162" s="5">
        <v>0.46650000000000003</v>
      </c>
      <c r="H162" s="5">
        <v>1</v>
      </c>
    </row>
    <row r="165" spans="1:19" x14ac:dyDescent="0.3">
      <c r="A165" s="3"/>
    </row>
    <row r="166" spans="1:19" x14ac:dyDescent="0.3">
      <c r="A166" s="3"/>
    </row>
    <row r="167" spans="1:19" x14ac:dyDescent="0.3">
      <c r="A167" s="3"/>
    </row>
    <row r="168" spans="1:19" x14ac:dyDescent="0.3">
      <c r="A168" s="3"/>
    </row>
    <row r="169" spans="1:19" x14ac:dyDescent="0.3">
      <c r="A169" s="3"/>
    </row>
    <row r="170" spans="1:19" x14ac:dyDescent="0.3">
      <c r="A170" s="3"/>
    </row>
    <row r="175" spans="1:19" ht="31.2" x14ac:dyDescent="0.6">
      <c r="A175" s="25" t="s">
        <v>2324</v>
      </c>
    </row>
    <row r="178" spans="1:5" x14ac:dyDescent="0.3">
      <c r="A178" s="2" t="s">
        <v>32</v>
      </c>
      <c r="B178" s="2" t="s">
        <v>25</v>
      </c>
    </row>
    <row r="179" spans="1:5" x14ac:dyDescent="0.3">
      <c r="A179" s="2" t="s">
        <v>0</v>
      </c>
      <c r="B179" t="s">
        <v>107</v>
      </c>
      <c r="C179" t="s">
        <v>77</v>
      </c>
      <c r="D179" t="s">
        <v>99</v>
      </c>
      <c r="E179" t="s">
        <v>11</v>
      </c>
    </row>
    <row r="180" spans="1:5" x14ac:dyDescent="0.3">
      <c r="A180" s="3" t="s">
        <v>2277</v>
      </c>
      <c r="B180" s="5">
        <v>0.37142857142857144</v>
      </c>
      <c r="C180" s="5">
        <v>0.4</v>
      </c>
      <c r="D180" s="5">
        <v>0.22857142857142856</v>
      </c>
      <c r="E180" s="5">
        <v>1</v>
      </c>
    </row>
    <row r="181" spans="1:5" x14ac:dyDescent="0.3">
      <c r="A181" s="3" t="s">
        <v>2278</v>
      </c>
      <c r="B181" s="5">
        <v>0.35215053763440862</v>
      </c>
      <c r="C181" s="5">
        <v>0.4682795698924731</v>
      </c>
      <c r="D181" s="5">
        <v>0.17956989247311828</v>
      </c>
      <c r="E181" s="5">
        <v>1</v>
      </c>
    </row>
    <row r="182" spans="1:5" x14ac:dyDescent="0.3">
      <c r="A182" s="3" t="s">
        <v>11</v>
      </c>
      <c r="B182" s="5">
        <v>0.35349999999999998</v>
      </c>
      <c r="C182" s="5">
        <v>0.46350000000000002</v>
      </c>
      <c r="D182" s="5">
        <v>0.183</v>
      </c>
      <c r="E182" s="5">
        <v>1</v>
      </c>
    </row>
    <row r="193" spans="1:10" ht="31.2" x14ac:dyDescent="0.6">
      <c r="A193" s="25" t="s">
        <v>2325</v>
      </c>
    </row>
    <row r="197" spans="1:10" x14ac:dyDescent="0.3">
      <c r="A197" s="2" t="s">
        <v>32</v>
      </c>
      <c r="B197" s="2" t="s">
        <v>25</v>
      </c>
    </row>
    <row r="198" spans="1:10" x14ac:dyDescent="0.3">
      <c r="A198" s="2" t="s">
        <v>0</v>
      </c>
      <c r="B198" t="s">
        <v>79</v>
      </c>
      <c r="C198" t="s">
        <v>89</v>
      </c>
      <c r="D198" t="s">
        <v>76</v>
      </c>
      <c r="E198" t="s">
        <v>130</v>
      </c>
      <c r="F198" t="s">
        <v>128</v>
      </c>
      <c r="G198" t="s">
        <v>154</v>
      </c>
      <c r="H198" t="s">
        <v>135</v>
      </c>
      <c r="I198" t="s">
        <v>98</v>
      </c>
      <c r="J198" t="s">
        <v>11</v>
      </c>
    </row>
    <row r="199" spans="1:10" x14ac:dyDescent="0.3">
      <c r="A199" s="3" t="s">
        <v>2277</v>
      </c>
      <c r="B199" s="5">
        <v>0.10714285714285714</v>
      </c>
      <c r="C199" s="5">
        <v>0.1357142857142857</v>
      </c>
      <c r="D199" s="5">
        <v>0.16428571428571428</v>
      </c>
      <c r="E199" s="5">
        <v>0.12142857142857143</v>
      </c>
      <c r="F199" s="5">
        <v>0.1</v>
      </c>
      <c r="G199" s="5">
        <v>0.1</v>
      </c>
      <c r="H199" s="5">
        <v>0.11428571428571428</v>
      </c>
      <c r="I199" s="5">
        <v>0.15714285714285714</v>
      </c>
      <c r="J199" s="5">
        <v>1</v>
      </c>
    </row>
    <row r="200" spans="1:10" x14ac:dyDescent="0.3">
      <c r="A200" s="3" t="s">
        <v>2278</v>
      </c>
      <c r="B200" s="5">
        <v>0.12419354838709677</v>
      </c>
      <c r="C200" s="5">
        <v>0.13118279569892474</v>
      </c>
      <c r="D200" s="5">
        <v>0.11129032258064517</v>
      </c>
      <c r="E200" s="5">
        <v>0.12956989247311829</v>
      </c>
      <c r="F200" s="5">
        <v>0.13870967741935483</v>
      </c>
      <c r="G200" s="5">
        <v>0.12903225806451613</v>
      </c>
      <c r="H200" s="5">
        <v>0.11344086021505376</v>
      </c>
      <c r="I200" s="5">
        <v>0.12258064516129032</v>
      </c>
      <c r="J200" s="5">
        <v>1</v>
      </c>
    </row>
    <row r="201" spans="1:10" x14ac:dyDescent="0.3">
      <c r="A201" s="3" t="s">
        <v>11</v>
      </c>
      <c r="B201" s="5">
        <v>0.123</v>
      </c>
      <c r="C201" s="5">
        <v>0.13150000000000001</v>
      </c>
      <c r="D201" s="5">
        <v>0.115</v>
      </c>
      <c r="E201" s="5">
        <v>0.129</v>
      </c>
      <c r="F201" s="5">
        <v>0.13600000000000001</v>
      </c>
      <c r="G201" s="5">
        <v>0.127</v>
      </c>
      <c r="H201" s="5">
        <v>0.1135</v>
      </c>
      <c r="I201" s="5">
        <v>0.125</v>
      </c>
      <c r="J201" s="5">
        <v>1</v>
      </c>
    </row>
    <row r="215" spans="1:14" x14ac:dyDescent="0.3">
      <c r="N215" t="s">
        <v>2326</v>
      </c>
    </row>
    <row r="216" spans="1:14" x14ac:dyDescent="0.3">
      <c r="A216" s="17" t="s">
        <v>32</v>
      </c>
      <c r="B216" s="17" t="s">
        <v>2177</v>
      </c>
      <c r="C216" s="17"/>
      <c r="N216" t="s">
        <v>2327</v>
      </c>
    </row>
    <row r="217" spans="1:14" x14ac:dyDescent="0.3">
      <c r="A217" s="18" t="s">
        <v>0</v>
      </c>
      <c r="B217" s="18" t="s">
        <v>128</v>
      </c>
      <c r="C217" s="18" t="s">
        <v>154</v>
      </c>
      <c r="N217" t="s">
        <v>2328</v>
      </c>
    </row>
    <row r="218" spans="1:14" x14ac:dyDescent="0.3">
      <c r="A218" s="3" t="s">
        <v>2277</v>
      </c>
      <c r="B218" s="5">
        <v>0.1</v>
      </c>
      <c r="C218" s="5">
        <v>0.1</v>
      </c>
      <c r="N218" t="s">
        <v>2329</v>
      </c>
    </row>
    <row r="219" spans="1:14" x14ac:dyDescent="0.3">
      <c r="A219" s="3" t="s">
        <v>2278</v>
      </c>
      <c r="B219" s="5">
        <v>0.13870967741935483</v>
      </c>
      <c r="C219" s="5">
        <v>0.12903225806451613</v>
      </c>
    </row>
    <row r="220" spans="1:14" x14ac:dyDescent="0.3">
      <c r="A220" s="19" t="s">
        <v>11</v>
      </c>
      <c r="B220" s="20">
        <v>0.13600000000000001</v>
      </c>
      <c r="C220" s="20">
        <v>0.127</v>
      </c>
    </row>
    <row r="235" spans="14:14" x14ac:dyDescent="0.3">
      <c r="N235" t="s">
        <v>2330</v>
      </c>
    </row>
    <row r="241" spans="1:16" x14ac:dyDescent="0.3">
      <c r="A241" s="17" t="s">
        <v>32</v>
      </c>
      <c r="B241" s="17" t="s">
        <v>2177</v>
      </c>
      <c r="C241" s="17"/>
    </row>
    <row r="242" spans="1:16" x14ac:dyDescent="0.3">
      <c r="A242" s="18" t="s">
        <v>0</v>
      </c>
      <c r="B242" s="18" t="s">
        <v>79</v>
      </c>
      <c r="C242" s="18" t="s">
        <v>89</v>
      </c>
    </row>
    <row r="243" spans="1:16" x14ac:dyDescent="0.3">
      <c r="A243" s="3" t="s">
        <v>2277</v>
      </c>
      <c r="B243" s="5">
        <v>0.10714285714285714</v>
      </c>
      <c r="C243" s="5">
        <v>0.1357142857142857</v>
      </c>
    </row>
    <row r="244" spans="1:16" x14ac:dyDescent="0.3">
      <c r="A244" s="3" t="s">
        <v>2278</v>
      </c>
      <c r="B244" s="5">
        <v>0.12419354838709677</v>
      </c>
      <c r="C244" s="5">
        <v>0.13118279569892474</v>
      </c>
    </row>
    <row r="245" spans="1:16" x14ac:dyDescent="0.3">
      <c r="A245" s="19"/>
      <c r="B245" s="20"/>
      <c r="C245" s="20"/>
    </row>
    <row r="252" spans="1:16" ht="31.2" x14ac:dyDescent="0.6">
      <c r="A252" s="25" t="s">
        <v>2331</v>
      </c>
    </row>
    <row r="253" spans="1:16" x14ac:dyDescent="0.3">
      <c r="P253" t="s">
        <v>2386</v>
      </c>
    </row>
    <row r="254" spans="1:16" x14ac:dyDescent="0.3">
      <c r="P254" t="s">
        <v>2387</v>
      </c>
    </row>
    <row r="255" spans="1:16" x14ac:dyDescent="0.3">
      <c r="A255" s="2" t="s">
        <v>0</v>
      </c>
      <c r="B255" s="4" t="s">
        <v>2385</v>
      </c>
    </row>
    <row r="256" spans="1:16" x14ac:dyDescent="0.3">
      <c r="A256" s="3" t="s">
        <v>2277</v>
      </c>
      <c r="B256" s="4">
        <v>8.3357142857142854</v>
      </c>
    </row>
    <row r="257" spans="1:2" x14ac:dyDescent="0.3">
      <c r="A257" s="3" t="s">
        <v>2278</v>
      </c>
      <c r="B257" s="4">
        <v>8.0026881720430101</v>
      </c>
    </row>
    <row r="258" spans="1:2" x14ac:dyDescent="0.3">
      <c r="A258" s="3" t="s">
        <v>11</v>
      </c>
      <c r="B258" s="4">
        <v>8.0259999999999998</v>
      </c>
    </row>
    <row r="268" spans="1:2" ht="31.2" x14ac:dyDescent="0.6">
      <c r="A268" s="25" t="s">
        <v>2332</v>
      </c>
    </row>
    <row r="271" spans="1:2" x14ac:dyDescent="0.3">
      <c r="A271" s="2" t="s">
        <v>0</v>
      </c>
      <c r="B271" s="4" t="s">
        <v>2384</v>
      </c>
    </row>
    <row r="272" spans="1:2" x14ac:dyDescent="0.3">
      <c r="A272" s="3" t="s">
        <v>2277</v>
      </c>
      <c r="B272" s="4">
        <v>2.0214285714285714</v>
      </c>
    </row>
    <row r="273" spans="1:16" x14ac:dyDescent="0.3">
      <c r="A273" s="3" t="s">
        <v>2278</v>
      </c>
      <c r="B273" s="4">
        <v>1.9860215053763441</v>
      </c>
    </row>
    <row r="274" spans="1:16" x14ac:dyDescent="0.3">
      <c r="A274" s="3" t="s">
        <v>11</v>
      </c>
      <c r="B274" s="4">
        <v>1.9884999999999999</v>
      </c>
    </row>
    <row r="285" spans="1:16" ht="31.2" x14ac:dyDescent="0.6">
      <c r="A285" s="25" t="s">
        <v>2333</v>
      </c>
    </row>
    <row r="286" spans="1:16" x14ac:dyDescent="0.3">
      <c r="P286" t="s">
        <v>2383</v>
      </c>
    </row>
    <row r="288" spans="1:16" x14ac:dyDescent="0.3">
      <c r="A288" s="2" t="s">
        <v>0</v>
      </c>
      <c r="B288" s="4" t="s">
        <v>2382</v>
      </c>
    </row>
    <row r="289" spans="1:2" x14ac:dyDescent="0.3">
      <c r="A289" s="3" t="s">
        <v>2277</v>
      </c>
      <c r="B289" s="4">
        <v>20.25</v>
      </c>
    </row>
    <row r="290" spans="1:2" x14ac:dyDescent="0.3">
      <c r="A290" s="3" t="s">
        <v>2278</v>
      </c>
      <c r="B290" s="4">
        <v>19.855376344086022</v>
      </c>
    </row>
    <row r="291" spans="1:2" x14ac:dyDescent="0.3">
      <c r="A291" s="3" t="s">
        <v>11</v>
      </c>
      <c r="B291" s="4">
        <v>19.882999999999999</v>
      </c>
    </row>
    <row r="302" spans="1:2" ht="31.2" x14ac:dyDescent="0.6">
      <c r="A302" s="25" t="s">
        <v>2172</v>
      </c>
    </row>
    <row r="306" spans="1:15" x14ac:dyDescent="0.3">
      <c r="A306" s="2" t="s">
        <v>0</v>
      </c>
      <c r="B306" s="4" t="s">
        <v>2377</v>
      </c>
    </row>
    <row r="307" spans="1:15" x14ac:dyDescent="0.3">
      <c r="A307" s="3" t="s">
        <v>2277</v>
      </c>
      <c r="B307" s="4">
        <v>3.7857142857142856</v>
      </c>
    </row>
    <row r="308" spans="1:15" x14ac:dyDescent="0.3">
      <c r="A308" s="3" t="s">
        <v>2278</v>
      </c>
      <c r="B308" s="4">
        <v>4.0069892473118278</v>
      </c>
    </row>
    <row r="309" spans="1:15" x14ac:dyDescent="0.3">
      <c r="A309" s="3" t="s">
        <v>11</v>
      </c>
      <c r="B309" s="4">
        <v>3.9914999999999998</v>
      </c>
    </row>
    <row r="313" spans="1:15" x14ac:dyDescent="0.3">
      <c r="O313" t="s">
        <v>2378</v>
      </c>
    </row>
    <row r="314" spans="1:15" x14ac:dyDescent="0.3">
      <c r="O314" t="s">
        <v>2379</v>
      </c>
    </row>
    <row r="315" spans="1:15" x14ac:dyDescent="0.3">
      <c r="O315" t="s">
        <v>2380</v>
      </c>
    </row>
    <row r="316" spans="1:15" x14ac:dyDescent="0.3">
      <c r="O316" t="s">
        <v>2381</v>
      </c>
    </row>
    <row r="329" spans="1:7" ht="31.2" x14ac:dyDescent="0.6">
      <c r="A329" s="25" t="s">
        <v>2334</v>
      </c>
    </row>
    <row r="333" spans="1:7" x14ac:dyDescent="0.3">
      <c r="A333" s="2" t="s">
        <v>32</v>
      </c>
      <c r="B333" s="2" t="s">
        <v>25</v>
      </c>
    </row>
    <row r="334" spans="1:7" x14ac:dyDescent="0.3">
      <c r="A334" s="2" t="s">
        <v>0</v>
      </c>
      <c r="B334" t="s">
        <v>127</v>
      </c>
      <c r="C334" t="s">
        <v>118</v>
      </c>
      <c r="D334" t="s">
        <v>137</v>
      </c>
      <c r="E334" t="s">
        <v>74</v>
      </c>
      <c r="F334" t="s">
        <v>111</v>
      </c>
      <c r="G334" t="s">
        <v>11</v>
      </c>
    </row>
    <row r="335" spans="1:7" x14ac:dyDescent="0.3">
      <c r="A335" s="3" t="s">
        <v>2277</v>
      </c>
      <c r="B335" s="5">
        <v>0.05</v>
      </c>
      <c r="C335" s="5">
        <v>0.17857142857142858</v>
      </c>
      <c r="D335" s="5">
        <v>2.8571428571428571E-2</v>
      </c>
      <c r="E335" s="5">
        <v>0.7</v>
      </c>
      <c r="F335" s="5">
        <v>4.2857142857142858E-2</v>
      </c>
      <c r="G335" s="5">
        <v>1</v>
      </c>
    </row>
    <row r="336" spans="1:7" x14ac:dyDescent="0.3">
      <c r="A336" s="3" t="s">
        <v>2278</v>
      </c>
      <c r="B336" s="5">
        <v>5.6451612903225805E-2</v>
      </c>
      <c r="C336" s="5">
        <v>0.17688172043010753</v>
      </c>
      <c r="D336" s="5">
        <v>2.9569892473118281E-2</v>
      </c>
      <c r="E336" s="5">
        <v>0.65483870967741931</v>
      </c>
      <c r="F336" s="5">
        <v>8.2258064516129034E-2</v>
      </c>
      <c r="G336" s="5">
        <v>1</v>
      </c>
    </row>
    <row r="337" spans="1:7" x14ac:dyDescent="0.3">
      <c r="A337" s="3" t="s">
        <v>11</v>
      </c>
      <c r="B337" s="5">
        <v>5.6000000000000001E-2</v>
      </c>
      <c r="C337" s="5">
        <v>0.17699999999999999</v>
      </c>
      <c r="D337" s="5">
        <v>2.9499999999999998E-2</v>
      </c>
      <c r="E337" s="5">
        <v>0.65800000000000003</v>
      </c>
      <c r="F337" s="5">
        <v>7.9500000000000001E-2</v>
      </c>
      <c r="G337" s="5">
        <v>1</v>
      </c>
    </row>
    <row r="342" spans="1:7" ht="31.2" x14ac:dyDescent="0.6">
      <c r="A342" s="25" t="s">
        <v>2335</v>
      </c>
    </row>
    <row r="345" spans="1:7" x14ac:dyDescent="0.3">
      <c r="A345" s="2" t="s">
        <v>32</v>
      </c>
      <c r="B345" s="2" t="s">
        <v>25</v>
      </c>
    </row>
    <row r="346" spans="1:7" x14ac:dyDescent="0.3">
      <c r="A346" s="2" t="s">
        <v>0</v>
      </c>
      <c r="B346" t="s">
        <v>2336</v>
      </c>
      <c r="C346" t="s">
        <v>2337</v>
      </c>
      <c r="D346" t="s">
        <v>2338</v>
      </c>
      <c r="E346" t="s">
        <v>2339</v>
      </c>
      <c r="F346" t="s">
        <v>2340</v>
      </c>
      <c r="G346" t="s">
        <v>11</v>
      </c>
    </row>
    <row r="347" spans="1:7" x14ac:dyDescent="0.3">
      <c r="A347" s="3" t="s">
        <v>2277</v>
      </c>
      <c r="B347" s="5">
        <v>0.21568627450980393</v>
      </c>
      <c r="C347" s="5">
        <v>0.25490196078431371</v>
      </c>
      <c r="D347" s="5">
        <v>0.20588235294117646</v>
      </c>
      <c r="E347" s="5">
        <v>0.13725490196078433</v>
      </c>
      <c r="F347" s="5">
        <v>0.18627450980392157</v>
      </c>
      <c r="G347" s="5">
        <v>1</v>
      </c>
    </row>
    <row r="348" spans="1:7" x14ac:dyDescent="0.3">
      <c r="A348" s="3" t="s">
        <v>2278</v>
      </c>
      <c r="B348" s="5">
        <v>0.1949963208241354</v>
      </c>
      <c r="C348" s="5">
        <v>0.25827814569536423</v>
      </c>
      <c r="D348" s="5">
        <v>0.22148638704930096</v>
      </c>
      <c r="E348" s="5">
        <v>0.18763796909492272</v>
      </c>
      <c r="F348" s="5">
        <v>0.13760117733627666</v>
      </c>
      <c r="G348" s="5">
        <v>1</v>
      </c>
    </row>
    <row r="349" spans="1:7" x14ac:dyDescent="0.3">
      <c r="A349" s="3" t="s">
        <v>11</v>
      </c>
      <c r="B349" s="5">
        <v>0.19644079397672826</v>
      </c>
      <c r="C349" s="5">
        <v>0.25804243668720056</v>
      </c>
      <c r="D349" s="5">
        <v>0.22039698836413416</v>
      </c>
      <c r="E349" s="5">
        <v>0.18412046543463381</v>
      </c>
      <c r="F349" s="5">
        <v>0.14099931553730322</v>
      </c>
      <c r="G349" s="5">
        <v>1</v>
      </c>
    </row>
    <row r="358" spans="1:4" x14ac:dyDescent="0.3">
      <c r="A358" s="2" t="s">
        <v>32</v>
      </c>
      <c r="B358" s="2" t="s">
        <v>25</v>
      </c>
    </row>
    <row r="359" spans="1:4" x14ac:dyDescent="0.3">
      <c r="A359" s="2" t="s">
        <v>0</v>
      </c>
      <c r="B359" t="s">
        <v>2277</v>
      </c>
      <c r="C359" t="s">
        <v>2278</v>
      </c>
      <c r="D359" t="s">
        <v>11</v>
      </c>
    </row>
    <row r="360" spans="1:4" x14ac:dyDescent="0.3">
      <c r="A360" s="3" t="s">
        <v>2341</v>
      </c>
      <c r="B360" s="5">
        <v>0.13157894736842105</v>
      </c>
      <c r="C360" s="5">
        <v>0.26147704590818366</v>
      </c>
      <c r="D360" s="5">
        <v>0.25231910946196662</v>
      </c>
    </row>
    <row r="361" spans="1:4" x14ac:dyDescent="0.3">
      <c r="A361" s="3" t="s">
        <v>2342</v>
      </c>
      <c r="B361" s="5">
        <v>7.8947368421052627E-2</v>
      </c>
      <c r="C361" s="5">
        <v>0.15968063872255489</v>
      </c>
      <c r="D361" s="5">
        <v>0.15398886827458255</v>
      </c>
    </row>
    <row r="362" spans="1:4" x14ac:dyDescent="0.3">
      <c r="A362" s="3" t="s">
        <v>2343</v>
      </c>
      <c r="B362" s="5">
        <v>5.2631578947368418E-2</v>
      </c>
      <c r="C362" s="5">
        <v>0.11177644710578842</v>
      </c>
      <c r="D362" s="5">
        <v>0.10760667903525047</v>
      </c>
    </row>
    <row r="363" spans="1:4" x14ac:dyDescent="0.3">
      <c r="A363" s="3" t="s">
        <v>2344</v>
      </c>
      <c r="B363" s="5">
        <v>0.18421052631578946</v>
      </c>
      <c r="C363" s="5">
        <v>6.7864271457085831E-2</v>
      </c>
      <c r="D363" s="5">
        <v>7.6066790352504632E-2</v>
      </c>
    </row>
    <row r="364" spans="1:4" x14ac:dyDescent="0.3">
      <c r="A364" s="3" t="s">
        <v>2345</v>
      </c>
      <c r="B364" s="5">
        <v>0.13157894736842105</v>
      </c>
      <c r="C364" s="5">
        <v>6.9860279441117765E-2</v>
      </c>
      <c r="D364" s="5">
        <v>7.4211502782931357E-2</v>
      </c>
    </row>
    <row r="365" spans="1:4" x14ac:dyDescent="0.3">
      <c r="A365" s="3" t="s">
        <v>2346</v>
      </c>
      <c r="B365" s="5">
        <v>5.2631578947368418E-2</v>
      </c>
      <c r="C365" s="5">
        <v>5.9880239520958084E-2</v>
      </c>
      <c r="D365" s="5">
        <v>5.9369202226345084E-2</v>
      </c>
    </row>
    <row r="366" spans="1:4" x14ac:dyDescent="0.3">
      <c r="A366" s="3" t="s">
        <v>2347</v>
      </c>
      <c r="B366" s="5">
        <v>7.8947368421052627E-2</v>
      </c>
      <c r="C366" s="5">
        <v>4.3912175648702596E-2</v>
      </c>
      <c r="D366" s="5">
        <v>4.6382189239332093E-2</v>
      </c>
    </row>
    <row r="367" spans="1:4" x14ac:dyDescent="0.3">
      <c r="A367" s="3" t="s">
        <v>2348</v>
      </c>
      <c r="B367" s="5">
        <v>5.2631578947368418E-2</v>
      </c>
      <c r="C367" s="5">
        <v>3.5928143712574849E-2</v>
      </c>
      <c r="D367" s="5">
        <v>3.7105751391465679E-2</v>
      </c>
    </row>
    <row r="368" spans="1:4" x14ac:dyDescent="0.3">
      <c r="A368" s="3" t="s">
        <v>2349</v>
      </c>
      <c r="B368" s="5">
        <v>5.2631578947368418E-2</v>
      </c>
      <c r="C368" s="5">
        <v>2.7944111776447105E-2</v>
      </c>
      <c r="D368" s="5">
        <v>2.9684601113172542E-2</v>
      </c>
    </row>
    <row r="369" spans="1:6" x14ac:dyDescent="0.3">
      <c r="A369" s="3" t="s">
        <v>2350</v>
      </c>
      <c r="B369" s="5">
        <v>0</v>
      </c>
      <c r="C369" s="5">
        <v>2.9940119760479042E-2</v>
      </c>
      <c r="D369" s="5">
        <v>2.7829313543599257E-2</v>
      </c>
    </row>
    <row r="370" spans="1:6" x14ac:dyDescent="0.3">
      <c r="A370" s="3" t="s">
        <v>2351</v>
      </c>
      <c r="B370" s="5">
        <v>2.6315789473684209E-2</v>
      </c>
      <c r="C370" s="5">
        <v>9.9800399201596807E-3</v>
      </c>
      <c r="D370" s="5">
        <v>1.1131725417439703E-2</v>
      </c>
    </row>
    <row r="371" spans="1:6" x14ac:dyDescent="0.3">
      <c r="A371" s="3" t="s">
        <v>2352</v>
      </c>
      <c r="B371" s="5">
        <v>0</v>
      </c>
      <c r="C371" s="5">
        <v>9.9800399201596807E-3</v>
      </c>
      <c r="D371" s="5">
        <v>9.2764378478664197E-3</v>
      </c>
    </row>
    <row r="372" spans="1:6" x14ac:dyDescent="0.3">
      <c r="A372" s="3" t="s">
        <v>2353</v>
      </c>
      <c r="B372" s="5">
        <v>0</v>
      </c>
      <c r="C372" s="5">
        <v>2.7944111776447105E-2</v>
      </c>
      <c r="D372" s="5">
        <v>2.5974025974025976E-2</v>
      </c>
    </row>
    <row r="373" spans="1:6" x14ac:dyDescent="0.3">
      <c r="A373" s="3" t="s">
        <v>2354</v>
      </c>
      <c r="B373" s="5">
        <v>0</v>
      </c>
      <c r="C373" s="5">
        <v>1.1976047904191617E-2</v>
      </c>
      <c r="D373" s="5">
        <v>1.1131725417439703E-2</v>
      </c>
    </row>
    <row r="374" spans="1:6" x14ac:dyDescent="0.3">
      <c r="A374" s="3" t="s">
        <v>2355</v>
      </c>
      <c r="B374" s="5">
        <v>2.6315789473684209E-2</v>
      </c>
      <c r="C374" s="5">
        <v>7.9840319361277438E-3</v>
      </c>
      <c r="D374" s="5">
        <v>9.2764378478664197E-3</v>
      </c>
    </row>
    <row r="375" spans="1:6" x14ac:dyDescent="0.3">
      <c r="A375" s="3" t="s">
        <v>2356</v>
      </c>
      <c r="B375" s="5">
        <v>7.8947368421052627E-2</v>
      </c>
      <c r="C375" s="5">
        <v>1.1976047904191617E-2</v>
      </c>
      <c r="D375" s="5">
        <v>1.6697588126159554E-2</v>
      </c>
      <c r="F375" t="s">
        <v>2373</v>
      </c>
    </row>
    <row r="376" spans="1:6" x14ac:dyDescent="0.3">
      <c r="A376" s="3" t="s">
        <v>2357</v>
      </c>
      <c r="B376" s="5">
        <v>0</v>
      </c>
      <c r="C376" s="5">
        <v>7.9840319361277438E-3</v>
      </c>
      <c r="D376" s="5">
        <v>7.4211502782931356E-3</v>
      </c>
      <c r="F376" t="s">
        <v>2374</v>
      </c>
    </row>
    <row r="377" spans="1:6" x14ac:dyDescent="0.3">
      <c r="A377" s="3" t="s">
        <v>2358</v>
      </c>
      <c r="B377" s="5">
        <v>0</v>
      </c>
      <c r="C377" s="5">
        <v>5.9880239520958087E-3</v>
      </c>
      <c r="D377" s="5">
        <v>5.5658627087198514E-3</v>
      </c>
      <c r="F377" t="s">
        <v>2375</v>
      </c>
    </row>
    <row r="378" spans="1:6" x14ac:dyDescent="0.3">
      <c r="A378" s="3" t="s">
        <v>2359</v>
      </c>
      <c r="B378" s="5">
        <v>0</v>
      </c>
      <c r="C378" s="5">
        <v>1.996007984031936E-3</v>
      </c>
      <c r="D378" s="5">
        <v>1.8552875695732839E-3</v>
      </c>
    </row>
    <row r="379" spans="1:6" x14ac:dyDescent="0.3">
      <c r="A379" s="3" t="s">
        <v>2360</v>
      </c>
      <c r="B379" s="5">
        <v>0</v>
      </c>
      <c r="C379" s="5">
        <v>3.9920159680638719E-3</v>
      </c>
      <c r="D379" s="5">
        <v>3.7105751391465678E-3</v>
      </c>
    </row>
    <row r="380" spans="1:6" x14ac:dyDescent="0.3">
      <c r="A380" s="3" t="s">
        <v>2361</v>
      </c>
      <c r="B380" s="5">
        <v>2.6315789473684209E-2</v>
      </c>
      <c r="C380" s="5">
        <v>7.9840319361277438E-3</v>
      </c>
      <c r="D380" s="5">
        <v>9.2764378478664197E-3</v>
      </c>
    </row>
    <row r="381" spans="1:6" x14ac:dyDescent="0.3">
      <c r="A381" s="3" t="s">
        <v>2362</v>
      </c>
      <c r="B381" s="5">
        <v>0</v>
      </c>
      <c r="C381" s="5">
        <v>5.9880239520958087E-3</v>
      </c>
      <c r="D381" s="5">
        <v>5.5658627087198514E-3</v>
      </c>
    </row>
    <row r="382" spans="1:6" x14ac:dyDescent="0.3">
      <c r="A382" s="3" t="s">
        <v>2363</v>
      </c>
      <c r="B382" s="5">
        <v>0</v>
      </c>
      <c r="C382" s="5">
        <v>1.996007984031936E-3</v>
      </c>
      <c r="D382" s="5">
        <v>1.8552875695732839E-3</v>
      </c>
    </row>
    <row r="383" spans="1:6" x14ac:dyDescent="0.3">
      <c r="A383" s="3" t="s">
        <v>2364</v>
      </c>
      <c r="B383" s="5">
        <v>2.6315789473684209E-2</v>
      </c>
      <c r="C383" s="5">
        <v>0</v>
      </c>
      <c r="D383" s="5">
        <v>1.8552875695732839E-3</v>
      </c>
    </row>
    <row r="384" spans="1:6" x14ac:dyDescent="0.3">
      <c r="A384" s="3" t="s">
        <v>2365</v>
      </c>
      <c r="B384" s="5">
        <v>0</v>
      </c>
      <c r="C384" s="5">
        <v>1.996007984031936E-3</v>
      </c>
      <c r="D384" s="5">
        <v>1.8552875695732839E-3</v>
      </c>
    </row>
    <row r="385" spans="1:4" x14ac:dyDescent="0.3">
      <c r="A385" s="3" t="s">
        <v>2366</v>
      </c>
      <c r="B385" s="5">
        <v>0</v>
      </c>
      <c r="C385" s="5">
        <v>1.996007984031936E-3</v>
      </c>
      <c r="D385" s="5">
        <v>1.8552875695732839E-3</v>
      </c>
    </row>
    <row r="386" spans="1:4" x14ac:dyDescent="0.3">
      <c r="A386" s="3" t="s">
        <v>2367</v>
      </c>
      <c r="B386" s="5">
        <v>0</v>
      </c>
      <c r="C386" s="5">
        <v>1.996007984031936E-3</v>
      </c>
      <c r="D386" s="5">
        <v>1.8552875695732839E-3</v>
      </c>
    </row>
    <row r="387" spans="1:4" x14ac:dyDescent="0.3">
      <c r="A387" s="3" t="s">
        <v>2368</v>
      </c>
      <c r="B387" s="5">
        <v>0</v>
      </c>
      <c r="C387" s="5">
        <v>1.996007984031936E-3</v>
      </c>
      <c r="D387" s="5">
        <v>1.8552875695732839E-3</v>
      </c>
    </row>
    <row r="388" spans="1:4" x14ac:dyDescent="0.3">
      <c r="A388" s="3" t="s">
        <v>2369</v>
      </c>
      <c r="B388" s="5">
        <v>0</v>
      </c>
      <c r="C388" s="5">
        <v>1.996007984031936E-3</v>
      </c>
      <c r="D388" s="5">
        <v>1.8552875695732839E-3</v>
      </c>
    </row>
    <row r="389" spans="1:4" x14ac:dyDescent="0.3">
      <c r="A389" s="3" t="s">
        <v>2370</v>
      </c>
      <c r="B389" s="5">
        <v>0</v>
      </c>
      <c r="C389" s="5">
        <v>1.996007984031936E-3</v>
      </c>
      <c r="D389" s="5">
        <v>1.8552875695732839E-3</v>
      </c>
    </row>
    <row r="390" spans="1:4" x14ac:dyDescent="0.3">
      <c r="A390" s="3" t="s">
        <v>2371</v>
      </c>
      <c r="B390" s="5">
        <v>0</v>
      </c>
      <c r="C390" s="5">
        <v>1.996007984031936E-3</v>
      </c>
      <c r="D390" s="5">
        <v>1.8552875695732839E-3</v>
      </c>
    </row>
    <row r="391" spans="1:4" x14ac:dyDescent="0.3">
      <c r="A391" s="3" t="s">
        <v>2372</v>
      </c>
      <c r="B391" s="5">
        <v>0</v>
      </c>
      <c r="C391" s="5">
        <v>1.996007984031936E-3</v>
      </c>
      <c r="D391" s="5">
        <v>1.8552875695732839E-3</v>
      </c>
    </row>
    <row r="392" spans="1:4" x14ac:dyDescent="0.3">
      <c r="A392" s="3" t="s">
        <v>11</v>
      </c>
      <c r="B392" s="5">
        <v>1</v>
      </c>
      <c r="C392" s="5">
        <v>1</v>
      </c>
      <c r="D392" s="5">
        <v>1</v>
      </c>
    </row>
    <row r="396" spans="1:4" ht="31.2" x14ac:dyDescent="0.6">
      <c r="A396" s="25" t="s">
        <v>2188</v>
      </c>
    </row>
    <row r="400" spans="1:4" x14ac:dyDescent="0.3">
      <c r="A400" s="2" t="s">
        <v>32</v>
      </c>
      <c r="B400" s="2" t="s">
        <v>25</v>
      </c>
    </row>
    <row r="401" spans="1:4" x14ac:dyDescent="0.3">
      <c r="A401" s="2" t="s">
        <v>0</v>
      </c>
      <c r="B401" t="s">
        <v>2277</v>
      </c>
      <c r="C401" t="s">
        <v>2278</v>
      </c>
      <c r="D401" t="s">
        <v>11</v>
      </c>
    </row>
    <row r="402" spans="1:4" x14ac:dyDescent="0.3">
      <c r="A402" s="3" t="s">
        <v>2167</v>
      </c>
      <c r="B402" s="5">
        <v>6.4285714285714279E-2</v>
      </c>
      <c r="C402" s="5">
        <v>9.6236559139784947E-2</v>
      </c>
      <c r="D402" s="5">
        <v>9.4E-2</v>
      </c>
    </row>
    <row r="403" spans="1:4" x14ac:dyDescent="0.3">
      <c r="A403" s="3" t="s">
        <v>2156</v>
      </c>
      <c r="B403" s="5">
        <v>0.18571428571428572</v>
      </c>
      <c r="C403" s="5">
        <v>0.25215053763440859</v>
      </c>
      <c r="D403" s="5">
        <v>0.2475</v>
      </c>
    </row>
    <row r="404" spans="1:4" x14ac:dyDescent="0.3">
      <c r="A404" s="3" t="s">
        <v>2157</v>
      </c>
      <c r="B404" s="5">
        <v>0.27142857142857141</v>
      </c>
      <c r="C404" s="5">
        <v>0.21935483870967742</v>
      </c>
      <c r="D404" s="5">
        <v>0.223</v>
      </c>
    </row>
    <row r="405" spans="1:4" x14ac:dyDescent="0.3">
      <c r="A405" s="3" t="s">
        <v>2158</v>
      </c>
      <c r="B405" s="5">
        <v>0.22857142857142856</v>
      </c>
      <c r="C405" s="5">
        <v>0.18548387096774194</v>
      </c>
      <c r="D405" s="5">
        <v>0.1885</v>
      </c>
    </row>
    <row r="406" spans="1:4" x14ac:dyDescent="0.3">
      <c r="A406" s="3" t="s">
        <v>2159</v>
      </c>
      <c r="B406" s="5">
        <v>0.10714285714285714</v>
      </c>
      <c r="C406" s="5">
        <v>0.1043010752688172</v>
      </c>
      <c r="D406" s="5">
        <v>0.1045</v>
      </c>
    </row>
    <row r="407" spans="1:4" x14ac:dyDescent="0.3">
      <c r="A407" s="3" t="s">
        <v>2160</v>
      </c>
      <c r="B407" s="5">
        <v>4.2857142857142858E-2</v>
      </c>
      <c r="C407" s="5">
        <v>6.7741935483870974E-2</v>
      </c>
      <c r="D407" s="5">
        <v>6.6000000000000003E-2</v>
      </c>
    </row>
    <row r="408" spans="1:4" x14ac:dyDescent="0.3">
      <c r="A408" s="3" t="s">
        <v>2161</v>
      </c>
      <c r="B408" s="5">
        <v>5.7142857142857141E-2</v>
      </c>
      <c r="C408" s="5">
        <v>3.9247311827956988E-2</v>
      </c>
      <c r="D408" s="5">
        <v>4.0500000000000001E-2</v>
      </c>
    </row>
    <row r="409" spans="1:4" x14ac:dyDescent="0.3">
      <c r="A409" s="3" t="s">
        <v>2162</v>
      </c>
      <c r="B409" s="5">
        <v>2.8571428571428571E-2</v>
      </c>
      <c r="C409" s="5">
        <v>1.7741935483870968E-2</v>
      </c>
      <c r="D409" s="5">
        <v>1.8499999999999999E-2</v>
      </c>
    </row>
    <row r="410" spans="1:4" x14ac:dyDescent="0.3">
      <c r="A410" s="3" t="s">
        <v>2163</v>
      </c>
      <c r="B410" s="5">
        <v>1.4285714285714285E-2</v>
      </c>
      <c r="C410" s="5">
        <v>5.9139784946236557E-3</v>
      </c>
      <c r="D410" s="5">
        <v>6.4999999999999997E-3</v>
      </c>
    </row>
    <row r="411" spans="1:4" x14ac:dyDescent="0.3">
      <c r="A411" s="3" t="s">
        <v>2164</v>
      </c>
      <c r="B411" s="5">
        <v>0</v>
      </c>
      <c r="C411" s="5">
        <v>7.526881720430108E-3</v>
      </c>
      <c r="D411" s="5">
        <v>7.0000000000000001E-3</v>
      </c>
    </row>
    <row r="412" spans="1:4" x14ac:dyDescent="0.3">
      <c r="A412" s="3" t="s">
        <v>2168</v>
      </c>
      <c r="B412" s="5">
        <v>0</v>
      </c>
      <c r="C412" s="5">
        <v>1.0752688172043011E-3</v>
      </c>
      <c r="D412" s="5">
        <v>1E-3</v>
      </c>
    </row>
    <row r="413" spans="1:4" x14ac:dyDescent="0.3">
      <c r="A413" s="3" t="s">
        <v>2169</v>
      </c>
      <c r="B413" s="5">
        <v>0</v>
      </c>
      <c r="C413" s="5">
        <v>3.2258064516129032E-3</v>
      </c>
      <c r="D413" s="5">
        <v>3.0000000000000001E-3</v>
      </c>
    </row>
    <row r="414" spans="1:4" x14ac:dyDescent="0.3">
      <c r="A414" s="3" t="s">
        <v>11</v>
      </c>
      <c r="B414" s="5">
        <v>1</v>
      </c>
      <c r="C414" s="5">
        <v>1</v>
      </c>
      <c r="D414" s="5">
        <v>1</v>
      </c>
    </row>
    <row r="420" spans="1:4" ht="31.2" x14ac:dyDescent="0.6">
      <c r="A420" s="25" t="s">
        <v>2376</v>
      </c>
    </row>
    <row r="423" spans="1:4" x14ac:dyDescent="0.3">
      <c r="A423" s="2" t="s">
        <v>32</v>
      </c>
      <c r="B423" s="2" t="s">
        <v>25</v>
      </c>
    </row>
    <row r="424" spans="1:4" x14ac:dyDescent="0.3">
      <c r="A424" s="2" t="s">
        <v>0</v>
      </c>
      <c r="B424" t="s">
        <v>2277</v>
      </c>
      <c r="C424" t="s">
        <v>2278</v>
      </c>
      <c r="D424" t="s">
        <v>11</v>
      </c>
    </row>
    <row r="425" spans="1:4" x14ac:dyDescent="0.3">
      <c r="A425" s="3">
        <v>1</v>
      </c>
      <c r="B425" s="5">
        <v>0.2</v>
      </c>
      <c r="C425" s="5">
        <v>0.20591397849462365</v>
      </c>
      <c r="D425" s="5">
        <v>0.20549999999999999</v>
      </c>
    </row>
    <row r="426" spans="1:4" x14ac:dyDescent="0.3">
      <c r="A426" s="3">
        <v>2</v>
      </c>
      <c r="B426" s="5">
        <v>0.2</v>
      </c>
      <c r="C426" s="5">
        <v>0.18978494623655914</v>
      </c>
      <c r="D426" s="5">
        <v>0.1905</v>
      </c>
    </row>
    <row r="427" spans="1:4" x14ac:dyDescent="0.3">
      <c r="A427" s="3">
        <v>3</v>
      </c>
      <c r="B427" s="5">
        <v>0.20714285714285716</v>
      </c>
      <c r="C427" s="5">
        <v>0.20483870967741935</v>
      </c>
      <c r="D427" s="5">
        <v>0.20499999999999999</v>
      </c>
    </row>
    <row r="428" spans="1:4" x14ac:dyDescent="0.3">
      <c r="A428" s="3">
        <v>4</v>
      </c>
      <c r="B428" s="5">
        <v>0.20714285714285716</v>
      </c>
      <c r="C428" s="5">
        <v>0.18494623655913978</v>
      </c>
      <c r="D428" s="5">
        <v>0.1865</v>
      </c>
    </row>
    <row r="429" spans="1:4" x14ac:dyDescent="0.3">
      <c r="A429" s="3">
        <v>5</v>
      </c>
      <c r="B429" s="5">
        <v>0.18571428571428572</v>
      </c>
      <c r="C429" s="5">
        <v>0.21451612903225806</v>
      </c>
      <c r="D429" s="5">
        <v>0.21249999999999999</v>
      </c>
    </row>
    <row r="430" spans="1:4" x14ac:dyDescent="0.3">
      <c r="A430" s="3" t="s">
        <v>11</v>
      </c>
      <c r="B430" s="5">
        <v>1</v>
      </c>
      <c r="C430" s="5">
        <v>1</v>
      </c>
      <c r="D430" s="5">
        <v>1</v>
      </c>
    </row>
  </sheetData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693B-D74A-A34C-BDCF-CBC764771C2C}">
  <dimension ref="A5:H488"/>
  <sheetViews>
    <sheetView topLeftCell="A182" zoomScale="86" zoomScaleNormal="86" zoomScaleSheetLayoutView="100" workbookViewId="0">
      <selection activeCell="E206" sqref="A191:E206"/>
    </sheetView>
  </sheetViews>
  <sheetFormatPr defaultRowHeight="14.4" x14ac:dyDescent="0.3"/>
  <sheetData>
    <row r="5" spans="1:2" x14ac:dyDescent="0.3">
      <c r="A5" s="2" t="s">
        <v>0</v>
      </c>
      <c r="B5" s="4" t="s">
        <v>32</v>
      </c>
    </row>
    <row r="6" spans="1:2" x14ac:dyDescent="0.3">
      <c r="A6" s="3" t="s">
        <v>2193</v>
      </c>
      <c r="B6">
        <v>861</v>
      </c>
    </row>
    <row r="7" spans="1:2" x14ac:dyDescent="0.3">
      <c r="A7" s="3" t="s">
        <v>2194</v>
      </c>
      <c r="B7">
        <v>316</v>
      </c>
    </row>
    <row r="8" spans="1:2" x14ac:dyDescent="0.3">
      <c r="A8" s="3" t="s">
        <v>2195</v>
      </c>
      <c r="B8">
        <v>157</v>
      </c>
    </row>
    <row r="9" spans="1:2" x14ac:dyDescent="0.3">
      <c r="A9" s="3" t="s">
        <v>2196</v>
      </c>
      <c r="B9">
        <v>109</v>
      </c>
    </row>
    <row r="10" spans="1:2" x14ac:dyDescent="0.3">
      <c r="A10" s="3" t="s">
        <v>2197</v>
      </c>
      <c r="B10">
        <v>87</v>
      </c>
    </row>
    <row r="11" spans="1:2" x14ac:dyDescent="0.3">
      <c r="A11" s="3" t="s">
        <v>2198</v>
      </c>
      <c r="B11">
        <v>56</v>
      </c>
    </row>
    <row r="12" spans="1:2" x14ac:dyDescent="0.3">
      <c r="A12" s="3" t="s">
        <v>2199</v>
      </c>
      <c r="B12">
        <v>51</v>
      </c>
    </row>
    <row r="13" spans="1:2" x14ac:dyDescent="0.3">
      <c r="A13" s="3" t="s">
        <v>2200</v>
      </c>
      <c r="B13">
        <v>36</v>
      </c>
    </row>
    <row r="14" spans="1:2" x14ac:dyDescent="0.3">
      <c r="A14" s="3" t="s">
        <v>2201</v>
      </c>
      <c r="B14">
        <v>30</v>
      </c>
    </row>
    <row r="15" spans="1:2" x14ac:dyDescent="0.3">
      <c r="A15" s="3" t="s">
        <v>2202</v>
      </c>
      <c r="B15">
        <v>33</v>
      </c>
    </row>
    <row r="16" spans="1:2" x14ac:dyDescent="0.3">
      <c r="A16" s="3" t="s">
        <v>2203</v>
      </c>
      <c r="B16">
        <v>23</v>
      </c>
    </row>
    <row r="17" spans="1:2" x14ac:dyDescent="0.3">
      <c r="A17" s="3" t="s">
        <v>2204</v>
      </c>
      <c r="B17">
        <v>23</v>
      </c>
    </row>
    <row r="18" spans="1:2" x14ac:dyDescent="0.3">
      <c r="A18" s="3" t="s">
        <v>2205</v>
      </c>
      <c r="B18">
        <v>8</v>
      </c>
    </row>
    <row r="19" spans="1:2" x14ac:dyDescent="0.3">
      <c r="A19" s="3" t="s">
        <v>2206</v>
      </c>
      <c r="B19">
        <v>15</v>
      </c>
    </row>
    <row r="20" spans="1:2" x14ac:dyDescent="0.3">
      <c r="A20" s="3" t="s">
        <v>2207</v>
      </c>
      <c r="B20">
        <v>8</v>
      </c>
    </row>
    <row r="21" spans="1:2" x14ac:dyDescent="0.3">
      <c r="A21" s="3" t="s">
        <v>2208</v>
      </c>
      <c r="B21">
        <v>10</v>
      </c>
    </row>
    <row r="22" spans="1:2" x14ac:dyDescent="0.3">
      <c r="A22" s="3" t="s">
        <v>2209</v>
      </c>
      <c r="B22">
        <v>11</v>
      </c>
    </row>
    <row r="23" spans="1:2" x14ac:dyDescent="0.3">
      <c r="A23" s="3" t="s">
        <v>2210</v>
      </c>
      <c r="B23">
        <v>9</v>
      </c>
    </row>
    <row r="24" spans="1:2" x14ac:dyDescent="0.3">
      <c r="A24" s="3" t="s">
        <v>2211</v>
      </c>
      <c r="B24">
        <v>9</v>
      </c>
    </row>
    <row r="25" spans="1:2" x14ac:dyDescent="0.3">
      <c r="A25" s="3" t="s">
        <v>2212</v>
      </c>
      <c r="B25">
        <v>8</v>
      </c>
    </row>
    <row r="26" spans="1:2" x14ac:dyDescent="0.3">
      <c r="A26" s="3" t="s">
        <v>2213</v>
      </c>
      <c r="B26">
        <v>12</v>
      </c>
    </row>
    <row r="27" spans="1:2" x14ac:dyDescent="0.3">
      <c r="A27" s="3" t="s">
        <v>2214</v>
      </c>
      <c r="B27">
        <v>6</v>
      </c>
    </row>
    <row r="28" spans="1:2" x14ac:dyDescent="0.3">
      <c r="A28" s="3" t="s">
        <v>2215</v>
      </c>
      <c r="B28">
        <v>5</v>
      </c>
    </row>
    <row r="29" spans="1:2" x14ac:dyDescent="0.3">
      <c r="A29" s="3" t="s">
        <v>2216</v>
      </c>
      <c r="B29">
        <v>3</v>
      </c>
    </row>
    <row r="30" spans="1:2" x14ac:dyDescent="0.3">
      <c r="A30" s="3" t="s">
        <v>2217</v>
      </c>
      <c r="B30">
        <v>4</v>
      </c>
    </row>
    <row r="31" spans="1:2" x14ac:dyDescent="0.3">
      <c r="A31" s="3" t="s">
        <v>2218</v>
      </c>
      <c r="B31">
        <v>3</v>
      </c>
    </row>
    <row r="32" spans="1:2" x14ac:dyDescent="0.3">
      <c r="A32" s="3" t="s">
        <v>2219</v>
      </c>
      <c r="B32">
        <v>7</v>
      </c>
    </row>
    <row r="33" spans="1:2" x14ac:dyDescent="0.3">
      <c r="A33" s="3" t="s">
        <v>2220</v>
      </c>
      <c r="B33">
        <v>7</v>
      </c>
    </row>
    <row r="34" spans="1:2" x14ac:dyDescent="0.3">
      <c r="A34" s="3" t="s">
        <v>2221</v>
      </c>
      <c r="B34">
        <v>2</v>
      </c>
    </row>
    <row r="35" spans="1:2" x14ac:dyDescent="0.3">
      <c r="A35" s="3" t="s">
        <v>2222</v>
      </c>
      <c r="B35">
        <v>3</v>
      </c>
    </row>
    <row r="36" spans="1:2" x14ac:dyDescent="0.3">
      <c r="A36" s="3" t="s">
        <v>2223</v>
      </c>
      <c r="B36">
        <v>2</v>
      </c>
    </row>
    <row r="37" spans="1:2" x14ac:dyDescent="0.3">
      <c r="A37" s="3" t="s">
        <v>2224</v>
      </c>
      <c r="B37">
        <v>2</v>
      </c>
    </row>
    <row r="38" spans="1:2" x14ac:dyDescent="0.3">
      <c r="A38" s="3" t="s">
        <v>2225</v>
      </c>
      <c r="B38">
        <v>5</v>
      </c>
    </row>
    <row r="39" spans="1:2" x14ac:dyDescent="0.3">
      <c r="A39" s="3" t="s">
        <v>2226</v>
      </c>
      <c r="B39">
        <v>2</v>
      </c>
    </row>
    <row r="40" spans="1:2" x14ac:dyDescent="0.3">
      <c r="A40" s="3" t="s">
        <v>2227</v>
      </c>
      <c r="B40">
        <v>4</v>
      </c>
    </row>
    <row r="41" spans="1:2" x14ac:dyDescent="0.3">
      <c r="A41" s="3" t="s">
        <v>2228</v>
      </c>
      <c r="B41">
        <v>5</v>
      </c>
    </row>
    <row r="42" spans="1:2" x14ac:dyDescent="0.3">
      <c r="A42" s="3" t="s">
        <v>2229</v>
      </c>
      <c r="B42">
        <v>3</v>
      </c>
    </row>
    <row r="43" spans="1:2" x14ac:dyDescent="0.3">
      <c r="A43" s="3" t="s">
        <v>2230</v>
      </c>
      <c r="B43">
        <v>3</v>
      </c>
    </row>
    <row r="44" spans="1:2" x14ac:dyDescent="0.3">
      <c r="A44" s="3" t="s">
        <v>2231</v>
      </c>
      <c r="B44">
        <v>3</v>
      </c>
    </row>
    <row r="45" spans="1:2" x14ac:dyDescent="0.3">
      <c r="A45" s="3" t="s">
        <v>2232</v>
      </c>
      <c r="B45">
        <v>2</v>
      </c>
    </row>
    <row r="46" spans="1:2" x14ac:dyDescent="0.3">
      <c r="A46" s="3" t="s">
        <v>2233</v>
      </c>
      <c r="B46">
        <v>1</v>
      </c>
    </row>
    <row r="47" spans="1:2" x14ac:dyDescent="0.3">
      <c r="A47" s="3" t="s">
        <v>2234</v>
      </c>
      <c r="B47">
        <v>4</v>
      </c>
    </row>
    <row r="48" spans="1:2" x14ac:dyDescent="0.3">
      <c r="A48" s="3" t="s">
        <v>2235</v>
      </c>
      <c r="B48">
        <v>1</v>
      </c>
    </row>
    <row r="49" spans="1:2" x14ac:dyDescent="0.3">
      <c r="A49" s="3" t="s">
        <v>2236</v>
      </c>
      <c r="B49">
        <v>3</v>
      </c>
    </row>
    <row r="50" spans="1:2" x14ac:dyDescent="0.3">
      <c r="A50" s="3" t="s">
        <v>2237</v>
      </c>
      <c r="B50">
        <v>2</v>
      </c>
    </row>
    <row r="51" spans="1:2" x14ac:dyDescent="0.3">
      <c r="A51" s="3" t="s">
        <v>2238</v>
      </c>
      <c r="B51">
        <v>1</v>
      </c>
    </row>
    <row r="52" spans="1:2" x14ac:dyDescent="0.3">
      <c r="A52" s="3" t="s">
        <v>2239</v>
      </c>
      <c r="B52">
        <v>1</v>
      </c>
    </row>
    <row r="53" spans="1:2" x14ac:dyDescent="0.3">
      <c r="A53" s="3" t="s">
        <v>2240</v>
      </c>
      <c r="B53">
        <v>2</v>
      </c>
    </row>
    <row r="54" spans="1:2" x14ac:dyDescent="0.3">
      <c r="A54" s="3" t="s">
        <v>2241</v>
      </c>
      <c r="B54">
        <v>2</v>
      </c>
    </row>
    <row r="55" spans="1:2" x14ac:dyDescent="0.3">
      <c r="A55" s="3" t="s">
        <v>2242</v>
      </c>
      <c r="B55">
        <v>1</v>
      </c>
    </row>
    <row r="56" spans="1:2" x14ac:dyDescent="0.3">
      <c r="A56" s="3" t="s">
        <v>2243</v>
      </c>
      <c r="B56">
        <v>1</v>
      </c>
    </row>
    <row r="57" spans="1:2" x14ac:dyDescent="0.3">
      <c r="A57" s="3" t="s">
        <v>2244</v>
      </c>
      <c r="B57">
        <v>2</v>
      </c>
    </row>
    <row r="58" spans="1:2" x14ac:dyDescent="0.3">
      <c r="A58" s="3" t="s">
        <v>2245</v>
      </c>
      <c r="B58">
        <v>1</v>
      </c>
    </row>
    <row r="59" spans="1:2" x14ac:dyDescent="0.3">
      <c r="A59" s="3" t="s">
        <v>2246</v>
      </c>
      <c r="B59">
        <v>2</v>
      </c>
    </row>
    <row r="60" spans="1:2" x14ac:dyDescent="0.3">
      <c r="A60" s="3" t="s">
        <v>2247</v>
      </c>
      <c r="B60">
        <v>1</v>
      </c>
    </row>
    <row r="61" spans="1:2" x14ac:dyDescent="0.3">
      <c r="A61" s="3" t="s">
        <v>2248</v>
      </c>
      <c r="B61">
        <v>2</v>
      </c>
    </row>
    <row r="62" spans="1:2" x14ac:dyDescent="0.3">
      <c r="A62" s="3" t="s">
        <v>2249</v>
      </c>
      <c r="B62">
        <v>2</v>
      </c>
    </row>
    <row r="63" spans="1:2" x14ac:dyDescent="0.3">
      <c r="A63" s="3" t="s">
        <v>2250</v>
      </c>
      <c r="B63">
        <v>1</v>
      </c>
    </row>
    <row r="64" spans="1:2" x14ac:dyDescent="0.3">
      <c r="A64" s="3" t="s">
        <v>2251</v>
      </c>
      <c r="B64">
        <v>1</v>
      </c>
    </row>
    <row r="65" spans="1:2" x14ac:dyDescent="0.3">
      <c r="A65" s="3" t="s">
        <v>2252</v>
      </c>
      <c r="B65">
        <v>1</v>
      </c>
    </row>
    <row r="66" spans="1:2" x14ac:dyDescent="0.3">
      <c r="A66" s="3" t="s">
        <v>2253</v>
      </c>
      <c r="B66">
        <v>1</v>
      </c>
    </row>
    <row r="67" spans="1:2" x14ac:dyDescent="0.3">
      <c r="A67" s="3" t="s">
        <v>2254</v>
      </c>
      <c r="B67">
        <v>1</v>
      </c>
    </row>
    <row r="68" spans="1:2" x14ac:dyDescent="0.3">
      <c r="A68" s="3" t="s">
        <v>2255</v>
      </c>
      <c r="B68">
        <v>1</v>
      </c>
    </row>
    <row r="69" spans="1:2" x14ac:dyDescent="0.3">
      <c r="A69" s="3" t="s">
        <v>2256</v>
      </c>
      <c r="B69">
        <v>1</v>
      </c>
    </row>
    <row r="70" spans="1:2" x14ac:dyDescent="0.3">
      <c r="A70" s="3" t="s">
        <v>2257</v>
      </c>
      <c r="B70">
        <v>1</v>
      </c>
    </row>
    <row r="71" spans="1:2" x14ac:dyDescent="0.3">
      <c r="A71" s="3" t="s">
        <v>2258</v>
      </c>
      <c r="B71">
        <v>1</v>
      </c>
    </row>
    <row r="72" spans="1:2" x14ac:dyDescent="0.3">
      <c r="A72" s="3" t="s">
        <v>2259</v>
      </c>
      <c r="B72">
        <v>2</v>
      </c>
    </row>
    <row r="73" spans="1:2" x14ac:dyDescent="0.3">
      <c r="A73" s="3" t="s">
        <v>2260</v>
      </c>
      <c r="B73">
        <v>1</v>
      </c>
    </row>
    <row r="74" spans="1:2" x14ac:dyDescent="0.3">
      <c r="A74" s="3" t="s">
        <v>2261</v>
      </c>
      <c r="B74">
        <v>1</v>
      </c>
    </row>
    <row r="75" spans="1:2" x14ac:dyDescent="0.3">
      <c r="A75" s="3" t="s">
        <v>2262</v>
      </c>
      <c r="B75">
        <v>1</v>
      </c>
    </row>
    <row r="76" spans="1:2" x14ac:dyDescent="0.3">
      <c r="A76" s="3" t="s">
        <v>2263</v>
      </c>
      <c r="B76">
        <v>2</v>
      </c>
    </row>
    <row r="77" spans="1:2" x14ac:dyDescent="0.3">
      <c r="A77" s="3" t="s">
        <v>2264</v>
      </c>
      <c r="B77">
        <v>1</v>
      </c>
    </row>
    <row r="78" spans="1:2" x14ac:dyDescent="0.3">
      <c r="A78" s="3" t="s">
        <v>2265</v>
      </c>
      <c r="B78">
        <v>1</v>
      </c>
    </row>
    <row r="79" spans="1:2" x14ac:dyDescent="0.3">
      <c r="A79" s="3" t="s">
        <v>2266</v>
      </c>
      <c r="B79">
        <v>1</v>
      </c>
    </row>
    <row r="80" spans="1:2" x14ac:dyDescent="0.3">
      <c r="A80" s="3" t="s">
        <v>2267</v>
      </c>
      <c r="B80">
        <v>1</v>
      </c>
    </row>
    <row r="81" spans="1:2" x14ac:dyDescent="0.3">
      <c r="A81" s="3" t="s">
        <v>2268</v>
      </c>
      <c r="B81">
        <v>1</v>
      </c>
    </row>
    <row r="82" spans="1:2" x14ac:dyDescent="0.3">
      <c r="A82" s="3" t="s">
        <v>2269</v>
      </c>
      <c r="B82">
        <v>1</v>
      </c>
    </row>
    <row r="83" spans="1:2" x14ac:dyDescent="0.3">
      <c r="A83" s="3" t="s">
        <v>2270</v>
      </c>
      <c r="B83">
        <v>1</v>
      </c>
    </row>
    <row r="84" spans="1:2" x14ac:dyDescent="0.3">
      <c r="A84" s="3" t="s">
        <v>2271</v>
      </c>
      <c r="B84">
        <v>1</v>
      </c>
    </row>
    <row r="85" spans="1:2" x14ac:dyDescent="0.3">
      <c r="A85" s="3" t="s">
        <v>2272</v>
      </c>
      <c r="B85">
        <v>1</v>
      </c>
    </row>
    <row r="86" spans="1:2" x14ac:dyDescent="0.3">
      <c r="A86" s="3" t="s">
        <v>2273</v>
      </c>
      <c r="B86">
        <v>1</v>
      </c>
    </row>
    <row r="87" spans="1:2" x14ac:dyDescent="0.3">
      <c r="A87" s="3" t="s">
        <v>2274</v>
      </c>
      <c r="B87">
        <v>1</v>
      </c>
    </row>
    <row r="88" spans="1:2" x14ac:dyDescent="0.3">
      <c r="A88" s="3" t="s">
        <v>11</v>
      </c>
      <c r="B88">
        <v>1999</v>
      </c>
    </row>
    <row r="102" spans="1:8" x14ac:dyDescent="0.3">
      <c r="A102" s="2" t="s">
        <v>32</v>
      </c>
      <c r="B102" s="2" t="s">
        <v>25</v>
      </c>
    </row>
    <row r="103" spans="1:8" x14ac:dyDescent="0.3">
      <c r="A103" s="2" t="s">
        <v>0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11</v>
      </c>
    </row>
    <row r="104" spans="1:8" x14ac:dyDescent="0.3">
      <c r="A104" s="3" t="s">
        <v>2193</v>
      </c>
      <c r="B104" s="5">
        <v>0.16492450638792103</v>
      </c>
      <c r="C104" s="5">
        <v>0.16492450638792103</v>
      </c>
      <c r="D104" s="5">
        <v>0.18815331010452963</v>
      </c>
      <c r="E104" s="5">
        <v>0.15563298490127758</v>
      </c>
      <c r="F104" s="5">
        <v>0.16608594657375145</v>
      </c>
      <c r="G104" s="5">
        <v>0.16027874564459929</v>
      </c>
      <c r="H104" s="5">
        <v>1</v>
      </c>
    </row>
    <row r="105" spans="1:8" x14ac:dyDescent="0.3">
      <c r="A105" s="3" t="s">
        <v>2194</v>
      </c>
      <c r="B105" s="5">
        <v>0.18354430379746836</v>
      </c>
      <c r="C105" s="5">
        <v>0.18037974683544303</v>
      </c>
      <c r="D105" s="5">
        <v>0.13924050632911392</v>
      </c>
      <c r="E105" s="5">
        <v>0.16772151898734178</v>
      </c>
      <c r="F105" s="5">
        <v>0.19620253164556961</v>
      </c>
      <c r="G105" s="5">
        <v>0.13291139240506328</v>
      </c>
      <c r="H105" s="5">
        <v>1</v>
      </c>
    </row>
    <row r="106" spans="1:8" x14ac:dyDescent="0.3">
      <c r="A106" s="3" t="s">
        <v>2195</v>
      </c>
      <c r="B106" s="5">
        <v>0.22929936305732485</v>
      </c>
      <c r="C106" s="5">
        <v>0.19108280254777071</v>
      </c>
      <c r="D106" s="5">
        <v>0.13375796178343949</v>
      </c>
      <c r="E106" s="5">
        <v>0.15286624203821655</v>
      </c>
      <c r="F106" s="5">
        <v>0.1464968152866242</v>
      </c>
      <c r="G106" s="5">
        <v>0.1464968152866242</v>
      </c>
      <c r="H106" s="5">
        <v>1</v>
      </c>
    </row>
    <row r="107" spans="1:8" x14ac:dyDescent="0.3">
      <c r="A107" s="3" t="s">
        <v>2196</v>
      </c>
      <c r="B107" s="5">
        <v>0.15596330275229359</v>
      </c>
      <c r="C107" s="5">
        <v>0.16513761467889909</v>
      </c>
      <c r="D107" s="5">
        <v>0.11926605504587157</v>
      </c>
      <c r="E107" s="5">
        <v>0.23853211009174313</v>
      </c>
      <c r="F107" s="5">
        <v>0.16513761467889909</v>
      </c>
      <c r="G107" s="5">
        <v>0.15596330275229359</v>
      </c>
      <c r="H107" s="5">
        <v>1</v>
      </c>
    </row>
    <row r="108" spans="1:8" x14ac:dyDescent="0.3">
      <c r="A108" s="3" t="s">
        <v>11</v>
      </c>
      <c r="B108" s="5">
        <v>0.17532917532917533</v>
      </c>
      <c r="C108" s="5">
        <v>0.17117117117117117</v>
      </c>
      <c r="D108" s="5">
        <v>0.16632016632016633</v>
      </c>
      <c r="E108" s="5">
        <v>0.16424116424116425</v>
      </c>
      <c r="F108" s="5">
        <v>0.17047817047817049</v>
      </c>
      <c r="G108" s="5">
        <v>0.15246015246015246</v>
      </c>
      <c r="H108" s="5">
        <v>1</v>
      </c>
    </row>
    <row r="122" spans="1:8" x14ac:dyDescent="0.3">
      <c r="A122" s="2" t="s">
        <v>32</v>
      </c>
      <c r="B122" s="2" t="s">
        <v>25</v>
      </c>
    </row>
    <row r="123" spans="1:8" x14ac:dyDescent="0.3">
      <c r="A123" s="2" t="s">
        <v>0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11</v>
      </c>
    </row>
    <row r="124" spans="1:8" x14ac:dyDescent="0.3">
      <c r="A124" s="3" t="s">
        <v>2197</v>
      </c>
      <c r="B124" s="5">
        <v>0.12643678160919541</v>
      </c>
      <c r="C124" s="5">
        <v>0.13793103448275862</v>
      </c>
      <c r="D124" s="5">
        <v>0.19540229885057472</v>
      </c>
      <c r="E124" s="5">
        <v>0.18390804597701149</v>
      </c>
      <c r="F124" s="5">
        <v>0.21839080459770116</v>
      </c>
      <c r="G124" s="5">
        <v>0.13793103448275862</v>
      </c>
      <c r="H124" s="5">
        <v>1</v>
      </c>
    </row>
    <row r="125" spans="1:8" x14ac:dyDescent="0.3">
      <c r="A125" s="3" t="s">
        <v>2198</v>
      </c>
      <c r="B125" s="5">
        <v>0.21428571428571427</v>
      </c>
      <c r="C125" s="5">
        <v>0.17857142857142858</v>
      </c>
      <c r="D125" s="5">
        <v>0.17857142857142858</v>
      </c>
      <c r="E125" s="5">
        <v>0.16071428571428573</v>
      </c>
      <c r="F125" s="5">
        <v>0.125</v>
      </c>
      <c r="G125" s="5">
        <v>0.14285714285714285</v>
      </c>
      <c r="H125" s="5">
        <v>1</v>
      </c>
    </row>
    <row r="126" spans="1:8" x14ac:dyDescent="0.3">
      <c r="A126" s="3" t="s">
        <v>2199</v>
      </c>
      <c r="B126" s="5">
        <v>0.13725490196078433</v>
      </c>
      <c r="C126" s="5">
        <v>0.15686274509803921</v>
      </c>
      <c r="D126" s="5">
        <v>0.17647058823529413</v>
      </c>
      <c r="E126" s="5">
        <v>0.15686274509803921</v>
      </c>
      <c r="F126" s="5">
        <v>0.21568627450980393</v>
      </c>
      <c r="G126" s="5">
        <v>0.15686274509803921</v>
      </c>
      <c r="H126" s="5">
        <v>1</v>
      </c>
    </row>
    <row r="127" spans="1:8" x14ac:dyDescent="0.3">
      <c r="A127" s="3" t="s">
        <v>2200</v>
      </c>
      <c r="B127" s="5">
        <v>0.19444444444444445</v>
      </c>
      <c r="C127" s="5">
        <v>0.33333333333333331</v>
      </c>
      <c r="D127" s="5">
        <v>0.1388888888888889</v>
      </c>
      <c r="E127" s="5">
        <v>5.5555555555555552E-2</v>
      </c>
      <c r="F127" s="5">
        <v>8.3333333333333329E-2</v>
      </c>
      <c r="G127" s="5">
        <v>0.19444444444444445</v>
      </c>
      <c r="H127" s="5">
        <v>1</v>
      </c>
    </row>
    <row r="128" spans="1:8" x14ac:dyDescent="0.3">
      <c r="A128" s="3" t="s">
        <v>2201</v>
      </c>
      <c r="B128" s="5">
        <v>0.16666666666666666</v>
      </c>
      <c r="C128" s="5">
        <v>0.2</v>
      </c>
      <c r="D128" s="5">
        <v>0.23333333333333334</v>
      </c>
      <c r="E128" s="5">
        <v>0.1</v>
      </c>
      <c r="F128" s="5">
        <v>0.16666666666666666</v>
      </c>
      <c r="G128" s="5">
        <v>0.13333333333333333</v>
      </c>
      <c r="H128" s="5">
        <v>1</v>
      </c>
    </row>
    <row r="129" spans="1:8" x14ac:dyDescent="0.3">
      <c r="A129" s="3" t="s">
        <v>2202</v>
      </c>
      <c r="B129" s="5">
        <v>0.12121212121212122</v>
      </c>
      <c r="C129" s="5">
        <v>0.12121212121212122</v>
      </c>
      <c r="D129" s="5">
        <v>0.21212121212121213</v>
      </c>
      <c r="E129" s="5">
        <v>6.0606060606060608E-2</v>
      </c>
      <c r="F129" s="5">
        <v>0.36363636363636365</v>
      </c>
      <c r="G129" s="5">
        <v>0.12121212121212122</v>
      </c>
      <c r="H129" s="5">
        <v>1</v>
      </c>
    </row>
    <row r="130" spans="1:8" x14ac:dyDescent="0.3">
      <c r="A130" s="3" t="s">
        <v>2203</v>
      </c>
      <c r="B130" s="5">
        <v>0.30434782608695654</v>
      </c>
      <c r="C130" s="5">
        <v>8.6956521739130432E-2</v>
      </c>
      <c r="D130" s="5">
        <v>0.13043478260869565</v>
      </c>
      <c r="E130" s="5">
        <v>8.6956521739130432E-2</v>
      </c>
      <c r="F130" s="5">
        <v>0.13043478260869565</v>
      </c>
      <c r="G130" s="5">
        <v>0.2608695652173913</v>
      </c>
      <c r="H130" s="5">
        <v>1</v>
      </c>
    </row>
    <row r="131" spans="1:8" x14ac:dyDescent="0.3">
      <c r="A131" s="3" t="s">
        <v>2204</v>
      </c>
      <c r="B131" s="5">
        <v>0.13043478260869565</v>
      </c>
      <c r="C131" s="5">
        <v>0.13043478260869565</v>
      </c>
      <c r="D131" s="5">
        <v>0.13043478260869565</v>
      </c>
      <c r="E131" s="5">
        <v>0.21739130434782608</v>
      </c>
      <c r="F131" s="5">
        <v>0.17391304347826086</v>
      </c>
      <c r="G131" s="5">
        <v>0.21739130434782608</v>
      </c>
      <c r="H131" s="5">
        <v>1</v>
      </c>
    </row>
    <row r="132" spans="1:8" x14ac:dyDescent="0.3">
      <c r="A132" s="3" t="s">
        <v>11</v>
      </c>
      <c r="B132" s="5">
        <v>0.16519174041297935</v>
      </c>
      <c r="C132" s="5">
        <v>0.16814159292035399</v>
      </c>
      <c r="D132" s="5">
        <v>0.17994100294985252</v>
      </c>
      <c r="E132" s="5">
        <v>0.13864306784660768</v>
      </c>
      <c r="F132" s="5">
        <v>0.1887905604719764</v>
      </c>
      <c r="G132" s="5">
        <v>0.15929203539823009</v>
      </c>
      <c r="H132" s="5">
        <v>1</v>
      </c>
    </row>
    <row r="148" spans="1:5" x14ac:dyDescent="0.3">
      <c r="A148" s="2" t="s">
        <v>32</v>
      </c>
      <c r="B148" s="2" t="s">
        <v>25</v>
      </c>
    </row>
    <row r="149" spans="1:5" x14ac:dyDescent="0.3">
      <c r="B149" t="s">
        <v>2150</v>
      </c>
      <c r="C149" t="s">
        <v>29</v>
      </c>
      <c r="D149" t="s">
        <v>2151</v>
      </c>
      <c r="E149" t="s">
        <v>11</v>
      </c>
    </row>
    <row r="150" spans="1:5" x14ac:dyDescent="0.3">
      <c r="A150" s="2" t="s">
        <v>0</v>
      </c>
    </row>
    <row r="151" spans="1:5" x14ac:dyDescent="0.3">
      <c r="A151" s="3" t="s">
        <v>2193</v>
      </c>
      <c r="B151" s="5">
        <v>0.51800232288037162</v>
      </c>
      <c r="C151" s="5">
        <v>0.15563298490127758</v>
      </c>
      <c r="D151" s="5">
        <v>0.32636469221835074</v>
      </c>
      <c r="E151" s="5">
        <v>1</v>
      </c>
    </row>
    <row r="152" spans="1:5" x14ac:dyDescent="0.3">
      <c r="A152" s="3" t="s">
        <v>2194</v>
      </c>
      <c r="B152" s="5">
        <v>0.50316455696202533</v>
      </c>
      <c r="C152" s="5">
        <v>0.16772151898734178</v>
      </c>
      <c r="D152" s="5">
        <v>0.32911392405063289</v>
      </c>
      <c r="E152" s="5">
        <v>1</v>
      </c>
    </row>
    <row r="153" spans="1:5" x14ac:dyDescent="0.3">
      <c r="A153" s="3" t="s">
        <v>2195</v>
      </c>
      <c r="B153" s="5">
        <v>0.55414012738853502</v>
      </c>
      <c r="C153" s="5">
        <v>0.15286624203821655</v>
      </c>
      <c r="D153" s="5">
        <v>0.2929936305732484</v>
      </c>
      <c r="E153" s="5">
        <v>1</v>
      </c>
    </row>
    <row r="154" spans="1:5" x14ac:dyDescent="0.3">
      <c r="A154" s="3" t="s">
        <v>2196</v>
      </c>
      <c r="B154" s="5">
        <v>0.44036697247706424</v>
      </c>
      <c r="C154" s="5">
        <v>0.23853211009174313</v>
      </c>
      <c r="D154" s="5">
        <v>0.32110091743119268</v>
      </c>
      <c r="E154" s="5">
        <v>1</v>
      </c>
    </row>
    <row r="155" spans="1:5" x14ac:dyDescent="0.3">
      <c r="A155" s="3" t="s">
        <v>11</v>
      </c>
      <c r="B155" s="5">
        <v>0.51282051282051277</v>
      </c>
      <c r="C155" s="5">
        <v>0.16424116424116425</v>
      </c>
      <c r="D155" s="5">
        <v>0.32293832293832292</v>
      </c>
      <c r="E155" s="5">
        <v>1</v>
      </c>
    </row>
    <row r="166" spans="1:5" x14ac:dyDescent="0.3">
      <c r="A166" s="2" t="s">
        <v>32</v>
      </c>
      <c r="B166" s="2" t="s">
        <v>25</v>
      </c>
    </row>
    <row r="167" spans="1:5" x14ac:dyDescent="0.3">
      <c r="B167" t="s">
        <v>2150</v>
      </c>
      <c r="C167" t="s">
        <v>29</v>
      </c>
      <c r="D167" t="s">
        <v>2151</v>
      </c>
      <c r="E167" t="s">
        <v>11</v>
      </c>
    </row>
    <row r="168" spans="1:5" x14ac:dyDescent="0.3">
      <c r="A168" s="2" t="s">
        <v>0</v>
      </c>
    </row>
    <row r="169" spans="1:5" x14ac:dyDescent="0.3">
      <c r="A169" s="3" t="s">
        <v>2197</v>
      </c>
      <c r="B169" s="5">
        <v>0.45977011494252873</v>
      </c>
      <c r="C169" s="5">
        <v>0.18390804597701149</v>
      </c>
      <c r="D169" s="5">
        <v>0.35632183908045978</v>
      </c>
      <c r="E169" s="5">
        <v>1</v>
      </c>
    </row>
    <row r="170" spans="1:5" x14ac:dyDescent="0.3">
      <c r="A170" s="3" t="s">
        <v>2198</v>
      </c>
      <c r="B170" s="5">
        <v>0.5714285714285714</v>
      </c>
      <c r="C170" s="5">
        <v>0.16071428571428573</v>
      </c>
      <c r="D170" s="5">
        <v>0.26785714285714285</v>
      </c>
      <c r="E170" s="5">
        <v>1</v>
      </c>
    </row>
    <row r="171" spans="1:5" x14ac:dyDescent="0.3">
      <c r="A171" s="3" t="s">
        <v>2199</v>
      </c>
      <c r="B171" s="5">
        <v>0.47058823529411764</v>
      </c>
      <c r="C171" s="5">
        <v>0.15686274509803921</v>
      </c>
      <c r="D171" s="5">
        <v>0.37254901960784315</v>
      </c>
      <c r="E171" s="5">
        <v>1</v>
      </c>
    </row>
    <row r="172" spans="1:5" x14ac:dyDescent="0.3">
      <c r="A172" s="3" t="s">
        <v>2200</v>
      </c>
      <c r="B172" s="5">
        <v>0.66666666666666663</v>
      </c>
      <c r="C172" s="5">
        <v>5.5555555555555552E-2</v>
      </c>
      <c r="D172" s="5">
        <v>0.27777777777777779</v>
      </c>
      <c r="E172" s="5">
        <v>1</v>
      </c>
    </row>
    <row r="173" spans="1:5" x14ac:dyDescent="0.3">
      <c r="A173" s="3" t="s">
        <v>2201</v>
      </c>
      <c r="B173" s="5">
        <v>0.6</v>
      </c>
      <c r="C173" s="5">
        <v>0.1</v>
      </c>
      <c r="D173" s="5">
        <v>0.3</v>
      </c>
      <c r="E173" s="5">
        <v>1</v>
      </c>
    </row>
    <row r="174" spans="1:5" x14ac:dyDescent="0.3">
      <c r="A174" s="3" t="s">
        <v>2202</v>
      </c>
      <c r="B174" s="5">
        <v>0.45454545454545453</v>
      </c>
      <c r="C174" s="5">
        <v>6.0606060606060608E-2</v>
      </c>
      <c r="D174" s="5">
        <v>0.48484848484848486</v>
      </c>
      <c r="E174" s="5">
        <v>1</v>
      </c>
    </row>
    <row r="175" spans="1:5" x14ac:dyDescent="0.3">
      <c r="A175" s="3" t="s">
        <v>2203</v>
      </c>
      <c r="B175" s="5">
        <v>0.52173913043478259</v>
      </c>
      <c r="C175" s="5">
        <v>8.6956521739130432E-2</v>
      </c>
      <c r="D175" s="5">
        <v>0.39130434782608697</v>
      </c>
      <c r="E175" s="5">
        <v>1</v>
      </c>
    </row>
    <row r="176" spans="1:5" x14ac:dyDescent="0.3">
      <c r="A176" s="3" t="s">
        <v>2204</v>
      </c>
      <c r="B176" s="5">
        <v>0.39130434782608697</v>
      </c>
      <c r="C176" s="5">
        <v>0.21739130434782608</v>
      </c>
      <c r="D176" s="5">
        <v>0.39130434782608697</v>
      </c>
      <c r="E176" s="5">
        <v>1</v>
      </c>
    </row>
    <row r="177" spans="1:5" x14ac:dyDescent="0.3">
      <c r="A177" s="3" t="s">
        <v>11</v>
      </c>
      <c r="B177" s="5">
        <v>0.51327433628318586</v>
      </c>
      <c r="C177" s="5">
        <v>0.13864306784660768</v>
      </c>
      <c r="D177" s="5">
        <v>0.34808259587020651</v>
      </c>
      <c r="E177" s="5">
        <v>1</v>
      </c>
    </row>
    <row r="191" spans="1:5" x14ac:dyDescent="0.3">
      <c r="A191" s="2" t="s">
        <v>32</v>
      </c>
      <c r="B191" s="2" t="s">
        <v>25</v>
      </c>
    </row>
    <row r="192" spans="1:5" x14ac:dyDescent="0.3">
      <c r="B192" t="s">
        <v>2150</v>
      </c>
      <c r="C192" t="s">
        <v>29</v>
      </c>
      <c r="D192" t="s">
        <v>2151</v>
      </c>
      <c r="E192" t="s">
        <v>11</v>
      </c>
    </row>
    <row r="193" spans="1:5" x14ac:dyDescent="0.3">
      <c r="A193" s="2" t="s">
        <v>0</v>
      </c>
    </row>
    <row r="194" spans="1:5" x14ac:dyDescent="0.3">
      <c r="A194" s="3" t="s">
        <v>2193</v>
      </c>
      <c r="B194" s="5">
        <v>0.51800232288037162</v>
      </c>
      <c r="C194" s="5">
        <v>0.15563298490127758</v>
      </c>
      <c r="D194" s="5">
        <v>0.32636469221835074</v>
      </c>
      <c r="E194" s="5">
        <v>1</v>
      </c>
    </row>
    <row r="195" spans="1:5" x14ac:dyDescent="0.3">
      <c r="A195" s="3" t="s">
        <v>2194</v>
      </c>
      <c r="B195" s="5">
        <v>0.50316455696202533</v>
      </c>
      <c r="C195" s="5">
        <v>0.16772151898734178</v>
      </c>
      <c r="D195" s="5">
        <v>0.32911392405063289</v>
      </c>
      <c r="E195" s="5">
        <v>1</v>
      </c>
    </row>
    <row r="196" spans="1:5" x14ac:dyDescent="0.3">
      <c r="A196" s="3" t="s">
        <v>2195</v>
      </c>
      <c r="B196" s="5">
        <v>0.55414012738853502</v>
      </c>
      <c r="C196" s="5">
        <v>0.15286624203821655</v>
      </c>
      <c r="D196" s="5">
        <v>0.2929936305732484</v>
      </c>
      <c r="E196" s="5">
        <v>1</v>
      </c>
    </row>
    <row r="197" spans="1:5" x14ac:dyDescent="0.3">
      <c r="A197" s="3" t="s">
        <v>2196</v>
      </c>
      <c r="B197" s="5">
        <v>0.44036697247706424</v>
      </c>
      <c r="C197" s="5">
        <v>0.23853211009174313</v>
      </c>
      <c r="D197" s="5">
        <v>0.32110091743119268</v>
      </c>
      <c r="E197" s="5">
        <v>1</v>
      </c>
    </row>
    <row r="198" spans="1:5" x14ac:dyDescent="0.3">
      <c r="A198" s="3" t="s">
        <v>2197</v>
      </c>
      <c r="B198" s="5">
        <v>0.45977011494252873</v>
      </c>
      <c r="C198" s="5">
        <v>0.18390804597701149</v>
      </c>
      <c r="D198" s="5">
        <v>0.35632183908045978</v>
      </c>
      <c r="E198" s="5">
        <v>1</v>
      </c>
    </row>
    <row r="199" spans="1:5" x14ac:dyDescent="0.3">
      <c r="A199" s="3" t="s">
        <v>2198</v>
      </c>
      <c r="B199" s="5">
        <v>0.5714285714285714</v>
      </c>
      <c r="C199" s="5">
        <v>0.16071428571428573</v>
      </c>
      <c r="D199" s="5">
        <v>0.26785714285714285</v>
      </c>
      <c r="E199" s="5">
        <v>1</v>
      </c>
    </row>
    <row r="200" spans="1:5" x14ac:dyDescent="0.3">
      <c r="A200" s="3" t="s">
        <v>2199</v>
      </c>
      <c r="B200" s="5">
        <v>0.47058823529411764</v>
      </c>
      <c r="C200" s="5">
        <v>0.15686274509803921</v>
      </c>
      <c r="D200" s="5">
        <v>0.37254901960784315</v>
      </c>
      <c r="E200" s="5">
        <v>1</v>
      </c>
    </row>
    <row r="201" spans="1:5" x14ac:dyDescent="0.3">
      <c r="A201" s="3" t="s">
        <v>2200</v>
      </c>
      <c r="B201" s="5">
        <v>0.66666666666666663</v>
      </c>
      <c r="C201" s="5">
        <v>5.5555555555555552E-2</v>
      </c>
      <c r="D201" s="5">
        <v>0.27777777777777779</v>
      </c>
      <c r="E201" s="5">
        <v>1</v>
      </c>
    </row>
    <row r="202" spans="1:5" x14ac:dyDescent="0.3">
      <c r="A202" s="3" t="s">
        <v>2201</v>
      </c>
      <c r="B202" s="5">
        <v>0.6</v>
      </c>
      <c r="C202" s="5">
        <v>0.1</v>
      </c>
      <c r="D202" s="5">
        <v>0.3</v>
      </c>
      <c r="E202" s="5">
        <v>1</v>
      </c>
    </row>
    <row r="203" spans="1:5" x14ac:dyDescent="0.3">
      <c r="A203" s="3" t="s">
        <v>2202</v>
      </c>
      <c r="B203" s="5">
        <v>0.45454545454545453</v>
      </c>
      <c r="C203" s="5">
        <v>6.0606060606060608E-2</v>
      </c>
      <c r="D203" s="5">
        <v>0.48484848484848486</v>
      </c>
      <c r="E203" s="5">
        <v>1</v>
      </c>
    </row>
    <row r="204" spans="1:5" x14ac:dyDescent="0.3">
      <c r="A204" s="3" t="s">
        <v>2203</v>
      </c>
      <c r="B204" s="5">
        <v>0.52173913043478259</v>
      </c>
      <c r="C204" s="5">
        <v>8.6956521739130432E-2</v>
      </c>
      <c r="D204" s="5">
        <v>0.39130434782608697</v>
      </c>
      <c r="E204" s="5">
        <v>1</v>
      </c>
    </row>
    <row r="205" spans="1:5" x14ac:dyDescent="0.3">
      <c r="A205" s="3" t="s">
        <v>2204</v>
      </c>
      <c r="B205" s="5">
        <v>0.39130434782608697</v>
      </c>
      <c r="C205" s="5">
        <v>0.21739130434782608</v>
      </c>
      <c r="D205" s="5">
        <v>0.39130434782608697</v>
      </c>
      <c r="E205" s="5">
        <v>1</v>
      </c>
    </row>
    <row r="206" spans="1:5" x14ac:dyDescent="0.3">
      <c r="A206" s="3" t="s">
        <v>11</v>
      </c>
      <c r="B206" s="5">
        <v>0.51290684624017957</v>
      </c>
      <c r="C206" s="5">
        <v>0.15937149270482603</v>
      </c>
      <c r="D206" s="5">
        <v>0.3277216610549944</v>
      </c>
      <c r="E206" s="5">
        <v>1</v>
      </c>
    </row>
    <row r="216" spans="1:5" x14ac:dyDescent="0.3">
      <c r="A216" s="2" t="s">
        <v>32</v>
      </c>
      <c r="B216" s="2" t="s">
        <v>25</v>
      </c>
    </row>
    <row r="217" spans="1:5" x14ac:dyDescent="0.3">
      <c r="B217" t="s">
        <v>2151</v>
      </c>
      <c r="C217" t="s">
        <v>2150</v>
      </c>
      <c r="D217" t="s">
        <v>29</v>
      </c>
      <c r="E217" t="s">
        <v>11</v>
      </c>
    </row>
    <row r="218" spans="1:5" x14ac:dyDescent="0.3">
      <c r="A218" s="2" t="s">
        <v>0</v>
      </c>
    </row>
    <row r="219" spans="1:5" x14ac:dyDescent="0.3">
      <c r="A219" s="3" t="s">
        <v>2193</v>
      </c>
      <c r="B219" s="5">
        <v>0.32636469221835074</v>
      </c>
      <c r="C219" s="5">
        <v>0.51800232288037162</v>
      </c>
      <c r="D219" s="5">
        <v>0.15563298490127758</v>
      </c>
      <c r="E219" s="5">
        <v>1</v>
      </c>
    </row>
    <row r="220" spans="1:5" x14ac:dyDescent="0.3">
      <c r="A220" s="3" t="s">
        <v>2194</v>
      </c>
      <c r="B220" s="5">
        <v>0.32911392405063289</v>
      </c>
      <c r="C220" s="5">
        <v>0.50316455696202533</v>
      </c>
      <c r="D220" s="5">
        <v>0.16772151898734178</v>
      </c>
      <c r="E220" s="5">
        <v>1</v>
      </c>
    </row>
    <row r="221" spans="1:5" x14ac:dyDescent="0.3">
      <c r="A221" s="3" t="s">
        <v>2195</v>
      </c>
      <c r="B221" s="5">
        <v>0.2929936305732484</v>
      </c>
      <c r="C221" s="5">
        <v>0.55414012738853502</v>
      </c>
      <c r="D221" s="5">
        <v>0.15286624203821655</v>
      </c>
      <c r="E221" s="5">
        <v>1</v>
      </c>
    </row>
    <row r="222" spans="1:5" x14ac:dyDescent="0.3">
      <c r="A222" s="3" t="s">
        <v>2196</v>
      </c>
      <c r="B222" s="5">
        <v>0.32110091743119268</v>
      </c>
      <c r="C222" s="5">
        <v>0.44036697247706424</v>
      </c>
      <c r="D222" s="5">
        <v>0.23853211009174313</v>
      </c>
      <c r="E222" s="5">
        <v>1</v>
      </c>
    </row>
    <row r="223" spans="1:5" x14ac:dyDescent="0.3">
      <c r="A223" s="3" t="s">
        <v>2197</v>
      </c>
      <c r="B223" s="5">
        <v>0.35632183908045978</v>
      </c>
      <c r="C223" s="5">
        <v>0.45977011494252873</v>
      </c>
      <c r="D223" s="5">
        <v>0.18390804597701149</v>
      </c>
      <c r="E223" s="5">
        <v>1</v>
      </c>
    </row>
    <row r="224" spans="1:5" x14ac:dyDescent="0.3">
      <c r="A224" s="3" t="s">
        <v>2198</v>
      </c>
      <c r="B224" s="5">
        <v>0.26785714285714285</v>
      </c>
      <c r="C224" s="5">
        <v>0.5714285714285714</v>
      </c>
      <c r="D224" s="5">
        <v>0.16071428571428573</v>
      </c>
      <c r="E224" s="5">
        <v>1</v>
      </c>
    </row>
    <row r="225" spans="1:5" x14ac:dyDescent="0.3">
      <c r="A225" s="3" t="s">
        <v>2199</v>
      </c>
      <c r="B225" s="5">
        <v>0.37254901960784315</v>
      </c>
      <c r="C225" s="5">
        <v>0.47058823529411764</v>
      </c>
      <c r="D225" s="5">
        <v>0.15686274509803921</v>
      </c>
      <c r="E225" s="5">
        <v>1</v>
      </c>
    </row>
    <row r="226" spans="1:5" x14ac:dyDescent="0.3">
      <c r="A226" s="3" t="s">
        <v>2200</v>
      </c>
      <c r="B226" s="5">
        <v>0.27777777777777779</v>
      </c>
      <c r="C226" s="5">
        <v>0.66666666666666663</v>
      </c>
      <c r="D226" s="5">
        <v>5.5555555555555552E-2</v>
      </c>
      <c r="E226" s="5">
        <v>1</v>
      </c>
    </row>
    <row r="227" spans="1:5" x14ac:dyDescent="0.3">
      <c r="A227" s="3" t="s">
        <v>2201</v>
      </c>
      <c r="B227" s="5">
        <v>0.3</v>
      </c>
      <c r="C227" s="5">
        <v>0.6</v>
      </c>
      <c r="D227" s="5">
        <v>0.1</v>
      </c>
      <c r="E227" s="5">
        <v>1</v>
      </c>
    </row>
    <row r="228" spans="1:5" x14ac:dyDescent="0.3">
      <c r="A228" s="3" t="s">
        <v>2202</v>
      </c>
      <c r="B228" s="5">
        <v>0.48484848484848486</v>
      </c>
      <c r="C228" s="5">
        <v>0.45454545454545453</v>
      </c>
      <c r="D228" s="5">
        <v>6.0606060606060608E-2</v>
      </c>
      <c r="E228" s="5">
        <v>1</v>
      </c>
    </row>
    <row r="229" spans="1:5" x14ac:dyDescent="0.3">
      <c r="A229" s="3" t="s">
        <v>2203</v>
      </c>
      <c r="B229" s="5">
        <v>0.39130434782608697</v>
      </c>
      <c r="C229" s="5">
        <v>0.52173913043478259</v>
      </c>
      <c r="D229" s="5">
        <v>8.6956521739130432E-2</v>
      </c>
      <c r="E229" s="5">
        <v>1</v>
      </c>
    </row>
    <row r="230" spans="1:5" x14ac:dyDescent="0.3">
      <c r="A230" s="3" t="s">
        <v>2204</v>
      </c>
      <c r="B230" s="5">
        <v>0.39130434782608697</v>
      </c>
      <c r="C230" s="5">
        <v>0.39130434782608697</v>
      </c>
      <c r="D230" s="5">
        <v>0.21739130434782608</v>
      </c>
      <c r="E230" s="5">
        <v>1</v>
      </c>
    </row>
    <row r="231" spans="1:5" x14ac:dyDescent="0.3">
      <c r="A231" s="3" t="s">
        <v>2205</v>
      </c>
      <c r="B231" s="5">
        <v>0.5</v>
      </c>
      <c r="C231" s="5">
        <v>0.375</v>
      </c>
      <c r="D231" s="5">
        <v>0.125</v>
      </c>
      <c r="E231" s="5">
        <v>1</v>
      </c>
    </row>
    <row r="232" spans="1:5" x14ac:dyDescent="0.3">
      <c r="A232" s="3" t="s">
        <v>2206</v>
      </c>
      <c r="B232" s="5">
        <v>0.33333333333333331</v>
      </c>
      <c r="C232" s="5">
        <v>0.6</v>
      </c>
      <c r="D232" s="5">
        <v>6.6666666666666666E-2</v>
      </c>
      <c r="E232" s="5">
        <v>1</v>
      </c>
    </row>
    <row r="233" spans="1:5" x14ac:dyDescent="0.3">
      <c r="A233" s="3" t="s">
        <v>2207</v>
      </c>
      <c r="B233" s="5">
        <v>0.125</v>
      </c>
      <c r="C233" s="5">
        <v>0.625</v>
      </c>
      <c r="D233" s="5">
        <v>0.25</v>
      </c>
      <c r="E233" s="5">
        <v>1</v>
      </c>
    </row>
    <row r="234" spans="1:5" x14ac:dyDescent="0.3">
      <c r="A234" s="3" t="s">
        <v>2208</v>
      </c>
      <c r="B234" s="5">
        <v>0.2</v>
      </c>
      <c r="C234" s="5">
        <v>0.6</v>
      </c>
      <c r="D234" s="5">
        <v>0.2</v>
      </c>
      <c r="E234" s="5">
        <v>1</v>
      </c>
    </row>
    <row r="235" spans="1:5" x14ac:dyDescent="0.3">
      <c r="A235" s="3" t="s">
        <v>2209</v>
      </c>
      <c r="B235" s="5">
        <v>0.36363636363636365</v>
      </c>
      <c r="C235" s="5">
        <v>0.27272727272727271</v>
      </c>
      <c r="D235" s="5">
        <v>0.36363636363636365</v>
      </c>
      <c r="E235" s="5">
        <v>1</v>
      </c>
    </row>
    <row r="236" spans="1:5" x14ac:dyDescent="0.3">
      <c r="A236" s="3" t="s">
        <v>2210</v>
      </c>
      <c r="B236" s="5">
        <v>0.33333333333333331</v>
      </c>
      <c r="C236" s="5">
        <v>0.66666666666666663</v>
      </c>
      <c r="D236" s="5">
        <v>0</v>
      </c>
      <c r="E236" s="5">
        <v>1</v>
      </c>
    </row>
    <row r="237" spans="1:5" x14ac:dyDescent="0.3">
      <c r="A237" s="3" t="s">
        <v>2211</v>
      </c>
      <c r="B237" s="5">
        <v>0.77777777777777779</v>
      </c>
      <c r="C237" s="5">
        <v>0.22222222222222221</v>
      </c>
      <c r="D237" s="5">
        <v>0</v>
      </c>
      <c r="E237" s="5">
        <v>1</v>
      </c>
    </row>
    <row r="238" spans="1:5" x14ac:dyDescent="0.3">
      <c r="A238" s="3" t="s">
        <v>2212</v>
      </c>
      <c r="B238" s="5">
        <v>0.125</v>
      </c>
      <c r="C238" s="5">
        <v>0.5</v>
      </c>
      <c r="D238" s="5">
        <v>0.375</v>
      </c>
      <c r="E238" s="5">
        <v>1</v>
      </c>
    </row>
    <row r="239" spans="1:5" x14ac:dyDescent="0.3">
      <c r="A239" s="3" t="s">
        <v>2213</v>
      </c>
      <c r="B239" s="5">
        <v>0.58333333333333337</v>
      </c>
      <c r="C239" s="5">
        <v>0.41666666666666669</v>
      </c>
      <c r="D239" s="5">
        <v>0</v>
      </c>
      <c r="E239" s="5">
        <v>1</v>
      </c>
    </row>
    <row r="240" spans="1:5" x14ac:dyDescent="0.3">
      <c r="A240" s="3" t="s">
        <v>2214</v>
      </c>
      <c r="B240" s="5">
        <v>0.5</v>
      </c>
      <c r="C240" s="5">
        <v>0.33333333333333331</v>
      </c>
      <c r="D240" s="5">
        <v>0.16666666666666666</v>
      </c>
      <c r="E240" s="5">
        <v>1</v>
      </c>
    </row>
    <row r="241" spans="1:5" x14ac:dyDescent="0.3">
      <c r="A241" s="3" t="s">
        <v>2215</v>
      </c>
      <c r="B241" s="5">
        <v>0.4</v>
      </c>
      <c r="C241" s="5">
        <v>0.6</v>
      </c>
      <c r="D241" s="5">
        <v>0</v>
      </c>
      <c r="E241" s="5">
        <v>1</v>
      </c>
    </row>
    <row r="242" spans="1:5" x14ac:dyDescent="0.3">
      <c r="A242" s="3" t="s">
        <v>2216</v>
      </c>
      <c r="B242" s="5">
        <v>0.33333333333333331</v>
      </c>
      <c r="C242" s="5">
        <v>0.66666666666666663</v>
      </c>
      <c r="D242" s="5">
        <v>0</v>
      </c>
      <c r="E242" s="5">
        <v>1</v>
      </c>
    </row>
    <row r="243" spans="1:5" x14ac:dyDescent="0.3">
      <c r="A243" s="3" t="s">
        <v>2217</v>
      </c>
      <c r="B243" s="5">
        <v>0</v>
      </c>
      <c r="C243" s="5">
        <v>0.5</v>
      </c>
      <c r="D243" s="5">
        <v>0.5</v>
      </c>
      <c r="E243" s="5">
        <v>1</v>
      </c>
    </row>
    <row r="244" spans="1:5" x14ac:dyDescent="0.3">
      <c r="A244" s="3" t="s">
        <v>2218</v>
      </c>
      <c r="B244" s="5">
        <v>0</v>
      </c>
      <c r="C244" s="5">
        <v>0.33333333333333331</v>
      </c>
      <c r="D244" s="5">
        <v>0.66666666666666663</v>
      </c>
      <c r="E244" s="5">
        <v>1</v>
      </c>
    </row>
    <row r="245" spans="1:5" x14ac:dyDescent="0.3">
      <c r="A245" s="3" t="s">
        <v>2219</v>
      </c>
      <c r="B245" s="5">
        <v>0.2857142857142857</v>
      </c>
      <c r="C245" s="5">
        <v>0.5714285714285714</v>
      </c>
      <c r="D245" s="5">
        <v>0.14285714285714285</v>
      </c>
      <c r="E245" s="5">
        <v>1</v>
      </c>
    </row>
    <row r="246" spans="1:5" x14ac:dyDescent="0.3">
      <c r="A246" s="3" t="s">
        <v>2220</v>
      </c>
      <c r="B246" s="5">
        <v>0.2857142857142857</v>
      </c>
      <c r="C246" s="5">
        <v>0.5714285714285714</v>
      </c>
      <c r="D246" s="5">
        <v>0.14285714285714285</v>
      </c>
      <c r="E246" s="5">
        <v>1</v>
      </c>
    </row>
    <row r="247" spans="1:5" x14ac:dyDescent="0.3">
      <c r="A247" s="3" t="s">
        <v>2221</v>
      </c>
      <c r="B247" s="5">
        <v>1</v>
      </c>
      <c r="C247" s="5">
        <v>0</v>
      </c>
      <c r="D247" s="5">
        <v>0</v>
      </c>
      <c r="E247" s="5">
        <v>1</v>
      </c>
    </row>
    <row r="248" spans="1:5" x14ac:dyDescent="0.3">
      <c r="A248" s="3" t="s">
        <v>2222</v>
      </c>
      <c r="B248" s="5">
        <v>0</v>
      </c>
      <c r="C248" s="5">
        <v>0.66666666666666663</v>
      </c>
      <c r="D248" s="5">
        <v>0.33333333333333331</v>
      </c>
      <c r="E248" s="5">
        <v>1</v>
      </c>
    </row>
    <row r="249" spans="1:5" x14ac:dyDescent="0.3">
      <c r="A249" s="3" t="s">
        <v>2223</v>
      </c>
      <c r="B249" s="5">
        <v>0</v>
      </c>
      <c r="C249" s="5">
        <v>0.5</v>
      </c>
      <c r="D249" s="5">
        <v>0.5</v>
      </c>
      <c r="E249" s="5">
        <v>1</v>
      </c>
    </row>
    <row r="250" spans="1:5" x14ac:dyDescent="0.3">
      <c r="A250" s="3" t="s">
        <v>2224</v>
      </c>
      <c r="B250" s="5">
        <v>0.5</v>
      </c>
      <c r="C250" s="5">
        <v>0.5</v>
      </c>
      <c r="D250" s="5">
        <v>0</v>
      </c>
      <c r="E250" s="5">
        <v>1</v>
      </c>
    </row>
    <row r="251" spans="1:5" x14ac:dyDescent="0.3">
      <c r="A251" s="3" t="s">
        <v>2225</v>
      </c>
      <c r="B251" s="5">
        <v>0.2</v>
      </c>
      <c r="C251" s="5">
        <v>0.6</v>
      </c>
      <c r="D251" s="5">
        <v>0.2</v>
      </c>
      <c r="E251" s="5">
        <v>1</v>
      </c>
    </row>
    <row r="252" spans="1:5" x14ac:dyDescent="0.3">
      <c r="A252" s="3" t="s">
        <v>2226</v>
      </c>
      <c r="B252" s="5">
        <v>0.5</v>
      </c>
      <c r="C252" s="5">
        <v>0</v>
      </c>
      <c r="D252" s="5">
        <v>0.5</v>
      </c>
      <c r="E252" s="5">
        <v>1</v>
      </c>
    </row>
    <row r="253" spans="1:5" x14ac:dyDescent="0.3">
      <c r="A253" s="3" t="s">
        <v>2227</v>
      </c>
      <c r="B253" s="5">
        <v>0.25</v>
      </c>
      <c r="C253" s="5">
        <v>0.75</v>
      </c>
      <c r="D253" s="5">
        <v>0</v>
      </c>
      <c r="E253" s="5">
        <v>1</v>
      </c>
    </row>
    <row r="254" spans="1:5" x14ac:dyDescent="0.3">
      <c r="A254" s="3" t="s">
        <v>2228</v>
      </c>
      <c r="B254" s="5">
        <v>0.2</v>
      </c>
      <c r="C254" s="5">
        <v>0.6</v>
      </c>
      <c r="D254" s="5">
        <v>0.2</v>
      </c>
      <c r="E254" s="5">
        <v>1</v>
      </c>
    </row>
    <row r="255" spans="1:5" x14ac:dyDescent="0.3">
      <c r="A255" s="3" t="s">
        <v>2229</v>
      </c>
      <c r="B255" s="5">
        <v>0.33333333333333331</v>
      </c>
      <c r="C255" s="5">
        <v>0.33333333333333331</v>
      </c>
      <c r="D255" s="5">
        <v>0.33333333333333331</v>
      </c>
      <c r="E255" s="5">
        <v>1</v>
      </c>
    </row>
    <row r="256" spans="1:5" x14ac:dyDescent="0.3">
      <c r="A256" s="3" t="s">
        <v>2230</v>
      </c>
      <c r="B256" s="5">
        <v>0.66666666666666663</v>
      </c>
      <c r="C256" s="5">
        <v>0.33333333333333331</v>
      </c>
      <c r="D256" s="5">
        <v>0</v>
      </c>
      <c r="E256" s="5">
        <v>1</v>
      </c>
    </row>
    <row r="257" spans="1:5" x14ac:dyDescent="0.3">
      <c r="A257" s="3" t="s">
        <v>2231</v>
      </c>
      <c r="B257" s="5">
        <v>0</v>
      </c>
      <c r="C257" s="5">
        <v>1</v>
      </c>
      <c r="D257" s="5">
        <v>0</v>
      </c>
      <c r="E257" s="5">
        <v>1</v>
      </c>
    </row>
    <row r="258" spans="1:5" x14ac:dyDescent="0.3">
      <c r="A258" s="3" t="s">
        <v>2232</v>
      </c>
      <c r="B258" s="5">
        <v>0.5</v>
      </c>
      <c r="C258" s="5">
        <v>0.5</v>
      </c>
      <c r="D258" s="5">
        <v>0</v>
      </c>
      <c r="E258" s="5">
        <v>1</v>
      </c>
    </row>
    <row r="259" spans="1:5" x14ac:dyDescent="0.3">
      <c r="A259" s="3" t="s">
        <v>2233</v>
      </c>
      <c r="B259" s="5">
        <v>1</v>
      </c>
      <c r="C259" s="5">
        <v>0</v>
      </c>
      <c r="D259" s="5">
        <v>0</v>
      </c>
      <c r="E259" s="5">
        <v>1</v>
      </c>
    </row>
    <row r="260" spans="1:5" x14ac:dyDescent="0.3">
      <c r="A260" s="3" t="s">
        <v>2234</v>
      </c>
      <c r="B260" s="5">
        <v>0.25</v>
      </c>
      <c r="C260" s="5">
        <v>0.75</v>
      </c>
      <c r="D260" s="5">
        <v>0</v>
      </c>
      <c r="E260" s="5">
        <v>1</v>
      </c>
    </row>
    <row r="261" spans="1:5" x14ac:dyDescent="0.3">
      <c r="A261" s="3" t="s">
        <v>2235</v>
      </c>
      <c r="B261" s="5">
        <v>0</v>
      </c>
      <c r="C261" s="5">
        <v>1</v>
      </c>
      <c r="D261" s="5">
        <v>0</v>
      </c>
      <c r="E261" s="5">
        <v>1</v>
      </c>
    </row>
    <row r="262" spans="1:5" x14ac:dyDescent="0.3">
      <c r="A262" s="3" t="s">
        <v>2236</v>
      </c>
      <c r="B262" s="5">
        <v>0</v>
      </c>
      <c r="C262" s="5">
        <v>0.66666666666666663</v>
      </c>
      <c r="D262" s="5">
        <v>0.33333333333333331</v>
      </c>
      <c r="E262" s="5">
        <v>1</v>
      </c>
    </row>
    <row r="263" spans="1:5" x14ac:dyDescent="0.3">
      <c r="A263" s="3" t="s">
        <v>2237</v>
      </c>
      <c r="B263" s="5">
        <v>0</v>
      </c>
      <c r="C263" s="5">
        <v>1</v>
      </c>
      <c r="D263" s="5">
        <v>0</v>
      </c>
      <c r="E263" s="5">
        <v>1</v>
      </c>
    </row>
    <row r="264" spans="1:5" x14ac:dyDescent="0.3">
      <c r="A264" s="3" t="s">
        <v>2238</v>
      </c>
      <c r="B264" s="5">
        <v>1</v>
      </c>
      <c r="C264" s="5">
        <v>0</v>
      </c>
      <c r="D264" s="5">
        <v>0</v>
      </c>
      <c r="E264" s="5">
        <v>1</v>
      </c>
    </row>
    <row r="265" spans="1:5" x14ac:dyDescent="0.3">
      <c r="A265" s="3" t="s">
        <v>2239</v>
      </c>
      <c r="B265" s="5">
        <v>1</v>
      </c>
      <c r="C265" s="5">
        <v>0</v>
      </c>
      <c r="D265" s="5">
        <v>0</v>
      </c>
      <c r="E265" s="5">
        <v>1</v>
      </c>
    </row>
    <row r="266" spans="1:5" x14ac:dyDescent="0.3">
      <c r="A266" s="3" t="s">
        <v>2240</v>
      </c>
      <c r="B266" s="5">
        <v>0.5</v>
      </c>
      <c r="C266" s="5">
        <v>0.5</v>
      </c>
      <c r="D266" s="5">
        <v>0</v>
      </c>
      <c r="E266" s="5">
        <v>1</v>
      </c>
    </row>
    <row r="267" spans="1:5" x14ac:dyDescent="0.3">
      <c r="A267" s="3" t="s">
        <v>2241</v>
      </c>
      <c r="B267" s="5">
        <v>1</v>
      </c>
      <c r="C267" s="5">
        <v>0</v>
      </c>
      <c r="D267" s="5">
        <v>0</v>
      </c>
      <c r="E267" s="5">
        <v>1</v>
      </c>
    </row>
    <row r="268" spans="1:5" x14ac:dyDescent="0.3">
      <c r="A268" s="3" t="s">
        <v>2242</v>
      </c>
      <c r="B268" s="5">
        <v>0</v>
      </c>
      <c r="C268" s="5">
        <v>1</v>
      </c>
      <c r="D268" s="5">
        <v>0</v>
      </c>
      <c r="E268" s="5">
        <v>1</v>
      </c>
    </row>
    <row r="269" spans="1:5" x14ac:dyDescent="0.3">
      <c r="A269" s="3" t="s">
        <v>2243</v>
      </c>
      <c r="B269" s="5">
        <v>0</v>
      </c>
      <c r="C269" s="5">
        <v>0</v>
      </c>
      <c r="D269" s="5">
        <v>1</v>
      </c>
      <c r="E269" s="5">
        <v>1</v>
      </c>
    </row>
    <row r="270" spans="1:5" x14ac:dyDescent="0.3">
      <c r="A270" s="3" t="s">
        <v>2244</v>
      </c>
      <c r="B270" s="5">
        <v>0</v>
      </c>
      <c r="C270" s="5">
        <v>0.5</v>
      </c>
      <c r="D270" s="5">
        <v>0.5</v>
      </c>
      <c r="E270" s="5">
        <v>1</v>
      </c>
    </row>
    <row r="271" spans="1:5" x14ac:dyDescent="0.3">
      <c r="A271" s="3" t="s">
        <v>2245</v>
      </c>
      <c r="B271" s="5">
        <v>0</v>
      </c>
      <c r="C271" s="5">
        <v>1</v>
      </c>
      <c r="D271" s="5">
        <v>0</v>
      </c>
      <c r="E271" s="5">
        <v>1</v>
      </c>
    </row>
    <row r="272" spans="1:5" x14ac:dyDescent="0.3">
      <c r="A272" s="3" t="s">
        <v>2246</v>
      </c>
      <c r="B272" s="5">
        <v>0</v>
      </c>
      <c r="C272" s="5">
        <v>1</v>
      </c>
      <c r="D272" s="5">
        <v>0</v>
      </c>
      <c r="E272" s="5">
        <v>1</v>
      </c>
    </row>
    <row r="273" spans="1:5" x14ac:dyDescent="0.3">
      <c r="A273" s="3" t="s">
        <v>2247</v>
      </c>
      <c r="B273" s="5">
        <v>1</v>
      </c>
      <c r="C273" s="5">
        <v>0</v>
      </c>
      <c r="D273" s="5">
        <v>0</v>
      </c>
      <c r="E273" s="5">
        <v>1</v>
      </c>
    </row>
    <row r="274" spans="1:5" x14ac:dyDescent="0.3">
      <c r="A274" s="3" t="s">
        <v>2248</v>
      </c>
      <c r="B274" s="5">
        <v>0</v>
      </c>
      <c r="C274" s="5">
        <v>1</v>
      </c>
      <c r="D274" s="5">
        <v>0</v>
      </c>
      <c r="E274" s="5">
        <v>1</v>
      </c>
    </row>
    <row r="275" spans="1:5" x14ac:dyDescent="0.3">
      <c r="A275" s="3" t="s">
        <v>2249</v>
      </c>
      <c r="B275" s="5">
        <v>1</v>
      </c>
      <c r="C275" s="5">
        <v>0</v>
      </c>
      <c r="D275" s="5">
        <v>0</v>
      </c>
      <c r="E275" s="5">
        <v>1</v>
      </c>
    </row>
    <row r="276" spans="1:5" x14ac:dyDescent="0.3">
      <c r="A276" s="3" t="s">
        <v>2250</v>
      </c>
      <c r="B276" s="5">
        <v>0</v>
      </c>
      <c r="C276" s="5">
        <v>1</v>
      </c>
      <c r="D276" s="5">
        <v>0</v>
      </c>
      <c r="E276" s="5">
        <v>1</v>
      </c>
    </row>
    <row r="277" spans="1:5" x14ac:dyDescent="0.3">
      <c r="A277" s="3" t="s">
        <v>2251</v>
      </c>
      <c r="B277" s="5">
        <v>0</v>
      </c>
      <c r="C277" s="5">
        <v>0</v>
      </c>
      <c r="D277" s="5">
        <v>1</v>
      </c>
      <c r="E277" s="5">
        <v>1</v>
      </c>
    </row>
    <row r="278" spans="1:5" x14ac:dyDescent="0.3">
      <c r="A278" s="3" t="s">
        <v>2252</v>
      </c>
      <c r="B278" s="5">
        <v>0</v>
      </c>
      <c r="C278" s="5">
        <v>0</v>
      </c>
      <c r="D278" s="5">
        <v>1</v>
      </c>
      <c r="E278" s="5">
        <v>1</v>
      </c>
    </row>
    <row r="279" spans="1:5" x14ac:dyDescent="0.3">
      <c r="A279" s="3" t="s">
        <v>2253</v>
      </c>
      <c r="B279" s="5">
        <v>0</v>
      </c>
      <c r="C279" s="5">
        <v>1</v>
      </c>
      <c r="D279" s="5">
        <v>0</v>
      </c>
      <c r="E279" s="5">
        <v>1</v>
      </c>
    </row>
    <row r="280" spans="1:5" x14ac:dyDescent="0.3">
      <c r="A280" s="3" t="s">
        <v>2254</v>
      </c>
      <c r="B280" s="5">
        <v>0</v>
      </c>
      <c r="C280" s="5">
        <v>0</v>
      </c>
      <c r="D280" s="5">
        <v>1</v>
      </c>
      <c r="E280" s="5">
        <v>1</v>
      </c>
    </row>
    <row r="281" spans="1:5" x14ac:dyDescent="0.3">
      <c r="A281" s="3" t="s">
        <v>2255</v>
      </c>
      <c r="B281" s="5">
        <v>0</v>
      </c>
      <c r="C281" s="5">
        <v>1</v>
      </c>
      <c r="D281" s="5">
        <v>0</v>
      </c>
      <c r="E281" s="5">
        <v>1</v>
      </c>
    </row>
    <row r="282" spans="1:5" x14ac:dyDescent="0.3">
      <c r="A282" s="3" t="s">
        <v>2256</v>
      </c>
      <c r="B282" s="5">
        <v>1</v>
      </c>
      <c r="C282" s="5">
        <v>0</v>
      </c>
      <c r="D282" s="5">
        <v>0</v>
      </c>
      <c r="E282" s="5">
        <v>1</v>
      </c>
    </row>
    <row r="283" spans="1:5" x14ac:dyDescent="0.3">
      <c r="A283" s="3" t="s">
        <v>2257</v>
      </c>
      <c r="B283" s="5">
        <v>0</v>
      </c>
      <c r="C283" s="5">
        <v>0</v>
      </c>
      <c r="D283" s="5">
        <v>1</v>
      </c>
      <c r="E283" s="5">
        <v>1</v>
      </c>
    </row>
    <row r="284" spans="1:5" x14ac:dyDescent="0.3">
      <c r="A284" s="3" t="s">
        <v>2258</v>
      </c>
      <c r="B284" s="5">
        <v>0</v>
      </c>
      <c r="C284" s="5">
        <v>0</v>
      </c>
      <c r="D284" s="5">
        <v>1</v>
      </c>
      <c r="E284" s="5">
        <v>1</v>
      </c>
    </row>
    <row r="285" spans="1:5" x14ac:dyDescent="0.3">
      <c r="A285" s="3" t="s">
        <v>2259</v>
      </c>
      <c r="B285" s="5">
        <v>0.5</v>
      </c>
      <c r="C285" s="5">
        <v>0</v>
      </c>
      <c r="D285" s="5">
        <v>0.5</v>
      </c>
      <c r="E285" s="5">
        <v>1</v>
      </c>
    </row>
    <row r="286" spans="1:5" x14ac:dyDescent="0.3">
      <c r="A286" s="3" t="s">
        <v>2260</v>
      </c>
      <c r="B286" s="5">
        <v>1</v>
      </c>
      <c r="C286" s="5">
        <v>0</v>
      </c>
      <c r="D286" s="5">
        <v>0</v>
      </c>
      <c r="E286" s="5">
        <v>1</v>
      </c>
    </row>
    <row r="287" spans="1:5" x14ac:dyDescent="0.3">
      <c r="A287" s="3" t="s">
        <v>2261</v>
      </c>
      <c r="B287" s="5">
        <v>0</v>
      </c>
      <c r="C287" s="5">
        <v>0</v>
      </c>
      <c r="D287" s="5">
        <v>1</v>
      </c>
      <c r="E287" s="5">
        <v>1</v>
      </c>
    </row>
    <row r="288" spans="1:5" x14ac:dyDescent="0.3">
      <c r="A288" s="3" t="s">
        <v>2262</v>
      </c>
      <c r="B288" s="5">
        <v>1</v>
      </c>
      <c r="C288" s="5">
        <v>0</v>
      </c>
      <c r="D288" s="5">
        <v>0</v>
      </c>
      <c r="E288" s="5">
        <v>1</v>
      </c>
    </row>
    <row r="289" spans="1:5" x14ac:dyDescent="0.3">
      <c r="A289" s="3" t="s">
        <v>2263</v>
      </c>
      <c r="B289" s="5">
        <v>0</v>
      </c>
      <c r="C289" s="5">
        <v>1</v>
      </c>
      <c r="D289" s="5">
        <v>0</v>
      </c>
      <c r="E289" s="5">
        <v>1</v>
      </c>
    </row>
    <row r="290" spans="1:5" x14ac:dyDescent="0.3">
      <c r="A290" s="3" t="s">
        <v>2264</v>
      </c>
      <c r="B290" s="5">
        <v>0</v>
      </c>
      <c r="C290" s="5">
        <v>1</v>
      </c>
      <c r="D290" s="5">
        <v>0</v>
      </c>
      <c r="E290" s="5">
        <v>1</v>
      </c>
    </row>
    <row r="291" spans="1:5" x14ac:dyDescent="0.3">
      <c r="A291" s="3" t="s">
        <v>2265</v>
      </c>
      <c r="B291" s="5">
        <v>1</v>
      </c>
      <c r="C291" s="5">
        <v>0</v>
      </c>
      <c r="D291" s="5">
        <v>0</v>
      </c>
      <c r="E291" s="5">
        <v>1</v>
      </c>
    </row>
    <row r="292" spans="1:5" x14ac:dyDescent="0.3">
      <c r="A292" s="3" t="s">
        <v>2266</v>
      </c>
      <c r="B292" s="5">
        <v>0</v>
      </c>
      <c r="C292" s="5">
        <v>0</v>
      </c>
      <c r="D292" s="5">
        <v>1</v>
      </c>
      <c r="E292" s="5">
        <v>1</v>
      </c>
    </row>
    <row r="293" spans="1:5" x14ac:dyDescent="0.3">
      <c r="A293" s="3" t="s">
        <v>2267</v>
      </c>
      <c r="B293" s="5">
        <v>0</v>
      </c>
      <c r="C293" s="5">
        <v>1</v>
      </c>
      <c r="D293" s="5">
        <v>0</v>
      </c>
      <c r="E293" s="5">
        <v>1</v>
      </c>
    </row>
    <row r="294" spans="1:5" x14ac:dyDescent="0.3">
      <c r="A294" s="3" t="s">
        <v>2268</v>
      </c>
      <c r="B294" s="5">
        <v>0</v>
      </c>
      <c r="C294" s="5">
        <v>0</v>
      </c>
      <c r="D294" s="5">
        <v>1</v>
      </c>
      <c r="E294" s="5">
        <v>1</v>
      </c>
    </row>
    <row r="295" spans="1:5" x14ac:dyDescent="0.3">
      <c r="A295" s="3" t="s">
        <v>2269</v>
      </c>
      <c r="B295" s="5">
        <v>0</v>
      </c>
      <c r="C295" s="5">
        <v>1</v>
      </c>
      <c r="D295" s="5">
        <v>0</v>
      </c>
      <c r="E295" s="5">
        <v>1</v>
      </c>
    </row>
    <row r="296" spans="1:5" x14ac:dyDescent="0.3">
      <c r="A296" s="3" t="s">
        <v>2270</v>
      </c>
      <c r="B296" s="5">
        <v>0</v>
      </c>
      <c r="C296" s="5">
        <v>1</v>
      </c>
      <c r="D296" s="5">
        <v>0</v>
      </c>
      <c r="E296" s="5">
        <v>1</v>
      </c>
    </row>
    <row r="297" spans="1:5" x14ac:dyDescent="0.3">
      <c r="A297" s="3" t="s">
        <v>2271</v>
      </c>
      <c r="B297" s="5">
        <v>0</v>
      </c>
      <c r="C297" s="5">
        <v>1</v>
      </c>
      <c r="D297" s="5">
        <v>0</v>
      </c>
      <c r="E297" s="5">
        <v>1</v>
      </c>
    </row>
    <row r="298" spans="1:5" x14ac:dyDescent="0.3">
      <c r="A298" s="3" t="s">
        <v>2272</v>
      </c>
      <c r="B298" s="5">
        <v>0</v>
      </c>
      <c r="C298" s="5">
        <v>1</v>
      </c>
      <c r="D298" s="5">
        <v>0</v>
      </c>
      <c r="E298" s="5">
        <v>1</v>
      </c>
    </row>
    <row r="299" spans="1:5" x14ac:dyDescent="0.3">
      <c r="A299" s="3" t="s">
        <v>2273</v>
      </c>
      <c r="B299" s="5">
        <v>0</v>
      </c>
      <c r="C299" s="5">
        <v>1</v>
      </c>
      <c r="D299" s="5">
        <v>0</v>
      </c>
      <c r="E299" s="5">
        <v>1</v>
      </c>
    </row>
    <row r="300" spans="1:5" x14ac:dyDescent="0.3">
      <c r="A300" s="3" t="s">
        <v>2274</v>
      </c>
      <c r="B300" s="5">
        <v>0</v>
      </c>
      <c r="C300" s="5">
        <v>1</v>
      </c>
      <c r="D300" s="5">
        <v>0</v>
      </c>
      <c r="E300" s="5">
        <v>1</v>
      </c>
    </row>
    <row r="301" spans="1:5" x14ac:dyDescent="0.3">
      <c r="A301" s="3" t="s">
        <v>2275</v>
      </c>
      <c r="B301" s="5">
        <v>0</v>
      </c>
      <c r="C301" s="5">
        <v>1</v>
      </c>
      <c r="D301" s="5">
        <v>0</v>
      </c>
      <c r="E301" s="5">
        <v>1</v>
      </c>
    </row>
    <row r="302" spans="1:5" x14ac:dyDescent="0.3">
      <c r="A302" s="3" t="s">
        <v>11</v>
      </c>
      <c r="B302" s="5">
        <v>0.32700000000000001</v>
      </c>
      <c r="C302" s="5">
        <v>0.51200000000000001</v>
      </c>
      <c r="D302" s="5">
        <v>0.161</v>
      </c>
      <c r="E302" s="5">
        <v>1</v>
      </c>
    </row>
    <row r="309" spans="1:2" x14ac:dyDescent="0.3">
      <c r="A309" s="17" t="s">
        <v>32</v>
      </c>
      <c r="B309" s="17" t="s">
        <v>25</v>
      </c>
    </row>
    <row r="310" spans="1:2" x14ac:dyDescent="0.3">
      <c r="A310" s="17"/>
      <c r="B310" s="17" t="s">
        <v>2150</v>
      </c>
    </row>
    <row r="311" spans="1:2" x14ac:dyDescent="0.3">
      <c r="A311" s="18" t="s">
        <v>0</v>
      </c>
      <c r="B311" s="18"/>
    </row>
    <row r="312" spans="1:2" x14ac:dyDescent="0.3">
      <c r="A312" s="3" t="s">
        <v>2193</v>
      </c>
      <c r="B312" s="5">
        <v>0.51800232288037162</v>
      </c>
    </row>
    <row r="313" spans="1:2" x14ac:dyDescent="0.3">
      <c r="A313" s="3" t="s">
        <v>2194</v>
      </c>
      <c r="B313" s="5">
        <v>0.50316455696202533</v>
      </c>
    </row>
    <row r="314" spans="1:2" x14ac:dyDescent="0.3">
      <c r="A314" s="3" t="s">
        <v>2195</v>
      </c>
      <c r="B314" s="5">
        <v>0.55414012738853502</v>
      </c>
    </row>
    <row r="315" spans="1:2" x14ac:dyDescent="0.3">
      <c r="A315" s="3" t="s">
        <v>2196</v>
      </c>
      <c r="B315" s="5">
        <v>0.44036697247706424</v>
      </c>
    </row>
    <row r="316" spans="1:2" x14ac:dyDescent="0.3">
      <c r="A316" s="3" t="s">
        <v>2197</v>
      </c>
      <c r="B316" s="5">
        <v>0.45977011494252873</v>
      </c>
    </row>
    <row r="317" spans="1:2" x14ac:dyDescent="0.3">
      <c r="A317" s="3" t="s">
        <v>2198</v>
      </c>
      <c r="B317" s="5">
        <v>0.5714285714285714</v>
      </c>
    </row>
    <row r="318" spans="1:2" x14ac:dyDescent="0.3">
      <c r="A318" s="3" t="s">
        <v>2199</v>
      </c>
      <c r="B318" s="5">
        <v>0.47058823529411764</v>
      </c>
    </row>
    <row r="319" spans="1:2" x14ac:dyDescent="0.3">
      <c r="A319" s="3" t="s">
        <v>2200</v>
      </c>
      <c r="B319" s="5">
        <v>0.66666666666666663</v>
      </c>
    </row>
    <row r="320" spans="1:2" x14ac:dyDescent="0.3">
      <c r="A320" s="3" t="s">
        <v>2201</v>
      </c>
      <c r="B320" s="5">
        <v>0.6</v>
      </c>
    </row>
    <row r="321" spans="1:2" x14ac:dyDescent="0.3">
      <c r="A321" s="3" t="s">
        <v>2202</v>
      </c>
      <c r="B321" s="5">
        <v>0.45454545454545453</v>
      </c>
    </row>
    <row r="322" spans="1:2" x14ac:dyDescent="0.3">
      <c r="A322" s="3" t="s">
        <v>2203</v>
      </c>
      <c r="B322" s="5">
        <v>0.52173913043478259</v>
      </c>
    </row>
    <row r="323" spans="1:2" x14ac:dyDescent="0.3">
      <c r="A323" s="3" t="s">
        <v>2204</v>
      </c>
      <c r="B323" s="5">
        <v>0.39130434782608697</v>
      </c>
    </row>
    <row r="324" spans="1:2" x14ac:dyDescent="0.3">
      <c r="A324" s="3" t="s">
        <v>2205</v>
      </c>
      <c r="B324" s="5">
        <v>0.375</v>
      </c>
    </row>
    <row r="325" spans="1:2" x14ac:dyDescent="0.3">
      <c r="A325" s="3" t="s">
        <v>2206</v>
      </c>
      <c r="B325" s="5">
        <v>0.6</v>
      </c>
    </row>
    <row r="326" spans="1:2" x14ac:dyDescent="0.3">
      <c r="A326" s="3" t="s">
        <v>2207</v>
      </c>
      <c r="B326" s="5">
        <v>0.625</v>
      </c>
    </row>
    <row r="327" spans="1:2" x14ac:dyDescent="0.3">
      <c r="A327" s="3" t="s">
        <v>2208</v>
      </c>
      <c r="B327" s="5">
        <v>0.6</v>
      </c>
    </row>
    <row r="328" spans="1:2" x14ac:dyDescent="0.3">
      <c r="A328" s="3" t="s">
        <v>2209</v>
      </c>
      <c r="B328" s="5">
        <v>0.27272727272727271</v>
      </c>
    </row>
    <row r="329" spans="1:2" x14ac:dyDescent="0.3">
      <c r="A329" s="3" t="s">
        <v>2210</v>
      </c>
      <c r="B329" s="5">
        <v>0.66666666666666663</v>
      </c>
    </row>
    <row r="330" spans="1:2" x14ac:dyDescent="0.3">
      <c r="A330" s="3" t="s">
        <v>2211</v>
      </c>
      <c r="B330" s="5">
        <v>0.22222222222222221</v>
      </c>
    </row>
    <row r="331" spans="1:2" x14ac:dyDescent="0.3">
      <c r="A331" s="3" t="s">
        <v>2212</v>
      </c>
      <c r="B331" s="5">
        <v>0.5</v>
      </c>
    </row>
    <row r="332" spans="1:2" x14ac:dyDescent="0.3">
      <c r="A332" s="3" t="s">
        <v>2213</v>
      </c>
      <c r="B332" s="5">
        <v>0.41666666666666669</v>
      </c>
    </row>
    <row r="333" spans="1:2" x14ac:dyDescent="0.3">
      <c r="A333" s="3" t="s">
        <v>2214</v>
      </c>
      <c r="B333" s="5">
        <v>0.33333333333333331</v>
      </c>
    </row>
    <row r="334" spans="1:2" x14ac:dyDescent="0.3">
      <c r="A334" s="3" t="s">
        <v>2215</v>
      </c>
      <c r="B334" s="5">
        <v>0.6</v>
      </c>
    </row>
    <row r="335" spans="1:2" x14ac:dyDescent="0.3">
      <c r="A335" s="3" t="s">
        <v>2216</v>
      </c>
      <c r="B335" s="5">
        <v>0.66666666666666663</v>
      </c>
    </row>
    <row r="336" spans="1:2" x14ac:dyDescent="0.3">
      <c r="A336" s="3" t="s">
        <v>2217</v>
      </c>
      <c r="B336" s="5">
        <v>0.5</v>
      </c>
    </row>
    <row r="337" spans="1:2" x14ac:dyDescent="0.3">
      <c r="A337" s="3" t="s">
        <v>2218</v>
      </c>
      <c r="B337" s="5">
        <v>0.33333333333333331</v>
      </c>
    </row>
    <row r="338" spans="1:2" x14ac:dyDescent="0.3">
      <c r="A338" s="3" t="s">
        <v>2219</v>
      </c>
      <c r="B338" s="5">
        <v>0.5714285714285714</v>
      </c>
    </row>
    <row r="339" spans="1:2" x14ac:dyDescent="0.3">
      <c r="A339" s="3" t="s">
        <v>2220</v>
      </c>
      <c r="B339" s="5">
        <v>0.5714285714285714</v>
      </c>
    </row>
    <row r="340" spans="1:2" x14ac:dyDescent="0.3">
      <c r="A340" s="3" t="s">
        <v>2221</v>
      </c>
      <c r="B340" s="5">
        <v>0</v>
      </c>
    </row>
    <row r="341" spans="1:2" x14ac:dyDescent="0.3">
      <c r="A341" s="3" t="s">
        <v>2222</v>
      </c>
      <c r="B341" s="5">
        <v>0.66666666666666663</v>
      </c>
    </row>
    <row r="342" spans="1:2" x14ac:dyDescent="0.3">
      <c r="A342" s="3" t="s">
        <v>2223</v>
      </c>
      <c r="B342" s="5">
        <v>0.5</v>
      </c>
    </row>
    <row r="343" spans="1:2" x14ac:dyDescent="0.3">
      <c r="A343" s="3" t="s">
        <v>2224</v>
      </c>
      <c r="B343" s="5">
        <v>0.5</v>
      </c>
    </row>
    <row r="344" spans="1:2" x14ac:dyDescent="0.3">
      <c r="A344" s="3" t="s">
        <v>2225</v>
      </c>
      <c r="B344" s="5">
        <v>0.6</v>
      </c>
    </row>
    <row r="345" spans="1:2" x14ac:dyDescent="0.3">
      <c r="A345" s="3" t="s">
        <v>2226</v>
      </c>
      <c r="B345" s="5">
        <v>0</v>
      </c>
    </row>
    <row r="346" spans="1:2" x14ac:dyDescent="0.3">
      <c r="A346" s="3" t="s">
        <v>2227</v>
      </c>
      <c r="B346" s="5">
        <v>0.75</v>
      </c>
    </row>
    <row r="347" spans="1:2" x14ac:dyDescent="0.3">
      <c r="A347" s="3" t="s">
        <v>2228</v>
      </c>
      <c r="B347" s="5">
        <v>0.6</v>
      </c>
    </row>
    <row r="348" spans="1:2" x14ac:dyDescent="0.3">
      <c r="A348" s="3" t="s">
        <v>2229</v>
      </c>
      <c r="B348" s="5">
        <v>0.33333333333333331</v>
      </c>
    </row>
    <row r="349" spans="1:2" x14ac:dyDescent="0.3">
      <c r="A349" s="3" t="s">
        <v>2230</v>
      </c>
      <c r="B349" s="5">
        <v>0.33333333333333331</v>
      </c>
    </row>
    <row r="350" spans="1:2" x14ac:dyDescent="0.3">
      <c r="A350" s="3" t="s">
        <v>2231</v>
      </c>
      <c r="B350" s="5">
        <v>1</v>
      </c>
    </row>
    <row r="351" spans="1:2" x14ac:dyDescent="0.3">
      <c r="A351" s="3" t="s">
        <v>2232</v>
      </c>
      <c r="B351" s="5">
        <v>0.5</v>
      </c>
    </row>
    <row r="352" spans="1:2" x14ac:dyDescent="0.3">
      <c r="A352" s="3" t="s">
        <v>2233</v>
      </c>
      <c r="B352" s="5">
        <v>0</v>
      </c>
    </row>
    <row r="353" spans="1:2" x14ac:dyDescent="0.3">
      <c r="A353" s="3" t="s">
        <v>2234</v>
      </c>
      <c r="B353" s="5">
        <v>0.75</v>
      </c>
    </row>
    <row r="354" spans="1:2" x14ac:dyDescent="0.3">
      <c r="A354" s="3" t="s">
        <v>2235</v>
      </c>
      <c r="B354" s="5">
        <v>1</v>
      </c>
    </row>
    <row r="355" spans="1:2" x14ac:dyDescent="0.3">
      <c r="A355" s="3" t="s">
        <v>2236</v>
      </c>
      <c r="B355" s="5">
        <v>0.66666666666666663</v>
      </c>
    </row>
    <row r="356" spans="1:2" x14ac:dyDescent="0.3">
      <c r="A356" s="3" t="s">
        <v>2237</v>
      </c>
      <c r="B356" s="5">
        <v>1</v>
      </c>
    </row>
    <row r="357" spans="1:2" x14ac:dyDescent="0.3">
      <c r="A357" s="3" t="s">
        <v>2238</v>
      </c>
      <c r="B357" s="5">
        <v>0</v>
      </c>
    </row>
    <row r="358" spans="1:2" x14ac:dyDescent="0.3">
      <c r="A358" s="3" t="s">
        <v>2239</v>
      </c>
      <c r="B358" s="5">
        <v>0</v>
      </c>
    </row>
    <row r="359" spans="1:2" x14ac:dyDescent="0.3">
      <c r="A359" s="3" t="s">
        <v>2240</v>
      </c>
      <c r="B359" s="5">
        <v>0.5</v>
      </c>
    </row>
    <row r="360" spans="1:2" x14ac:dyDescent="0.3">
      <c r="A360" s="3" t="s">
        <v>2241</v>
      </c>
      <c r="B360" s="5">
        <v>0</v>
      </c>
    </row>
    <row r="361" spans="1:2" x14ac:dyDescent="0.3">
      <c r="A361" s="3" t="s">
        <v>2242</v>
      </c>
      <c r="B361" s="5">
        <v>1</v>
      </c>
    </row>
    <row r="362" spans="1:2" x14ac:dyDescent="0.3">
      <c r="A362" s="3" t="s">
        <v>2243</v>
      </c>
      <c r="B362" s="5">
        <v>0</v>
      </c>
    </row>
    <row r="363" spans="1:2" x14ac:dyDescent="0.3">
      <c r="A363" s="3" t="s">
        <v>2244</v>
      </c>
      <c r="B363" s="5">
        <v>0.5</v>
      </c>
    </row>
    <row r="364" spans="1:2" x14ac:dyDescent="0.3">
      <c r="A364" s="3" t="s">
        <v>2245</v>
      </c>
      <c r="B364" s="5">
        <v>1</v>
      </c>
    </row>
    <row r="365" spans="1:2" x14ac:dyDescent="0.3">
      <c r="A365" s="3" t="s">
        <v>2246</v>
      </c>
      <c r="B365" s="5">
        <v>1</v>
      </c>
    </row>
    <row r="366" spans="1:2" x14ac:dyDescent="0.3">
      <c r="A366" s="3" t="s">
        <v>2247</v>
      </c>
      <c r="B366" s="5">
        <v>0</v>
      </c>
    </row>
    <row r="367" spans="1:2" x14ac:dyDescent="0.3">
      <c r="A367" s="3" t="s">
        <v>2248</v>
      </c>
      <c r="B367" s="5">
        <v>1</v>
      </c>
    </row>
    <row r="368" spans="1:2" x14ac:dyDescent="0.3">
      <c r="A368" s="3" t="s">
        <v>2249</v>
      </c>
      <c r="B368" s="5">
        <v>0</v>
      </c>
    </row>
    <row r="369" spans="1:2" x14ac:dyDescent="0.3">
      <c r="A369" s="3" t="s">
        <v>2250</v>
      </c>
      <c r="B369" s="5">
        <v>1</v>
      </c>
    </row>
    <row r="370" spans="1:2" x14ac:dyDescent="0.3">
      <c r="A370" s="3" t="s">
        <v>2251</v>
      </c>
      <c r="B370" s="5">
        <v>0</v>
      </c>
    </row>
    <row r="371" spans="1:2" x14ac:dyDescent="0.3">
      <c r="A371" s="3" t="s">
        <v>2252</v>
      </c>
      <c r="B371" s="5">
        <v>0</v>
      </c>
    </row>
    <row r="372" spans="1:2" x14ac:dyDescent="0.3">
      <c r="A372" s="3" t="s">
        <v>2253</v>
      </c>
      <c r="B372" s="5">
        <v>1</v>
      </c>
    </row>
    <row r="373" spans="1:2" x14ac:dyDescent="0.3">
      <c r="A373" s="3" t="s">
        <v>2254</v>
      </c>
      <c r="B373" s="5">
        <v>0</v>
      </c>
    </row>
    <row r="374" spans="1:2" x14ac:dyDescent="0.3">
      <c r="A374" s="3" t="s">
        <v>2255</v>
      </c>
      <c r="B374" s="5">
        <v>1</v>
      </c>
    </row>
    <row r="375" spans="1:2" x14ac:dyDescent="0.3">
      <c r="A375" s="3" t="s">
        <v>2256</v>
      </c>
      <c r="B375" s="5">
        <v>0</v>
      </c>
    </row>
    <row r="376" spans="1:2" x14ac:dyDescent="0.3">
      <c r="A376" s="3" t="s">
        <v>2257</v>
      </c>
      <c r="B376" s="5">
        <v>0</v>
      </c>
    </row>
    <row r="377" spans="1:2" x14ac:dyDescent="0.3">
      <c r="A377" s="3" t="s">
        <v>2258</v>
      </c>
      <c r="B377" s="5">
        <v>0</v>
      </c>
    </row>
    <row r="378" spans="1:2" x14ac:dyDescent="0.3">
      <c r="A378" s="3" t="s">
        <v>2259</v>
      </c>
      <c r="B378" s="5">
        <v>0</v>
      </c>
    </row>
    <row r="379" spans="1:2" x14ac:dyDescent="0.3">
      <c r="A379" s="3" t="s">
        <v>2260</v>
      </c>
      <c r="B379" s="5">
        <v>0</v>
      </c>
    </row>
    <row r="380" spans="1:2" x14ac:dyDescent="0.3">
      <c r="A380" s="3" t="s">
        <v>2261</v>
      </c>
      <c r="B380" s="5">
        <v>0</v>
      </c>
    </row>
    <row r="381" spans="1:2" x14ac:dyDescent="0.3">
      <c r="A381" s="3" t="s">
        <v>2262</v>
      </c>
      <c r="B381" s="5">
        <v>0</v>
      </c>
    </row>
    <row r="382" spans="1:2" x14ac:dyDescent="0.3">
      <c r="A382" s="3" t="s">
        <v>2263</v>
      </c>
      <c r="B382" s="5">
        <v>1</v>
      </c>
    </row>
    <row r="383" spans="1:2" x14ac:dyDescent="0.3">
      <c r="A383" s="3" t="s">
        <v>2264</v>
      </c>
      <c r="B383" s="5">
        <v>1</v>
      </c>
    </row>
    <row r="384" spans="1:2" x14ac:dyDescent="0.3">
      <c r="A384" s="3" t="s">
        <v>2265</v>
      </c>
      <c r="B384" s="5">
        <v>0</v>
      </c>
    </row>
    <row r="385" spans="1:2" x14ac:dyDescent="0.3">
      <c r="A385" s="3" t="s">
        <v>2266</v>
      </c>
      <c r="B385" s="5">
        <v>0</v>
      </c>
    </row>
    <row r="386" spans="1:2" x14ac:dyDescent="0.3">
      <c r="A386" s="3" t="s">
        <v>2267</v>
      </c>
      <c r="B386" s="5">
        <v>1</v>
      </c>
    </row>
    <row r="387" spans="1:2" x14ac:dyDescent="0.3">
      <c r="A387" s="3" t="s">
        <v>2268</v>
      </c>
      <c r="B387" s="5">
        <v>0</v>
      </c>
    </row>
    <row r="388" spans="1:2" x14ac:dyDescent="0.3">
      <c r="A388" s="3" t="s">
        <v>2269</v>
      </c>
      <c r="B388" s="5">
        <v>1</v>
      </c>
    </row>
    <row r="389" spans="1:2" x14ac:dyDescent="0.3">
      <c r="A389" s="3" t="s">
        <v>2270</v>
      </c>
      <c r="B389" s="5">
        <v>1</v>
      </c>
    </row>
    <row r="390" spans="1:2" x14ac:dyDescent="0.3">
      <c r="A390" s="3" t="s">
        <v>2271</v>
      </c>
      <c r="B390" s="5">
        <v>1</v>
      </c>
    </row>
    <row r="391" spans="1:2" x14ac:dyDescent="0.3">
      <c r="A391" s="3" t="s">
        <v>2272</v>
      </c>
      <c r="B391" s="5">
        <v>1</v>
      </c>
    </row>
    <row r="392" spans="1:2" x14ac:dyDescent="0.3">
      <c r="A392" s="3" t="s">
        <v>2273</v>
      </c>
      <c r="B392" s="5">
        <v>1</v>
      </c>
    </row>
    <row r="393" spans="1:2" x14ac:dyDescent="0.3">
      <c r="A393" s="3" t="s">
        <v>2274</v>
      </c>
      <c r="B393" s="5">
        <v>1</v>
      </c>
    </row>
    <row r="394" spans="1:2" x14ac:dyDescent="0.3">
      <c r="A394" s="3" t="s">
        <v>2275</v>
      </c>
      <c r="B394" s="5">
        <v>1</v>
      </c>
    </row>
    <row r="395" spans="1:2" x14ac:dyDescent="0.3">
      <c r="A395" s="19" t="s">
        <v>11</v>
      </c>
      <c r="B395" s="20">
        <v>0.51200000000000001</v>
      </c>
    </row>
    <row r="402" spans="1:2" x14ac:dyDescent="0.3">
      <c r="A402" s="17" t="s">
        <v>32</v>
      </c>
      <c r="B402" s="17" t="s">
        <v>25</v>
      </c>
    </row>
    <row r="403" spans="1:2" x14ac:dyDescent="0.3">
      <c r="A403" s="17"/>
      <c r="B403" s="17" t="s">
        <v>2151</v>
      </c>
    </row>
    <row r="404" spans="1:2" x14ac:dyDescent="0.3">
      <c r="A404" s="18" t="s">
        <v>0</v>
      </c>
      <c r="B404" s="18"/>
    </row>
    <row r="405" spans="1:2" x14ac:dyDescent="0.3">
      <c r="A405" s="3" t="s">
        <v>2193</v>
      </c>
      <c r="B405" s="5">
        <v>0.32636469221835074</v>
      </c>
    </row>
    <row r="406" spans="1:2" x14ac:dyDescent="0.3">
      <c r="A406" s="3" t="s">
        <v>2194</v>
      </c>
      <c r="B406" s="5">
        <v>0.32911392405063289</v>
      </c>
    </row>
    <row r="407" spans="1:2" x14ac:dyDescent="0.3">
      <c r="A407" s="3" t="s">
        <v>2195</v>
      </c>
      <c r="B407" s="5">
        <v>0.2929936305732484</v>
      </c>
    </row>
    <row r="408" spans="1:2" x14ac:dyDescent="0.3">
      <c r="A408" s="3" t="s">
        <v>2196</v>
      </c>
      <c r="B408" s="5">
        <v>0.32110091743119268</v>
      </c>
    </row>
    <row r="409" spans="1:2" x14ac:dyDescent="0.3">
      <c r="A409" s="3" t="s">
        <v>2197</v>
      </c>
      <c r="B409" s="5">
        <v>0.35632183908045978</v>
      </c>
    </row>
    <row r="410" spans="1:2" x14ac:dyDescent="0.3">
      <c r="A410" s="3" t="s">
        <v>2198</v>
      </c>
      <c r="B410" s="5">
        <v>0.26785714285714285</v>
      </c>
    </row>
    <row r="411" spans="1:2" x14ac:dyDescent="0.3">
      <c r="A411" s="3" t="s">
        <v>2199</v>
      </c>
      <c r="B411" s="5">
        <v>0.37254901960784315</v>
      </c>
    </row>
    <row r="412" spans="1:2" x14ac:dyDescent="0.3">
      <c r="A412" s="3" t="s">
        <v>2200</v>
      </c>
      <c r="B412" s="5">
        <v>0.27777777777777779</v>
      </c>
    </row>
    <row r="413" spans="1:2" x14ac:dyDescent="0.3">
      <c r="A413" s="3" t="s">
        <v>2201</v>
      </c>
      <c r="B413" s="5">
        <v>0.3</v>
      </c>
    </row>
    <row r="414" spans="1:2" x14ac:dyDescent="0.3">
      <c r="A414" s="3" t="s">
        <v>2202</v>
      </c>
      <c r="B414" s="5">
        <v>0.48484848484848486</v>
      </c>
    </row>
    <row r="415" spans="1:2" x14ac:dyDescent="0.3">
      <c r="A415" s="3" t="s">
        <v>2203</v>
      </c>
      <c r="B415" s="5">
        <v>0.39130434782608697</v>
      </c>
    </row>
    <row r="416" spans="1:2" x14ac:dyDescent="0.3">
      <c r="A416" s="3" t="s">
        <v>2204</v>
      </c>
      <c r="B416" s="5">
        <v>0.39130434782608697</v>
      </c>
    </row>
    <row r="417" spans="1:2" x14ac:dyDescent="0.3">
      <c r="A417" s="3" t="s">
        <v>2205</v>
      </c>
      <c r="B417" s="5">
        <v>0.5</v>
      </c>
    </row>
    <row r="418" spans="1:2" x14ac:dyDescent="0.3">
      <c r="A418" s="3" t="s">
        <v>2206</v>
      </c>
      <c r="B418" s="5">
        <v>0.33333333333333331</v>
      </c>
    </row>
    <row r="419" spans="1:2" x14ac:dyDescent="0.3">
      <c r="A419" s="3" t="s">
        <v>2207</v>
      </c>
      <c r="B419" s="5">
        <v>0.125</v>
      </c>
    </row>
    <row r="420" spans="1:2" x14ac:dyDescent="0.3">
      <c r="A420" s="3" t="s">
        <v>2208</v>
      </c>
      <c r="B420" s="5">
        <v>0.2</v>
      </c>
    </row>
    <row r="421" spans="1:2" x14ac:dyDescent="0.3">
      <c r="A421" s="3" t="s">
        <v>2209</v>
      </c>
      <c r="B421" s="5">
        <v>0.36363636363636365</v>
      </c>
    </row>
    <row r="422" spans="1:2" x14ac:dyDescent="0.3">
      <c r="A422" s="3" t="s">
        <v>2210</v>
      </c>
      <c r="B422" s="5">
        <v>0.33333333333333331</v>
      </c>
    </row>
    <row r="423" spans="1:2" x14ac:dyDescent="0.3">
      <c r="A423" s="3" t="s">
        <v>2211</v>
      </c>
      <c r="B423" s="5">
        <v>0.77777777777777779</v>
      </c>
    </row>
    <row r="424" spans="1:2" x14ac:dyDescent="0.3">
      <c r="A424" s="3" t="s">
        <v>2212</v>
      </c>
      <c r="B424" s="5">
        <v>0.125</v>
      </c>
    </row>
    <row r="425" spans="1:2" x14ac:dyDescent="0.3">
      <c r="A425" s="3" t="s">
        <v>2213</v>
      </c>
      <c r="B425" s="5">
        <v>0.58333333333333337</v>
      </c>
    </row>
    <row r="426" spans="1:2" x14ac:dyDescent="0.3">
      <c r="A426" s="3" t="s">
        <v>2214</v>
      </c>
      <c r="B426" s="5">
        <v>0.5</v>
      </c>
    </row>
    <row r="427" spans="1:2" x14ac:dyDescent="0.3">
      <c r="A427" s="3" t="s">
        <v>2215</v>
      </c>
      <c r="B427" s="5">
        <v>0.4</v>
      </c>
    </row>
    <row r="428" spans="1:2" x14ac:dyDescent="0.3">
      <c r="A428" s="3" t="s">
        <v>2216</v>
      </c>
      <c r="B428" s="5">
        <v>0.33333333333333331</v>
      </c>
    </row>
    <row r="429" spans="1:2" x14ac:dyDescent="0.3">
      <c r="A429" s="3" t="s">
        <v>2217</v>
      </c>
      <c r="B429" s="5">
        <v>0</v>
      </c>
    </row>
    <row r="430" spans="1:2" x14ac:dyDescent="0.3">
      <c r="A430" s="3" t="s">
        <v>2218</v>
      </c>
      <c r="B430" s="5">
        <v>0</v>
      </c>
    </row>
    <row r="431" spans="1:2" x14ac:dyDescent="0.3">
      <c r="A431" s="3" t="s">
        <v>2219</v>
      </c>
      <c r="B431" s="5">
        <v>0.2857142857142857</v>
      </c>
    </row>
    <row r="432" spans="1:2" x14ac:dyDescent="0.3">
      <c r="A432" s="3" t="s">
        <v>2220</v>
      </c>
      <c r="B432" s="5">
        <v>0.2857142857142857</v>
      </c>
    </row>
    <row r="433" spans="1:2" x14ac:dyDescent="0.3">
      <c r="A433" s="3" t="s">
        <v>2221</v>
      </c>
      <c r="B433" s="5">
        <v>1</v>
      </c>
    </row>
    <row r="434" spans="1:2" x14ac:dyDescent="0.3">
      <c r="A434" s="3" t="s">
        <v>2222</v>
      </c>
      <c r="B434" s="5">
        <v>0</v>
      </c>
    </row>
    <row r="435" spans="1:2" x14ac:dyDescent="0.3">
      <c r="A435" s="3" t="s">
        <v>2223</v>
      </c>
      <c r="B435" s="5">
        <v>0</v>
      </c>
    </row>
    <row r="436" spans="1:2" x14ac:dyDescent="0.3">
      <c r="A436" s="3" t="s">
        <v>2224</v>
      </c>
      <c r="B436" s="5">
        <v>0.5</v>
      </c>
    </row>
    <row r="437" spans="1:2" x14ac:dyDescent="0.3">
      <c r="A437" s="3" t="s">
        <v>2225</v>
      </c>
      <c r="B437" s="5">
        <v>0.2</v>
      </c>
    </row>
    <row r="438" spans="1:2" x14ac:dyDescent="0.3">
      <c r="A438" s="3" t="s">
        <v>2226</v>
      </c>
      <c r="B438" s="5">
        <v>0.5</v>
      </c>
    </row>
    <row r="439" spans="1:2" x14ac:dyDescent="0.3">
      <c r="A439" s="3" t="s">
        <v>2227</v>
      </c>
      <c r="B439" s="5">
        <v>0.25</v>
      </c>
    </row>
    <row r="440" spans="1:2" x14ac:dyDescent="0.3">
      <c r="A440" s="3" t="s">
        <v>2228</v>
      </c>
      <c r="B440" s="5">
        <v>0.2</v>
      </c>
    </row>
    <row r="441" spans="1:2" x14ac:dyDescent="0.3">
      <c r="A441" s="3" t="s">
        <v>2229</v>
      </c>
      <c r="B441" s="5">
        <v>0.33333333333333331</v>
      </c>
    </row>
    <row r="442" spans="1:2" x14ac:dyDescent="0.3">
      <c r="A442" s="3" t="s">
        <v>2230</v>
      </c>
      <c r="B442" s="5">
        <v>0.66666666666666663</v>
      </c>
    </row>
    <row r="443" spans="1:2" x14ac:dyDescent="0.3">
      <c r="A443" s="3" t="s">
        <v>2231</v>
      </c>
      <c r="B443" s="5">
        <v>0</v>
      </c>
    </row>
    <row r="444" spans="1:2" x14ac:dyDescent="0.3">
      <c r="A444" s="3" t="s">
        <v>2232</v>
      </c>
      <c r="B444" s="5">
        <v>0.5</v>
      </c>
    </row>
    <row r="445" spans="1:2" x14ac:dyDescent="0.3">
      <c r="A445" s="3" t="s">
        <v>2233</v>
      </c>
      <c r="B445" s="5">
        <v>1</v>
      </c>
    </row>
    <row r="446" spans="1:2" x14ac:dyDescent="0.3">
      <c r="A446" s="3" t="s">
        <v>2234</v>
      </c>
      <c r="B446" s="5">
        <v>0.25</v>
      </c>
    </row>
    <row r="447" spans="1:2" x14ac:dyDescent="0.3">
      <c r="A447" s="3" t="s">
        <v>2235</v>
      </c>
      <c r="B447" s="5">
        <v>0</v>
      </c>
    </row>
    <row r="448" spans="1:2" x14ac:dyDescent="0.3">
      <c r="A448" s="3" t="s">
        <v>2236</v>
      </c>
      <c r="B448" s="5">
        <v>0</v>
      </c>
    </row>
    <row r="449" spans="1:2" x14ac:dyDescent="0.3">
      <c r="A449" s="3" t="s">
        <v>2237</v>
      </c>
      <c r="B449" s="5">
        <v>0</v>
      </c>
    </row>
    <row r="450" spans="1:2" x14ac:dyDescent="0.3">
      <c r="A450" s="3" t="s">
        <v>2238</v>
      </c>
      <c r="B450" s="5">
        <v>1</v>
      </c>
    </row>
    <row r="451" spans="1:2" x14ac:dyDescent="0.3">
      <c r="A451" s="3" t="s">
        <v>2239</v>
      </c>
      <c r="B451" s="5">
        <v>1</v>
      </c>
    </row>
    <row r="452" spans="1:2" x14ac:dyDescent="0.3">
      <c r="A452" s="3" t="s">
        <v>2240</v>
      </c>
      <c r="B452" s="5">
        <v>0.5</v>
      </c>
    </row>
    <row r="453" spans="1:2" x14ac:dyDescent="0.3">
      <c r="A453" s="3" t="s">
        <v>2241</v>
      </c>
      <c r="B453" s="5">
        <v>1</v>
      </c>
    </row>
    <row r="454" spans="1:2" x14ac:dyDescent="0.3">
      <c r="A454" s="3" t="s">
        <v>2242</v>
      </c>
      <c r="B454" s="5">
        <v>0</v>
      </c>
    </row>
    <row r="455" spans="1:2" x14ac:dyDescent="0.3">
      <c r="A455" s="3" t="s">
        <v>2243</v>
      </c>
      <c r="B455" s="5">
        <v>0</v>
      </c>
    </row>
    <row r="456" spans="1:2" x14ac:dyDescent="0.3">
      <c r="A456" s="3" t="s">
        <v>2244</v>
      </c>
      <c r="B456" s="5">
        <v>0</v>
      </c>
    </row>
    <row r="457" spans="1:2" x14ac:dyDescent="0.3">
      <c r="A457" s="3" t="s">
        <v>2245</v>
      </c>
      <c r="B457" s="5">
        <v>0</v>
      </c>
    </row>
    <row r="458" spans="1:2" x14ac:dyDescent="0.3">
      <c r="A458" s="3" t="s">
        <v>2246</v>
      </c>
      <c r="B458" s="5">
        <v>0</v>
      </c>
    </row>
    <row r="459" spans="1:2" x14ac:dyDescent="0.3">
      <c r="A459" s="3" t="s">
        <v>2247</v>
      </c>
      <c r="B459" s="5">
        <v>1</v>
      </c>
    </row>
    <row r="460" spans="1:2" x14ac:dyDescent="0.3">
      <c r="A460" s="3" t="s">
        <v>2248</v>
      </c>
      <c r="B460" s="5">
        <v>0</v>
      </c>
    </row>
    <row r="461" spans="1:2" x14ac:dyDescent="0.3">
      <c r="A461" s="3" t="s">
        <v>2249</v>
      </c>
      <c r="B461" s="5">
        <v>1</v>
      </c>
    </row>
    <row r="462" spans="1:2" x14ac:dyDescent="0.3">
      <c r="A462" s="3" t="s">
        <v>2250</v>
      </c>
      <c r="B462" s="5">
        <v>0</v>
      </c>
    </row>
    <row r="463" spans="1:2" x14ac:dyDescent="0.3">
      <c r="A463" s="3" t="s">
        <v>2251</v>
      </c>
      <c r="B463" s="5">
        <v>0</v>
      </c>
    </row>
    <row r="464" spans="1:2" x14ac:dyDescent="0.3">
      <c r="A464" s="3" t="s">
        <v>2252</v>
      </c>
      <c r="B464" s="5">
        <v>0</v>
      </c>
    </row>
    <row r="465" spans="1:2" x14ac:dyDescent="0.3">
      <c r="A465" s="3" t="s">
        <v>2253</v>
      </c>
      <c r="B465" s="5">
        <v>0</v>
      </c>
    </row>
    <row r="466" spans="1:2" x14ac:dyDescent="0.3">
      <c r="A466" s="3" t="s">
        <v>2254</v>
      </c>
      <c r="B466" s="5">
        <v>0</v>
      </c>
    </row>
    <row r="467" spans="1:2" x14ac:dyDescent="0.3">
      <c r="A467" s="3" t="s">
        <v>2255</v>
      </c>
      <c r="B467" s="5">
        <v>0</v>
      </c>
    </row>
    <row r="468" spans="1:2" x14ac:dyDescent="0.3">
      <c r="A468" s="3" t="s">
        <v>2256</v>
      </c>
      <c r="B468" s="5">
        <v>1</v>
      </c>
    </row>
    <row r="469" spans="1:2" x14ac:dyDescent="0.3">
      <c r="A469" s="3" t="s">
        <v>2257</v>
      </c>
      <c r="B469" s="5">
        <v>0</v>
      </c>
    </row>
    <row r="470" spans="1:2" x14ac:dyDescent="0.3">
      <c r="A470" s="3" t="s">
        <v>2258</v>
      </c>
      <c r="B470" s="5">
        <v>0</v>
      </c>
    </row>
    <row r="471" spans="1:2" x14ac:dyDescent="0.3">
      <c r="A471" s="3" t="s">
        <v>2259</v>
      </c>
      <c r="B471" s="5">
        <v>0.5</v>
      </c>
    </row>
    <row r="472" spans="1:2" x14ac:dyDescent="0.3">
      <c r="A472" s="3" t="s">
        <v>2260</v>
      </c>
      <c r="B472" s="5">
        <v>1</v>
      </c>
    </row>
    <row r="473" spans="1:2" x14ac:dyDescent="0.3">
      <c r="A473" s="3" t="s">
        <v>2261</v>
      </c>
      <c r="B473" s="5">
        <v>0</v>
      </c>
    </row>
    <row r="474" spans="1:2" x14ac:dyDescent="0.3">
      <c r="A474" s="3" t="s">
        <v>2262</v>
      </c>
      <c r="B474" s="5">
        <v>1</v>
      </c>
    </row>
    <row r="475" spans="1:2" x14ac:dyDescent="0.3">
      <c r="A475" s="3" t="s">
        <v>2263</v>
      </c>
      <c r="B475" s="5">
        <v>0</v>
      </c>
    </row>
    <row r="476" spans="1:2" x14ac:dyDescent="0.3">
      <c r="A476" s="3" t="s">
        <v>2264</v>
      </c>
      <c r="B476" s="5">
        <v>0</v>
      </c>
    </row>
    <row r="477" spans="1:2" x14ac:dyDescent="0.3">
      <c r="A477" s="3" t="s">
        <v>2265</v>
      </c>
      <c r="B477" s="5">
        <v>1</v>
      </c>
    </row>
    <row r="478" spans="1:2" x14ac:dyDescent="0.3">
      <c r="A478" s="3" t="s">
        <v>2266</v>
      </c>
      <c r="B478" s="5">
        <v>0</v>
      </c>
    </row>
    <row r="479" spans="1:2" x14ac:dyDescent="0.3">
      <c r="A479" s="3" t="s">
        <v>2267</v>
      </c>
      <c r="B479" s="5">
        <v>0</v>
      </c>
    </row>
    <row r="480" spans="1:2" x14ac:dyDescent="0.3">
      <c r="A480" s="3" t="s">
        <v>2268</v>
      </c>
      <c r="B480" s="5">
        <v>0</v>
      </c>
    </row>
    <row r="481" spans="1:2" x14ac:dyDescent="0.3">
      <c r="A481" s="3" t="s">
        <v>2269</v>
      </c>
      <c r="B481" s="5">
        <v>0</v>
      </c>
    </row>
    <row r="482" spans="1:2" x14ac:dyDescent="0.3">
      <c r="A482" s="3" t="s">
        <v>2270</v>
      </c>
      <c r="B482" s="5">
        <v>0</v>
      </c>
    </row>
    <row r="483" spans="1:2" x14ac:dyDescent="0.3">
      <c r="A483" s="3" t="s">
        <v>2271</v>
      </c>
      <c r="B483" s="5">
        <v>0</v>
      </c>
    </row>
    <row r="484" spans="1:2" x14ac:dyDescent="0.3">
      <c r="A484" s="3" t="s">
        <v>2272</v>
      </c>
      <c r="B484" s="5">
        <v>0</v>
      </c>
    </row>
    <row r="485" spans="1:2" x14ac:dyDescent="0.3">
      <c r="A485" s="3" t="s">
        <v>2273</v>
      </c>
      <c r="B485" s="5">
        <v>0</v>
      </c>
    </row>
    <row r="486" spans="1:2" x14ac:dyDescent="0.3">
      <c r="A486" s="3" t="s">
        <v>2274</v>
      </c>
      <c r="B486" s="5">
        <v>0</v>
      </c>
    </row>
    <row r="487" spans="1:2" x14ac:dyDescent="0.3">
      <c r="A487" s="3" t="s">
        <v>2275</v>
      </c>
      <c r="B487" s="5">
        <v>0</v>
      </c>
    </row>
    <row r="488" spans="1:2" x14ac:dyDescent="0.3">
      <c r="A488" s="19" t="s">
        <v>11</v>
      </c>
      <c r="B488" s="20">
        <v>0.32700000000000001</v>
      </c>
    </row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720B-D874-4EAF-8B21-32FE29F94208}">
  <dimension ref="A2:E71"/>
  <sheetViews>
    <sheetView topLeftCell="A51" workbookViewId="0">
      <selection activeCell="B65" sqref="B65"/>
    </sheetView>
  </sheetViews>
  <sheetFormatPr defaultRowHeight="14.4" x14ac:dyDescent="0.3"/>
  <sheetData>
    <row r="2" spans="1:2" ht="28.8" x14ac:dyDescent="0.55000000000000004">
      <c r="A2" s="22" t="s">
        <v>2188</v>
      </c>
    </row>
    <row r="9" spans="1:2" x14ac:dyDescent="0.3">
      <c r="A9" s="2" t="s">
        <v>0</v>
      </c>
      <c r="B9" s="4" t="s">
        <v>2187</v>
      </c>
    </row>
    <row r="10" spans="1:2" x14ac:dyDescent="0.3">
      <c r="A10" s="3" t="s">
        <v>102</v>
      </c>
      <c r="B10" s="4">
        <v>2.9645655877342412</v>
      </c>
    </row>
    <row r="11" spans="1:2" x14ac:dyDescent="0.3">
      <c r="A11" s="3" t="s">
        <v>82</v>
      </c>
      <c r="B11" s="4">
        <v>2.8521640091116187</v>
      </c>
    </row>
    <row r="12" spans="1:2" x14ac:dyDescent="0.3">
      <c r="A12" s="3" t="s">
        <v>121</v>
      </c>
      <c r="B12" s="4">
        <v>3.1313131313131319</v>
      </c>
    </row>
    <row r="13" spans="1:2" x14ac:dyDescent="0.3">
      <c r="A13" s="3" t="s">
        <v>92</v>
      </c>
      <c r="B13" s="4">
        <v>3.0528350515463925</v>
      </c>
    </row>
    <row r="14" spans="1:2" x14ac:dyDescent="0.3">
      <c r="A14" s="3" t="s">
        <v>11</v>
      </c>
      <c r="B14" s="4">
        <v>2.9906499999999987</v>
      </c>
    </row>
    <row r="23" spans="1:2" ht="31.2" x14ac:dyDescent="0.6">
      <c r="A23" s="25" t="s">
        <v>2189</v>
      </c>
    </row>
    <row r="28" spans="1:2" x14ac:dyDescent="0.3">
      <c r="A28" s="2" t="s">
        <v>0</v>
      </c>
      <c r="B28" s="4" t="s">
        <v>2135</v>
      </c>
    </row>
    <row r="29" spans="1:2" x14ac:dyDescent="0.3">
      <c r="A29" s="3" t="s">
        <v>102</v>
      </c>
      <c r="B29" s="4">
        <v>5.0187393526405453</v>
      </c>
    </row>
    <row r="30" spans="1:2" x14ac:dyDescent="0.3">
      <c r="A30" s="3" t="s">
        <v>82</v>
      </c>
      <c r="B30" s="4">
        <v>5.0341685649202734</v>
      </c>
    </row>
    <row r="31" spans="1:2" x14ac:dyDescent="0.3">
      <c r="A31" s="3" t="s">
        <v>121</v>
      </c>
      <c r="B31" s="4">
        <v>4.8636363636363633</v>
      </c>
    </row>
    <row r="32" spans="1:2" x14ac:dyDescent="0.3">
      <c r="A32" s="3" t="s">
        <v>92</v>
      </c>
      <c r="B32" s="4">
        <v>5.0644329896907214</v>
      </c>
    </row>
    <row r="33" spans="1:2" x14ac:dyDescent="0.3">
      <c r="A33" s="3" t="s">
        <v>11</v>
      </c>
      <c r="B33" s="4">
        <v>5.0244999999999997</v>
      </c>
    </row>
    <row r="41" spans="1:2" ht="31.2" x14ac:dyDescent="0.6">
      <c r="A41" s="25" t="s">
        <v>2190</v>
      </c>
    </row>
    <row r="47" spans="1:2" x14ac:dyDescent="0.3">
      <c r="A47" s="2" t="s">
        <v>0</v>
      </c>
      <c r="B47" s="4" t="s">
        <v>2191</v>
      </c>
    </row>
    <row r="48" spans="1:2" x14ac:dyDescent="0.3">
      <c r="A48" s="3" t="s">
        <v>102</v>
      </c>
      <c r="B48" s="4">
        <v>46.000851788756385</v>
      </c>
    </row>
    <row r="49" spans="1:2" x14ac:dyDescent="0.3">
      <c r="A49" s="3" t="s">
        <v>82</v>
      </c>
      <c r="B49" s="4">
        <v>44</v>
      </c>
    </row>
    <row r="50" spans="1:2" x14ac:dyDescent="0.3">
      <c r="A50" s="3" t="s">
        <v>121</v>
      </c>
      <c r="B50" s="4">
        <v>51.195454545454538</v>
      </c>
    </row>
    <row r="51" spans="1:2" x14ac:dyDescent="0.3">
      <c r="A51" s="3" t="s">
        <v>92</v>
      </c>
      <c r="B51" s="4">
        <v>49.793298969072183</v>
      </c>
    </row>
    <row r="52" spans="1:2" x14ac:dyDescent="0.3">
      <c r="A52" s="3" t="s">
        <v>11</v>
      </c>
      <c r="B52" s="4">
        <v>47.54740000000001</v>
      </c>
    </row>
    <row r="59" spans="1:2" ht="33.6" x14ac:dyDescent="0.65">
      <c r="A59" s="23" t="s">
        <v>2192</v>
      </c>
    </row>
    <row r="65" spans="1:5" x14ac:dyDescent="0.3">
      <c r="A65" s="2" t="s">
        <v>32</v>
      </c>
      <c r="B65" s="2" t="s">
        <v>25</v>
      </c>
    </row>
    <row r="66" spans="1:5" x14ac:dyDescent="0.3">
      <c r="A66" s="2" t="s">
        <v>0</v>
      </c>
      <c r="B66" t="s">
        <v>78</v>
      </c>
      <c r="C66" t="s">
        <v>81</v>
      </c>
      <c r="D66" t="s">
        <v>108</v>
      </c>
      <c r="E66" t="s">
        <v>11</v>
      </c>
    </row>
    <row r="67" spans="1:5" x14ac:dyDescent="0.3">
      <c r="A67" s="3" t="s">
        <v>102</v>
      </c>
      <c r="B67" s="5">
        <v>0.39863713798977851</v>
      </c>
      <c r="C67" s="5">
        <v>0.34412265758091992</v>
      </c>
      <c r="D67" s="5">
        <v>0.25724020442930151</v>
      </c>
      <c r="E67" s="5">
        <v>1</v>
      </c>
    </row>
    <row r="68" spans="1:5" x14ac:dyDescent="0.3">
      <c r="A68" s="3" t="s">
        <v>92</v>
      </c>
      <c r="B68" s="5">
        <v>0.39690721649484534</v>
      </c>
      <c r="C68" s="5">
        <v>0.37113402061855671</v>
      </c>
      <c r="D68" s="5">
        <v>0.23195876288659795</v>
      </c>
      <c r="E68" s="5">
        <v>1</v>
      </c>
    </row>
    <row r="69" spans="1:5" x14ac:dyDescent="0.3">
      <c r="A69" s="3" t="s">
        <v>82</v>
      </c>
      <c r="B69" s="5">
        <v>0.43507972665148065</v>
      </c>
      <c r="C69" s="5">
        <v>0.33257403189066059</v>
      </c>
      <c r="D69" s="5">
        <v>0.23234624145785876</v>
      </c>
      <c r="E69" s="5">
        <v>1</v>
      </c>
    </row>
    <row r="70" spans="1:5" x14ac:dyDescent="0.3">
      <c r="A70" s="3" t="s">
        <v>121</v>
      </c>
      <c r="B70" s="5">
        <v>0.41414141414141414</v>
      </c>
      <c r="C70" s="5">
        <v>0.36868686868686867</v>
      </c>
      <c r="D70" s="5">
        <v>0.21717171717171718</v>
      </c>
      <c r="E70" s="5">
        <v>1</v>
      </c>
    </row>
    <row r="71" spans="1:5" x14ac:dyDescent="0.3">
      <c r="A71" s="3" t="s">
        <v>11</v>
      </c>
      <c r="B71" s="5">
        <v>0.40749999999999997</v>
      </c>
      <c r="C71" s="5">
        <v>0.35449999999999998</v>
      </c>
      <c r="D71" s="5">
        <v>0.23799999999999999</v>
      </c>
      <c r="E71" s="5">
        <v>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D6CD-2CFA-4B6C-9EF6-89B74B18EFA1}">
  <dimension ref="A1:J39"/>
  <sheetViews>
    <sheetView topLeftCell="A16" zoomScale="96" zoomScaleNormal="96" workbookViewId="0">
      <selection activeCell="B39" sqref="A31:B39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9.33203125" bestFit="1" customWidth="1"/>
    <col min="4" max="4" width="8.109375" bestFit="1" customWidth="1"/>
    <col min="5" max="5" width="8.5546875" bestFit="1" customWidth="1"/>
    <col min="7" max="7" width="7.109375" bestFit="1" customWidth="1"/>
    <col min="8" max="8" width="8.5546875" bestFit="1" customWidth="1"/>
    <col min="9" max="9" width="7.88671875" bestFit="1" customWidth="1"/>
    <col min="10" max="10" width="10.44140625" bestFit="1" customWidth="1"/>
  </cols>
  <sheetData>
    <row r="1" spans="1:10" x14ac:dyDescent="0.3">
      <c r="A1" t="s">
        <v>2185</v>
      </c>
    </row>
    <row r="7" spans="1:10" x14ac:dyDescent="0.3">
      <c r="A7" s="2" t="s">
        <v>32</v>
      </c>
      <c r="B7" s="2" t="s">
        <v>25</v>
      </c>
    </row>
    <row r="8" spans="1:10" x14ac:dyDescent="0.3">
      <c r="A8" s="2" t="s">
        <v>0</v>
      </c>
      <c r="B8" t="s">
        <v>73</v>
      </c>
      <c r="C8" t="s">
        <v>87</v>
      </c>
      <c r="D8" t="s">
        <v>156</v>
      </c>
      <c r="E8" t="s">
        <v>166</v>
      </c>
      <c r="F8" t="s">
        <v>117</v>
      </c>
      <c r="G8" t="s">
        <v>96</v>
      </c>
      <c r="H8" t="s">
        <v>124</v>
      </c>
      <c r="I8" t="s">
        <v>110</v>
      </c>
      <c r="J8" t="s">
        <v>11</v>
      </c>
    </row>
    <row r="9" spans="1:10" x14ac:dyDescent="0.3">
      <c r="A9" s="3" t="s">
        <v>4</v>
      </c>
      <c r="B9" s="5">
        <v>0.1391304347826087</v>
      </c>
      <c r="C9" s="5">
        <v>0.21739130434782608</v>
      </c>
      <c r="D9" s="5">
        <v>6.0869565217391307E-2</v>
      </c>
      <c r="E9" s="5">
        <v>6.0869565217391307E-2</v>
      </c>
      <c r="F9" s="5">
        <v>9.1304347826086957E-2</v>
      </c>
      <c r="G9" s="5">
        <v>0.19130434782608696</v>
      </c>
      <c r="H9" s="5">
        <v>0.15217391304347827</v>
      </c>
      <c r="I9" s="5">
        <v>8.6956521739130432E-2</v>
      </c>
      <c r="J9" s="5">
        <v>1</v>
      </c>
    </row>
    <row r="10" spans="1:10" x14ac:dyDescent="0.3">
      <c r="A10" s="3" t="s">
        <v>5</v>
      </c>
      <c r="B10" s="5">
        <v>0.11357340720221606</v>
      </c>
      <c r="C10" s="5">
        <v>0.25761772853185594</v>
      </c>
      <c r="D10" s="5">
        <v>6.9252077562326875E-2</v>
      </c>
      <c r="E10" s="5">
        <v>4.1551246537396121E-2</v>
      </c>
      <c r="F10" s="5">
        <v>6.9252077562326875E-2</v>
      </c>
      <c r="G10" s="5">
        <v>0.18559556786703602</v>
      </c>
      <c r="H10" s="5">
        <v>0.15512465373961218</v>
      </c>
      <c r="I10" s="5">
        <v>0.10803324099722991</v>
      </c>
      <c r="J10" s="5">
        <v>1</v>
      </c>
    </row>
    <row r="11" spans="1:10" x14ac:dyDescent="0.3">
      <c r="A11" s="3" t="s">
        <v>6</v>
      </c>
      <c r="B11" s="5">
        <v>0.12889812889812891</v>
      </c>
      <c r="C11" s="5">
        <v>0.18503118503118504</v>
      </c>
      <c r="D11" s="5">
        <v>4.1580041580041582E-2</v>
      </c>
      <c r="E11" s="5">
        <v>5.6133056133056136E-2</v>
      </c>
      <c r="F11" s="5">
        <v>8.7318087318087323E-2</v>
      </c>
      <c r="G11" s="5">
        <v>0.1995841995841996</v>
      </c>
      <c r="H11" s="5">
        <v>0.16216216216216217</v>
      </c>
      <c r="I11" s="5">
        <v>0.1392931392931393</v>
      </c>
      <c r="J11" s="5">
        <v>1</v>
      </c>
    </row>
    <row r="12" spans="1:10" x14ac:dyDescent="0.3">
      <c r="A12" s="3" t="s">
        <v>7</v>
      </c>
      <c r="B12" s="5">
        <v>0.13062098501070663</v>
      </c>
      <c r="C12" s="5">
        <v>0.20556745182012848</v>
      </c>
      <c r="D12" s="5">
        <v>5.5674518201284794E-2</v>
      </c>
      <c r="E12" s="5">
        <v>3.4261241970021415E-2</v>
      </c>
      <c r="F12" s="5">
        <v>8.7794432548179868E-2</v>
      </c>
      <c r="G12" s="5">
        <v>0.19914346895074947</v>
      </c>
      <c r="H12" s="5">
        <v>0.15631691648822268</v>
      </c>
      <c r="I12" s="5">
        <v>0.13062098501070663</v>
      </c>
      <c r="J12" s="5">
        <v>1</v>
      </c>
    </row>
    <row r="13" spans="1:10" x14ac:dyDescent="0.3">
      <c r="A13" s="3" t="s">
        <v>8</v>
      </c>
      <c r="B13" s="5">
        <v>0.16423357664233576</v>
      </c>
      <c r="C13" s="5">
        <v>0.18248175182481752</v>
      </c>
      <c r="D13" s="5">
        <v>5.4744525547445258E-2</v>
      </c>
      <c r="E13" s="5">
        <v>3.2846715328467155E-2</v>
      </c>
      <c r="F13" s="5">
        <v>7.2992700729927001E-2</v>
      </c>
      <c r="G13" s="5">
        <v>0.16788321167883211</v>
      </c>
      <c r="H13" s="5">
        <v>0.17153284671532848</v>
      </c>
      <c r="I13" s="5">
        <v>0.15328467153284672</v>
      </c>
      <c r="J13" s="5">
        <v>1</v>
      </c>
    </row>
    <row r="14" spans="1:10" x14ac:dyDescent="0.3">
      <c r="A14" s="3" t="s">
        <v>9</v>
      </c>
      <c r="B14" s="5">
        <v>0.15037593984962405</v>
      </c>
      <c r="C14" s="5">
        <v>0.21052631578947367</v>
      </c>
      <c r="D14" s="5">
        <v>5.2631578947368418E-2</v>
      </c>
      <c r="E14" s="5">
        <v>2.2556390977443608E-2</v>
      </c>
      <c r="F14" s="5">
        <v>3.7593984962406013E-2</v>
      </c>
      <c r="G14" s="5">
        <v>0.22556390977443608</v>
      </c>
      <c r="H14" s="5">
        <v>0.15037593984962405</v>
      </c>
      <c r="I14" s="5">
        <v>0.15037593984962405</v>
      </c>
      <c r="J14" s="5">
        <v>1</v>
      </c>
    </row>
    <row r="15" spans="1:10" x14ac:dyDescent="0.3">
      <c r="A15" s="3" t="s">
        <v>10</v>
      </c>
      <c r="B15" s="5">
        <v>0.14893617021276595</v>
      </c>
      <c r="C15" s="5">
        <v>0.1702127659574468</v>
      </c>
      <c r="D15" s="5">
        <v>6.3829787234042548E-2</v>
      </c>
      <c r="E15" s="5">
        <v>2.1276595744680851E-2</v>
      </c>
      <c r="F15" s="5">
        <v>6.3829787234042548E-2</v>
      </c>
      <c r="G15" s="5">
        <v>0.40425531914893614</v>
      </c>
      <c r="H15" s="5">
        <v>0.10638297872340426</v>
      </c>
      <c r="I15" s="5">
        <v>2.1276595744680851E-2</v>
      </c>
      <c r="J15" s="5">
        <v>1</v>
      </c>
    </row>
    <row r="16" spans="1:10" x14ac:dyDescent="0.3">
      <c r="A16" s="3" t="s">
        <v>11</v>
      </c>
      <c r="B16" s="5">
        <v>0.13447064726542901</v>
      </c>
      <c r="C16" s="5">
        <v>0.20772704465629704</v>
      </c>
      <c r="D16" s="5">
        <v>5.5193176116407429E-2</v>
      </c>
      <c r="E16" s="5">
        <v>4.2649272453587558E-2</v>
      </c>
      <c r="F16" s="5">
        <v>7.8775715002508781E-2</v>
      </c>
      <c r="G16" s="5">
        <v>0.19819367787255393</v>
      </c>
      <c r="H16" s="5">
        <v>0.15755143000501756</v>
      </c>
      <c r="I16" s="5">
        <v>0.12543903662819869</v>
      </c>
      <c r="J16" s="5">
        <v>1</v>
      </c>
    </row>
    <row r="26" spans="1:2" ht="31.2" x14ac:dyDescent="0.6">
      <c r="A26" s="25" t="s">
        <v>2186</v>
      </c>
    </row>
    <row r="31" spans="1:2" x14ac:dyDescent="0.3">
      <c r="A31" s="2" t="s">
        <v>0</v>
      </c>
      <c r="B31" s="4" t="s">
        <v>2187</v>
      </c>
    </row>
    <row r="32" spans="1:2" x14ac:dyDescent="0.3">
      <c r="A32" s="3" t="s">
        <v>4</v>
      </c>
      <c r="B32" s="4">
        <v>2.8795652173913031</v>
      </c>
    </row>
    <row r="33" spans="1:2" x14ac:dyDescent="0.3">
      <c r="A33" s="3" t="s">
        <v>5</v>
      </c>
      <c r="B33" s="4">
        <v>2.9653739612188392</v>
      </c>
    </row>
    <row r="34" spans="1:2" x14ac:dyDescent="0.3">
      <c r="A34" s="3" t="s">
        <v>6</v>
      </c>
      <c r="B34" s="4">
        <v>2.964656964656966</v>
      </c>
    </row>
    <row r="35" spans="1:2" x14ac:dyDescent="0.3">
      <c r="A35" s="3" t="s">
        <v>7</v>
      </c>
      <c r="B35" s="4">
        <v>3.0124197002141337</v>
      </c>
    </row>
    <row r="36" spans="1:2" x14ac:dyDescent="0.3">
      <c r="A36" s="3" t="s">
        <v>8</v>
      </c>
      <c r="B36" s="4">
        <v>3.1605839416058399</v>
      </c>
    </row>
    <row r="37" spans="1:2" x14ac:dyDescent="0.3">
      <c r="A37" s="3" t="s">
        <v>9</v>
      </c>
      <c r="B37" s="4">
        <v>2.8203007518796994</v>
      </c>
    </row>
    <row r="38" spans="1:2" x14ac:dyDescent="0.3">
      <c r="A38" s="3" t="s">
        <v>10</v>
      </c>
      <c r="B38" s="4">
        <v>3.2531914893617015</v>
      </c>
    </row>
    <row r="39" spans="1:2" x14ac:dyDescent="0.3">
      <c r="A39" s="3" t="s">
        <v>11</v>
      </c>
      <c r="B39" s="4">
        <v>2.9902659307576474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CDF0-F596-4C96-B318-B95EB15425CD}">
  <dimension ref="A1:Q378"/>
  <sheetViews>
    <sheetView tabSelected="1" topLeftCell="H15" zoomScale="95" zoomScaleNormal="95" workbookViewId="0">
      <selection activeCell="R17" sqref="R17"/>
    </sheetView>
  </sheetViews>
  <sheetFormatPr defaultRowHeight="14.4" x14ac:dyDescent="0.3"/>
  <cols>
    <col min="1" max="1" width="14.6640625" bestFit="1" customWidth="1"/>
    <col min="2" max="2" width="15.88671875" bestFit="1" customWidth="1"/>
    <col min="3" max="3" width="7.33203125" bestFit="1" customWidth="1"/>
    <col min="4" max="5" width="10.5546875" bestFit="1" customWidth="1"/>
  </cols>
  <sheetData>
    <row r="1" spans="1:4" x14ac:dyDescent="0.3">
      <c r="A1" s="2" t="s">
        <v>32</v>
      </c>
      <c r="B1" s="2" t="s">
        <v>25</v>
      </c>
    </row>
    <row r="2" spans="1:4" x14ac:dyDescent="0.3">
      <c r="A2" s="2" t="s">
        <v>0</v>
      </c>
      <c r="B2" t="s">
        <v>78</v>
      </c>
      <c r="C2" t="s">
        <v>114</v>
      </c>
      <c r="D2" t="s">
        <v>11</v>
      </c>
    </row>
    <row r="3" spans="1:4" x14ac:dyDescent="0.3">
      <c r="A3" s="3" t="s">
        <v>120</v>
      </c>
      <c r="B3">
        <v>83</v>
      </c>
      <c r="C3">
        <v>109</v>
      </c>
      <c r="D3">
        <v>192</v>
      </c>
    </row>
    <row r="4" spans="1:4" x14ac:dyDescent="0.3">
      <c r="A4" s="3" t="s">
        <v>88</v>
      </c>
      <c r="B4">
        <v>90</v>
      </c>
      <c r="C4">
        <v>134</v>
      </c>
      <c r="D4">
        <v>224</v>
      </c>
    </row>
    <row r="5" spans="1:4" x14ac:dyDescent="0.3">
      <c r="A5" s="3" t="s">
        <v>106</v>
      </c>
      <c r="B5">
        <v>153</v>
      </c>
      <c r="C5">
        <v>196</v>
      </c>
      <c r="D5">
        <v>349</v>
      </c>
    </row>
    <row r="6" spans="1:4" x14ac:dyDescent="0.3">
      <c r="A6" s="3" t="s">
        <v>97</v>
      </c>
      <c r="B6">
        <v>120</v>
      </c>
      <c r="C6">
        <v>188</v>
      </c>
      <c r="D6">
        <v>308</v>
      </c>
    </row>
    <row r="7" spans="1:4" x14ac:dyDescent="0.3">
      <c r="A7" s="3" t="s">
        <v>75</v>
      </c>
      <c r="B7">
        <v>46</v>
      </c>
      <c r="C7">
        <v>91</v>
      </c>
      <c r="D7">
        <v>137</v>
      </c>
    </row>
    <row r="8" spans="1:4" x14ac:dyDescent="0.3">
      <c r="A8" s="3" t="s">
        <v>11</v>
      </c>
      <c r="B8">
        <v>492</v>
      </c>
      <c r="C8">
        <v>718</v>
      </c>
      <c r="D8">
        <v>1210</v>
      </c>
    </row>
    <row r="24" spans="1:9" x14ac:dyDescent="0.3">
      <c r="A24" s="2" t="s">
        <v>32</v>
      </c>
      <c r="B24" s="2" t="s">
        <v>25</v>
      </c>
      <c r="H24" s="17" t="s">
        <v>32</v>
      </c>
      <c r="I24" s="17" t="s">
        <v>25</v>
      </c>
    </row>
    <row r="25" spans="1:9" x14ac:dyDescent="0.3">
      <c r="A25" s="2" t="s">
        <v>0</v>
      </c>
      <c r="B25" t="s">
        <v>81</v>
      </c>
      <c r="C25" t="s">
        <v>78</v>
      </c>
      <c r="D25" t="s">
        <v>114</v>
      </c>
      <c r="E25" t="s">
        <v>11</v>
      </c>
      <c r="H25" s="18" t="s">
        <v>0</v>
      </c>
      <c r="I25" s="18" t="s">
        <v>81</v>
      </c>
    </row>
    <row r="26" spans="1:9" x14ac:dyDescent="0.3">
      <c r="A26" s="3" t="s">
        <v>120</v>
      </c>
      <c r="B26" s="5">
        <v>0.36633663366336633</v>
      </c>
      <c r="C26" s="5">
        <v>0.27392739273927391</v>
      </c>
      <c r="D26" s="5">
        <v>0.35973597359735976</v>
      </c>
      <c r="E26" s="5">
        <v>1</v>
      </c>
      <c r="H26" s="3" t="s">
        <v>120</v>
      </c>
      <c r="I26" s="5">
        <v>0.36633663366336633</v>
      </c>
    </row>
    <row r="27" spans="1:9" x14ac:dyDescent="0.3">
      <c r="A27" s="3" t="s">
        <v>88</v>
      </c>
      <c r="B27" s="5">
        <v>0.41514360313315929</v>
      </c>
      <c r="C27" s="5">
        <v>0.2349869451697128</v>
      </c>
      <c r="D27" s="5">
        <v>0.34986945169712796</v>
      </c>
      <c r="E27" s="5">
        <v>1</v>
      </c>
      <c r="H27" s="3" t="s">
        <v>88</v>
      </c>
      <c r="I27" s="5">
        <v>0.41514360313315929</v>
      </c>
    </row>
    <row r="28" spans="1:9" x14ac:dyDescent="0.3">
      <c r="A28" s="3" t="s">
        <v>106</v>
      </c>
      <c r="B28" s="5">
        <v>0.42504118616144976</v>
      </c>
      <c r="C28" s="5">
        <v>0.25205930807248766</v>
      </c>
      <c r="D28" s="5">
        <v>0.32289950576606258</v>
      </c>
      <c r="E28" s="5">
        <v>1</v>
      </c>
      <c r="H28" s="3" t="s">
        <v>106</v>
      </c>
      <c r="I28" s="5">
        <v>0.42504118616144976</v>
      </c>
    </row>
    <row r="29" spans="1:9" x14ac:dyDescent="0.3">
      <c r="A29" s="3" t="s">
        <v>97</v>
      </c>
      <c r="B29" s="5">
        <v>0.35699373695198328</v>
      </c>
      <c r="C29" s="5">
        <v>0.25052192066805845</v>
      </c>
      <c r="D29" s="5">
        <v>0.39248434237995827</v>
      </c>
      <c r="E29" s="5">
        <v>1</v>
      </c>
      <c r="H29" s="3" t="s">
        <v>97</v>
      </c>
      <c r="I29" s="5">
        <v>0.35699373695198328</v>
      </c>
    </row>
    <row r="30" spans="1:9" x14ac:dyDescent="0.3">
      <c r="A30" s="3" t="s">
        <v>75</v>
      </c>
      <c r="B30" s="5">
        <v>0.39912280701754388</v>
      </c>
      <c r="C30" s="5">
        <v>0.20175438596491227</v>
      </c>
      <c r="D30" s="5">
        <v>0.39912280701754388</v>
      </c>
      <c r="E30" s="5">
        <v>1</v>
      </c>
      <c r="H30" s="3" t="s">
        <v>75</v>
      </c>
      <c r="I30" s="5">
        <v>0.39912280701754388</v>
      </c>
    </row>
    <row r="31" spans="1:9" x14ac:dyDescent="0.3">
      <c r="A31" s="3" t="s">
        <v>11</v>
      </c>
      <c r="B31" s="5">
        <v>0.39500000000000002</v>
      </c>
      <c r="C31" s="5">
        <v>0.246</v>
      </c>
      <c r="D31" s="5">
        <v>0.35899999999999999</v>
      </c>
      <c r="E31" s="5">
        <v>1</v>
      </c>
      <c r="H31" s="19" t="s">
        <v>11</v>
      </c>
      <c r="I31" s="20">
        <v>0.39500000000000002</v>
      </c>
    </row>
    <row r="36" spans="1:17" x14ac:dyDescent="0.3">
      <c r="A36" s="17" t="s">
        <v>32</v>
      </c>
      <c r="B36" s="17" t="s">
        <v>25</v>
      </c>
    </row>
    <row r="37" spans="1:17" x14ac:dyDescent="0.3">
      <c r="A37" s="18" t="s">
        <v>0</v>
      </c>
      <c r="B37" s="18" t="s">
        <v>78</v>
      </c>
    </row>
    <row r="38" spans="1:17" x14ac:dyDescent="0.3">
      <c r="A38" s="3" t="s">
        <v>120</v>
      </c>
      <c r="B38" s="5">
        <v>0.27392739273927391</v>
      </c>
    </row>
    <row r="39" spans="1:17" x14ac:dyDescent="0.3">
      <c r="A39" s="3" t="s">
        <v>88</v>
      </c>
      <c r="B39" s="5">
        <v>0.2349869451697128</v>
      </c>
      <c r="O39" s="17" t="s">
        <v>2177</v>
      </c>
      <c r="P39" s="17"/>
      <c r="Q39" s="17"/>
    </row>
    <row r="40" spans="1:17" x14ac:dyDescent="0.3">
      <c r="A40" s="3" t="s">
        <v>106</v>
      </c>
      <c r="B40" s="5">
        <v>0.25205930807248766</v>
      </c>
      <c r="O40" s="18" t="s">
        <v>0</v>
      </c>
      <c r="P40" s="18" t="s">
        <v>78</v>
      </c>
      <c r="Q40" s="18" t="s">
        <v>114</v>
      </c>
    </row>
    <row r="41" spans="1:17" x14ac:dyDescent="0.3">
      <c r="A41" s="3" t="s">
        <v>97</v>
      </c>
      <c r="B41" s="5">
        <v>0.25052192066805845</v>
      </c>
      <c r="O41" s="3" t="s">
        <v>120</v>
      </c>
      <c r="P41" s="5">
        <v>0.27392739273927391</v>
      </c>
      <c r="Q41" s="5">
        <v>0.35973597359735976</v>
      </c>
    </row>
    <row r="42" spans="1:17" x14ac:dyDescent="0.3">
      <c r="A42" s="3" t="s">
        <v>75</v>
      </c>
      <c r="B42" s="5">
        <v>0.20175438596491227</v>
      </c>
      <c r="O42" s="3" t="s">
        <v>88</v>
      </c>
      <c r="P42" s="5">
        <v>0.2349869451697128</v>
      </c>
      <c r="Q42" s="5">
        <v>0.34986945169712796</v>
      </c>
    </row>
    <row r="43" spans="1:17" x14ac:dyDescent="0.3">
      <c r="A43" s="19" t="s">
        <v>11</v>
      </c>
      <c r="B43" s="20">
        <v>0.246</v>
      </c>
      <c r="O43" s="3" t="s">
        <v>106</v>
      </c>
      <c r="P43" s="5">
        <v>0.25205930807248766</v>
      </c>
      <c r="Q43" s="5">
        <v>0.32289950576606258</v>
      </c>
    </row>
    <row r="44" spans="1:17" x14ac:dyDescent="0.3">
      <c r="O44" s="3" t="s">
        <v>97</v>
      </c>
      <c r="P44" s="5">
        <v>0.25052192066805845</v>
      </c>
      <c r="Q44" s="5">
        <v>0.39248434237995827</v>
      </c>
    </row>
    <row r="45" spans="1:17" x14ac:dyDescent="0.3">
      <c r="O45" s="3" t="s">
        <v>75</v>
      </c>
      <c r="P45" s="5">
        <v>0.20175438596491227</v>
      </c>
      <c r="Q45" s="5">
        <v>0.39912280701754388</v>
      </c>
    </row>
    <row r="46" spans="1:17" x14ac:dyDescent="0.3">
      <c r="O46" s="19" t="s">
        <v>11</v>
      </c>
      <c r="P46" s="20">
        <v>0.246</v>
      </c>
      <c r="Q46" s="20">
        <v>0.35899999999999999</v>
      </c>
    </row>
    <row r="60" spans="1:5" x14ac:dyDescent="0.3">
      <c r="A60" s="2" t="s">
        <v>32</v>
      </c>
      <c r="B60" s="2" t="s">
        <v>25</v>
      </c>
    </row>
    <row r="61" spans="1:5" x14ac:dyDescent="0.3">
      <c r="A61" s="2" t="s">
        <v>0</v>
      </c>
      <c r="B61" t="s">
        <v>81</v>
      </c>
      <c r="C61" t="s">
        <v>78</v>
      </c>
      <c r="D61" t="s">
        <v>114</v>
      </c>
      <c r="E61" t="s">
        <v>11</v>
      </c>
    </row>
    <row r="62" spans="1:5" x14ac:dyDescent="0.3">
      <c r="A62" s="3" t="s">
        <v>127</v>
      </c>
      <c r="B62" s="5">
        <v>0.38392857142857145</v>
      </c>
      <c r="C62" s="5">
        <v>0.29464285714285715</v>
      </c>
      <c r="D62" s="5">
        <v>0.32142857142857145</v>
      </c>
      <c r="E62" s="5">
        <v>1</v>
      </c>
    </row>
    <row r="63" spans="1:5" x14ac:dyDescent="0.3">
      <c r="A63" s="3" t="s">
        <v>118</v>
      </c>
      <c r="B63" s="5">
        <v>0.38700564971751411</v>
      </c>
      <c r="C63" s="5">
        <v>0.25141242937853109</v>
      </c>
      <c r="D63" s="5">
        <v>0.3615819209039548</v>
      </c>
      <c r="E63" s="5">
        <v>1</v>
      </c>
    </row>
    <row r="64" spans="1:5" x14ac:dyDescent="0.3">
      <c r="A64" s="3" t="s">
        <v>137</v>
      </c>
      <c r="B64" s="5">
        <v>0.50847457627118642</v>
      </c>
      <c r="C64" s="5">
        <v>0.1864406779661017</v>
      </c>
      <c r="D64" s="5">
        <v>0.30508474576271188</v>
      </c>
      <c r="E64" s="5">
        <v>1</v>
      </c>
    </row>
    <row r="65" spans="1:16" x14ac:dyDescent="0.3">
      <c r="A65" s="3" t="s">
        <v>74</v>
      </c>
      <c r="B65" s="5">
        <v>0.38981762917933133</v>
      </c>
      <c r="C65" s="5">
        <v>0.24620060790273557</v>
      </c>
      <c r="D65" s="5">
        <v>0.3639817629179331</v>
      </c>
      <c r="E65" s="5">
        <v>1</v>
      </c>
    </row>
    <row r="66" spans="1:16" x14ac:dyDescent="0.3">
      <c r="A66" s="3" t="s">
        <v>111</v>
      </c>
      <c r="B66" s="5">
        <v>0.42138364779874216</v>
      </c>
      <c r="C66" s="5">
        <v>0.22012578616352202</v>
      </c>
      <c r="D66" s="5">
        <v>0.35849056603773582</v>
      </c>
      <c r="E66" s="5">
        <v>1</v>
      </c>
    </row>
    <row r="67" spans="1:16" x14ac:dyDescent="0.3">
      <c r="A67" s="3" t="s">
        <v>11</v>
      </c>
      <c r="B67" s="5">
        <v>0.39500000000000002</v>
      </c>
      <c r="C67" s="5">
        <v>0.246</v>
      </c>
      <c r="D67" s="5">
        <v>0.35899999999999999</v>
      </c>
      <c r="E67" s="5">
        <v>1</v>
      </c>
    </row>
    <row r="75" spans="1:16" x14ac:dyDescent="0.3">
      <c r="A75" s="17" t="s">
        <v>32</v>
      </c>
      <c r="B75" s="17" t="s">
        <v>2177</v>
      </c>
      <c r="C75" s="17"/>
      <c r="O75" s="17" t="s">
        <v>32</v>
      </c>
      <c r="P75" s="17" t="s">
        <v>25</v>
      </c>
    </row>
    <row r="76" spans="1:16" x14ac:dyDescent="0.3">
      <c r="A76" s="18" t="s">
        <v>0</v>
      </c>
      <c r="B76" s="18" t="s">
        <v>78</v>
      </c>
      <c r="C76" s="18" t="s">
        <v>114</v>
      </c>
      <c r="O76" s="18" t="s">
        <v>0</v>
      </c>
      <c r="P76" s="18" t="s">
        <v>81</v>
      </c>
    </row>
    <row r="77" spans="1:16" x14ac:dyDescent="0.3">
      <c r="A77" s="3" t="s">
        <v>127</v>
      </c>
      <c r="B77" s="5">
        <v>0.29464285714285715</v>
      </c>
      <c r="C77" s="5">
        <v>0.32142857142857145</v>
      </c>
      <c r="O77" s="3" t="s">
        <v>127</v>
      </c>
      <c r="P77" s="5">
        <v>0.38392857142857145</v>
      </c>
    </row>
    <row r="78" spans="1:16" x14ac:dyDescent="0.3">
      <c r="A78" s="3" t="s">
        <v>118</v>
      </c>
      <c r="B78" s="5">
        <v>0.25141242937853109</v>
      </c>
      <c r="C78" s="5">
        <v>0.3615819209039548</v>
      </c>
      <c r="O78" s="3" t="s">
        <v>118</v>
      </c>
      <c r="P78" s="5">
        <v>0.38700564971751411</v>
      </c>
    </row>
    <row r="79" spans="1:16" x14ac:dyDescent="0.3">
      <c r="A79" s="3" t="s">
        <v>137</v>
      </c>
      <c r="B79" s="5">
        <v>0.1864406779661017</v>
      </c>
      <c r="C79" s="5">
        <v>0.30508474576271188</v>
      </c>
      <c r="O79" s="3" t="s">
        <v>137</v>
      </c>
      <c r="P79" s="5">
        <v>0.50847457627118642</v>
      </c>
    </row>
    <row r="80" spans="1:16" x14ac:dyDescent="0.3">
      <c r="A80" s="3" t="s">
        <v>74</v>
      </c>
      <c r="B80" s="5">
        <v>0.24620060790273557</v>
      </c>
      <c r="C80" s="5">
        <v>0.3639817629179331</v>
      </c>
      <c r="O80" s="3" t="s">
        <v>74</v>
      </c>
      <c r="P80" s="5">
        <v>0.38981762917933133</v>
      </c>
    </row>
    <row r="81" spans="1:16" x14ac:dyDescent="0.3">
      <c r="A81" s="3" t="s">
        <v>111</v>
      </c>
      <c r="B81" s="5">
        <v>0.22012578616352202</v>
      </c>
      <c r="C81" s="5">
        <v>0.35849056603773582</v>
      </c>
      <c r="O81" s="3" t="s">
        <v>111</v>
      </c>
      <c r="P81" s="5">
        <v>0.42138364779874216</v>
      </c>
    </row>
    <row r="82" spans="1:16" x14ac:dyDescent="0.3">
      <c r="A82" s="19" t="s">
        <v>11</v>
      </c>
      <c r="B82" s="20">
        <v>0.246</v>
      </c>
      <c r="C82" s="20">
        <v>0.35899999999999999</v>
      </c>
      <c r="O82" s="19" t="s">
        <v>11</v>
      </c>
      <c r="P82" s="20">
        <v>0.39500000000000002</v>
      </c>
    </row>
    <row r="94" spans="1:16" x14ac:dyDescent="0.3">
      <c r="A94" s="2" t="s">
        <v>32</v>
      </c>
      <c r="B94" s="2" t="s">
        <v>25</v>
      </c>
    </row>
    <row r="95" spans="1:16" x14ac:dyDescent="0.3">
      <c r="A95" s="2" t="s">
        <v>0</v>
      </c>
      <c r="B95" t="s">
        <v>78</v>
      </c>
      <c r="C95" t="s">
        <v>114</v>
      </c>
      <c r="D95" t="s">
        <v>81</v>
      </c>
      <c r="E95" t="s">
        <v>11</v>
      </c>
    </row>
    <row r="96" spans="1:16" x14ac:dyDescent="0.3">
      <c r="A96" s="3" t="s">
        <v>128</v>
      </c>
      <c r="B96" s="5">
        <v>0.22058823529411764</v>
      </c>
      <c r="C96" s="5">
        <v>0.3860294117647059</v>
      </c>
      <c r="D96" s="5">
        <v>0.39338235294117646</v>
      </c>
      <c r="E96" s="5">
        <v>1</v>
      </c>
    </row>
    <row r="97" spans="1:5" x14ac:dyDescent="0.3">
      <c r="A97" s="3" t="s">
        <v>79</v>
      </c>
      <c r="B97" s="5">
        <v>0.23170731707317074</v>
      </c>
      <c r="C97" s="5">
        <v>0.40243902439024393</v>
      </c>
      <c r="D97" s="5">
        <v>0.36585365853658536</v>
      </c>
      <c r="E97" s="5">
        <v>1</v>
      </c>
    </row>
    <row r="98" spans="1:5" x14ac:dyDescent="0.3">
      <c r="A98" s="3" t="s">
        <v>89</v>
      </c>
      <c r="B98" s="5">
        <v>0.2585551330798479</v>
      </c>
      <c r="C98" s="5">
        <v>0.30038022813688214</v>
      </c>
      <c r="D98" s="5">
        <v>0.44106463878326996</v>
      </c>
      <c r="E98" s="5">
        <v>1</v>
      </c>
    </row>
    <row r="99" spans="1:5" x14ac:dyDescent="0.3">
      <c r="A99" s="3" t="s">
        <v>154</v>
      </c>
      <c r="B99" s="5">
        <v>0.25590551181102361</v>
      </c>
      <c r="C99" s="5">
        <v>0.33858267716535434</v>
      </c>
      <c r="D99" s="5">
        <v>0.40551181102362205</v>
      </c>
      <c r="E99" s="5">
        <v>1</v>
      </c>
    </row>
    <row r="100" spans="1:5" x14ac:dyDescent="0.3">
      <c r="A100" s="3" t="s">
        <v>76</v>
      </c>
      <c r="B100" s="5">
        <v>0.23478260869565218</v>
      </c>
      <c r="C100" s="5">
        <v>0.35652173913043478</v>
      </c>
      <c r="D100" s="5">
        <v>0.40869565217391307</v>
      </c>
      <c r="E100" s="5">
        <v>1</v>
      </c>
    </row>
    <row r="101" spans="1:5" x14ac:dyDescent="0.3">
      <c r="A101" s="3" t="s">
        <v>130</v>
      </c>
      <c r="B101" s="5">
        <v>0.25193798449612403</v>
      </c>
      <c r="C101" s="5">
        <v>0.38372093023255816</v>
      </c>
      <c r="D101" s="5">
        <v>0.36434108527131781</v>
      </c>
      <c r="E101" s="5">
        <v>1</v>
      </c>
    </row>
    <row r="102" spans="1:5" x14ac:dyDescent="0.3">
      <c r="A102" s="3" t="s">
        <v>135</v>
      </c>
      <c r="B102" s="5">
        <v>0.27753303964757708</v>
      </c>
      <c r="C102" s="5">
        <v>0.30837004405286345</v>
      </c>
      <c r="D102" s="5">
        <v>0.41409691629955947</v>
      </c>
      <c r="E102" s="5">
        <v>1</v>
      </c>
    </row>
    <row r="103" spans="1:5" x14ac:dyDescent="0.3">
      <c r="A103" s="3" t="s">
        <v>98</v>
      </c>
      <c r="B103" s="5">
        <v>0.24</v>
      </c>
      <c r="C103" s="5">
        <v>0.39200000000000002</v>
      </c>
      <c r="D103" s="5">
        <v>0.36799999999999999</v>
      </c>
      <c r="E103" s="5">
        <v>1</v>
      </c>
    </row>
    <row r="104" spans="1:5" x14ac:dyDescent="0.3">
      <c r="A104" s="3" t="s">
        <v>11</v>
      </c>
      <c r="B104" s="5">
        <v>0.246</v>
      </c>
      <c r="C104" s="5">
        <v>0.35899999999999999</v>
      </c>
      <c r="D104" s="5">
        <v>0.39500000000000002</v>
      </c>
      <c r="E104" s="5">
        <v>1</v>
      </c>
    </row>
    <row r="109" spans="1:5" ht="47.4" x14ac:dyDescent="0.9">
      <c r="A109" s="21" t="s">
        <v>2178</v>
      </c>
    </row>
    <row r="117" spans="1:5" x14ac:dyDescent="0.3">
      <c r="A117" s="2" t="s">
        <v>32</v>
      </c>
      <c r="B117" s="2" t="s">
        <v>25</v>
      </c>
    </row>
    <row r="118" spans="1:5" x14ac:dyDescent="0.3">
      <c r="A118" s="2" t="s">
        <v>0</v>
      </c>
      <c r="B118" t="s">
        <v>81</v>
      </c>
      <c r="C118" t="s">
        <v>78</v>
      </c>
      <c r="D118" t="s">
        <v>114</v>
      </c>
      <c r="E118" t="s">
        <v>11</v>
      </c>
    </row>
    <row r="119" spans="1:5" x14ac:dyDescent="0.3">
      <c r="A119" s="3" t="s">
        <v>115</v>
      </c>
      <c r="B119" s="5">
        <v>0.4040114613180516</v>
      </c>
      <c r="C119" s="5">
        <v>0.25501432664756446</v>
      </c>
      <c r="D119" s="5">
        <v>0.34097421203438394</v>
      </c>
      <c r="E119" s="5">
        <v>1</v>
      </c>
    </row>
    <row r="120" spans="1:5" x14ac:dyDescent="0.3">
      <c r="A120" s="3" t="s">
        <v>79</v>
      </c>
      <c r="B120" s="5">
        <v>0.38418079096045199</v>
      </c>
      <c r="C120" s="5">
        <v>0.2288135593220339</v>
      </c>
      <c r="D120" s="5">
        <v>0.38700564971751411</v>
      </c>
      <c r="E120" s="5">
        <v>1</v>
      </c>
    </row>
    <row r="121" spans="1:5" x14ac:dyDescent="0.3">
      <c r="A121" s="3" t="s">
        <v>100</v>
      </c>
      <c r="B121" s="5">
        <v>0.40350877192982454</v>
      </c>
      <c r="C121" s="5">
        <v>0.25438596491228072</v>
      </c>
      <c r="D121" s="5">
        <v>0.34210526315789475</v>
      </c>
      <c r="E121" s="5">
        <v>1</v>
      </c>
    </row>
    <row r="122" spans="1:5" x14ac:dyDescent="0.3">
      <c r="A122" s="3" t="s">
        <v>145</v>
      </c>
      <c r="B122" s="5">
        <v>0.38283828382838286</v>
      </c>
      <c r="C122" s="5">
        <v>0.23762376237623761</v>
      </c>
      <c r="D122" s="5">
        <v>0.37953795379537952</v>
      </c>
      <c r="E122" s="5">
        <v>1</v>
      </c>
    </row>
    <row r="123" spans="1:5" x14ac:dyDescent="0.3">
      <c r="A123" s="3" t="s">
        <v>90</v>
      </c>
      <c r="B123" s="5">
        <v>0.40438871473354232</v>
      </c>
      <c r="C123" s="5">
        <v>0.21943573667711599</v>
      </c>
      <c r="D123" s="5">
        <v>0.37617554858934171</v>
      </c>
      <c r="E123" s="5">
        <v>1</v>
      </c>
    </row>
    <row r="124" spans="1:5" x14ac:dyDescent="0.3">
      <c r="A124" s="3" t="s">
        <v>139</v>
      </c>
      <c r="B124" s="5">
        <v>0.39039039039039036</v>
      </c>
      <c r="C124" s="5">
        <v>0.27927927927927926</v>
      </c>
      <c r="D124" s="5">
        <v>0.33033033033033032</v>
      </c>
      <c r="E124" s="5">
        <v>1</v>
      </c>
    </row>
    <row r="125" spans="1:5" x14ac:dyDescent="0.3">
      <c r="A125" s="3" t="s">
        <v>11</v>
      </c>
      <c r="B125" s="5">
        <v>0.39500000000000002</v>
      </c>
      <c r="C125" s="5">
        <v>0.246</v>
      </c>
      <c r="D125" s="5">
        <v>0.35899999999999999</v>
      </c>
      <c r="E125" s="5">
        <v>1</v>
      </c>
    </row>
    <row r="136" spans="1:3" x14ac:dyDescent="0.3">
      <c r="A136" s="17" t="s">
        <v>32</v>
      </c>
      <c r="B136" s="17" t="s">
        <v>2177</v>
      </c>
      <c r="C136" s="17"/>
    </row>
    <row r="137" spans="1:3" x14ac:dyDescent="0.3">
      <c r="A137" s="18" t="s">
        <v>0</v>
      </c>
      <c r="B137" s="18" t="s">
        <v>78</v>
      </c>
      <c r="C137" s="18" t="s">
        <v>114</v>
      </c>
    </row>
    <row r="138" spans="1:3" x14ac:dyDescent="0.3">
      <c r="A138" s="3" t="s">
        <v>115</v>
      </c>
      <c r="B138" s="5">
        <v>0.25501432664756446</v>
      </c>
      <c r="C138" s="5">
        <v>0.34097421203438394</v>
      </c>
    </row>
    <row r="139" spans="1:3" x14ac:dyDescent="0.3">
      <c r="A139" s="3" t="s">
        <v>79</v>
      </c>
      <c r="B139" s="5">
        <v>0.2288135593220339</v>
      </c>
      <c r="C139" s="5">
        <v>0.38700564971751411</v>
      </c>
    </row>
    <row r="140" spans="1:3" x14ac:dyDescent="0.3">
      <c r="A140" s="3" t="s">
        <v>100</v>
      </c>
      <c r="B140" s="5">
        <v>0.25438596491228072</v>
      </c>
      <c r="C140" s="5">
        <v>0.34210526315789475</v>
      </c>
    </row>
    <row r="141" spans="1:3" x14ac:dyDescent="0.3">
      <c r="A141" s="3" t="s">
        <v>145</v>
      </c>
      <c r="B141" s="5">
        <v>0.23762376237623761</v>
      </c>
      <c r="C141" s="5">
        <v>0.37953795379537952</v>
      </c>
    </row>
    <row r="142" spans="1:3" x14ac:dyDescent="0.3">
      <c r="A142" s="3" t="s">
        <v>90</v>
      </c>
      <c r="B142" s="5">
        <v>0.21943573667711599</v>
      </c>
      <c r="C142" s="5">
        <v>0.37617554858934171</v>
      </c>
    </row>
    <row r="143" spans="1:3" x14ac:dyDescent="0.3">
      <c r="A143" s="3" t="s">
        <v>139</v>
      </c>
      <c r="B143" s="5">
        <v>0.27927927927927926</v>
      </c>
      <c r="C143" s="5">
        <v>0.33033033033033032</v>
      </c>
    </row>
    <row r="144" spans="1:3" x14ac:dyDescent="0.3">
      <c r="A144" s="19" t="s">
        <v>11</v>
      </c>
      <c r="B144" s="20">
        <v>0.246</v>
      </c>
      <c r="C144" s="20">
        <v>0.35899999999999999</v>
      </c>
    </row>
    <row r="159" spans="1:2" x14ac:dyDescent="0.3">
      <c r="A159" s="17" t="s">
        <v>32</v>
      </c>
      <c r="B159" s="17" t="s">
        <v>25</v>
      </c>
    </row>
    <row r="160" spans="1:2" x14ac:dyDescent="0.3">
      <c r="A160" s="18" t="s">
        <v>0</v>
      </c>
      <c r="B160" s="18" t="s">
        <v>81</v>
      </c>
    </row>
    <row r="161" spans="1:2" x14ac:dyDescent="0.3">
      <c r="A161" s="3" t="s">
        <v>115</v>
      </c>
      <c r="B161" s="5">
        <v>0.4040114613180516</v>
      </c>
    </row>
    <row r="162" spans="1:2" x14ac:dyDescent="0.3">
      <c r="A162" s="3" t="s">
        <v>79</v>
      </c>
      <c r="B162" s="5">
        <v>0.38418079096045199</v>
      </c>
    </row>
    <row r="163" spans="1:2" x14ac:dyDescent="0.3">
      <c r="A163" s="3" t="s">
        <v>100</v>
      </c>
      <c r="B163" s="5">
        <v>0.40350877192982454</v>
      </c>
    </row>
    <row r="164" spans="1:2" x14ac:dyDescent="0.3">
      <c r="A164" s="3" t="s">
        <v>145</v>
      </c>
      <c r="B164" s="5">
        <v>0.38283828382838286</v>
      </c>
    </row>
    <row r="165" spans="1:2" x14ac:dyDescent="0.3">
      <c r="A165" s="3" t="s">
        <v>90</v>
      </c>
      <c r="B165" s="5">
        <v>0.40438871473354232</v>
      </c>
    </row>
    <row r="166" spans="1:2" x14ac:dyDescent="0.3">
      <c r="A166" s="3" t="s">
        <v>139</v>
      </c>
      <c r="B166" s="5">
        <v>0.39039039039039036</v>
      </c>
    </row>
    <row r="167" spans="1:2" x14ac:dyDescent="0.3">
      <c r="A167" s="19" t="s">
        <v>11</v>
      </c>
      <c r="B167" s="20">
        <v>0.39500000000000002</v>
      </c>
    </row>
    <row r="175" spans="1:2" ht="28.8" x14ac:dyDescent="0.55000000000000004">
      <c r="A175" s="22" t="s">
        <v>2179</v>
      </c>
    </row>
    <row r="179" spans="1:5" x14ac:dyDescent="0.3">
      <c r="A179" s="2" t="s">
        <v>32</v>
      </c>
      <c r="B179" s="2" t="s">
        <v>25</v>
      </c>
    </row>
    <row r="180" spans="1:5" x14ac:dyDescent="0.3">
      <c r="A180" s="2" t="s">
        <v>0</v>
      </c>
      <c r="B180" t="s">
        <v>81</v>
      </c>
      <c r="C180" t="s">
        <v>78</v>
      </c>
      <c r="D180" t="s">
        <v>114</v>
      </c>
      <c r="E180" t="s">
        <v>11</v>
      </c>
    </row>
    <row r="181" spans="1:5" x14ac:dyDescent="0.3">
      <c r="A181" s="3" t="s">
        <v>80</v>
      </c>
      <c r="B181" s="5">
        <v>0.32653061224489793</v>
      </c>
      <c r="C181" s="5">
        <v>0.29081632653061223</v>
      </c>
      <c r="D181" s="5">
        <v>0.38265306122448978</v>
      </c>
      <c r="E181" s="5">
        <v>1</v>
      </c>
    </row>
    <row r="182" spans="1:5" x14ac:dyDescent="0.3">
      <c r="A182" s="3" t="s">
        <v>101</v>
      </c>
      <c r="B182" s="5">
        <v>0.44397163120567373</v>
      </c>
      <c r="C182" s="5">
        <v>0.21418439716312057</v>
      </c>
      <c r="D182" s="5">
        <v>0.34184397163120567</v>
      </c>
      <c r="E182" s="5">
        <v>1</v>
      </c>
    </row>
    <row r="183" spans="1:5" x14ac:dyDescent="0.3">
      <c r="A183" s="3" t="s">
        <v>91</v>
      </c>
      <c r="B183" s="5">
        <v>0.41067761806981518</v>
      </c>
      <c r="C183" s="5">
        <v>0.23408624229979466</v>
      </c>
      <c r="D183" s="5">
        <v>0.35523613963039014</v>
      </c>
      <c r="E183" s="5">
        <v>1</v>
      </c>
    </row>
    <row r="184" spans="1:5" x14ac:dyDescent="0.3">
      <c r="A184" s="3" t="s">
        <v>132</v>
      </c>
      <c r="B184" s="5">
        <v>0.38636363636363635</v>
      </c>
      <c r="C184" s="5">
        <v>0.25454545454545452</v>
      </c>
      <c r="D184" s="5">
        <v>0.35909090909090907</v>
      </c>
      <c r="E184" s="5">
        <v>1</v>
      </c>
    </row>
    <row r="185" spans="1:5" x14ac:dyDescent="0.3">
      <c r="A185" s="3" t="s">
        <v>11</v>
      </c>
      <c r="B185" s="5">
        <v>0.39500000000000002</v>
      </c>
      <c r="C185" s="5">
        <v>0.246</v>
      </c>
      <c r="D185" s="5">
        <v>0.35899999999999999</v>
      </c>
      <c r="E185" s="5">
        <v>1</v>
      </c>
    </row>
    <row r="195" spans="1:2" x14ac:dyDescent="0.3">
      <c r="A195" s="17" t="s">
        <v>32</v>
      </c>
      <c r="B195" s="17" t="s">
        <v>25</v>
      </c>
    </row>
    <row r="196" spans="1:2" x14ac:dyDescent="0.3">
      <c r="A196" s="18" t="s">
        <v>0</v>
      </c>
      <c r="B196" s="18" t="s">
        <v>81</v>
      </c>
    </row>
    <row r="197" spans="1:2" x14ac:dyDescent="0.3">
      <c r="A197" s="3" t="s">
        <v>80</v>
      </c>
      <c r="B197" s="5">
        <v>0.32653061224489793</v>
      </c>
    </row>
    <row r="198" spans="1:2" x14ac:dyDescent="0.3">
      <c r="A198" s="3" t="s">
        <v>101</v>
      </c>
      <c r="B198" s="5">
        <v>0.44397163120567373</v>
      </c>
    </row>
    <row r="199" spans="1:2" x14ac:dyDescent="0.3">
      <c r="A199" s="3" t="s">
        <v>91</v>
      </c>
      <c r="B199" s="5">
        <v>0.41067761806981518</v>
      </c>
    </row>
    <row r="200" spans="1:2" x14ac:dyDescent="0.3">
      <c r="A200" s="3" t="s">
        <v>132</v>
      </c>
      <c r="B200" s="5">
        <v>0.38636363636363635</v>
      </c>
    </row>
    <row r="201" spans="1:2" x14ac:dyDescent="0.3">
      <c r="A201" s="19" t="s">
        <v>11</v>
      </c>
      <c r="B201" s="20">
        <v>0.39500000000000002</v>
      </c>
    </row>
    <row r="215" spans="1:5" ht="33.6" x14ac:dyDescent="0.65">
      <c r="A215" s="23" t="s">
        <v>2180</v>
      </c>
    </row>
    <row r="220" spans="1:5" x14ac:dyDescent="0.3">
      <c r="A220" s="2" t="s">
        <v>32</v>
      </c>
      <c r="B220" s="2" t="s">
        <v>25</v>
      </c>
    </row>
    <row r="221" spans="1:5" x14ac:dyDescent="0.3">
      <c r="A221" s="2" t="s">
        <v>0</v>
      </c>
      <c r="B221" t="s">
        <v>78</v>
      </c>
      <c r="C221" t="s">
        <v>81</v>
      </c>
      <c r="D221" t="s">
        <v>114</v>
      </c>
      <c r="E221" t="s">
        <v>11</v>
      </c>
    </row>
    <row r="222" spans="1:5" x14ac:dyDescent="0.3">
      <c r="A222" s="3" t="s">
        <v>2156</v>
      </c>
      <c r="B222" s="5">
        <v>0.125</v>
      </c>
      <c r="C222" s="5">
        <v>0.5625</v>
      </c>
      <c r="D222" s="5">
        <v>0.3125</v>
      </c>
      <c r="E222" s="5">
        <v>1</v>
      </c>
    </row>
    <row r="223" spans="1:5" x14ac:dyDescent="0.3">
      <c r="A223" s="3" t="s">
        <v>2157</v>
      </c>
      <c r="B223" s="5">
        <v>0.17307692307692307</v>
      </c>
      <c r="C223" s="5">
        <v>0.30769230769230771</v>
      </c>
      <c r="D223" s="5">
        <v>0.51923076923076927</v>
      </c>
      <c r="E223" s="5">
        <v>1</v>
      </c>
    </row>
    <row r="224" spans="1:5" x14ac:dyDescent="0.3">
      <c r="A224" s="3" t="s">
        <v>2158</v>
      </c>
      <c r="B224" s="5">
        <v>0.27272727272727271</v>
      </c>
      <c r="C224" s="5">
        <v>0.37062937062937062</v>
      </c>
      <c r="D224" s="5">
        <v>0.35664335664335667</v>
      </c>
      <c r="E224" s="5">
        <v>1</v>
      </c>
    </row>
    <row r="225" spans="1:5" x14ac:dyDescent="0.3">
      <c r="A225" s="3" t="s">
        <v>2159</v>
      </c>
      <c r="B225" s="5">
        <v>0.23448275862068965</v>
      </c>
      <c r="C225" s="5">
        <v>0.39310344827586208</v>
      </c>
      <c r="D225" s="5">
        <v>0.3724137931034483</v>
      </c>
      <c r="E225" s="5">
        <v>1</v>
      </c>
    </row>
    <row r="226" spans="1:5" x14ac:dyDescent="0.3">
      <c r="A226" s="3" t="s">
        <v>2160</v>
      </c>
      <c r="B226" s="5">
        <v>0.27012987012987011</v>
      </c>
      <c r="C226" s="5">
        <v>0.36883116883116884</v>
      </c>
      <c r="D226" s="5">
        <v>0.36103896103896105</v>
      </c>
      <c r="E226" s="5">
        <v>1</v>
      </c>
    </row>
    <row r="227" spans="1:5" x14ac:dyDescent="0.3">
      <c r="A227" s="3" t="s">
        <v>2161</v>
      </c>
      <c r="B227" s="5">
        <v>0.21768707482993196</v>
      </c>
      <c r="C227" s="5">
        <v>0.42176870748299322</v>
      </c>
      <c r="D227" s="5">
        <v>0.36054421768707484</v>
      </c>
      <c r="E227" s="5">
        <v>1</v>
      </c>
    </row>
    <row r="228" spans="1:5" x14ac:dyDescent="0.3">
      <c r="A228" s="3" t="s">
        <v>2162</v>
      </c>
      <c r="B228" s="5">
        <v>0.26478873239436618</v>
      </c>
      <c r="C228" s="5">
        <v>0.40281690140845072</v>
      </c>
      <c r="D228" s="5">
        <v>0.3323943661971831</v>
      </c>
      <c r="E228" s="5">
        <v>1</v>
      </c>
    </row>
    <row r="229" spans="1:5" x14ac:dyDescent="0.3">
      <c r="A229" s="3" t="s">
        <v>2163</v>
      </c>
      <c r="B229" s="5">
        <v>0.25961538461538464</v>
      </c>
      <c r="C229" s="5">
        <v>0.38461538461538464</v>
      </c>
      <c r="D229" s="5">
        <v>0.35576923076923078</v>
      </c>
      <c r="E229" s="5">
        <v>1</v>
      </c>
    </row>
    <row r="230" spans="1:5" x14ac:dyDescent="0.3">
      <c r="A230" s="3" t="s">
        <v>2164</v>
      </c>
      <c r="B230" s="5">
        <v>0.23636363636363636</v>
      </c>
      <c r="C230" s="5">
        <v>0.42727272727272725</v>
      </c>
      <c r="D230" s="5">
        <v>0.33636363636363636</v>
      </c>
      <c r="E230" s="5">
        <v>1</v>
      </c>
    </row>
    <row r="231" spans="1:5" x14ac:dyDescent="0.3">
      <c r="A231" s="3" t="s">
        <v>11</v>
      </c>
      <c r="B231" s="5">
        <v>0.246</v>
      </c>
      <c r="C231" s="5">
        <v>0.39500000000000002</v>
      </c>
      <c r="D231" s="5">
        <v>0.35899999999999999</v>
      </c>
      <c r="E231" s="5">
        <v>1</v>
      </c>
    </row>
    <row r="236" spans="1:5" x14ac:dyDescent="0.3">
      <c r="A236" s="17" t="s">
        <v>32</v>
      </c>
      <c r="B236" s="17" t="s">
        <v>25</v>
      </c>
    </row>
    <row r="237" spans="1:5" x14ac:dyDescent="0.3">
      <c r="A237" s="18" t="s">
        <v>0</v>
      </c>
      <c r="B237" s="18" t="s">
        <v>81</v>
      </c>
    </row>
    <row r="238" spans="1:5" x14ac:dyDescent="0.3">
      <c r="A238" s="3" t="s">
        <v>2156</v>
      </c>
      <c r="B238" s="5">
        <v>0.5625</v>
      </c>
    </row>
    <row r="239" spans="1:5" x14ac:dyDescent="0.3">
      <c r="A239" s="3" t="s">
        <v>2157</v>
      </c>
      <c r="B239" s="5">
        <v>0.30769230769230771</v>
      </c>
    </row>
    <row r="240" spans="1:5" x14ac:dyDescent="0.3">
      <c r="A240" s="3" t="s">
        <v>2158</v>
      </c>
      <c r="B240" s="5">
        <v>0.37062937062937062</v>
      </c>
    </row>
    <row r="241" spans="1:2" x14ac:dyDescent="0.3">
      <c r="A241" s="3" t="s">
        <v>2159</v>
      </c>
      <c r="B241" s="5">
        <v>0.39310344827586208</v>
      </c>
    </row>
    <row r="242" spans="1:2" x14ac:dyDescent="0.3">
      <c r="A242" s="3" t="s">
        <v>2160</v>
      </c>
      <c r="B242" s="5">
        <v>0.36883116883116884</v>
      </c>
    </row>
    <row r="243" spans="1:2" x14ac:dyDescent="0.3">
      <c r="A243" s="3" t="s">
        <v>2161</v>
      </c>
      <c r="B243" s="5">
        <v>0.42176870748299322</v>
      </c>
    </row>
    <row r="244" spans="1:2" x14ac:dyDescent="0.3">
      <c r="A244" s="3" t="s">
        <v>2162</v>
      </c>
      <c r="B244" s="5">
        <v>0.40281690140845072</v>
      </c>
    </row>
    <row r="245" spans="1:2" x14ac:dyDescent="0.3">
      <c r="A245" s="3" t="s">
        <v>2163</v>
      </c>
      <c r="B245" s="5">
        <v>0.38461538461538464</v>
      </c>
    </row>
    <row r="246" spans="1:2" x14ac:dyDescent="0.3">
      <c r="A246" s="3" t="s">
        <v>2164</v>
      </c>
      <c r="B246" s="5">
        <v>0.42727272727272725</v>
      </c>
    </row>
    <row r="247" spans="1:2" x14ac:dyDescent="0.3">
      <c r="A247" s="19" t="s">
        <v>11</v>
      </c>
      <c r="B247" s="20">
        <v>0.39500000000000002</v>
      </c>
    </row>
    <row r="254" spans="1:2" x14ac:dyDescent="0.3">
      <c r="A254" s="17" t="s">
        <v>32</v>
      </c>
      <c r="B254" s="17" t="s">
        <v>25</v>
      </c>
    </row>
    <row r="255" spans="1:2" x14ac:dyDescent="0.3">
      <c r="A255" s="18" t="s">
        <v>0</v>
      </c>
      <c r="B255" s="18" t="s">
        <v>78</v>
      </c>
    </row>
    <row r="256" spans="1:2" x14ac:dyDescent="0.3">
      <c r="A256" s="3" t="s">
        <v>2156</v>
      </c>
      <c r="B256" s="5">
        <v>0.125</v>
      </c>
    </row>
    <row r="257" spans="1:2" x14ac:dyDescent="0.3">
      <c r="A257" s="3" t="s">
        <v>2157</v>
      </c>
      <c r="B257" s="5">
        <v>0.17307692307692307</v>
      </c>
    </row>
    <row r="258" spans="1:2" x14ac:dyDescent="0.3">
      <c r="A258" s="3" t="s">
        <v>2158</v>
      </c>
      <c r="B258" s="5">
        <v>0.27272727272727271</v>
      </c>
    </row>
    <row r="259" spans="1:2" x14ac:dyDescent="0.3">
      <c r="A259" s="3" t="s">
        <v>2159</v>
      </c>
      <c r="B259" s="5">
        <v>0.23448275862068965</v>
      </c>
    </row>
    <row r="260" spans="1:2" x14ac:dyDescent="0.3">
      <c r="A260" s="3" t="s">
        <v>2160</v>
      </c>
      <c r="B260" s="5">
        <v>0.27012987012987011</v>
      </c>
    </row>
    <row r="261" spans="1:2" x14ac:dyDescent="0.3">
      <c r="A261" s="3" t="s">
        <v>2161</v>
      </c>
      <c r="B261" s="5">
        <v>0.21768707482993196</v>
      </c>
    </row>
    <row r="262" spans="1:2" x14ac:dyDescent="0.3">
      <c r="A262" s="3" t="s">
        <v>2162</v>
      </c>
      <c r="B262" s="5">
        <v>0.26478873239436618</v>
      </c>
    </row>
    <row r="263" spans="1:2" x14ac:dyDescent="0.3">
      <c r="A263" s="3" t="s">
        <v>2163</v>
      </c>
      <c r="B263" s="5">
        <v>0.25961538461538464</v>
      </c>
    </row>
    <row r="264" spans="1:2" x14ac:dyDescent="0.3">
      <c r="A264" s="3" t="s">
        <v>2164</v>
      </c>
      <c r="B264" s="5">
        <v>0.23636363636363636</v>
      </c>
    </row>
    <row r="265" spans="1:2" x14ac:dyDescent="0.3">
      <c r="A265" s="19" t="s">
        <v>11</v>
      </c>
      <c r="B265" s="20">
        <v>0.246</v>
      </c>
    </row>
    <row r="276" spans="1:5" ht="33.6" x14ac:dyDescent="0.65">
      <c r="A276" s="23" t="s">
        <v>2181</v>
      </c>
    </row>
    <row r="281" spans="1:5" x14ac:dyDescent="0.3">
      <c r="A281" s="2" t="s">
        <v>32</v>
      </c>
      <c r="B281" s="2" t="s">
        <v>25</v>
      </c>
    </row>
    <row r="282" spans="1:5" x14ac:dyDescent="0.3">
      <c r="A282" s="2" t="s">
        <v>0</v>
      </c>
      <c r="B282" t="s">
        <v>78</v>
      </c>
      <c r="C282" t="s">
        <v>81</v>
      </c>
      <c r="D282" t="s">
        <v>114</v>
      </c>
      <c r="E282" t="s">
        <v>11</v>
      </c>
    </row>
    <row r="283" spans="1:5" x14ac:dyDescent="0.3">
      <c r="A283" s="3" t="s">
        <v>81</v>
      </c>
      <c r="B283" s="5">
        <v>0.26798307475317351</v>
      </c>
      <c r="C283" s="5">
        <v>0.37235543018335682</v>
      </c>
      <c r="D283" s="5">
        <v>0.35966149506346967</v>
      </c>
      <c r="E283" s="5">
        <v>1</v>
      </c>
    </row>
    <row r="284" spans="1:5" x14ac:dyDescent="0.3">
      <c r="A284" s="3" t="s">
        <v>108</v>
      </c>
      <c r="B284" s="5">
        <v>0.22268907563025211</v>
      </c>
      <c r="C284" s="5">
        <v>0.43907563025210083</v>
      </c>
      <c r="D284" s="5">
        <v>0.33823529411764708</v>
      </c>
      <c r="E284" s="5">
        <v>1</v>
      </c>
    </row>
    <row r="285" spans="1:5" x14ac:dyDescent="0.3">
      <c r="A285" s="3" t="s">
        <v>78</v>
      </c>
      <c r="B285" s="5">
        <v>0.24049079754601227</v>
      </c>
      <c r="C285" s="5">
        <v>0.3889570552147239</v>
      </c>
      <c r="D285" s="5">
        <v>0.37055214723926383</v>
      </c>
      <c r="E285" s="5">
        <v>1</v>
      </c>
    </row>
    <row r="286" spans="1:5" x14ac:dyDescent="0.3">
      <c r="A286" s="3" t="s">
        <v>11</v>
      </c>
      <c r="B286" s="5">
        <v>0.246</v>
      </c>
      <c r="C286" s="5">
        <v>0.39500000000000002</v>
      </c>
      <c r="D286" s="5">
        <v>0.35899999999999999</v>
      </c>
      <c r="E286" s="5">
        <v>1</v>
      </c>
    </row>
    <row r="294" spans="1:5" ht="33.6" x14ac:dyDescent="0.65">
      <c r="A294" s="23" t="s">
        <v>2182</v>
      </c>
    </row>
    <row r="299" spans="1:5" x14ac:dyDescent="0.3">
      <c r="A299" s="2" t="s">
        <v>32</v>
      </c>
      <c r="B299" s="2" t="s">
        <v>25</v>
      </c>
    </row>
    <row r="300" spans="1:5" x14ac:dyDescent="0.3">
      <c r="A300" s="2" t="s">
        <v>0</v>
      </c>
      <c r="B300" t="s">
        <v>81</v>
      </c>
      <c r="C300" t="s">
        <v>78</v>
      </c>
      <c r="D300" t="s">
        <v>114</v>
      </c>
      <c r="E300" t="s">
        <v>11</v>
      </c>
    </row>
    <row r="301" spans="1:5" x14ac:dyDescent="0.3">
      <c r="A301" s="3" t="s">
        <v>26</v>
      </c>
      <c r="B301" s="5">
        <v>0.4358974358974359</v>
      </c>
      <c r="C301" s="5">
        <v>0.20797720797720798</v>
      </c>
      <c r="D301" s="5">
        <v>0.35612535612535612</v>
      </c>
      <c r="E301" s="5">
        <v>1</v>
      </c>
    </row>
    <row r="302" spans="1:5" x14ac:dyDescent="0.3">
      <c r="A302" s="3" t="s">
        <v>27</v>
      </c>
      <c r="B302" s="5">
        <v>0.39411764705882352</v>
      </c>
      <c r="C302" s="5">
        <v>0.2411764705882353</v>
      </c>
      <c r="D302" s="5">
        <v>0.36470588235294116</v>
      </c>
      <c r="E302" s="5">
        <v>1</v>
      </c>
    </row>
    <row r="303" spans="1:5" x14ac:dyDescent="0.3">
      <c r="A303" s="3" t="s">
        <v>28</v>
      </c>
      <c r="B303" s="5">
        <v>0.38738738738738737</v>
      </c>
      <c r="C303" s="5">
        <v>0.27027027027027029</v>
      </c>
      <c r="D303" s="5">
        <v>0.34234234234234234</v>
      </c>
      <c r="E303" s="5">
        <v>1</v>
      </c>
    </row>
    <row r="304" spans="1:5" x14ac:dyDescent="0.3">
      <c r="A304" s="3" t="s">
        <v>29</v>
      </c>
      <c r="B304" s="5">
        <v>0.40683229813664595</v>
      </c>
      <c r="C304" s="5">
        <v>0.24223602484472051</v>
      </c>
      <c r="D304" s="5">
        <v>0.35093167701863354</v>
      </c>
      <c r="E304" s="5">
        <v>1</v>
      </c>
    </row>
    <row r="305" spans="1:5" x14ac:dyDescent="0.3">
      <c r="A305" s="3" t="s">
        <v>30</v>
      </c>
      <c r="B305" s="5">
        <v>0.40229885057471265</v>
      </c>
      <c r="C305" s="5">
        <v>0.25862068965517243</v>
      </c>
      <c r="D305" s="5">
        <v>0.33908045977011492</v>
      </c>
      <c r="E305" s="5">
        <v>1</v>
      </c>
    </row>
    <row r="306" spans="1:5" x14ac:dyDescent="0.3">
      <c r="A306" s="3" t="s">
        <v>31</v>
      </c>
      <c r="B306" s="5">
        <v>0.33660130718954251</v>
      </c>
      <c r="C306" s="5">
        <v>0.2581699346405229</v>
      </c>
      <c r="D306" s="5">
        <v>0.40522875816993464</v>
      </c>
      <c r="E306" s="5">
        <v>1</v>
      </c>
    </row>
    <row r="307" spans="1:5" x14ac:dyDescent="0.3">
      <c r="A307" s="3" t="s">
        <v>11</v>
      </c>
      <c r="B307" s="5">
        <v>0.39500000000000002</v>
      </c>
      <c r="C307" s="5">
        <v>0.246</v>
      </c>
      <c r="D307" s="5">
        <v>0.35899999999999999</v>
      </c>
      <c r="E307" s="5">
        <v>1</v>
      </c>
    </row>
    <row r="318" spans="1:5" x14ac:dyDescent="0.3">
      <c r="A318" s="17" t="s">
        <v>32</v>
      </c>
      <c r="B318" s="17" t="s">
        <v>25</v>
      </c>
    </row>
    <row r="319" spans="1:5" x14ac:dyDescent="0.3">
      <c r="A319" s="18" t="s">
        <v>0</v>
      </c>
      <c r="B319" s="18" t="s">
        <v>78</v>
      </c>
    </row>
    <row r="320" spans="1:5" x14ac:dyDescent="0.3">
      <c r="A320" s="3" t="s">
        <v>26</v>
      </c>
      <c r="B320" s="5">
        <v>0.20797720797720798</v>
      </c>
    </row>
    <row r="321" spans="1:2" x14ac:dyDescent="0.3">
      <c r="A321" s="3" t="s">
        <v>27</v>
      </c>
      <c r="B321" s="5">
        <v>0.2411764705882353</v>
      </c>
    </row>
    <row r="322" spans="1:2" x14ac:dyDescent="0.3">
      <c r="A322" s="3" t="s">
        <v>28</v>
      </c>
      <c r="B322" s="5">
        <v>0.27027027027027029</v>
      </c>
    </row>
    <row r="323" spans="1:2" x14ac:dyDescent="0.3">
      <c r="A323" s="3" t="s">
        <v>29</v>
      </c>
      <c r="B323" s="5">
        <v>0.24223602484472051</v>
      </c>
    </row>
    <row r="324" spans="1:2" x14ac:dyDescent="0.3">
      <c r="A324" s="3" t="s">
        <v>30</v>
      </c>
      <c r="B324" s="5">
        <v>0.25862068965517243</v>
      </c>
    </row>
    <row r="325" spans="1:2" x14ac:dyDescent="0.3">
      <c r="A325" s="3" t="s">
        <v>31</v>
      </c>
      <c r="B325" s="5">
        <v>0.2581699346405229</v>
      </c>
    </row>
    <row r="326" spans="1:2" x14ac:dyDescent="0.3">
      <c r="A326" s="19" t="s">
        <v>11</v>
      </c>
      <c r="B326" s="20">
        <v>0.246</v>
      </c>
    </row>
    <row r="332" spans="1:2" x14ac:dyDescent="0.3">
      <c r="A332" s="17" t="s">
        <v>32</v>
      </c>
      <c r="B332" s="17" t="s">
        <v>25</v>
      </c>
    </row>
    <row r="333" spans="1:2" x14ac:dyDescent="0.3">
      <c r="A333" s="18" t="s">
        <v>0</v>
      </c>
      <c r="B333" s="18" t="s">
        <v>81</v>
      </c>
    </row>
    <row r="334" spans="1:2" x14ac:dyDescent="0.3">
      <c r="A334" s="3" t="s">
        <v>26</v>
      </c>
      <c r="B334" s="5">
        <v>0.4358974358974359</v>
      </c>
    </row>
    <row r="335" spans="1:2" x14ac:dyDescent="0.3">
      <c r="A335" s="3" t="s">
        <v>27</v>
      </c>
      <c r="B335" s="5">
        <v>0.39411764705882352</v>
      </c>
    </row>
    <row r="336" spans="1:2" x14ac:dyDescent="0.3">
      <c r="A336" s="3" t="s">
        <v>28</v>
      </c>
      <c r="B336" s="5">
        <v>0.38738738738738737</v>
      </c>
    </row>
    <row r="337" spans="1:2" x14ac:dyDescent="0.3">
      <c r="A337" s="3" t="s">
        <v>29</v>
      </c>
      <c r="B337" s="5">
        <v>0.40683229813664595</v>
      </c>
    </row>
    <row r="338" spans="1:2" x14ac:dyDescent="0.3">
      <c r="A338" s="3" t="s">
        <v>30</v>
      </c>
      <c r="B338" s="5">
        <v>0.40229885057471265</v>
      </c>
    </row>
    <row r="339" spans="1:2" x14ac:dyDescent="0.3">
      <c r="A339" s="3" t="s">
        <v>31</v>
      </c>
      <c r="B339" s="5">
        <v>0.33660130718954251</v>
      </c>
    </row>
    <row r="340" spans="1:2" x14ac:dyDescent="0.3">
      <c r="A340" s="19" t="s">
        <v>11</v>
      </c>
      <c r="B340" s="20">
        <v>0.39500000000000002</v>
      </c>
    </row>
    <row r="353" spans="1:5" ht="36.6" x14ac:dyDescent="0.7">
      <c r="A353" s="24" t="s">
        <v>2183</v>
      </c>
    </row>
    <row r="356" spans="1:5" x14ac:dyDescent="0.3">
      <c r="A356" s="2" t="s">
        <v>32</v>
      </c>
      <c r="B356" s="2" t="s">
        <v>25</v>
      </c>
    </row>
    <row r="357" spans="1:5" x14ac:dyDescent="0.3">
      <c r="A357" s="2" t="s">
        <v>0</v>
      </c>
      <c r="B357" t="s">
        <v>81</v>
      </c>
      <c r="C357" t="s">
        <v>78</v>
      </c>
      <c r="D357" t="s">
        <v>114</v>
      </c>
      <c r="E357" t="s">
        <v>11</v>
      </c>
    </row>
    <row r="358" spans="1:5" x14ac:dyDescent="0.3">
      <c r="A358" s="3" t="s">
        <v>81</v>
      </c>
      <c r="B358" s="5">
        <v>0.39623655913978495</v>
      </c>
      <c r="C358" s="5">
        <v>0.24569892473118279</v>
      </c>
      <c r="D358" s="5">
        <v>0.35806451612903228</v>
      </c>
      <c r="E358" s="5">
        <v>1</v>
      </c>
    </row>
    <row r="359" spans="1:5" x14ac:dyDescent="0.3">
      <c r="A359" s="3" t="s">
        <v>78</v>
      </c>
      <c r="B359" s="5">
        <v>0.37857142857142856</v>
      </c>
      <c r="C359" s="5">
        <v>0.25</v>
      </c>
      <c r="D359" s="5">
        <v>0.37142857142857144</v>
      </c>
      <c r="E359" s="5">
        <v>1</v>
      </c>
    </row>
    <row r="360" spans="1:5" x14ac:dyDescent="0.3">
      <c r="A360" s="3" t="s">
        <v>11</v>
      </c>
      <c r="B360" s="5">
        <v>0.39500000000000002</v>
      </c>
      <c r="C360" s="5">
        <v>0.246</v>
      </c>
      <c r="D360" s="5">
        <v>0.35899999999999999</v>
      </c>
      <c r="E360" s="5">
        <v>1</v>
      </c>
    </row>
    <row r="368" spans="1:5" ht="36.6" x14ac:dyDescent="0.7">
      <c r="A368" s="24" t="s">
        <v>2184</v>
      </c>
    </row>
    <row r="373" spans="1:5" x14ac:dyDescent="0.3">
      <c r="A373" s="2" t="s">
        <v>32</v>
      </c>
      <c r="B373" s="2" t="s">
        <v>25</v>
      </c>
    </row>
    <row r="374" spans="1:5" x14ac:dyDescent="0.3">
      <c r="A374" s="2" t="s">
        <v>0</v>
      </c>
      <c r="B374" t="s">
        <v>81</v>
      </c>
      <c r="C374" t="s">
        <v>78</v>
      </c>
      <c r="D374" t="s">
        <v>114</v>
      </c>
      <c r="E374" t="s">
        <v>11</v>
      </c>
    </row>
    <row r="375" spans="1:5" x14ac:dyDescent="0.3">
      <c r="A375" s="3" t="s">
        <v>81</v>
      </c>
      <c r="B375" s="5">
        <v>0.41109298531810767</v>
      </c>
      <c r="C375" s="5">
        <v>0.23491027732463296</v>
      </c>
      <c r="D375" s="5">
        <v>0.35399673735725939</v>
      </c>
      <c r="E375" s="5">
        <v>1</v>
      </c>
    </row>
    <row r="376" spans="1:5" x14ac:dyDescent="0.3">
      <c r="A376" s="3" t="s">
        <v>125</v>
      </c>
      <c r="B376" s="5">
        <v>0.38681948424068768</v>
      </c>
      <c r="C376" s="5">
        <v>0.2621776504297994</v>
      </c>
      <c r="D376" s="5">
        <v>0.35100286532951291</v>
      </c>
      <c r="E376" s="5">
        <v>1</v>
      </c>
    </row>
    <row r="377" spans="1:5" x14ac:dyDescent="0.3">
      <c r="A377" s="3" t="s">
        <v>78</v>
      </c>
      <c r="B377" s="5">
        <v>0.38896952104499272</v>
      </c>
      <c r="C377" s="5">
        <v>0.23947750362844702</v>
      </c>
      <c r="D377" s="5">
        <v>0.37155297532656023</v>
      </c>
      <c r="E377" s="5">
        <v>1</v>
      </c>
    </row>
    <row r="378" spans="1:5" x14ac:dyDescent="0.3">
      <c r="A378" s="3" t="s">
        <v>11</v>
      </c>
      <c r="B378" s="5">
        <v>0.39500000000000002</v>
      </c>
      <c r="C378" s="5">
        <v>0.246</v>
      </c>
      <c r="D378" s="5">
        <v>0.35899999999999999</v>
      </c>
      <c r="E378" s="5">
        <v>1</v>
      </c>
    </row>
  </sheetData>
  <pageMargins left="0.7" right="0.7" top="0.75" bottom="0.75" header="0.3" footer="0.3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BE57-92FE-4DD5-B71A-491AF2496E80}">
  <dimension ref="A1:F75"/>
  <sheetViews>
    <sheetView zoomScale="98" zoomScaleNormal="98" workbookViewId="0">
      <selection activeCell="F14" sqref="F14"/>
    </sheetView>
  </sheetViews>
  <sheetFormatPr defaultRowHeight="14.4" x14ac:dyDescent="0.3"/>
  <cols>
    <col min="1" max="1" width="12.6640625" bestFit="1" customWidth="1"/>
    <col min="2" max="2" width="22.33203125" bestFit="1" customWidth="1"/>
    <col min="3" max="3" width="14.5546875" bestFit="1" customWidth="1"/>
    <col min="4" max="4" width="17.109375" bestFit="1" customWidth="1"/>
    <col min="5" max="5" width="13.5546875" bestFit="1" customWidth="1"/>
    <col min="6" max="6" width="15.6640625" bestFit="1" customWidth="1"/>
    <col min="7" max="33" width="17.109375" bestFit="1" customWidth="1"/>
    <col min="34" max="34" width="11.109375" bestFit="1" customWidth="1"/>
    <col min="35" max="48" width="3" bestFit="1" customWidth="1"/>
    <col min="49" max="49" width="6.44140625" bestFit="1" customWidth="1"/>
    <col min="50" max="50" width="3.6640625" bestFit="1" customWidth="1"/>
    <col min="51" max="75" width="3" bestFit="1" customWidth="1"/>
    <col min="76" max="76" width="6.44140625" bestFit="1" customWidth="1"/>
    <col min="77" max="77" width="3.6640625" bestFit="1" customWidth="1"/>
    <col min="78" max="100" width="3" bestFit="1" customWidth="1"/>
    <col min="101" max="101" width="6.44140625" bestFit="1" customWidth="1"/>
    <col min="102" max="102" width="3.6640625" bestFit="1" customWidth="1"/>
    <col min="103" max="103" width="2" bestFit="1" customWidth="1"/>
    <col min="104" max="127" width="3" bestFit="1" customWidth="1"/>
    <col min="128" max="128" width="6.44140625" bestFit="1" customWidth="1"/>
    <col min="129" max="129" width="3.6640625" bestFit="1" customWidth="1"/>
    <col min="130" max="130" width="2" bestFit="1" customWidth="1"/>
    <col min="131" max="150" width="3" bestFit="1" customWidth="1"/>
    <col min="151" max="151" width="6.44140625" bestFit="1" customWidth="1"/>
    <col min="152" max="152" width="3.6640625" bestFit="1" customWidth="1"/>
    <col min="153" max="153" width="2" bestFit="1" customWidth="1"/>
    <col min="154" max="169" width="3" bestFit="1" customWidth="1"/>
    <col min="170" max="170" width="6.44140625" bestFit="1" customWidth="1"/>
    <col min="171" max="171" width="3.6640625" bestFit="1" customWidth="1"/>
    <col min="172" max="185" width="3" bestFit="1" customWidth="1"/>
    <col min="186" max="186" width="6.44140625" bestFit="1" customWidth="1"/>
    <col min="187" max="187" width="3.6640625" bestFit="1" customWidth="1"/>
    <col min="188" max="192" width="3" bestFit="1" customWidth="1"/>
    <col min="193" max="193" width="6.44140625" bestFit="1" customWidth="1"/>
    <col min="194" max="194" width="3.6640625" bestFit="1" customWidth="1"/>
    <col min="195" max="198" width="3" bestFit="1" customWidth="1"/>
    <col min="199" max="199" width="6.44140625" bestFit="1" customWidth="1"/>
    <col min="200" max="200" width="4.6640625" bestFit="1" customWidth="1"/>
    <col min="201" max="203" width="3" bestFit="1" customWidth="1"/>
    <col min="204" max="204" width="7.44140625" bestFit="1" customWidth="1"/>
    <col min="205" max="205" width="10.44140625" bestFit="1" customWidth="1"/>
    <col min="206" max="208" width="2" bestFit="1" customWidth="1"/>
    <col min="209" max="209" width="7.44140625" bestFit="1" customWidth="1"/>
    <col min="210" max="210" width="4.6640625" bestFit="1" customWidth="1"/>
    <col min="211" max="214" width="2" bestFit="1" customWidth="1"/>
    <col min="215" max="215" width="7.44140625" bestFit="1" customWidth="1"/>
    <col min="216" max="216" width="4.6640625" bestFit="1" customWidth="1"/>
    <col min="217" max="217" width="2" bestFit="1" customWidth="1"/>
    <col min="218" max="218" width="7.44140625" bestFit="1" customWidth="1"/>
    <col min="219" max="219" width="4.6640625" bestFit="1" customWidth="1"/>
    <col min="220" max="220" width="7.44140625" bestFit="1" customWidth="1"/>
    <col min="221" max="221" width="4.6640625" bestFit="1" customWidth="1"/>
    <col min="222" max="222" width="2" bestFit="1" customWidth="1"/>
    <col min="223" max="223" width="7.44140625" bestFit="1" customWidth="1"/>
    <col min="224" max="224" width="4.6640625" bestFit="1" customWidth="1"/>
    <col min="225" max="225" width="7.44140625" bestFit="1" customWidth="1"/>
    <col min="226" max="226" width="4.6640625" bestFit="1" customWidth="1"/>
    <col min="227" max="227" width="7.44140625" bestFit="1" customWidth="1"/>
    <col min="228" max="228" width="4.6640625" bestFit="1" customWidth="1"/>
    <col min="229" max="229" width="7.44140625" bestFit="1" customWidth="1"/>
    <col min="230" max="230" width="4.6640625" bestFit="1" customWidth="1"/>
    <col min="231" max="231" width="7.44140625" bestFit="1" customWidth="1"/>
    <col min="232" max="232" width="4.6640625" bestFit="1" customWidth="1"/>
    <col min="233" max="233" width="7.44140625" bestFit="1" customWidth="1"/>
    <col min="234" max="234" width="4.6640625" bestFit="1" customWidth="1"/>
    <col min="235" max="235" width="7.44140625" bestFit="1" customWidth="1"/>
    <col min="236" max="236" width="6.44140625" bestFit="1" customWidth="1"/>
    <col min="237" max="237" width="3.6640625" bestFit="1" customWidth="1"/>
    <col min="238" max="238" width="2" bestFit="1" customWidth="1"/>
    <col min="239" max="239" width="6.44140625" bestFit="1" customWidth="1"/>
    <col min="240" max="240" width="4.6640625" bestFit="1" customWidth="1"/>
    <col min="241" max="241" width="7.44140625" bestFit="1" customWidth="1"/>
    <col min="242" max="242" width="4.6640625" bestFit="1" customWidth="1"/>
    <col min="243" max="243" width="7.44140625" bestFit="1" customWidth="1"/>
    <col min="244" max="244" width="4.6640625" bestFit="1" customWidth="1"/>
    <col min="245" max="245" width="2" bestFit="1" customWidth="1"/>
    <col min="246" max="246" width="7.44140625" bestFit="1" customWidth="1"/>
    <col min="247" max="247" width="4.6640625" bestFit="1" customWidth="1"/>
    <col min="248" max="253" width="2" bestFit="1" customWidth="1"/>
    <col min="254" max="254" width="7.44140625" bestFit="1" customWidth="1"/>
    <col min="255" max="255" width="4.6640625" bestFit="1" customWidth="1"/>
    <col min="256" max="262" width="2" bestFit="1" customWidth="1"/>
    <col min="263" max="263" width="7.44140625" bestFit="1" customWidth="1"/>
    <col min="264" max="264" width="4.6640625" bestFit="1" customWidth="1"/>
    <col min="265" max="271" width="2" bestFit="1" customWidth="1"/>
    <col min="272" max="272" width="7.44140625" bestFit="1" customWidth="1"/>
    <col min="273" max="273" width="4.6640625" bestFit="1" customWidth="1"/>
    <col min="274" max="280" width="2" bestFit="1" customWidth="1"/>
    <col min="281" max="281" width="7.44140625" bestFit="1" customWidth="1"/>
    <col min="282" max="282" width="4.6640625" bestFit="1" customWidth="1"/>
    <col min="283" max="289" width="2" bestFit="1" customWidth="1"/>
    <col min="290" max="290" width="7.44140625" bestFit="1" customWidth="1"/>
    <col min="291" max="291" width="4.6640625" bestFit="1" customWidth="1"/>
    <col min="292" max="298" width="2" bestFit="1" customWidth="1"/>
    <col min="299" max="299" width="3" bestFit="1" customWidth="1"/>
    <col min="300" max="300" width="7.44140625" bestFit="1" customWidth="1"/>
    <col min="301" max="301" width="4.6640625" bestFit="1" customWidth="1"/>
    <col min="302" max="307" width="2" bestFit="1" customWidth="1"/>
    <col min="308" max="308" width="3" bestFit="1" customWidth="1"/>
    <col min="309" max="309" width="7.44140625" bestFit="1" customWidth="1"/>
    <col min="310" max="310" width="4.6640625" bestFit="1" customWidth="1"/>
    <col min="311" max="317" width="2" bestFit="1" customWidth="1"/>
    <col min="318" max="318" width="7.44140625" bestFit="1" customWidth="1"/>
    <col min="319" max="319" width="4.6640625" bestFit="1" customWidth="1"/>
    <col min="320" max="326" width="2" bestFit="1" customWidth="1"/>
    <col min="327" max="327" width="3" bestFit="1" customWidth="1"/>
    <col min="328" max="328" width="7.44140625" bestFit="1" customWidth="1"/>
    <col min="329" max="329" width="4.6640625" bestFit="1" customWidth="1"/>
    <col min="330" max="336" width="2" bestFit="1" customWidth="1"/>
    <col min="337" max="337" width="3" bestFit="1" customWidth="1"/>
    <col min="338" max="338" width="7.44140625" bestFit="1" customWidth="1"/>
    <col min="339" max="339" width="4.6640625" bestFit="1" customWidth="1"/>
    <col min="340" max="345" width="2" bestFit="1" customWidth="1"/>
    <col min="346" max="346" width="3" bestFit="1" customWidth="1"/>
    <col min="347" max="347" width="7.44140625" bestFit="1" customWidth="1"/>
    <col min="348" max="348" width="4.6640625" bestFit="1" customWidth="1"/>
    <col min="349" max="355" width="2" bestFit="1" customWidth="1"/>
    <col min="356" max="356" width="7.44140625" bestFit="1" customWidth="1"/>
    <col min="357" max="357" width="4.6640625" bestFit="1" customWidth="1"/>
    <col min="358" max="364" width="2" bestFit="1" customWidth="1"/>
    <col min="365" max="365" width="7.44140625" bestFit="1" customWidth="1"/>
    <col min="366" max="366" width="4.6640625" bestFit="1" customWidth="1"/>
    <col min="367" max="372" width="2" bestFit="1" customWidth="1"/>
    <col min="373" max="373" width="7.44140625" bestFit="1" customWidth="1"/>
    <col min="374" max="374" width="4.6640625" bestFit="1" customWidth="1"/>
    <col min="375" max="381" width="2" bestFit="1" customWidth="1"/>
    <col min="382" max="382" width="3" bestFit="1" customWidth="1"/>
    <col min="383" max="383" width="7.44140625" bestFit="1" customWidth="1"/>
    <col min="384" max="384" width="4.6640625" bestFit="1" customWidth="1"/>
    <col min="385" max="387" width="2" bestFit="1" customWidth="1"/>
    <col min="388" max="388" width="7.44140625" bestFit="1" customWidth="1"/>
    <col min="389" max="389" width="4.6640625" bestFit="1" customWidth="1"/>
    <col min="390" max="391" width="2" bestFit="1" customWidth="1"/>
    <col min="392" max="392" width="7.44140625" bestFit="1" customWidth="1"/>
    <col min="393" max="393" width="4.6640625" bestFit="1" customWidth="1"/>
    <col min="394" max="396" width="2" bestFit="1" customWidth="1"/>
    <col min="397" max="397" width="7.44140625" bestFit="1" customWidth="1"/>
    <col min="398" max="398" width="4.6640625" bestFit="1" customWidth="1"/>
    <col min="399" max="399" width="2" bestFit="1" customWidth="1"/>
    <col min="400" max="400" width="7.44140625" bestFit="1" customWidth="1"/>
    <col min="401" max="401" width="4.6640625" bestFit="1" customWidth="1"/>
    <col min="402" max="402" width="7.44140625" bestFit="1" customWidth="1"/>
    <col min="403" max="403" width="4.6640625" bestFit="1" customWidth="1"/>
    <col min="404" max="404" width="7.44140625" bestFit="1" customWidth="1"/>
    <col min="405" max="405" width="4.6640625" bestFit="1" customWidth="1"/>
    <col min="406" max="406" width="7.44140625" bestFit="1" customWidth="1"/>
    <col min="407" max="407" width="6.44140625" bestFit="1" customWidth="1"/>
    <col min="408" max="408" width="3.6640625" bestFit="1" customWidth="1"/>
    <col min="409" max="409" width="6.44140625" bestFit="1" customWidth="1"/>
    <col min="410" max="410" width="4.6640625" bestFit="1" customWidth="1"/>
    <col min="411" max="411" width="2" bestFit="1" customWidth="1"/>
    <col min="412" max="412" width="7.44140625" bestFit="1" customWidth="1"/>
    <col min="413" max="413" width="4.6640625" bestFit="1" customWidth="1"/>
    <col min="414" max="416" width="2" bestFit="1" customWidth="1"/>
    <col min="417" max="417" width="7.44140625" bestFit="1" customWidth="1"/>
    <col min="418" max="418" width="4.6640625" bestFit="1" customWidth="1"/>
    <col min="419" max="421" width="2" bestFit="1" customWidth="1"/>
    <col min="422" max="422" width="7.44140625" bestFit="1" customWidth="1"/>
    <col min="423" max="423" width="4.6640625" bestFit="1" customWidth="1"/>
    <col min="424" max="430" width="2" bestFit="1" customWidth="1"/>
    <col min="431" max="431" width="7.44140625" bestFit="1" customWidth="1"/>
    <col min="432" max="432" width="4.6640625" bestFit="1" customWidth="1"/>
    <col min="433" max="438" width="2" bestFit="1" customWidth="1"/>
    <col min="439" max="439" width="7.44140625" bestFit="1" customWidth="1"/>
    <col min="440" max="440" width="4.6640625" bestFit="1" customWidth="1"/>
    <col min="441" max="446" width="2" bestFit="1" customWidth="1"/>
    <col min="447" max="447" width="7.44140625" bestFit="1" customWidth="1"/>
    <col min="448" max="448" width="4.6640625" bestFit="1" customWidth="1"/>
    <col min="449" max="456" width="2" bestFit="1" customWidth="1"/>
    <col min="457" max="457" width="3" bestFit="1" customWidth="1"/>
    <col min="458" max="458" width="7.44140625" bestFit="1" customWidth="1"/>
    <col min="459" max="459" width="4.6640625" bestFit="1" customWidth="1"/>
    <col min="460" max="466" width="2" bestFit="1" customWidth="1"/>
    <col min="467" max="467" width="3" bestFit="1" customWidth="1"/>
    <col min="468" max="468" width="7.44140625" bestFit="1" customWidth="1"/>
    <col min="469" max="469" width="4.6640625" bestFit="1" customWidth="1"/>
    <col min="470" max="476" width="2" bestFit="1" customWidth="1"/>
    <col min="477" max="477" width="7.44140625" bestFit="1" customWidth="1"/>
    <col min="478" max="478" width="4.6640625" bestFit="1" customWidth="1"/>
    <col min="479" max="485" width="2" bestFit="1" customWidth="1"/>
    <col min="486" max="486" width="3" bestFit="1" customWidth="1"/>
    <col min="487" max="487" width="7.44140625" bestFit="1" customWidth="1"/>
    <col min="488" max="488" width="4.6640625" bestFit="1" customWidth="1"/>
    <col min="489" max="496" width="2" bestFit="1" customWidth="1"/>
    <col min="497" max="497" width="7.44140625" bestFit="1" customWidth="1"/>
    <col min="498" max="498" width="4.6640625" bestFit="1" customWidth="1"/>
    <col min="499" max="506" width="2" bestFit="1" customWidth="1"/>
    <col min="507" max="507" width="7.44140625" bestFit="1" customWidth="1"/>
    <col min="508" max="508" width="4.6640625" bestFit="1" customWidth="1"/>
    <col min="509" max="515" width="2" bestFit="1" customWidth="1"/>
    <col min="516" max="516" width="7.44140625" bestFit="1" customWidth="1"/>
    <col min="517" max="517" width="4.6640625" bestFit="1" customWidth="1"/>
    <col min="518" max="524" width="2" bestFit="1" customWidth="1"/>
    <col min="525" max="525" width="3" bestFit="1" customWidth="1"/>
    <col min="526" max="526" width="7.44140625" bestFit="1" customWidth="1"/>
    <col min="527" max="527" width="4.6640625" bestFit="1" customWidth="1"/>
    <col min="528" max="534" width="2" bestFit="1" customWidth="1"/>
    <col min="535" max="535" width="7.44140625" bestFit="1" customWidth="1"/>
    <col min="536" max="536" width="4.6640625" bestFit="1" customWidth="1"/>
    <col min="537" max="542" width="2" bestFit="1" customWidth="1"/>
    <col min="543" max="543" width="7.44140625" bestFit="1" customWidth="1"/>
    <col min="544" max="544" width="4.6640625" bestFit="1" customWidth="1"/>
    <col min="545" max="549" width="2" bestFit="1" customWidth="1"/>
    <col min="550" max="550" width="7.44140625" bestFit="1" customWidth="1"/>
    <col min="551" max="551" width="4.6640625" bestFit="1" customWidth="1"/>
    <col min="552" max="555" width="2" bestFit="1" customWidth="1"/>
    <col min="556" max="556" width="7.44140625" bestFit="1" customWidth="1"/>
    <col min="557" max="557" width="4.6640625" bestFit="1" customWidth="1"/>
    <col min="558" max="560" width="2" bestFit="1" customWidth="1"/>
    <col min="561" max="561" width="7.44140625" bestFit="1" customWidth="1"/>
    <col min="562" max="562" width="4.6640625" bestFit="1" customWidth="1"/>
    <col min="563" max="565" width="2" bestFit="1" customWidth="1"/>
    <col min="566" max="566" width="7.44140625" bestFit="1" customWidth="1"/>
    <col min="567" max="567" width="4.6640625" bestFit="1" customWidth="1"/>
    <col min="568" max="569" width="2" bestFit="1" customWidth="1"/>
    <col min="570" max="570" width="7.44140625" bestFit="1" customWidth="1"/>
    <col min="571" max="571" width="4.6640625" bestFit="1" customWidth="1"/>
    <col min="572" max="572" width="2" bestFit="1" customWidth="1"/>
    <col min="573" max="573" width="7.44140625" bestFit="1" customWidth="1"/>
    <col min="574" max="574" width="4.6640625" bestFit="1" customWidth="1"/>
    <col min="575" max="575" width="7.44140625" bestFit="1" customWidth="1"/>
    <col min="576" max="576" width="6.44140625" bestFit="1" customWidth="1"/>
    <col min="577" max="577" width="3.6640625" bestFit="1" customWidth="1"/>
    <col min="578" max="578" width="6.44140625" bestFit="1" customWidth="1"/>
    <col min="579" max="579" width="3.6640625" bestFit="1" customWidth="1"/>
    <col min="580" max="580" width="2" bestFit="1" customWidth="1"/>
    <col min="581" max="581" width="6.44140625" bestFit="1" customWidth="1"/>
    <col min="582" max="582" width="4.6640625" bestFit="1" customWidth="1"/>
    <col min="583" max="583" width="2" bestFit="1" customWidth="1"/>
    <col min="584" max="584" width="7.44140625" bestFit="1" customWidth="1"/>
    <col min="585" max="585" width="4.6640625" bestFit="1" customWidth="1"/>
    <col min="586" max="587" width="2" bestFit="1" customWidth="1"/>
    <col min="588" max="588" width="7.44140625" bestFit="1" customWidth="1"/>
    <col min="589" max="589" width="4.6640625" bestFit="1" customWidth="1"/>
    <col min="590" max="594" width="2" bestFit="1" customWidth="1"/>
    <col min="595" max="595" width="7.44140625" bestFit="1" customWidth="1"/>
    <col min="596" max="596" width="4.6640625" bestFit="1" customWidth="1"/>
    <col min="597" max="602" width="2" bestFit="1" customWidth="1"/>
    <col min="603" max="603" width="7.44140625" bestFit="1" customWidth="1"/>
    <col min="604" max="604" width="4.6640625" bestFit="1" customWidth="1"/>
    <col min="605" max="611" width="2" bestFit="1" customWidth="1"/>
    <col min="612" max="612" width="7.44140625" bestFit="1" customWidth="1"/>
    <col min="613" max="613" width="4.6640625" bestFit="1" customWidth="1"/>
    <col min="614" max="618" width="2" bestFit="1" customWidth="1"/>
    <col min="619" max="619" width="7.44140625" bestFit="1" customWidth="1"/>
    <col min="620" max="620" width="4.6640625" bestFit="1" customWidth="1"/>
    <col min="621" max="627" width="2" bestFit="1" customWidth="1"/>
    <col min="628" max="628" width="7.44140625" bestFit="1" customWidth="1"/>
    <col min="629" max="629" width="4.6640625" bestFit="1" customWidth="1"/>
    <col min="630" max="638" width="2" bestFit="1" customWidth="1"/>
    <col min="639" max="639" width="7.44140625" bestFit="1" customWidth="1"/>
    <col min="640" max="640" width="4.6640625" bestFit="1" customWidth="1"/>
    <col min="641" max="646" width="2" bestFit="1" customWidth="1"/>
    <col min="647" max="647" width="7.44140625" bestFit="1" customWidth="1"/>
    <col min="648" max="648" width="4.6640625" bestFit="1" customWidth="1"/>
    <col min="649" max="655" width="2" bestFit="1" customWidth="1"/>
    <col min="656" max="656" width="7.44140625" bestFit="1" customWidth="1"/>
    <col min="657" max="657" width="4.6640625" bestFit="1" customWidth="1"/>
    <col min="658" max="662" width="2" bestFit="1" customWidth="1"/>
    <col min="663" max="663" width="7.44140625" bestFit="1" customWidth="1"/>
    <col min="664" max="664" width="4.6640625" bestFit="1" customWidth="1"/>
    <col min="665" max="672" width="2" bestFit="1" customWidth="1"/>
    <col min="673" max="673" width="3" bestFit="1" customWidth="1"/>
    <col min="674" max="674" width="7.44140625" bestFit="1" customWidth="1"/>
    <col min="675" max="675" width="4.6640625" bestFit="1" customWidth="1"/>
    <col min="676" max="681" width="2" bestFit="1" customWidth="1"/>
    <col min="682" max="682" width="7.44140625" bestFit="1" customWidth="1"/>
    <col min="683" max="683" width="4.6640625" bestFit="1" customWidth="1"/>
    <col min="684" max="688" width="2" bestFit="1" customWidth="1"/>
    <col min="689" max="689" width="7.44140625" bestFit="1" customWidth="1"/>
    <col min="690" max="690" width="4.6640625" bestFit="1" customWidth="1"/>
    <col min="691" max="695" width="2" bestFit="1" customWidth="1"/>
    <col min="696" max="696" width="7.44140625" bestFit="1" customWidth="1"/>
    <col min="697" max="697" width="4.6640625" bestFit="1" customWidth="1"/>
    <col min="698" max="701" width="2" bestFit="1" customWidth="1"/>
    <col min="702" max="702" width="7.44140625" bestFit="1" customWidth="1"/>
    <col min="703" max="703" width="4.6640625" bestFit="1" customWidth="1"/>
    <col min="704" max="710" width="2" bestFit="1" customWidth="1"/>
    <col min="711" max="711" width="7.44140625" bestFit="1" customWidth="1"/>
    <col min="712" max="712" width="4.6640625" bestFit="1" customWidth="1"/>
    <col min="713" max="713" width="2" bestFit="1" customWidth="1"/>
    <col min="714" max="714" width="7.44140625" bestFit="1" customWidth="1"/>
    <col min="715" max="715" width="4.6640625" bestFit="1" customWidth="1"/>
    <col min="716" max="717" width="2" bestFit="1" customWidth="1"/>
    <col min="718" max="718" width="7.44140625" bestFit="1" customWidth="1"/>
    <col min="719" max="719" width="4.6640625" bestFit="1" customWidth="1"/>
    <col min="720" max="720" width="2" bestFit="1" customWidth="1"/>
    <col min="721" max="721" width="7.44140625" bestFit="1" customWidth="1"/>
    <col min="722" max="722" width="4.6640625" bestFit="1" customWidth="1"/>
    <col min="723" max="723" width="2" bestFit="1" customWidth="1"/>
    <col min="724" max="724" width="7.44140625" bestFit="1" customWidth="1"/>
    <col min="725" max="725" width="4.6640625" bestFit="1" customWidth="1"/>
    <col min="726" max="726" width="2" bestFit="1" customWidth="1"/>
    <col min="727" max="727" width="7.44140625" bestFit="1" customWidth="1"/>
    <col min="728" max="728" width="4.6640625" bestFit="1" customWidth="1"/>
    <col min="729" max="729" width="7.44140625" bestFit="1" customWidth="1"/>
    <col min="730" max="730" width="4.6640625" bestFit="1" customWidth="1"/>
    <col min="731" max="731" width="7.44140625" bestFit="1" customWidth="1"/>
    <col min="732" max="732" width="6.44140625" bestFit="1" customWidth="1"/>
    <col min="733" max="733" width="3.6640625" bestFit="1" customWidth="1"/>
    <col min="734" max="734" width="6.44140625" bestFit="1" customWidth="1"/>
    <col min="735" max="735" width="3.6640625" bestFit="1" customWidth="1"/>
    <col min="736" max="736" width="6.44140625" bestFit="1" customWidth="1"/>
    <col min="737" max="737" width="4.6640625" bestFit="1" customWidth="1"/>
    <col min="738" max="738" width="2" bestFit="1" customWidth="1"/>
    <col min="739" max="739" width="7.44140625" bestFit="1" customWidth="1"/>
    <col min="740" max="740" width="4.6640625" bestFit="1" customWidth="1"/>
    <col min="741" max="743" width="2" bestFit="1" customWidth="1"/>
    <col min="744" max="744" width="7.44140625" bestFit="1" customWidth="1"/>
    <col min="745" max="745" width="4.6640625" bestFit="1" customWidth="1"/>
    <col min="746" max="749" width="2" bestFit="1" customWidth="1"/>
    <col min="750" max="750" width="7.44140625" bestFit="1" customWidth="1"/>
    <col min="751" max="751" width="4.6640625" bestFit="1" customWidth="1"/>
    <col min="752" max="756" width="2" bestFit="1" customWidth="1"/>
    <col min="757" max="757" width="7.44140625" bestFit="1" customWidth="1"/>
    <col min="758" max="758" width="4.6640625" bestFit="1" customWidth="1"/>
    <col min="759" max="762" width="2" bestFit="1" customWidth="1"/>
    <col min="763" max="763" width="7.44140625" bestFit="1" customWidth="1"/>
    <col min="764" max="764" width="4.6640625" bestFit="1" customWidth="1"/>
    <col min="765" max="770" width="2" bestFit="1" customWidth="1"/>
    <col min="771" max="771" width="7.44140625" bestFit="1" customWidth="1"/>
    <col min="772" max="772" width="4.6640625" bestFit="1" customWidth="1"/>
    <col min="773" max="779" width="2" bestFit="1" customWidth="1"/>
    <col min="780" max="780" width="7.44140625" bestFit="1" customWidth="1"/>
    <col min="781" max="781" width="4.6640625" bestFit="1" customWidth="1"/>
    <col min="782" max="787" width="2" bestFit="1" customWidth="1"/>
    <col min="788" max="788" width="7.44140625" bestFit="1" customWidth="1"/>
    <col min="789" max="789" width="4.6640625" bestFit="1" customWidth="1"/>
    <col min="790" max="794" width="2" bestFit="1" customWidth="1"/>
    <col min="795" max="795" width="7.44140625" bestFit="1" customWidth="1"/>
    <col min="796" max="796" width="4.6640625" bestFit="1" customWidth="1"/>
    <col min="797" max="802" width="2" bestFit="1" customWidth="1"/>
    <col min="803" max="803" width="7.44140625" bestFit="1" customWidth="1"/>
    <col min="804" max="804" width="4.6640625" bestFit="1" customWidth="1"/>
    <col min="805" max="811" width="2" bestFit="1" customWidth="1"/>
    <col min="812" max="812" width="3" bestFit="1" customWidth="1"/>
    <col min="813" max="813" width="7.44140625" bestFit="1" customWidth="1"/>
    <col min="814" max="814" width="4.6640625" bestFit="1" customWidth="1"/>
    <col min="815" max="819" width="2" bestFit="1" customWidth="1"/>
    <col min="820" max="820" width="7.44140625" bestFit="1" customWidth="1"/>
    <col min="821" max="821" width="4.6640625" bestFit="1" customWidth="1"/>
    <col min="822" max="826" width="2" bestFit="1" customWidth="1"/>
    <col min="827" max="827" width="7.44140625" bestFit="1" customWidth="1"/>
    <col min="828" max="828" width="4.6640625" bestFit="1" customWidth="1"/>
    <col min="829" max="835" width="2" bestFit="1" customWidth="1"/>
    <col min="836" max="836" width="7.44140625" bestFit="1" customWidth="1"/>
    <col min="837" max="837" width="4.6640625" bestFit="1" customWidth="1"/>
    <col min="838" max="843" width="2" bestFit="1" customWidth="1"/>
    <col min="844" max="844" width="7.44140625" bestFit="1" customWidth="1"/>
    <col min="845" max="845" width="4.6640625" bestFit="1" customWidth="1"/>
    <col min="846" max="849" width="2" bestFit="1" customWidth="1"/>
    <col min="850" max="850" width="7.44140625" bestFit="1" customWidth="1"/>
    <col min="851" max="851" width="4.6640625" bestFit="1" customWidth="1"/>
    <col min="852" max="853" width="2" bestFit="1" customWidth="1"/>
    <col min="854" max="854" width="7.44140625" bestFit="1" customWidth="1"/>
    <col min="855" max="855" width="4.6640625" bestFit="1" customWidth="1"/>
    <col min="856" max="856" width="3" bestFit="1" customWidth="1"/>
    <col min="857" max="857" width="7.44140625" bestFit="1" customWidth="1"/>
    <col min="858" max="858" width="4.6640625" bestFit="1" customWidth="1"/>
    <col min="859" max="859" width="7.44140625" bestFit="1" customWidth="1"/>
    <col min="860" max="860" width="4.6640625" bestFit="1" customWidth="1"/>
    <col min="861" max="861" width="7.44140625" bestFit="1" customWidth="1"/>
    <col min="862" max="862" width="6.44140625" bestFit="1" customWidth="1"/>
    <col min="863" max="863" width="3.6640625" bestFit="1" customWidth="1"/>
    <col min="864" max="864" width="6.44140625" bestFit="1" customWidth="1"/>
    <col min="865" max="865" width="3.6640625" bestFit="1" customWidth="1"/>
    <col min="866" max="866" width="6.44140625" bestFit="1" customWidth="1"/>
    <col min="867" max="867" width="4.6640625" bestFit="1" customWidth="1"/>
    <col min="868" max="868" width="2" bestFit="1" customWidth="1"/>
    <col min="869" max="869" width="7.44140625" bestFit="1" customWidth="1"/>
    <col min="870" max="870" width="4.6640625" bestFit="1" customWidth="1"/>
    <col min="871" max="871" width="7.44140625" bestFit="1" customWidth="1"/>
    <col min="872" max="872" width="4.6640625" bestFit="1" customWidth="1"/>
    <col min="873" max="873" width="7.44140625" bestFit="1" customWidth="1"/>
    <col min="874" max="874" width="4.6640625" bestFit="1" customWidth="1"/>
    <col min="875" max="876" width="2" bestFit="1" customWidth="1"/>
    <col min="877" max="877" width="7.44140625" bestFit="1" customWidth="1"/>
    <col min="878" max="878" width="4.6640625" bestFit="1" customWidth="1"/>
    <col min="879" max="883" width="2" bestFit="1" customWidth="1"/>
    <col min="884" max="884" width="7.44140625" bestFit="1" customWidth="1"/>
    <col min="885" max="885" width="4.6640625" bestFit="1" customWidth="1"/>
    <col min="886" max="888" width="2" bestFit="1" customWidth="1"/>
    <col min="889" max="889" width="7.44140625" bestFit="1" customWidth="1"/>
    <col min="890" max="890" width="4.6640625" bestFit="1" customWidth="1"/>
    <col min="891" max="893" width="2" bestFit="1" customWidth="1"/>
    <col min="894" max="894" width="7.44140625" bestFit="1" customWidth="1"/>
    <col min="895" max="895" width="4.6640625" bestFit="1" customWidth="1"/>
    <col min="896" max="900" width="2" bestFit="1" customWidth="1"/>
    <col min="901" max="901" width="7.44140625" bestFit="1" customWidth="1"/>
    <col min="902" max="902" width="4.6640625" bestFit="1" customWidth="1"/>
    <col min="903" max="906" width="2" bestFit="1" customWidth="1"/>
    <col min="907" max="907" width="7.44140625" bestFit="1" customWidth="1"/>
    <col min="908" max="908" width="4.6640625" bestFit="1" customWidth="1"/>
    <col min="909" max="909" width="2" bestFit="1" customWidth="1"/>
    <col min="910" max="910" width="7.44140625" bestFit="1" customWidth="1"/>
    <col min="911" max="911" width="4.6640625" bestFit="1" customWidth="1"/>
    <col min="912" max="914" width="2" bestFit="1" customWidth="1"/>
    <col min="915" max="915" width="7.44140625" bestFit="1" customWidth="1"/>
    <col min="916" max="916" width="4.6640625" bestFit="1" customWidth="1"/>
    <col min="917" max="920" width="2" bestFit="1" customWidth="1"/>
    <col min="921" max="921" width="7.44140625" bestFit="1" customWidth="1"/>
    <col min="922" max="922" width="4.6640625" bestFit="1" customWidth="1"/>
    <col min="923" max="924" width="2" bestFit="1" customWidth="1"/>
    <col min="925" max="925" width="7.44140625" bestFit="1" customWidth="1"/>
    <col min="926" max="926" width="4.6640625" bestFit="1" customWidth="1"/>
    <col min="927" max="927" width="7.44140625" bestFit="1" customWidth="1"/>
    <col min="928" max="928" width="4.6640625" bestFit="1" customWidth="1"/>
    <col min="929" max="929" width="7.44140625" bestFit="1" customWidth="1"/>
    <col min="930" max="930" width="4.6640625" bestFit="1" customWidth="1"/>
    <col min="931" max="931" width="2" bestFit="1" customWidth="1"/>
    <col min="932" max="932" width="7.44140625" bestFit="1" customWidth="1"/>
    <col min="933" max="933" width="6.44140625" bestFit="1" customWidth="1"/>
    <col min="934" max="934" width="4.6640625" bestFit="1" customWidth="1"/>
    <col min="935" max="935" width="7.44140625" bestFit="1" customWidth="1"/>
    <col min="936" max="936" width="4.6640625" bestFit="1" customWidth="1"/>
    <col min="937" max="939" width="2" bestFit="1" customWidth="1"/>
    <col min="940" max="940" width="7.44140625" bestFit="1" customWidth="1"/>
    <col min="941" max="941" width="4.6640625" bestFit="1" customWidth="1"/>
    <col min="942" max="942" width="7.44140625" bestFit="1" customWidth="1"/>
    <col min="943" max="943" width="4.6640625" bestFit="1" customWidth="1"/>
    <col min="944" max="946" width="2" bestFit="1" customWidth="1"/>
    <col min="947" max="947" width="7.44140625" bestFit="1" customWidth="1"/>
    <col min="948" max="948" width="4.6640625" bestFit="1" customWidth="1"/>
    <col min="949" max="950" width="2" bestFit="1" customWidth="1"/>
    <col min="951" max="951" width="7.44140625" bestFit="1" customWidth="1"/>
    <col min="952" max="952" width="4.6640625" bestFit="1" customWidth="1"/>
    <col min="953" max="954" width="2" bestFit="1" customWidth="1"/>
    <col min="955" max="955" width="7.44140625" bestFit="1" customWidth="1"/>
    <col min="956" max="956" width="4.6640625" bestFit="1" customWidth="1"/>
    <col min="957" max="957" width="2" bestFit="1" customWidth="1"/>
    <col min="958" max="958" width="7.44140625" bestFit="1" customWidth="1"/>
    <col min="959" max="959" width="4.6640625" bestFit="1" customWidth="1"/>
    <col min="960" max="961" width="2" bestFit="1" customWidth="1"/>
    <col min="962" max="962" width="7.44140625" bestFit="1" customWidth="1"/>
    <col min="963" max="963" width="4.6640625" bestFit="1" customWidth="1"/>
    <col min="964" max="964" width="2" bestFit="1" customWidth="1"/>
    <col min="965" max="965" width="7.44140625" bestFit="1" customWidth="1"/>
    <col min="966" max="966" width="4.6640625" bestFit="1" customWidth="1"/>
    <col min="967" max="968" width="2" bestFit="1" customWidth="1"/>
    <col min="969" max="969" width="7.44140625" bestFit="1" customWidth="1"/>
    <col min="970" max="970" width="4.6640625" bestFit="1" customWidth="1"/>
    <col min="971" max="971" width="2" bestFit="1" customWidth="1"/>
    <col min="972" max="972" width="7.44140625" bestFit="1" customWidth="1"/>
    <col min="973" max="973" width="4.6640625" bestFit="1" customWidth="1"/>
    <col min="974" max="974" width="7.44140625" bestFit="1" customWidth="1"/>
    <col min="975" max="975" width="4.6640625" bestFit="1" customWidth="1"/>
    <col min="976" max="976" width="7.44140625" bestFit="1" customWidth="1"/>
    <col min="977" max="977" width="4.6640625" bestFit="1" customWidth="1"/>
    <col min="978" max="978" width="7.44140625" bestFit="1" customWidth="1"/>
    <col min="979" max="979" width="4.6640625" bestFit="1" customWidth="1"/>
    <col min="980" max="980" width="7.44140625" bestFit="1" customWidth="1"/>
    <col min="981" max="981" width="6.44140625" bestFit="1" customWidth="1"/>
    <col min="982" max="982" width="4.6640625" bestFit="1" customWidth="1"/>
    <col min="983" max="983" width="7.44140625" bestFit="1" customWidth="1"/>
    <col min="984" max="984" width="4.6640625" bestFit="1" customWidth="1"/>
    <col min="985" max="985" width="7.44140625" bestFit="1" customWidth="1"/>
    <col min="986" max="986" width="4.6640625" bestFit="1" customWidth="1"/>
    <col min="987" max="987" width="7.44140625" bestFit="1" customWidth="1"/>
    <col min="988" max="988" width="4.6640625" bestFit="1" customWidth="1"/>
    <col min="989" max="989" width="7.44140625" bestFit="1" customWidth="1"/>
    <col min="990" max="990" width="4.6640625" bestFit="1" customWidth="1"/>
    <col min="991" max="991" width="2" bestFit="1" customWidth="1"/>
    <col min="992" max="992" width="7.44140625" bestFit="1" customWidth="1"/>
    <col min="993" max="993" width="4.6640625" bestFit="1" customWidth="1"/>
    <col min="994" max="994" width="7.44140625" bestFit="1" customWidth="1"/>
    <col min="995" max="995" width="6.44140625" bestFit="1" customWidth="1"/>
    <col min="996" max="996" width="4.6640625" bestFit="1" customWidth="1"/>
    <col min="997" max="997" width="7.44140625" bestFit="1" customWidth="1"/>
    <col min="998" max="998" width="4.6640625" bestFit="1" customWidth="1"/>
    <col min="999" max="999" width="7.44140625" bestFit="1" customWidth="1"/>
    <col min="1000" max="1000" width="4.6640625" bestFit="1" customWidth="1"/>
    <col min="1001" max="1001" width="7.44140625" bestFit="1" customWidth="1"/>
    <col min="1002" max="1002" width="4.6640625" bestFit="1" customWidth="1"/>
    <col min="1003" max="1003" width="7.44140625" bestFit="1" customWidth="1"/>
    <col min="1004" max="1004" width="4.6640625" bestFit="1" customWidth="1"/>
    <col min="1005" max="1005" width="7.44140625" bestFit="1" customWidth="1"/>
    <col min="1006" max="1006" width="6.44140625" bestFit="1" customWidth="1"/>
    <col min="1007" max="1007" width="4.6640625" bestFit="1" customWidth="1"/>
    <col min="1008" max="1008" width="7.44140625" bestFit="1" customWidth="1"/>
    <col min="1009" max="1009" width="4.6640625" bestFit="1" customWidth="1"/>
    <col min="1010" max="1010" width="7.44140625" bestFit="1" customWidth="1"/>
    <col min="1011" max="1011" width="4.6640625" bestFit="1" customWidth="1"/>
    <col min="1012" max="1012" width="7.44140625" bestFit="1" customWidth="1"/>
    <col min="1013" max="1013" width="4.6640625" bestFit="1" customWidth="1"/>
    <col min="1014" max="1015" width="7.44140625" bestFit="1" customWidth="1"/>
    <col min="1016" max="1016" width="10.44140625" bestFit="1" customWidth="1"/>
    <col min="1017" max="1017" width="2" bestFit="1" customWidth="1"/>
    <col min="1018" max="1018" width="6.44140625" bestFit="1" customWidth="1"/>
    <col min="1019" max="1019" width="3.6640625" bestFit="1" customWidth="1"/>
    <col min="1020" max="1020" width="6.44140625" bestFit="1" customWidth="1"/>
    <col min="1021" max="1021" width="7.44140625" bestFit="1" customWidth="1"/>
    <col min="1022" max="1022" width="4.6640625" bestFit="1" customWidth="1"/>
    <col min="1023" max="1023" width="6.44140625" bestFit="1" customWidth="1"/>
    <col min="1024" max="1024" width="3.6640625" bestFit="1" customWidth="1"/>
    <col min="1025" max="1025" width="3" bestFit="1" customWidth="1"/>
    <col min="1026" max="1026" width="6.44140625" bestFit="1" customWidth="1"/>
    <col min="1027" max="1027" width="3.6640625" bestFit="1" customWidth="1"/>
    <col min="1028" max="1029" width="2" bestFit="1" customWidth="1"/>
    <col min="1030" max="1032" width="3" bestFit="1" customWidth="1"/>
    <col min="1033" max="1033" width="6.44140625" bestFit="1" customWidth="1"/>
    <col min="1034" max="1034" width="3.6640625" bestFit="1" customWidth="1"/>
    <col min="1035" max="1036" width="2" bestFit="1" customWidth="1"/>
    <col min="1037" max="1037" width="3" bestFit="1" customWidth="1"/>
    <col min="1038" max="1038" width="6.44140625" bestFit="1" customWidth="1"/>
    <col min="1039" max="1039" width="3.6640625" bestFit="1" customWidth="1"/>
    <col min="1040" max="1040" width="3" bestFit="1" customWidth="1"/>
    <col min="1041" max="1041" width="6.44140625" bestFit="1" customWidth="1"/>
    <col min="1042" max="1042" width="3.6640625" bestFit="1" customWidth="1"/>
    <col min="1043" max="1044" width="2" bestFit="1" customWidth="1"/>
    <col min="1045" max="1045" width="6.44140625" bestFit="1" customWidth="1"/>
    <col min="1046" max="1046" width="3.6640625" bestFit="1" customWidth="1"/>
    <col min="1047" max="1048" width="2" bestFit="1" customWidth="1"/>
    <col min="1049" max="1049" width="6.44140625" bestFit="1" customWidth="1"/>
    <col min="1050" max="1050" width="3.6640625" bestFit="1" customWidth="1"/>
    <col min="1051" max="1051" width="6.44140625" bestFit="1" customWidth="1"/>
    <col min="1052" max="1052" width="7.44140625" bestFit="1" customWidth="1"/>
    <col min="1053" max="1053" width="4.6640625" bestFit="1" customWidth="1"/>
    <col min="1054" max="1054" width="3" bestFit="1" customWidth="1"/>
    <col min="1055" max="1055" width="6.44140625" bestFit="1" customWidth="1"/>
    <col min="1056" max="1056" width="3.6640625" bestFit="1" customWidth="1"/>
    <col min="1057" max="1058" width="2" bestFit="1" customWidth="1"/>
    <col min="1059" max="1059" width="3" bestFit="1" customWidth="1"/>
    <col min="1060" max="1060" width="6.44140625" bestFit="1" customWidth="1"/>
    <col min="1061" max="1061" width="3.6640625" bestFit="1" customWidth="1"/>
    <col min="1062" max="1062" width="2" bestFit="1" customWidth="1"/>
    <col min="1063" max="1063" width="6.44140625" bestFit="1" customWidth="1"/>
    <col min="1064" max="1064" width="3.6640625" bestFit="1" customWidth="1"/>
    <col min="1065" max="1065" width="3" bestFit="1" customWidth="1"/>
    <col min="1066" max="1066" width="6.44140625" bestFit="1" customWidth="1"/>
    <col min="1067" max="1067" width="3.6640625" bestFit="1" customWidth="1"/>
    <col min="1068" max="1068" width="2" bestFit="1" customWidth="1"/>
    <col min="1069" max="1069" width="6.44140625" bestFit="1" customWidth="1"/>
    <col min="1070" max="1070" width="3.6640625" bestFit="1" customWidth="1"/>
    <col min="1071" max="1071" width="3" bestFit="1" customWidth="1"/>
    <col min="1072" max="1072" width="6.44140625" bestFit="1" customWidth="1"/>
    <col min="1073" max="1073" width="3.6640625" bestFit="1" customWidth="1"/>
    <col min="1074" max="1074" width="3" bestFit="1" customWidth="1"/>
    <col min="1075" max="1075" width="6.44140625" bestFit="1" customWidth="1"/>
    <col min="1076" max="1076" width="7.44140625" bestFit="1" customWidth="1"/>
    <col min="1077" max="1077" width="4.6640625" bestFit="1" customWidth="1"/>
    <col min="1078" max="1078" width="6.44140625" bestFit="1" customWidth="1"/>
    <col min="1079" max="1079" width="3.6640625" bestFit="1" customWidth="1"/>
    <col min="1080" max="1080" width="6.44140625" bestFit="1" customWidth="1"/>
    <col min="1081" max="1081" width="3.6640625" bestFit="1" customWidth="1"/>
    <col min="1082" max="1082" width="3" bestFit="1" customWidth="1"/>
    <col min="1083" max="1083" width="6.44140625" bestFit="1" customWidth="1"/>
    <col min="1084" max="1084" width="3.6640625" bestFit="1" customWidth="1"/>
    <col min="1085" max="1085" width="2" bestFit="1" customWidth="1"/>
    <col min="1086" max="1086" width="6.44140625" bestFit="1" customWidth="1"/>
    <col min="1087" max="1087" width="3.6640625" bestFit="1" customWidth="1"/>
    <col min="1088" max="1088" width="6.44140625" bestFit="1" customWidth="1"/>
    <col min="1089" max="1089" width="3.6640625" bestFit="1" customWidth="1"/>
    <col min="1090" max="1091" width="2" bestFit="1" customWidth="1"/>
    <col min="1092" max="1092" width="6.44140625" bestFit="1" customWidth="1"/>
    <col min="1093" max="1093" width="3.6640625" bestFit="1" customWidth="1"/>
    <col min="1094" max="1094" width="6.44140625" bestFit="1" customWidth="1"/>
    <col min="1095" max="1095" width="3.6640625" bestFit="1" customWidth="1"/>
    <col min="1096" max="1096" width="6.44140625" bestFit="1" customWidth="1"/>
    <col min="1097" max="1097" width="4.6640625" bestFit="1" customWidth="1"/>
    <col min="1098" max="1099" width="7.44140625" bestFit="1" customWidth="1"/>
    <col min="1100" max="1100" width="4.6640625" bestFit="1" customWidth="1"/>
    <col min="1101" max="1101" width="3" bestFit="1" customWidth="1"/>
    <col min="1102" max="1102" width="6.44140625" bestFit="1" customWidth="1"/>
    <col min="1103" max="1103" width="3.6640625" bestFit="1" customWidth="1"/>
    <col min="1104" max="1104" width="6.44140625" bestFit="1" customWidth="1"/>
    <col min="1105" max="1105" width="3.6640625" bestFit="1" customWidth="1"/>
    <col min="1106" max="1106" width="2" bestFit="1" customWidth="1"/>
    <col min="1107" max="1107" width="6.44140625" bestFit="1" customWidth="1"/>
    <col min="1108" max="1108" width="3.6640625" bestFit="1" customWidth="1"/>
    <col min="1109" max="1109" width="6.44140625" bestFit="1" customWidth="1"/>
    <col min="1110" max="1110" width="7.44140625" bestFit="1" customWidth="1"/>
    <col min="1111" max="1111" width="4.6640625" bestFit="1" customWidth="1"/>
    <col min="1112" max="1112" width="6.44140625" bestFit="1" customWidth="1"/>
    <col min="1113" max="1113" width="3.6640625" bestFit="1" customWidth="1"/>
    <col min="1114" max="1114" width="6.44140625" bestFit="1" customWidth="1"/>
    <col min="1115" max="1115" width="3.6640625" bestFit="1" customWidth="1"/>
    <col min="1116" max="1116" width="3" bestFit="1" customWidth="1"/>
    <col min="1117" max="1117" width="6.44140625" bestFit="1" customWidth="1"/>
    <col min="1118" max="1118" width="7.44140625" bestFit="1" customWidth="1"/>
    <col min="1119" max="1119" width="4.6640625" bestFit="1" customWidth="1"/>
    <col min="1120" max="1120" width="6.44140625" bestFit="1" customWidth="1"/>
    <col min="1121" max="1121" width="3.6640625" bestFit="1" customWidth="1"/>
    <col min="1122" max="1122" width="3" bestFit="1" customWidth="1"/>
    <col min="1123" max="1123" width="6.44140625" bestFit="1" customWidth="1"/>
    <col min="1124" max="1124" width="3.6640625" bestFit="1" customWidth="1"/>
    <col min="1125" max="1125" width="6.44140625" bestFit="1" customWidth="1"/>
    <col min="1126" max="1126" width="3.6640625" bestFit="1" customWidth="1"/>
    <col min="1127" max="1127" width="6.44140625" bestFit="1" customWidth="1"/>
    <col min="1128" max="1128" width="7.44140625" bestFit="1" customWidth="1"/>
    <col min="1129" max="1129" width="4.6640625" bestFit="1" customWidth="1"/>
    <col min="1130" max="1130" width="6.44140625" bestFit="1" customWidth="1"/>
    <col min="1131" max="1131" width="3.6640625" bestFit="1" customWidth="1"/>
    <col min="1132" max="1132" width="6.44140625" bestFit="1" customWidth="1"/>
    <col min="1133" max="1133" width="7.44140625" bestFit="1" customWidth="1"/>
    <col min="1134" max="1134" width="4.6640625" bestFit="1" customWidth="1"/>
    <col min="1135" max="1135" width="6.44140625" bestFit="1" customWidth="1"/>
    <col min="1136" max="1136" width="7.44140625" bestFit="1" customWidth="1"/>
    <col min="1137" max="1137" width="4.6640625" bestFit="1" customWidth="1"/>
    <col min="1138" max="1138" width="6.44140625" bestFit="1" customWidth="1"/>
    <col min="1139" max="1139" width="7.44140625" bestFit="1" customWidth="1"/>
    <col min="1140" max="1140" width="4.6640625" bestFit="1" customWidth="1"/>
    <col min="1141" max="1141" width="6.44140625" bestFit="1" customWidth="1"/>
    <col min="1142" max="1142" width="7.44140625" bestFit="1" customWidth="1"/>
    <col min="1143" max="1143" width="6.44140625" bestFit="1" customWidth="1"/>
    <col min="1144" max="1144" width="3.6640625" bestFit="1" customWidth="1"/>
    <col min="1145" max="1146" width="6.44140625" bestFit="1" customWidth="1"/>
    <col min="1147" max="1147" width="4.6640625" bestFit="1" customWidth="1"/>
    <col min="1148" max="1148" width="6.44140625" bestFit="1" customWidth="1"/>
    <col min="1149" max="1149" width="3.6640625" bestFit="1" customWidth="1"/>
    <col min="1150" max="1150" width="6.44140625" bestFit="1" customWidth="1"/>
    <col min="1151" max="1151" width="7.44140625" bestFit="1" customWidth="1"/>
    <col min="1152" max="1152" width="4.6640625" bestFit="1" customWidth="1"/>
    <col min="1153" max="1153" width="6.44140625" bestFit="1" customWidth="1"/>
    <col min="1154" max="1154" width="3.6640625" bestFit="1" customWidth="1"/>
    <col min="1155" max="1155" width="6.44140625" bestFit="1" customWidth="1"/>
    <col min="1156" max="1156" width="3.6640625" bestFit="1" customWidth="1"/>
    <col min="1157" max="1157" width="2" bestFit="1" customWidth="1"/>
    <col min="1158" max="1158" width="3" bestFit="1" customWidth="1"/>
    <col min="1159" max="1159" width="6.44140625" bestFit="1" customWidth="1"/>
    <col min="1160" max="1160" width="3.6640625" bestFit="1" customWidth="1"/>
    <col min="1161" max="1161" width="6.44140625" bestFit="1" customWidth="1"/>
    <col min="1162" max="1162" width="7.44140625" bestFit="1" customWidth="1"/>
    <col min="1163" max="1163" width="4.6640625" bestFit="1" customWidth="1"/>
    <col min="1164" max="1164" width="3" bestFit="1" customWidth="1"/>
    <col min="1165" max="1165" width="6.44140625" bestFit="1" customWidth="1"/>
    <col min="1166" max="1166" width="3.6640625" bestFit="1" customWidth="1"/>
    <col min="1167" max="1167" width="2" bestFit="1" customWidth="1"/>
    <col min="1168" max="1168" width="3" bestFit="1" customWidth="1"/>
    <col min="1169" max="1169" width="6.44140625" bestFit="1" customWidth="1"/>
    <col min="1170" max="1170" width="3.6640625" bestFit="1" customWidth="1"/>
    <col min="1171" max="1171" width="3" bestFit="1" customWidth="1"/>
    <col min="1172" max="1172" width="6.44140625" bestFit="1" customWidth="1"/>
    <col min="1173" max="1173" width="3.6640625" bestFit="1" customWidth="1"/>
    <col min="1174" max="1174" width="6.44140625" bestFit="1" customWidth="1"/>
    <col min="1175" max="1175" width="7.44140625" bestFit="1" customWidth="1"/>
    <col min="1176" max="1176" width="4.6640625" bestFit="1" customWidth="1"/>
    <col min="1177" max="1178" width="2" bestFit="1" customWidth="1"/>
    <col min="1179" max="1179" width="6.44140625" bestFit="1" customWidth="1"/>
    <col min="1180" max="1180" width="3.6640625" bestFit="1" customWidth="1"/>
    <col min="1181" max="1181" width="6.44140625" bestFit="1" customWidth="1"/>
    <col min="1182" max="1182" width="3.6640625" bestFit="1" customWidth="1"/>
    <col min="1183" max="1184" width="3" bestFit="1" customWidth="1"/>
    <col min="1185" max="1185" width="6.44140625" bestFit="1" customWidth="1"/>
    <col min="1186" max="1186" width="3.6640625" bestFit="1" customWidth="1"/>
    <col min="1187" max="1188" width="2" bestFit="1" customWidth="1"/>
    <col min="1189" max="1189" width="6.44140625" bestFit="1" customWidth="1"/>
    <col min="1190" max="1190" width="3.6640625" bestFit="1" customWidth="1"/>
    <col min="1191" max="1192" width="2" bestFit="1" customWidth="1"/>
    <col min="1193" max="1193" width="6.44140625" bestFit="1" customWidth="1"/>
    <col min="1194" max="1194" width="3.6640625" bestFit="1" customWidth="1"/>
    <col min="1195" max="1195" width="6.44140625" bestFit="1" customWidth="1"/>
    <col min="1196" max="1196" width="3.6640625" bestFit="1" customWidth="1"/>
    <col min="1197" max="1197" width="6.44140625" bestFit="1" customWidth="1"/>
    <col min="1198" max="1198" width="3.6640625" bestFit="1" customWidth="1"/>
    <col min="1199" max="1199" width="6.44140625" bestFit="1" customWidth="1"/>
    <col min="1200" max="1200" width="7.44140625" bestFit="1" customWidth="1"/>
    <col min="1201" max="1201" width="4.6640625" bestFit="1" customWidth="1"/>
    <col min="1202" max="1202" width="3" bestFit="1" customWidth="1"/>
    <col min="1203" max="1203" width="6.44140625" bestFit="1" customWidth="1"/>
    <col min="1204" max="1204" width="3.6640625" bestFit="1" customWidth="1"/>
    <col min="1205" max="1205" width="3" bestFit="1" customWidth="1"/>
    <col min="1206" max="1206" width="6.44140625" bestFit="1" customWidth="1"/>
    <col min="1207" max="1207" width="3.6640625" bestFit="1" customWidth="1"/>
    <col min="1208" max="1208" width="6.44140625" bestFit="1" customWidth="1"/>
    <col min="1209" max="1209" width="3.6640625" bestFit="1" customWidth="1"/>
    <col min="1210" max="1210" width="2" bestFit="1" customWidth="1"/>
    <col min="1211" max="1211" width="3" bestFit="1" customWidth="1"/>
    <col min="1212" max="1212" width="6.44140625" bestFit="1" customWidth="1"/>
    <col min="1213" max="1213" width="3.6640625" bestFit="1" customWidth="1"/>
    <col min="1214" max="1214" width="6.44140625" bestFit="1" customWidth="1"/>
    <col min="1215" max="1215" width="3.6640625" bestFit="1" customWidth="1"/>
    <col min="1216" max="1217" width="2" bestFit="1" customWidth="1"/>
    <col min="1218" max="1218" width="3" bestFit="1" customWidth="1"/>
    <col min="1219" max="1219" width="6.44140625" bestFit="1" customWidth="1"/>
    <col min="1220" max="1220" width="3.6640625" bestFit="1" customWidth="1"/>
    <col min="1221" max="1221" width="2" bestFit="1" customWidth="1"/>
    <col min="1222" max="1222" width="6.44140625" bestFit="1" customWidth="1"/>
    <col min="1223" max="1223" width="7.44140625" bestFit="1" customWidth="1"/>
    <col min="1224" max="1224" width="4.6640625" bestFit="1" customWidth="1"/>
    <col min="1225" max="1225" width="2" bestFit="1" customWidth="1"/>
    <col min="1226" max="1226" width="6.44140625" bestFit="1" customWidth="1"/>
    <col min="1227" max="1227" width="3.6640625" bestFit="1" customWidth="1"/>
    <col min="1228" max="1229" width="2" bestFit="1" customWidth="1"/>
    <col min="1230" max="1230" width="6.44140625" bestFit="1" customWidth="1"/>
    <col min="1231" max="1231" width="3.6640625" bestFit="1" customWidth="1"/>
    <col min="1232" max="1235" width="2" bestFit="1" customWidth="1"/>
    <col min="1236" max="1237" width="3" bestFit="1" customWidth="1"/>
    <col min="1238" max="1238" width="6.44140625" bestFit="1" customWidth="1"/>
    <col min="1239" max="1239" width="3.6640625" bestFit="1" customWidth="1"/>
    <col min="1240" max="1242" width="2" bestFit="1" customWidth="1"/>
    <col min="1243" max="1243" width="3" bestFit="1" customWidth="1"/>
    <col min="1244" max="1244" width="6.44140625" bestFit="1" customWidth="1"/>
    <col min="1245" max="1245" width="3.6640625" bestFit="1" customWidth="1"/>
    <col min="1246" max="1246" width="6.44140625" bestFit="1" customWidth="1"/>
    <col min="1247" max="1247" width="3.6640625" bestFit="1" customWidth="1"/>
    <col min="1248" max="1248" width="3" bestFit="1" customWidth="1"/>
    <col min="1249" max="1249" width="6.44140625" bestFit="1" customWidth="1"/>
    <col min="1250" max="1250" width="3.6640625" bestFit="1" customWidth="1"/>
    <col min="1251" max="1251" width="2" bestFit="1" customWidth="1"/>
    <col min="1252" max="1252" width="3" bestFit="1" customWidth="1"/>
    <col min="1253" max="1253" width="6.44140625" bestFit="1" customWidth="1"/>
    <col min="1254" max="1254" width="7.44140625" bestFit="1" customWidth="1"/>
    <col min="1255" max="1255" width="4.6640625" bestFit="1" customWidth="1"/>
    <col min="1256" max="1256" width="6.44140625" bestFit="1" customWidth="1"/>
    <col min="1257" max="1257" width="3.6640625" bestFit="1" customWidth="1"/>
    <col min="1258" max="1258" width="2" bestFit="1" customWidth="1"/>
    <col min="1259" max="1259" width="6.44140625" bestFit="1" customWidth="1"/>
    <col min="1260" max="1260" width="3.6640625" bestFit="1" customWidth="1"/>
    <col min="1261" max="1265" width="2" bestFit="1" customWidth="1"/>
    <col min="1266" max="1266" width="3" bestFit="1" customWidth="1"/>
    <col min="1267" max="1267" width="6.44140625" bestFit="1" customWidth="1"/>
    <col min="1268" max="1268" width="3.6640625" bestFit="1" customWidth="1"/>
    <col min="1269" max="1269" width="2" bestFit="1" customWidth="1"/>
    <col min="1270" max="1271" width="3" bestFit="1" customWidth="1"/>
    <col min="1272" max="1272" width="6.44140625" bestFit="1" customWidth="1"/>
    <col min="1273" max="1273" width="3.6640625" bestFit="1" customWidth="1"/>
    <col min="1274" max="1276" width="2" bestFit="1" customWidth="1"/>
    <col min="1277" max="1277" width="3" bestFit="1" customWidth="1"/>
    <col min="1278" max="1278" width="6.44140625" bestFit="1" customWidth="1"/>
    <col min="1279" max="1279" width="3.6640625" bestFit="1" customWidth="1"/>
    <col min="1280" max="1280" width="3" bestFit="1" customWidth="1"/>
    <col min="1281" max="1281" width="6.44140625" bestFit="1" customWidth="1"/>
    <col min="1282" max="1282" width="3.6640625" bestFit="1" customWidth="1"/>
    <col min="1283" max="1283" width="2" bestFit="1" customWidth="1"/>
    <col min="1284" max="1284" width="3" bestFit="1" customWidth="1"/>
    <col min="1285" max="1285" width="6.44140625" bestFit="1" customWidth="1"/>
    <col min="1286" max="1286" width="3.6640625" bestFit="1" customWidth="1"/>
    <col min="1287" max="1287" width="2" bestFit="1" customWidth="1"/>
    <col min="1288" max="1288" width="6.44140625" bestFit="1" customWidth="1"/>
    <col min="1289" max="1289" width="3.6640625" bestFit="1" customWidth="1"/>
    <col min="1290" max="1290" width="6.44140625" bestFit="1" customWidth="1"/>
    <col min="1291" max="1291" width="4.6640625" bestFit="1" customWidth="1"/>
    <col min="1292" max="1293" width="7.44140625" bestFit="1" customWidth="1"/>
    <col min="1294" max="1294" width="4.6640625" bestFit="1" customWidth="1"/>
    <col min="1295" max="1295" width="6.44140625" bestFit="1" customWidth="1"/>
    <col min="1296" max="1296" width="3.6640625" bestFit="1" customWidth="1"/>
    <col min="1297" max="1299" width="2" bestFit="1" customWidth="1"/>
    <col min="1300" max="1300" width="3" bestFit="1" customWidth="1"/>
    <col min="1301" max="1301" width="6.44140625" bestFit="1" customWidth="1"/>
    <col min="1302" max="1302" width="3.6640625" bestFit="1" customWidth="1"/>
    <col min="1303" max="1303" width="2" bestFit="1" customWidth="1"/>
    <col min="1304" max="1305" width="3" bestFit="1" customWidth="1"/>
    <col min="1306" max="1306" width="6.44140625" bestFit="1" customWidth="1"/>
    <col min="1307" max="1307" width="3.6640625" bestFit="1" customWidth="1"/>
    <col min="1308" max="1311" width="2" bestFit="1" customWidth="1"/>
    <col min="1312" max="1313" width="3" bestFit="1" customWidth="1"/>
    <col min="1314" max="1314" width="6.44140625" bestFit="1" customWidth="1"/>
    <col min="1315" max="1315" width="3.6640625" bestFit="1" customWidth="1"/>
    <col min="1316" max="1319" width="2" bestFit="1" customWidth="1"/>
    <col min="1320" max="1321" width="3" bestFit="1" customWidth="1"/>
    <col min="1322" max="1322" width="6.44140625" bestFit="1" customWidth="1"/>
    <col min="1323" max="1323" width="3.6640625" bestFit="1" customWidth="1"/>
    <col min="1324" max="1324" width="2" bestFit="1" customWidth="1"/>
    <col min="1325" max="1325" width="3" bestFit="1" customWidth="1"/>
    <col min="1326" max="1326" width="6.44140625" bestFit="1" customWidth="1"/>
    <col min="1327" max="1327" width="3.6640625" bestFit="1" customWidth="1"/>
    <col min="1328" max="1328" width="6.44140625" bestFit="1" customWidth="1"/>
    <col min="1329" max="1329" width="3.6640625" bestFit="1" customWidth="1"/>
    <col min="1330" max="1330" width="3" bestFit="1" customWidth="1"/>
    <col min="1331" max="1331" width="6.44140625" bestFit="1" customWidth="1"/>
    <col min="1332" max="1332" width="4.6640625" bestFit="1" customWidth="1"/>
    <col min="1333" max="1334" width="7.44140625" bestFit="1" customWidth="1"/>
    <col min="1335" max="1335" width="4.6640625" bestFit="1" customWidth="1"/>
    <col min="1336" max="1336" width="6.44140625" bestFit="1" customWidth="1"/>
    <col min="1337" max="1337" width="3.6640625" bestFit="1" customWidth="1"/>
    <col min="1338" max="1339" width="2" bestFit="1" customWidth="1"/>
    <col min="1340" max="1340" width="3" bestFit="1" customWidth="1"/>
    <col min="1341" max="1341" width="6.44140625" bestFit="1" customWidth="1"/>
    <col min="1342" max="1342" width="3.6640625" bestFit="1" customWidth="1"/>
    <col min="1343" max="1343" width="6.44140625" bestFit="1" customWidth="1"/>
    <col min="1344" max="1344" width="3.6640625" bestFit="1" customWidth="1"/>
    <col min="1345" max="1347" width="2" bestFit="1" customWidth="1"/>
    <col min="1348" max="1349" width="3" bestFit="1" customWidth="1"/>
    <col min="1350" max="1350" width="6.44140625" bestFit="1" customWidth="1"/>
    <col min="1351" max="1351" width="3.6640625" bestFit="1" customWidth="1"/>
    <col min="1352" max="1353" width="2" bestFit="1" customWidth="1"/>
    <col min="1354" max="1356" width="3" bestFit="1" customWidth="1"/>
    <col min="1357" max="1357" width="6.44140625" bestFit="1" customWidth="1"/>
    <col min="1358" max="1358" width="3.6640625" bestFit="1" customWidth="1"/>
    <col min="1359" max="1359" width="2" bestFit="1" customWidth="1"/>
    <col min="1360" max="1360" width="6.44140625" bestFit="1" customWidth="1"/>
    <col min="1361" max="1361" width="3.6640625" bestFit="1" customWidth="1"/>
    <col min="1362" max="1362" width="2" bestFit="1" customWidth="1"/>
    <col min="1363" max="1363" width="3" bestFit="1" customWidth="1"/>
    <col min="1364" max="1364" width="6.44140625" bestFit="1" customWidth="1"/>
    <col min="1365" max="1365" width="3.6640625" bestFit="1" customWidth="1"/>
    <col min="1366" max="1366" width="6.44140625" bestFit="1" customWidth="1"/>
    <col min="1367" max="1367" width="7.44140625" bestFit="1" customWidth="1"/>
    <col min="1368" max="1368" width="4.6640625" bestFit="1" customWidth="1"/>
    <col min="1369" max="1369" width="3" bestFit="1" customWidth="1"/>
    <col min="1370" max="1370" width="6.44140625" bestFit="1" customWidth="1"/>
    <col min="1371" max="1371" width="3.6640625" bestFit="1" customWidth="1"/>
    <col min="1372" max="1372" width="3" bestFit="1" customWidth="1"/>
    <col min="1373" max="1373" width="6.44140625" bestFit="1" customWidth="1"/>
    <col min="1374" max="1374" width="3.6640625" bestFit="1" customWidth="1"/>
    <col min="1375" max="1377" width="2" bestFit="1" customWidth="1"/>
    <col min="1378" max="1378" width="3" bestFit="1" customWidth="1"/>
    <col min="1379" max="1379" width="6.44140625" bestFit="1" customWidth="1"/>
    <col min="1380" max="1380" width="3.6640625" bestFit="1" customWidth="1"/>
    <col min="1381" max="1382" width="2" bestFit="1" customWidth="1"/>
    <col min="1383" max="1383" width="3" bestFit="1" customWidth="1"/>
    <col min="1384" max="1384" width="6.44140625" bestFit="1" customWidth="1"/>
    <col min="1385" max="1385" width="3.6640625" bestFit="1" customWidth="1"/>
    <col min="1386" max="1388" width="2" bestFit="1" customWidth="1"/>
    <col min="1389" max="1391" width="3" bestFit="1" customWidth="1"/>
    <col min="1392" max="1392" width="6.44140625" bestFit="1" customWidth="1"/>
    <col min="1393" max="1393" width="3.6640625" bestFit="1" customWidth="1"/>
    <col min="1394" max="1394" width="2" bestFit="1" customWidth="1"/>
    <col min="1395" max="1396" width="3" bestFit="1" customWidth="1"/>
    <col min="1397" max="1397" width="6.44140625" bestFit="1" customWidth="1"/>
    <col min="1398" max="1398" width="3.6640625" bestFit="1" customWidth="1"/>
    <col min="1399" max="1401" width="2" bestFit="1" customWidth="1"/>
    <col min="1402" max="1402" width="3" bestFit="1" customWidth="1"/>
    <col min="1403" max="1403" width="6.44140625" bestFit="1" customWidth="1"/>
    <col min="1404" max="1404" width="3.6640625" bestFit="1" customWidth="1"/>
    <col min="1405" max="1405" width="2" bestFit="1" customWidth="1"/>
    <col min="1406" max="1406" width="6.44140625" bestFit="1" customWidth="1"/>
    <col min="1407" max="1407" width="4.6640625" bestFit="1" customWidth="1"/>
    <col min="1408" max="1409" width="7.44140625" bestFit="1" customWidth="1"/>
    <col min="1410" max="1410" width="4.6640625" bestFit="1" customWidth="1"/>
    <col min="1411" max="1411" width="6.44140625" bestFit="1" customWidth="1"/>
    <col min="1412" max="1412" width="3.6640625" bestFit="1" customWidth="1"/>
    <col min="1413" max="1413" width="6.44140625" bestFit="1" customWidth="1"/>
    <col min="1414" max="1414" width="3.6640625" bestFit="1" customWidth="1"/>
    <col min="1415" max="1417" width="2" bestFit="1" customWidth="1"/>
    <col min="1418" max="1420" width="3" bestFit="1" customWidth="1"/>
    <col min="1421" max="1421" width="6.44140625" bestFit="1" customWidth="1"/>
    <col min="1422" max="1422" width="3.6640625" bestFit="1" customWidth="1"/>
    <col min="1423" max="1424" width="2" bestFit="1" customWidth="1"/>
    <col min="1425" max="1426" width="3" bestFit="1" customWidth="1"/>
    <col min="1427" max="1427" width="6.44140625" bestFit="1" customWidth="1"/>
    <col min="1428" max="1428" width="3.6640625" bestFit="1" customWidth="1"/>
    <col min="1429" max="1431" width="2" bestFit="1" customWidth="1"/>
    <col min="1432" max="1432" width="6.44140625" bestFit="1" customWidth="1"/>
    <col min="1433" max="1433" width="3.6640625" bestFit="1" customWidth="1"/>
    <col min="1434" max="1437" width="2" bestFit="1" customWidth="1"/>
    <col min="1438" max="1438" width="3" bestFit="1" customWidth="1"/>
    <col min="1439" max="1439" width="6.44140625" bestFit="1" customWidth="1"/>
    <col min="1440" max="1440" width="3.6640625" bestFit="1" customWidth="1"/>
    <col min="1441" max="1444" width="2" bestFit="1" customWidth="1"/>
    <col min="1445" max="1446" width="3" bestFit="1" customWidth="1"/>
    <col min="1447" max="1447" width="6.44140625" bestFit="1" customWidth="1"/>
    <col min="1448" max="1448" width="3.6640625" bestFit="1" customWidth="1"/>
    <col min="1449" max="1449" width="2" bestFit="1" customWidth="1"/>
    <col min="1450" max="1450" width="3" bestFit="1" customWidth="1"/>
    <col min="1451" max="1451" width="6.44140625" bestFit="1" customWidth="1"/>
    <col min="1452" max="1452" width="3.6640625" bestFit="1" customWidth="1"/>
    <col min="1453" max="1453" width="6.44140625" bestFit="1" customWidth="1"/>
    <col min="1454" max="1454" width="7.44140625" bestFit="1" customWidth="1"/>
    <col min="1455" max="1455" width="4.6640625" bestFit="1" customWidth="1"/>
    <col min="1456" max="1456" width="6.44140625" bestFit="1" customWidth="1"/>
    <col min="1457" max="1457" width="3.6640625" bestFit="1" customWidth="1"/>
    <col min="1458" max="1460" width="2" bestFit="1" customWidth="1"/>
    <col min="1461" max="1461" width="3" bestFit="1" customWidth="1"/>
    <col min="1462" max="1462" width="6.44140625" bestFit="1" customWidth="1"/>
    <col min="1463" max="1463" width="3.6640625" bestFit="1" customWidth="1"/>
    <col min="1464" max="1464" width="3" bestFit="1" customWidth="1"/>
    <col min="1465" max="1465" width="6.44140625" bestFit="1" customWidth="1"/>
    <col min="1466" max="1466" width="3.6640625" bestFit="1" customWidth="1"/>
    <col min="1467" max="1469" width="2" bestFit="1" customWidth="1"/>
    <col min="1470" max="1471" width="3" bestFit="1" customWidth="1"/>
    <col min="1472" max="1472" width="6.44140625" bestFit="1" customWidth="1"/>
    <col min="1473" max="1473" width="3.6640625" bestFit="1" customWidth="1"/>
    <col min="1474" max="1476" width="2" bestFit="1" customWidth="1"/>
    <col min="1477" max="1477" width="3" bestFit="1" customWidth="1"/>
    <col min="1478" max="1478" width="6.44140625" bestFit="1" customWidth="1"/>
    <col min="1479" max="1479" width="3.6640625" bestFit="1" customWidth="1"/>
    <col min="1480" max="1482" width="2" bestFit="1" customWidth="1"/>
    <col min="1483" max="1484" width="3" bestFit="1" customWidth="1"/>
    <col min="1485" max="1485" width="6.44140625" bestFit="1" customWidth="1"/>
    <col min="1486" max="1486" width="3.6640625" bestFit="1" customWidth="1"/>
    <col min="1487" max="1487" width="2" bestFit="1" customWidth="1"/>
    <col min="1488" max="1488" width="3" bestFit="1" customWidth="1"/>
    <col min="1489" max="1489" width="6.44140625" bestFit="1" customWidth="1"/>
    <col min="1490" max="1490" width="3.6640625" bestFit="1" customWidth="1"/>
    <col min="1491" max="1491" width="2" bestFit="1" customWidth="1"/>
    <col min="1492" max="1492" width="6.44140625" bestFit="1" customWidth="1"/>
    <col min="1493" max="1493" width="3.6640625" bestFit="1" customWidth="1"/>
    <col min="1494" max="1494" width="6.44140625" bestFit="1" customWidth="1"/>
    <col min="1495" max="1495" width="7.44140625" bestFit="1" customWidth="1"/>
    <col min="1496" max="1496" width="4.6640625" bestFit="1" customWidth="1"/>
    <col min="1497" max="1497" width="6.44140625" bestFit="1" customWidth="1"/>
    <col min="1498" max="1498" width="3.6640625" bestFit="1" customWidth="1"/>
    <col min="1499" max="1501" width="3" bestFit="1" customWidth="1"/>
    <col min="1502" max="1502" width="6.44140625" bestFit="1" customWidth="1"/>
    <col min="1503" max="1503" width="3.6640625" bestFit="1" customWidth="1"/>
    <col min="1504" max="1504" width="2" bestFit="1" customWidth="1"/>
    <col min="1505" max="1507" width="3" bestFit="1" customWidth="1"/>
    <col min="1508" max="1508" width="6.44140625" bestFit="1" customWidth="1"/>
    <col min="1509" max="1509" width="3.6640625" bestFit="1" customWidth="1"/>
    <col min="1510" max="1511" width="2" bestFit="1" customWidth="1"/>
    <col min="1512" max="1513" width="3" bestFit="1" customWidth="1"/>
    <col min="1514" max="1514" width="6.44140625" bestFit="1" customWidth="1"/>
    <col min="1515" max="1515" width="3.6640625" bestFit="1" customWidth="1"/>
    <col min="1516" max="1519" width="2" bestFit="1" customWidth="1"/>
    <col min="1520" max="1520" width="3" bestFit="1" customWidth="1"/>
    <col min="1521" max="1521" width="6.44140625" bestFit="1" customWidth="1"/>
    <col min="1522" max="1522" width="3.6640625" bestFit="1" customWidth="1"/>
    <col min="1523" max="1525" width="2" bestFit="1" customWidth="1"/>
    <col min="1526" max="1527" width="3" bestFit="1" customWidth="1"/>
    <col min="1528" max="1528" width="6.44140625" bestFit="1" customWidth="1"/>
    <col min="1529" max="1529" width="3.6640625" bestFit="1" customWidth="1"/>
    <col min="1530" max="1530" width="2" bestFit="1" customWidth="1"/>
    <col min="1531" max="1531" width="6.44140625" bestFit="1" customWidth="1"/>
    <col min="1532" max="1532" width="3.6640625" bestFit="1" customWidth="1"/>
    <col min="1533" max="1535" width="2" bestFit="1" customWidth="1"/>
    <col min="1536" max="1536" width="3" bestFit="1" customWidth="1"/>
    <col min="1537" max="1537" width="6.44140625" bestFit="1" customWidth="1"/>
    <col min="1538" max="1538" width="7.44140625" bestFit="1" customWidth="1"/>
    <col min="1539" max="1539" width="4.6640625" bestFit="1" customWidth="1"/>
    <col min="1540" max="1540" width="2" bestFit="1" customWidth="1"/>
    <col min="1541" max="1541" width="3" bestFit="1" customWidth="1"/>
    <col min="1542" max="1542" width="6.44140625" bestFit="1" customWidth="1"/>
    <col min="1543" max="1543" width="3.6640625" bestFit="1" customWidth="1"/>
    <col min="1544" max="1545" width="2" bestFit="1" customWidth="1"/>
    <col min="1546" max="1546" width="3" bestFit="1" customWidth="1"/>
    <col min="1547" max="1547" width="6.44140625" bestFit="1" customWidth="1"/>
    <col min="1548" max="1548" width="3.6640625" bestFit="1" customWidth="1"/>
    <col min="1549" max="1549" width="2" bestFit="1" customWidth="1"/>
    <col min="1550" max="1553" width="3" bestFit="1" customWidth="1"/>
    <col min="1554" max="1554" width="6.44140625" bestFit="1" customWidth="1"/>
    <col min="1555" max="1555" width="3.6640625" bestFit="1" customWidth="1"/>
    <col min="1556" max="1557" width="2" bestFit="1" customWidth="1"/>
    <col min="1558" max="1560" width="3" bestFit="1" customWidth="1"/>
    <col min="1561" max="1561" width="6.44140625" bestFit="1" customWidth="1"/>
    <col min="1562" max="1562" width="3.6640625" bestFit="1" customWidth="1"/>
    <col min="1563" max="1564" width="2" bestFit="1" customWidth="1"/>
    <col min="1565" max="1566" width="3" bestFit="1" customWidth="1"/>
    <col min="1567" max="1567" width="6.44140625" bestFit="1" customWidth="1"/>
    <col min="1568" max="1568" width="3.6640625" bestFit="1" customWidth="1"/>
    <col min="1569" max="1569" width="2" bestFit="1" customWidth="1"/>
    <col min="1570" max="1570" width="6.44140625" bestFit="1" customWidth="1"/>
    <col min="1571" max="1571" width="3.6640625" bestFit="1" customWidth="1"/>
    <col min="1572" max="1572" width="3" bestFit="1" customWidth="1"/>
    <col min="1573" max="1573" width="6.44140625" bestFit="1" customWidth="1"/>
    <col min="1574" max="1574" width="3.6640625" bestFit="1" customWidth="1"/>
    <col min="1575" max="1575" width="2" bestFit="1" customWidth="1"/>
    <col min="1576" max="1576" width="3" bestFit="1" customWidth="1"/>
    <col min="1577" max="1577" width="6.44140625" bestFit="1" customWidth="1"/>
    <col min="1578" max="1578" width="4.6640625" bestFit="1" customWidth="1"/>
    <col min="1579" max="1580" width="7.44140625" bestFit="1" customWidth="1"/>
    <col min="1581" max="1581" width="4.6640625" bestFit="1" customWidth="1"/>
    <col min="1582" max="1582" width="6.44140625" bestFit="1" customWidth="1"/>
    <col min="1583" max="1583" width="3.6640625" bestFit="1" customWidth="1"/>
    <col min="1584" max="1584" width="2" bestFit="1" customWidth="1"/>
    <col min="1585" max="1585" width="3" bestFit="1" customWidth="1"/>
    <col min="1586" max="1586" width="6.44140625" bestFit="1" customWidth="1"/>
    <col min="1587" max="1587" width="3.6640625" bestFit="1" customWidth="1"/>
    <col min="1588" max="1591" width="2" bestFit="1" customWidth="1"/>
    <col min="1592" max="1592" width="3" bestFit="1" customWidth="1"/>
    <col min="1593" max="1593" width="6.44140625" bestFit="1" customWidth="1"/>
    <col min="1594" max="1594" width="3.6640625" bestFit="1" customWidth="1"/>
    <col min="1595" max="1596" width="2" bestFit="1" customWidth="1"/>
    <col min="1597" max="1597" width="3" bestFit="1" customWidth="1"/>
    <col min="1598" max="1598" width="6.44140625" bestFit="1" customWidth="1"/>
    <col min="1599" max="1599" width="3.6640625" bestFit="1" customWidth="1"/>
    <col min="1600" max="1600" width="3" bestFit="1" customWidth="1"/>
    <col min="1601" max="1601" width="6.44140625" bestFit="1" customWidth="1"/>
    <col min="1602" max="1602" width="3.6640625" bestFit="1" customWidth="1"/>
    <col min="1603" max="1603" width="3" bestFit="1" customWidth="1"/>
    <col min="1604" max="1604" width="6.44140625" bestFit="1" customWidth="1"/>
    <col min="1605" max="1605" width="3.6640625" bestFit="1" customWidth="1"/>
    <col min="1606" max="1606" width="6.44140625" bestFit="1" customWidth="1"/>
    <col min="1607" max="1607" width="3.6640625" bestFit="1" customWidth="1"/>
    <col min="1608" max="1608" width="3" bestFit="1" customWidth="1"/>
    <col min="1609" max="1609" width="6.44140625" bestFit="1" customWidth="1"/>
    <col min="1610" max="1610" width="7.44140625" bestFit="1" customWidth="1"/>
    <col min="1611" max="1611" width="4.6640625" bestFit="1" customWidth="1"/>
    <col min="1612" max="1613" width="2" bestFit="1" customWidth="1"/>
    <col min="1614" max="1614" width="3" bestFit="1" customWidth="1"/>
    <col min="1615" max="1615" width="6.44140625" bestFit="1" customWidth="1"/>
    <col min="1616" max="1616" width="3.6640625" bestFit="1" customWidth="1"/>
    <col min="1617" max="1618" width="3" bestFit="1" customWidth="1"/>
    <col min="1619" max="1619" width="6.44140625" bestFit="1" customWidth="1"/>
    <col min="1620" max="1620" width="3.6640625" bestFit="1" customWidth="1"/>
    <col min="1621" max="1621" width="6.44140625" bestFit="1" customWidth="1"/>
    <col min="1622" max="1622" width="3.6640625" bestFit="1" customWidth="1"/>
    <col min="1623" max="1623" width="3" bestFit="1" customWidth="1"/>
    <col min="1624" max="1624" width="6.44140625" bestFit="1" customWidth="1"/>
    <col min="1625" max="1625" width="3.6640625" bestFit="1" customWidth="1"/>
    <col min="1626" max="1626" width="6.44140625" bestFit="1" customWidth="1"/>
    <col min="1627" max="1627" width="3.6640625" bestFit="1" customWidth="1"/>
    <col min="1628" max="1628" width="3" bestFit="1" customWidth="1"/>
    <col min="1629" max="1629" width="6.44140625" bestFit="1" customWidth="1"/>
    <col min="1630" max="1630" width="3.6640625" bestFit="1" customWidth="1"/>
    <col min="1631" max="1631" width="2" bestFit="1" customWidth="1"/>
    <col min="1632" max="1632" width="6.44140625" bestFit="1" customWidth="1"/>
    <col min="1633" max="1633" width="7.44140625" bestFit="1" customWidth="1"/>
    <col min="1634" max="1634" width="4.6640625" bestFit="1" customWidth="1"/>
    <col min="1635" max="1635" width="2" bestFit="1" customWidth="1"/>
    <col min="1636" max="1636" width="6.44140625" bestFit="1" customWidth="1"/>
    <col min="1637" max="1637" width="3.6640625" bestFit="1" customWidth="1"/>
    <col min="1638" max="1638" width="3" bestFit="1" customWidth="1"/>
    <col min="1639" max="1639" width="6.44140625" bestFit="1" customWidth="1"/>
    <col min="1640" max="1640" width="3.6640625" bestFit="1" customWidth="1"/>
    <col min="1641" max="1641" width="3" bestFit="1" customWidth="1"/>
    <col min="1642" max="1642" width="6.44140625" bestFit="1" customWidth="1"/>
    <col min="1643" max="1643" width="3.6640625" bestFit="1" customWidth="1"/>
    <col min="1644" max="1644" width="6.44140625" bestFit="1" customWidth="1"/>
    <col min="1645" max="1645" width="3.6640625" bestFit="1" customWidth="1"/>
    <col min="1646" max="1647" width="2" bestFit="1" customWidth="1"/>
    <col min="1648" max="1648" width="6.44140625" bestFit="1" customWidth="1"/>
    <col min="1649" max="1649" width="3.6640625" bestFit="1" customWidth="1"/>
    <col min="1650" max="1650" width="3" bestFit="1" customWidth="1"/>
    <col min="1651" max="1651" width="6.44140625" bestFit="1" customWidth="1"/>
    <col min="1652" max="1652" width="7.44140625" bestFit="1" customWidth="1"/>
    <col min="1653" max="1653" width="4.6640625" bestFit="1" customWidth="1"/>
    <col min="1654" max="1654" width="6.44140625" bestFit="1" customWidth="1"/>
    <col min="1655" max="1655" width="3.6640625" bestFit="1" customWidth="1"/>
    <col min="1656" max="1656" width="3" bestFit="1" customWidth="1"/>
    <col min="1657" max="1657" width="6.44140625" bestFit="1" customWidth="1"/>
    <col min="1658" max="1658" width="3.6640625" bestFit="1" customWidth="1"/>
    <col min="1659" max="1662" width="2" bestFit="1" customWidth="1"/>
    <col min="1663" max="1664" width="3" bestFit="1" customWidth="1"/>
    <col min="1665" max="1665" width="6.44140625" bestFit="1" customWidth="1"/>
    <col min="1666" max="1666" width="3.6640625" bestFit="1" customWidth="1"/>
    <col min="1667" max="1667" width="6.44140625" bestFit="1" customWidth="1"/>
    <col min="1668" max="1668" width="3.6640625" bestFit="1" customWidth="1"/>
    <col min="1669" max="1669" width="6.44140625" bestFit="1" customWidth="1"/>
    <col min="1670" max="1670" width="7.44140625" bestFit="1" customWidth="1"/>
    <col min="1671" max="1671" width="4.6640625" bestFit="1" customWidth="1"/>
    <col min="1672" max="1672" width="6.44140625" bestFit="1" customWidth="1"/>
    <col min="1673" max="1673" width="3.6640625" bestFit="1" customWidth="1"/>
    <col min="1674" max="1674" width="6.44140625" bestFit="1" customWidth="1"/>
    <col min="1675" max="1675" width="3.6640625" bestFit="1" customWidth="1"/>
    <col min="1676" max="1676" width="2" bestFit="1" customWidth="1"/>
    <col min="1677" max="1677" width="6.44140625" bestFit="1" customWidth="1"/>
    <col min="1678" max="1678" width="3.6640625" bestFit="1" customWidth="1"/>
    <col min="1679" max="1679" width="6.44140625" bestFit="1" customWidth="1"/>
    <col min="1680" max="1680" width="7.44140625" bestFit="1" customWidth="1"/>
    <col min="1681" max="1681" width="4.6640625" bestFit="1" customWidth="1"/>
    <col min="1682" max="1682" width="6.44140625" bestFit="1" customWidth="1"/>
    <col min="1683" max="1683" width="3.6640625" bestFit="1" customWidth="1"/>
    <col min="1684" max="1684" width="6.44140625" bestFit="1" customWidth="1"/>
    <col min="1685" max="1685" width="3.6640625" bestFit="1" customWidth="1"/>
    <col min="1686" max="1686" width="6.44140625" bestFit="1" customWidth="1"/>
    <col min="1687" max="1687" width="3.6640625" bestFit="1" customWidth="1"/>
    <col min="1688" max="1688" width="6.44140625" bestFit="1" customWidth="1"/>
    <col min="1689" max="1689" width="7.44140625" bestFit="1" customWidth="1"/>
    <col min="1690" max="1690" width="4.6640625" bestFit="1" customWidth="1"/>
    <col min="1691" max="1691" width="6.44140625" bestFit="1" customWidth="1"/>
    <col min="1692" max="1692" width="3.6640625" bestFit="1" customWidth="1"/>
    <col min="1693" max="1693" width="3" bestFit="1" customWidth="1"/>
    <col min="1694" max="1694" width="6.44140625" bestFit="1" customWidth="1"/>
    <col min="1695" max="1695" width="3.6640625" bestFit="1" customWidth="1"/>
    <col min="1696" max="1696" width="6.44140625" bestFit="1" customWidth="1"/>
    <col min="1697" max="1697" width="7.44140625" bestFit="1" customWidth="1"/>
    <col min="1698" max="1698" width="4.6640625" bestFit="1" customWidth="1"/>
    <col min="1699" max="1699" width="6.44140625" bestFit="1" customWidth="1"/>
    <col min="1700" max="1700" width="3.6640625" bestFit="1" customWidth="1"/>
    <col min="1701" max="1701" width="6.44140625" bestFit="1" customWidth="1"/>
    <col min="1702" max="1702" width="7.44140625" bestFit="1" customWidth="1"/>
    <col min="1703" max="1703" width="4.6640625" bestFit="1" customWidth="1"/>
    <col min="1704" max="1704" width="3" bestFit="1" customWidth="1"/>
    <col min="1705" max="1705" width="6.44140625" bestFit="1" customWidth="1"/>
    <col min="1706" max="1706" width="7.44140625" bestFit="1" customWidth="1"/>
    <col min="1707" max="1707" width="6.44140625" bestFit="1" customWidth="1"/>
    <col min="1708" max="1708" width="3.6640625" bestFit="1" customWidth="1"/>
    <col min="1709" max="1710" width="6.44140625" bestFit="1" customWidth="1"/>
    <col min="1711" max="1711" width="3.6640625" bestFit="1" customWidth="1"/>
    <col min="1712" max="1712" width="6.44140625" bestFit="1" customWidth="1"/>
    <col min="1713" max="1713" width="3.6640625" bestFit="1" customWidth="1"/>
    <col min="1714" max="1715" width="6.44140625" bestFit="1" customWidth="1"/>
    <col min="1716" max="1716" width="4.6640625" bestFit="1" customWidth="1"/>
    <col min="1717" max="1717" width="6.44140625" bestFit="1" customWidth="1"/>
    <col min="1718" max="1718" width="3.6640625" bestFit="1" customWidth="1"/>
    <col min="1719" max="1719" width="6.44140625" bestFit="1" customWidth="1"/>
    <col min="1720" max="1720" width="7.44140625" bestFit="1" customWidth="1"/>
    <col min="1721" max="1721" width="4.6640625" bestFit="1" customWidth="1"/>
    <col min="1722" max="1722" width="2" bestFit="1" customWidth="1"/>
    <col min="1723" max="1723" width="6.44140625" bestFit="1" customWidth="1"/>
    <col min="1724" max="1724" width="3.6640625" bestFit="1" customWidth="1"/>
    <col min="1725" max="1725" width="6.44140625" bestFit="1" customWidth="1"/>
    <col min="1726" max="1726" width="3.6640625" bestFit="1" customWidth="1"/>
    <col min="1727" max="1727" width="2" bestFit="1" customWidth="1"/>
    <col min="1728" max="1728" width="3" bestFit="1" customWidth="1"/>
    <col min="1729" max="1729" width="6.44140625" bestFit="1" customWidth="1"/>
    <col min="1730" max="1730" width="7.44140625" bestFit="1" customWidth="1"/>
    <col min="1731" max="1731" width="4.6640625" bestFit="1" customWidth="1"/>
    <col min="1732" max="1732" width="6.44140625" bestFit="1" customWidth="1"/>
    <col min="1733" max="1733" width="3.6640625" bestFit="1" customWidth="1"/>
    <col min="1734" max="1734" width="3" bestFit="1" customWidth="1"/>
    <col min="1735" max="1735" width="6.44140625" bestFit="1" customWidth="1"/>
    <col min="1736" max="1736" width="3.6640625" bestFit="1" customWidth="1"/>
    <col min="1737" max="1737" width="6.44140625" bestFit="1" customWidth="1"/>
    <col min="1738" max="1738" width="3.6640625" bestFit="1" customWidth="1"/>
    <col min="1739" max="1739" width="6.44140625" bestFit="1" customWidth="1"/>
    <col min="1740" max="1740" width="3.6640625" bestFit="1" customWidth="1"/>
    <col min="1741" max="1741" width="2" bestFit="1" customWidth="1"/>
    <col min="1742" max="1742" width="6.44140625" bestFit="1" customWidth="1"/>
    <col min="1743" max="1743" width="3.6640625" bestFit="1" customWidth="1"/>
    <col min="1744" max="1744" width="6.44140625" bestFit="1" customWidth="1"/>
    <col min="1745" max="1745" width="7.44140625" bestFit="1" customWidth="1"/>
    <col min="1746" max="1746" width="4.6640625" bestFit="1" customWidth="1"/>
    <col min="1747" max="1747" width="6.44140625" bestFit="1" customWidth="1"/>
    <col min="1748" max="1748" width="3.6640625" bestFit="1" customWidth="1"/>
    <col min="1749" max="1749" width="2" bestFit="1" customWidth="1"/>
    <col min="1750" max="1750" width="3" bestFit="1" customWidth="1"/>
    <col min="1751" max="1751" width="6.44140625" bestFit="1" customWidth="1"/>
    <col min="1752" max="1752" width="3.6640625" bestFit="1" customWidth="1"/>
    <col min="1753" max="1755" width="2" bestFit="1" customWidth="1"/>
    <col min="1756" max="1756" width="3" bestFit="1" customWidth="1"/>
    <col min="1757" max="1757" width="6.44140625" bestFit="1" customWidth="1"/>
    <col min="1758" max="1758" width="3.6640625" bestFit="1" customWidth="1"/>
    <col min="1759" max="1759" width="6.44140625" bestFit="1" customWidth="1"/>
    <col min="1760" max="1760" width="3.6640625" bestFit="1" customWidth="1"/>
    <col min="1761" max="1762" width="2" bestFit="1" customWidth="1"/>
    <col min="1763" max="1763" width="6.44140625" bestFit="1" customWidth="1"/>
    <col min="1764" max="1764" width="3.6640625" bestFit="1" customWidth="1"/>
    <col min="1765" max="1765" width="6.44140625" bestFit="1" customWidth="1"/>
    <col min="1766" max="1766" width="3.6640625" bestFit="1" customWidth="1"/>
    <col min="1767" max="1767" width="6.44140625" bestFit="1" customWidth="1"/>
    <col min="1768" max="1768" width="7.44140625" bestFit="1" customWidth="1"/>
    <col min="1769" max="1769" width="4.6640625" bestFit="1" customWidth="1"/>
    <col min="1770" max="1770" width="6.44140625" bestFit="1" customWidth="1"/>
    <col min="1771" max="1771" width="3.6640625" bestFit="1" customWidth="1"/>
    <col min="1772" max="1772" width="2" bestFit="1" customWidth="1"/>
    <col min="1773" max="1774" width="3" bestFit="1" customWidth="1"/>
    <col min="1775" max="1775" width="6.44140625" bestFit="1" customWidth="1"/>
    <col min="1776" max="1776" width="3.6640625" bestFit="1" customWidth="1"/>
    <col min="1777" max="1777" width="2" bestFit="1" customWidth="1"/>
    <col min="1778" max="1778" width="3" bestFit="1" customWidth="1"/>
    <col min="1779" max="1779" width="6.44140625" bestFit="1" customWidth="1"/>
    <col min="1780" max="1780" width="3.6640625" bestFit="1" customWidth="1"/>
    <col min="1781" max="1782" width="2" bestFit="1" customWidth="1"/>
    <col min="1783" max="1783" width="3" bestFit="1" customWidth="1"/>
    <col min="1784" max="1784" width="6.44140625" bestFit="1" customWidth="1"/>
    <col min="1785" max="1785" width="3.6640625" bestFit="1" customWidth="1"/>
    <col min="1786" max="1786" width="3" bestFit="1" customWidth="1"/>
    <col min="1787" max="1787" width="6.44140625" bestFit="1" customWidth="1"/>
    <col min="1788" max="1788" width="3.6640625" bestFit="1" customWidth="1"/>
    <col min="1789" max="1789" width="3" bestFit="1" customWidth="1"/>
    <col min="1790" max="1790" width="6.44140625" bestFit="1" customWidth="1"/>
    <col min="1791" max="1791" width="3.6640625" bestFit="1" customWidth="1"/>
    <col min="1792" max="1792" width="6.44140625" bestFit="1" customWidth="1"/>
    <col min="1793" max="1793" width="3.6640625" bestFit="1" customWidth="1"/>
    <col min="1794" max="1794" width="6.44140625" bestFit="1" customWidth="1"/>
    <col min="1795" max="1795" width="7.44140625" bestFit="1" customWidth="1"/>
    <col min="1796" max="1796" width="4.6640625" bestFit="1" customWidth="1"/>
    <col min="1797" max="1797" width="6.44140625" bestFit="1" customWidth="1"/>
    <col min="1798" max="1798" width="3.6640625" bestFit="1" customWidth="1"/>
    <col min="1799" max="1799" width="6.44140625" bestFit="1" customWidth="1"/>
    <col min="1800" max="1800" width="3.6640625" bestFit="1" customWidth="1"/>
    <col min="1801" max="1803" width="2" bestFit="1" customWidth="1"/>
    <col min="1804" max="1804" width="3" bestFit="1" customWidth="1"/>
    <col min="1805" max="1805" width="6.44140625" bestFit="1" customWidth="1"/>
    <col min="1806" max="1806" width="3.6640625" bestFit="1" customWidth="1"/>
    <col min="1807" max="1808" width="2" bestFit="1" customWidth="1"/>
    <col min="1809" max="1809" width="3" bestFit="1" customWidth="1"/>
    <col min="1810" max="1810" width="6.44140625" bestFit="1" customWidth="1"/>
    <col min="1811" max="1811" width="3.6640625" bestFit="1" customWidth="1"/>
    <col min="1812" max="1813" width="2" bestFit="1" customWidth="1"/>
    <col min="1814" max="1815" width="3" bestFit="1" customWidth="1"/>
    <col min="1816" max="1816" width="6.44140625" bestFit="1" customWidth="1"/>
    <col min="1817" max="1817" width="3.6640625" bestFit="1" customWidth="1"/>
    <col min="1818" max="1819" width="3" bestFit="1" customWidth="1"/>
    <col min="1820" max="1820" width="6.44140625" bestFit="1" customWidth="1"/>
    <col min="1821" max="1821" width="7.44140625" bestFit="1" customWidth="1"/>
    <col min="1822" max="1822" width="4.6640625" bestFit="1" customWidth="1"/>
    <col min="1823" max="1823" width="6.44140625" bestFit="1" customWidth="1"/>
    <col min="1824" max="1824" width="3.6640625" bestFit="1" customWidth="1"/>
    <col min="1825" max="1825" width="2" bestFit="1" customWidth="1"/>
    <col min="1826" max="1826" width="3" bestFit="1" customWidth="1"/>
    <col min="1827" max="1827" width="6.44140625" bestFit="1" customWidth="1"/>
    <col min="1828" max="1828" width="3.6640625" bestFit="1" customWidth="1"/>
    <col min="1829" max="1830" width="2" bestFit="1" customWidth="1"/>
    <col min="1831" max="1831" width="3" bestFit="1" customWidth="1"/>
    <col min="1832" max="1832" width="6.44140625" bestFit="1" customWidth="1"/>
    <col min="1833" max="1833" width="3.6640625" bestFit="1" customWidth="1"/>
    <col min="1834" max="1835" width="2" bestFit="1" customWidth="1"/>
    <col min="1836" max="1836" width="3" bestFit="1" customWidth="1"/>
    <col min="1837" max="1837" width="6.44140625" bestFit="1" customWidth="1"/>
    <col min="1838" max="1838" width="3.6640625" bestFit="1" customWidth="1"/>
    <col min="1839" max="1839" width="2" bestFit="1" customWidth="1"/>
    <col min="1840" max="1843" width="3" bestFit="1" customWidth="1"/>
    <col min="1844" max="1844" width="6.44140625" bestFit="1" customWidth="1"/>
    <col min="1845" max="1845" width="3.6640625" bestFit="1" customWidth="1"/>
    <col min="1846" max="1849" width="2" bestFit="1" customWidth="1"/>
    <col min="1850" max="1850" width="6.44140625" bestFit="1" customWidth="1"/>
    <col min="1851" max="1851" width="3.6640625" bestFit="1" customWidth="1"/>
    <col min="1852" max="1852" width="6.44140625" bestFit="1" customWidth="1"/>
    <col min="1853" max="1853" width="3.6640625" bestFit="1" customWidth="1"/>
    <col min="1854" max="1854" width="6.44140625" bestFit="1" customWidth="1"/>
    <col min="1855" max="1855" width="7.44140625" bestFit="1" customWidth="1"/>
    <col min="1856" max="1856" width="4.6640625" bestFit="1" customWidth="1"/>
    <col min="1857" max="1857" width="6.44140625" bestFit="1" customWidth="1"/>
    <col min="1858" max="1858" width="3.6640625" bestFit="1" customWidth="1"/>
    <col min="1859" max="1859" width="6.44140625" bestFit="1" customWidth="1"/>
    <col min="1860" max="1860" width="3.6640625" bestFit="1" customWidth="1"/>
    <col min="1861" max="1861" width="3" bestFit="1" customWidth="1"/>
    <col min="1862" max="1862" width="6.44140625" bestFit="1" customWidth="1"/>
    <col min="1863" max="1863" width="3.6640625" bestFit="1" customWidth="1"/>
    <col min="1864" max="1866" width="2" bestFit="1" customWidth="1"/>
    <col min="1867" max="1870" width="3" bestFit="1" customWidth="1"/>
    <col min="1871" max="1871" width="6.44140625" bestFit="1" customWidth="1"/>
    <col min="1872" max="1872" width="3.6640625" bestFit="1" customWidth="1"/>
    <col min="1873" max="1873" width="2" bestFit="1" customWidth="1"/>
    <col min="1874" max="1875" width="3" bestFit="1" customWidth="1"/>
    <col min="1876" max="1876" width="6.44140625" bestFit="1" customWidth="1"/>
    <col min="1877" max="1877" width="3.6640625" bestFit="1" customWidth="1"/>
    <col min="1878" max="1880" width="2" bestFit="1" customWidth="1"/>
    <col min="1881" max="1881" width="3" bestFit="1" customWidth="1"/>
    <col min="1882" max="1882" width="6.44140625" bestFit="1" customWidth="1"/>
    <col min="1883" max="1883" width="3.6640625" bestFit="1" customWidth="1"/>
    <col min="1884" max="1886" width="3" bestFit="1" customWidth="1"/>
    <col min="1887" max="1887" width="6.44140625" bestFit="1" customWidth="1"/>
    <col min="1888" max="1888" width="3.6640625" bestFit="1" customWidth="1"/>
    <col min="1889" max="1889" width="6.44140625" bestFit="1" customWidth="1"/>
    <col min="1890" max="1890" width="3.6640625" bestFit="1" customWidth="1"/>
    <col min="1891" max="1891" width="6.44140625" bestFit="1" customWidth="1"/>
    <col min="1892" max="1892" width="3.6640625" bestFit="1" customWidth="1"/>
    <col min="1893" max="1893" width="6.44140625" bestFit="1" customWidth="1"/>
    <col min="1894" max="1894" width="7.44140625" bestFit="1" customWidth="1"/>
    <col min="1895" max="1895" width="4.6640625" bestFit="1" customWidth="1"/>
    <col min="1896" max="1896" width="6.44140625" bestFit="1" customWidth="1"/>
    <col min="1897" max="1897" width="3.6640625" bestFit="1" customWidth="1"/>
    <col min="1898" max="1898" width="2" bestFit="1" customWidth="1"/>
    <col min="1899" max="1900" width="3" bestFit="1" customWidth="1"/>
    <col min="1901" max="1901" width="6.44140625" bestFit="1" customWidth="1"/>
    <col min="1902" max="1902" width="3.6640625" bestFit="1" customWidth="1"/>
    <col min="1903" max="1903" width="2" bestFit="1" customWidth="1"/>
    <col min="1904" max="1905" width="3" bestFit="1" customWidth="1"/>
    <col min="1906" max="1906" width="6.44140625" bestFit="1" customWidth="1"/>
    <col min="1907" max="1907" width="3.6640625" bestFit="1" customWidth="1"/>
    <col min="1908" max="1909" width="2" bestFit="1" customWidth="1"/>
    <col min="1910" max="1910" width="3" bestFit="1" customWidth="1"/>
    <col min="1911" max="1911" width="6.44140625" bestFit="1" customWidth="1"/>
    <col min="1912" max="1912" width="3.6640625" bestFit="1" customWidth="1"/>
    <col min="1913" max="1913" width="2" bestFit="1" customWidth="1"/>
    <col min="1914" max="1914" width="6.44140625" bestFit="1" customWidth="1"/>
    <col min="1915" max="1915" width="3.6640625" bestFit="1" customWidth="1"/>
    <col min="1916" max="1916" width="6.44140625" bestFit="1" customWidth="1"/>
    <col min="1917" max="1917" width="3.6640625" bestFit="1" customWidth="1"/>
    <col min="1918" max="1918" width="2" bestFit="1" customWidth="1"/>
    <col min="1919" max="1919" width="6.44140625" bestFit="1" customWidth="1"/>
    <col min="1920" max="1920" width="7.44140625" bestFit="1" customWidth="1"/>
    <col min="1921" max="1921" width="4.6640625" bestFit="1" customWidth="1"/>
    <col min="1922" max="1922" width="2" bestFit="1" customWidth="1"/>
    <col min="1923" max="1923" width="3" bestFit="1" customWidth="1"/>
    <col min="1924" max="1924" width="6.44140625" bestFit="1" customWidth="1"/>
    <col min="1925" max="1925" width="3.6640625" bestFit="1" customWidth="1"/>
    <col min="1926" max="1927" width="2" bestFit="1" customWidth="1"/>
    <col min="1928" max="1928" width="3" bestFit="1" customWidth="1"/>
    <col min="1929" max="1929" width="6.44140625" bestFit="1" customWidth="1"/>
    <col min="1930" max="1930" width="3.6640625" bestFit="1" customWidth="1"/>
    <col min="1931" max="1933" width="2" bestFit="1" customWidth="1"/>
    <col min="1934" max="1934" width="6.44140625" bestFit="1" customWidth="1"/>
    <col min="1935" max="1935" width="3.6640625" bestFit="1" customWidth="1"/>
    <col min="1936" max="1937" width="2" bestFit="1" customWidth="1"/>
    <col min="1938" max="1939" width="3" bestFit="1" customWidth="1"/>
    <col min="1940" max="1940" width="6.44140625" bestFit="1" customWidth="1"/>
    <col min="1941" max="1941" width="3.6640625" bestFit="1" customWidth="1"/>
    <col min="1942" max="1942" width="2" bestFit="1" customWidth="1"/>
    <col min="1943" max="1943" width="3" bestFit="1" customWidth="1"/>
    <col min="1944" max="1944" width="6.44140625" bestFit="1" customWidth="1"/>
    <col min="1945" max="1945" width="3.6640625" bestFit="1" customWidth="1"/>
    <col min="1946" max="1946" width="6.44140625" bestFit="1" customWidth="1"/>
    <col min="1947" max="1947" width="3.6640625" bestFit="1" customWidth="1"/>
    <col min="1948" max="1948" width="6.44140625" bestFit="1" customWidth="1"/>
    <col min="1949" max="1949" width="3.6640625" bestFit="1" customWidth="1"/>
    <col min="1950" max="1950" width="6.44140625" bestFit="1" customWidth="1"/>
    <col min="1951" max="1951" width="7.44140625" bestFit="1" customWidth="1"/>
    <col min="1952" max="1952" width="4.6640625" bestFit="1" customWidth="1"/>
    <col min="1953" max="1954" width="2" bestFit="1" customWidth="1"/>
    <col min="1955" max="1955" width="3" bestFit="1" customWidth="1"/>
    <col min="1956" max="1956" width="6.44140625" bestFit="1" customWidth="1"/>
    <col min="1957" max="1957" width="3.6640625" bestFit="1" customWidth="1"/>
    <col min="1958" max="1958" width="6.44140625" bestFit="1" customWidth="1"/>
    <col min="1959" max="1959" width="3.6640625" bestFit="1" customWidth="1"/>
    <col min="1960" max="1961" width="2" bestFit="1" customWidth="1"/>
    <col min="1962" max="1962" width="6.44140625" bestFit="1" customWidth="1"/>
    <col min="1963" max="1963" width="3.6640625" bestFit="1" customWidth="1"/>
    <col min="1964" max="1964" width="3" bestFit="1" customWidth="1"/>
    <col min="1965" max="1965" width="6.44140625" bestFit="1" customWidth="1"/>
    <col min="1966" max="1966" width="3.6640625" bestFit="1" customWidth="1"/>
    <col min="1967" max="1968" width="2" bestFit="1" customWidth="1"/>
    <col min="1969" max="1969" width="6.44140625" bestFit="1" customWidth="1"/>
    <col min="1970" max="1970" width="3.6640625" bestFit="1" customWidth="1"/>
    <col min="1971" max="1971" width="6.44140625" bestFit="1" customWidth="1"/>
    <col min="1972" max="1972" width="7.44140625" bestFit="1" customWidth="1"/>
    <col min="1973" max="1973" width="4.6640625" bestFit="1" customWidth="1"/>
    <col min="1974" max="1974" width="6.44140625" bestFit="1" customWidth="1"/>
    <col min="1975" max="1975" width="3.6640625" bestFit="1" customWidth="1"/>
    <col min="1976" max="1977" width="2" bestFit="1" customWidth="1"/>
    <col min="1978" max="1978" width="6.44140625" bestFit="1" customWidth="1"/>
    <col min="1979" max="1979" width="3.6640625" bestFit="1" customWidth="1"/>
    <col min="1980" max="1981" width="2" bestFit="1" customWidth="1"/>
    <col min="1982" max="1983" width="3" bestFit="1" customWidth="1"/>
    <col min="1984" max="1984" width="6.44140625" bestFit="1" customWidth="1"/>
    <col min="1985" max="1985" width="3.6640625" bestFit="1" customWidth="1"/>
    <col min="1986" max="1990" width="2" bestFit="1" customWidth="1"/>
    <col min="1991" max="1991" width="3" bestFit="1" customWidth="1"/>
    <col min="1992" max="1992" width="6.44140625" bestFit="1" customWidth="1"/>
    <col min="1993" max="1993" width="3.6640625" bestFit="1" customWidth="1"/>
    <col min="1994" max="1995" width="2" bestFit="1" customWidth="1"/>
    <col min="1996" max="1996" width="3" bestFit="1" customWidth="1"/>
    <col min="1997" max="1997" width="6.44140625" bestFit="1" customWidth="1"/>
    <col min="1998" max="1998" width="3.6640625" bestFit="1" customWidth="1"/>
    <col min="1999" max="2000" width="2" bestFit="1" customWidth="1"/>
    <col min="2001" max="2002" width="3" bestFit="1" customWidth="1"/>
    <col min="2003" max="2003" width="6.44140625" bestFit="1" customWidth="1"/>
    <col min="2004" max="2004" width="3.6640625" bestFit="1" customWidth="1"/>
    <col min="2005" max="2005" width="2" bestFit="1" customWidth="1"/>
    <col min="2006" max="2006" width="6.44140625" bestFit="1" customWidth="1"/>
    <col min="2007" max="2007" width="3.6640625" bestFit="1" customWidth="1"/>
    <col min="2008" max="2008" width="3" bestFit="1" customWidth="1"/>
    <col min="2009" max="2009" width="6.44140625" bestFit="1" customWidth="1"/>
    <col min="2010" max="2010" width="3.6640625" bestFit="1" customWidth="1"/>
    <col min="2011" max="2011" width="6.44140625" bestFit="1" customWidth="1"/>
    <col min="2012" max="2012" width="4.6640625" bestFit="1" customWidth="1"/>
    <col min="2013" max="2014" width="7.44140625" bestFit="1" customWidth="1"/>
    <col min="2015" max="2015" width="4.6640625" bestFit="1" customWidth="1"/>
    <col min="2016" max="2016" width="2" bestFit="1" customWidth="1"/>
    <col min="2017" max="2017" width="3" bestFit="1" customWidth="1"/>
    <col min="2018" max="2018" width="6.44140625" bestFit="1" customWidth="1"/>
    <col min="2019" max="2019" width="3.6640625" bestFit="1" customWidth="1"/>
    <col min="2020" max="2021" width="2" bestFit="1" customWidth="1"/>
    <col min="2022" max="2022" width="3" bestFit="1" customWidth="1"/>
    <col min="2023" max="2023" width="6.44140625" bestFit="1" customWidth="1"/>
    <col min="2024" max="2024" width="3.6640625" bestFit="1" customWidth="1"/>
    <col min="2025" max="2026" width="2" bestFit="1" customWidth="1"/>
    <col min="2027" max="2027" width="6.44140625" bestFit="1" customWidth="1"/>
    <col min="2028" max="2028" width="3.6640625" bestFit="1" customWidth="1"/>
    <col min="2029" max="2029" width="2" bestFit="1" customWidth="1"/>
    <col min="2030" max="2030" width="3" bestFit="1" customWidth="1"/>
    <col min="2031" max="2031" width="6.44140625" bestFit="1" customWidth="1"/>
    <col min="2032" max="2032" width="3.6640625" bestFit="1" customWidth="1"/>
    <col min="2033" max="2033" width="3" bestFit="1" customWidth="1"/>
    <col min="2034" max="2034" width="6.44140625" bestFit="1" customWidth="1"/>
    <col min="2035" max="2035" width="3.6640625" bestFit="1" customWidth="1"/>
    <col min="2036" max="2036" width="2" bestFit="1" customWidth="1"/>
    <col min="2037" max="2037" width="6.44140625" bestFit="1" customWidth="1"/>
    <col min="2038" max="2038" width="3.6640625" bestFit="1" customWidth="1"/>
    <col min="2039" max="2039" width="6.44140625" bestFit="1" customWidth="1"/>
    <col min="2040" max="2040" width="7.44140625" bestFit="1" customWidth="1"/>
    <col min="2041" max="2041" width="4.6640625" bestFit="1" customWidth="1"/>
    <col min="2042" max="2042" width="6.44140625" bestFit="1" customWidth="1"/>
    <col min="2043" max="2043" width="3.6640625" bestFit="1" customWidth="1"/>
    <col min="2044" max="2044" width="6.44140625" bestFit="1" customWidth="1"/>
    <col min="2045" max="2045" width="3.6640625" bestFit="1" customWidth="1"/>
    <col min="2046" max="2046" width="2" bestFit="1" customWidth="1"/>
    <col min="2047" max="2048" width="3" bestFit="1" customWidth="1"/>
    <col min="2049" max="2049" width="6.44140625" bestFit="1" customWidth="1"/>
    <col min="2050" max="2050" width="3.6640625" bestFit="1" customWidth="1"/>
    <col min="2051" max="2052" width="2" bestFit="1" customWidth="1"/>
    <col min="2053" max="2053" width="3" bestFit="1" customWidth="1"/>
    <col min="2054" max="2054" width="6.44140625" bestFit="1" customWidth="1"/>
    <col min="2055" max="2055" width="3.6640625" bestFit="1" customWidth="1"/>
    <col min="2056" max="2057" width="2" bestFit="1" customWidth="1"/>
    <col min="2058" max="2058" width="6.44140625" bestFit="1" customWidth="1"/>
    <col min="2059" max="2059" width="3.6640625" bestFit="1" customWidth="1"/>
    <col min="2060" max="2060" width="6.44140625" bestFit="1" customWidth="1"/>
    <col min="2061" max="2061" width="7.44140625" bestFit="1" customWidth="1"/>
    <col min="2062" max="2062" width="4.6640625" bestFit="1" customWidth="1"/>
    <col min="2063" max="2063" width="2" bestFit="1" customWidth="1"/>
    <col min="2064" max="2064" width="6.44140625" bestFit="1" customWidth="1"/>
    <col min="2065" max="2065" width="3.6640625" bestFit="1" customWidth="1"/>
    <col min="2066" max="2066" width="2" bestFit="1" customWidth="1"/>
    <col min="2067" max="2067" width="6.44140625" bestFit="1" customWidth="1"/>
    <col min="2068" max="2068" width="3.6640625" bestFit="1" customWidth="1"/>
    <col min="2069" max="2069" width="6.44140625" bestFit="1" customWidth="1"/>
    <col min="2070" max="2070" width="3.6640625" bestFit="1" customWidth="1"/>
    <col min="2071" max="2071" width="3" bestFit="1" customWidth="1"/>
    <col min="2072" max="2072" width="6.44140625" bestFit="1" customWidth="1"/>
    <col min="2073" max="2073" width="3.6640625" bestFit="1" customWidth="1"/>
    <col min="2074" max="2074" width="6.44140625" bestFit="1" customWidth="1"/>
    <col min="2075" max="2075" width="3.6640625" bestFit="1" customWidth="1"/>
    <col min="2076" max="2076" width="6.44140625" bestFit="1" customWidth="1"/>
    <col min="2077" max="2077" width="7.44140625" bestFit="1" customWidth="1"/>
    <col min="2078" max="2078" width="4.6640625" bestFit="1" customWidth="1"/>
    <col min="2079" max="2079" width="6.44140625" bestFit="1" customWidth="1"/>
    <col min="2080" max="2080" width="3.6640625" bestFit="1" customWidth="1"/>
    <col min="2081" max="2081" width="6.44140625" bestFit="1" customWidth="1"/>
    <col min="2082" max="2082" width="3.6640625" bestFit="1" customWidth="1"/>
    <col min="2083" max="2085" width="2" bestFit="1" customWidth="1"/>
    <col min="2086" max="2086" width="3" bestFit="1" customWidth="1"/>
    <col min="2087" max="2087" width="6.44140625" bestFit="1" customWidth="1"/>
    <col min="2088" max="2088" width="3.6640625" bestFit="1" customWidth="1"/>
    <col min="2089" max="2089" width="6.44140625" bestFit="1" customWidth="1"/>
    <col min="2090" max="2090" width="3.6640625" bestFit="1" customWidth="1"/>
    <col min="2091" max="2091" width="6.44140625" bestFit="1" customWidth="1"/>
    <col min="2092" max="2092" width="7.44140625" bestFit="1" customWidth="1"/>
    <col min="2093" max="2093" width="4.6640625" bestFit="1" customWidth="1"/>
    <col min="2094" max="2094" width="6.44140625" bestFit="1" customWidth="1"/>
    <col min="2095" max="2095" width="3.6640625" bestFit="1" customWidth="1"/>
    <col min="2096" max="2096" width="6.44140625" bestFit="1" customWidth="1"/>
    <col min="2097" max="2097" width="3.6640625" bestFit="1" customWidth="1"/>
    <col min="2098" max="2098" width="3" bestFit="1" customWidth="1"/>
    <col min="2099" max="2099" width="6.44140625" bestFit="1" customWidth="1"/>
    <col min="2100" max="2100" width="3.6640625" bestFit="1" customWidth="1"/>
    <col min="2101" max="2101" width="6.44140625" bestFit="1" customWidth="1"/>
    <col min="2102" max="2102" width="3.6640625" bestFit="1" customWidth="1"/>
    <col min="2103" max="2103" width="6.44140625" bestFit="1" customWidth="1"/>
    <col min="2104" max="2104" width="3.6640625" bestFit="1" customWidth="1"/>
    <col min="2105" max="2105" width="6.44140625" bestFit="1" customWidth="1"/>
    <col min="2106" max="2106" width="3.6640625" bestFit="1" customWidth="1"/>
    <col min="2107" max="2107" width="6.44140625" bestFit="1" customWidth="1"/>
    <col min="2108" max="2108" width="3.6640625" bestFit="1" customWidth="1"/>
    <col min="2109" max="2109" width="6.44140625" bestFit="1" customWidth="1"/>
    <col min="2110" max="2110" width="7.44140625" bestFit="1" customWidth="1"/>
    <col min="2111" max="2111" width="4.6640625" bestFit="1" customWidth="1"/>
    <col min="2112" max="2112" width="3" bestFit="1" customWidth="1"/>
    <col min="2113" max="2113" width="6.44140625" bestFit="1" customWidth="1"/>
    <col min="2114" max="2114" width="3.6640625" bestFit="1" customWidth="1"/>
    <col min="2115" max="2115" width="6.44140625" bestFit="1" customWidth="1"/>
    <col min="2116" max="2116" width="7.44140625" bestFit="1" customWidth="1"/>
    <col min="2117" max="2117" width="4.6640625" bestFit="1" customWidth="1"/>
    <col min="2118" max="2118" width="6.44140625" bestFit="1" customWidth="1"/>
    <col min="2119" max="2119" width="3.6640625" bestFit="1" customWidth="1"/>
    <col min="2120" max="2120" width="6.44140625" bestFit="1" customWidth="1"/>
    <col min="2121" max="2121" width="3.6640625" bestFit="1" customWidth="1"/>
    <col min="2122" max="2122" width="6.44140625" bestFit="1" customWidth="1"/>
    <col min="2123" max="2123" width="7.44140625" bestFit="1" customWidth="1"/>
    <col min="2124" max="2124" width="4.6640625" bestFit="1" customWidth="1"/>
    <col min="2125" max="2125" width="6.44140625" bestFit="1" customWidth="1"/>
    <col min="2126" max="2126" width="3.6640625" bestFit="1" customWidth="1"/>
    <col min="2127" max="2127" width="6.44140625" bestFit="1" customWidth="1"/>
    <col min="2128" max="2128" width="7.44140625" bestFit="1" customWidth="1"/>
    <col min="2129" max="2129" width="4.6640625" bestFit="1" customWidth="1"/>
    <col min="2130" max="2130" width="6.44140625" bestFit="1" customWidth="1"/>
    <col min="2131" max="2131" width="3.6640625" bestFit="1" customWidth="1"/>
    <col min="2132" max="2132" width="2" bestFit="1" customWidth="1"/>
    <col min="2133" max="2133" width="6.44140625" bestFit="1" customWidth="1"/>
    <col min="2134" max="2134" width="7.44140625" bestFit="1" customWidth="1"/>
    <col min="2135" max="2135" width="4.6640625" bestFit="1" customWidth="1"/>
    <col min="2136" max="2136" width="6.44140625" bestFit="1" customWidth="1"/>
    <col min="2137" max="2137" width="3.6640625" bestFit="1" customWidth="1"/>
    <col min="2138" max="2138" width="6.44140625" bestFit="1" customWidth="1"/>
    <col min="2139" max="2139" width="7.44140625" bestFit="1" customWidth="1"/>
    <col min="2140" max="2140" width="4.6640625" bestFit="1" customWidth="1"/>
    <col min="2141" max="2141" width="6.44140625" bestFit="1" customWidth="1"/>
    <col min="2142" max="2142" width="7.44140625" bestFit="1" customWidth="1"/>
    <col min="2143" max="2143" width="4.6640625" bestFit="1" customWidth="1"/>
    <col min="2144" max="2144" width="6.44140625" bestFit="1" customWidth="1"/>
    <col min="2145" max="2145" width="7.44140625" bestFit="1" customWidth="1"/>
    <col min="2146" max="2146" width="6.44140625" bestFit="1" customWidth="1"/>
    <col min="2147" max="2147" width="3.6640625" bestFit="1" customWidth="1"/>
    <col min="2148" max="2149" width="6.44140625" bestFit="1" customWidth="1"/>
    <col min="2150" max="2150" width="3.6640625" bestFit="1" customWidth="1"/>
    <col min="2151" max="2152" width="6.44140625" bestFit="1" customWidth="1"/>
    <col min="2153" max="2153" width="4.6640625" bestFit="1" customWidth="1"/>
    <col min="2154" max="2154" width="2" bestFit="1" customWidth="1"/>
    <col min="2155" max="2155" width="6.44140625" bestFit="1" customWidth="1"/>
    <col min="2156" max="2156" width="3.6640625" bestFit="1" customWidth="1"/>
    <col min="2157" max="2157" width="6.44140625" bestFit="1" customWidth="1"/>
    <col min="2158" max="2158" width="7.44140625" bestFit="1" customWidth="1"/>
    <col min="2159" max="2159" width="4.6640625" bestFit="1" customWidth="1"/>
    <col min="2160" max="2160" width="6.44140625" bestFit="1" customWidth="1"/>
    <col min="2161" max="2161" width="3.6640625" bestFit="1" customWidth="1"/>
    <col min="2162" max="2162" width="6.44140625" bestFit="1" customWidth="1"/>
    <col min="2163" max="2163" width="3.6640625" bestFit="1" customWidth="1"/>
    <col min="2164" max="2164" width="3" bestFit="1" customWidth="1"/>
    <col min="2165" max="2165" width="6.44140625" bestFit="1" customWidth="1"/>
    <col min="2166" max="2166" width="3.6640625" bestFit="1" customWidth="1"/>
    <col min="2167" max="2167" width="6.44140625" bestFit="1" customWidth="1"/>
    <col min="2168" max="2168" width="7.44140625" bestFit="1" customWidth="1"/>
    <col min="2169" max="2169" width="4.6640625" bestFit="1" customWidth="1"/>
    <col min="2170" max="2170" width="6.44140625" bestFit="1" customWidth="1"/>
    <col min="2171" max="2171" width="3.6640625" bestFit="1" customWidth="1"/>
    <col min="2172" max="2172" width="6.44140625" bestFit="1" customWidth="1"/>
    <col min="2173" max="2173" width="3.6640625" bestFit="1" customWidth="1"/>
    <col min="2174" max="2174" width="6.44140625" bestFit="1" customWidth="1"/>
    <col min="2175" max="2175" width="3.6640625" bestFit="1" customWidth="1"/>
    <col min="2176" max="2176" width="2" bestFit="1" customWidth="1"/>
    <col min="2177" max="2177" width="3" bestFit="1" customWidth="1"/>
    <col min="2178" max="2178" width="6.44140625" bestFit="1" customWidth="1"/>
    <col min="2179" max="2179" width="3.6640625" bestFit="1" customWidth="1"/>
    <col min="2180" max="2180" width="6.44140625" bestFit="1" customWidth="1"/>
    <col min="2181" max="2181" width="7.44140625" bestFit="1" customWidth="1"/>
    <col min="2182" max="2182" width="4.6640625" bestFit="1" customWidth="1"/>
    <col min="2183" max="2183" width="6.44140625" bestFit="1" customWidth="1"/>
    <col min="2184" max="2184" width="3.6640625" bestFit="1" customWidth="1"/>
    <col min="2185" max="2185" width="2" bestFit="1" customWidth="1"/>
    <col min="2186" max="2186" width="6.44140625" bestFit="1" customWidth="1"/>
    <col min="2187" max="2187" width="3.6640625" bestFit="1" customWidth="1"/>
    <col min="2188" max="2188" width="6.44140625" bestFit="1" customWidth="1"/>
    <col min="2189" max="2189" width="3.6640625" bestFit="1" customWidth="1"/>
    <col min="2190" max="2190" width="6.44140625" bestFit="1" customWidth="1"/>
    <col min="2191" max="2191" width="3.6640625" bestFit="1" customWidth="1"/>
    <col min="2192" max="2192" width="2" bestFit="1" customWidth="1"/>
    <col min="2193" max="2193" width="3" bestFit="1" customWidth="1"/>
    <col min="2194" max="2194" width="6.44140625" bestFit="1" customWidth="1"/>
    <col min="2195" max="2195" width="3.6640625" bestFit="1" customWidth="1"/>
    <col min="2196" max="2196" width="6.44140625" bestFit="1" customWidth="1"/>
    <col min="2197" max="2197" width="7.44140625" bestFit="1" customWidth="1"/>
    <col min="2198" max="2198" width="4.6640625" bestFit="1" customWidth="1"/>
    <col min="2199" max="2199" width="6.44140625" bestFit="1" customWidth="1"/>
    <col min="2200" max="2200" width="3.6640625" bestFit="1" customWidth="1"/>
    <col min="2201" max="2201" width="2" bestFit="1" customWidth="1"/>
    <col min="2202" max="2202" width="6.44140625" bestFit="1" customWidth="1"/>
    <col min="2203" max="2203" width="3.6640625" bestFit="1" customWidth="1"/>
    <col min="2204" max="2205" width="2" bestFit="1" customWidth="1"/>
    <col min="2206" max="2206" width="6.44140625" bestFit="1" customWidth="1"/>
    <col min="2207" max="2207" width="3.6640625" bestFit="1" customWidth="1"/>
    <col min="2208" max="2208" width="6.44140625" bestFit="1" customWidth="1"/>
    <col min="2209" max="2209" width="3.6640625" bestFit="1" customWidth="1"/>
    <col min="2210" max="2210" width="3" bestFit="1" customWidth="1"/>
    <col min="2211" max="2211" width="6.44140625" bestFit="1" customWidth="1"/>
    <col min="2212" max="2212" width="7.44140625" bestFit="1" customWidth="1"/>
    <col min="2213" max="2213" width="4.6640625" bestFit="1" customWidth="1"/>
    <col min="2214" max="2214" width="6.44140625" bestFit="1" customWidth="1"/>
    <col min="2215" max="2215" width="3.6640625" bestFit="1" customWidth="1"/>
    <col min="2216" max="2217" width="2" bestFit="1" customWidth="1"/>
    <col min="2218" max="2218" width="6.44140625" bestFit="1" customWidth="1"/>
    <col min="2219" max="2219" width="3.6640625" bestFit="1" customWidth="1"/>
    <col min="2220" max="2220" width="6.44140625" bestFit="1" customWidth="1"/>
    <col min="2221" max="2221" width="3.6640625" bestFit="1" customWidth="1"/>
    <col min="2222" max="2223" width="2" bestFit="1" customWidth="1"/>
    <col min="2224" max="2224" width="6.44140625" bestFit="1" customWidth="1"/>
    <col min="2225" max="2225" width="3.6640625" bestFit="1" customWidth="1"/>
    <col min="2226" max="2227" width="2" bestFit="1" customWidth="1"/>
    <col min="2228" max="2228" width="6.44140625" bestFit="1" customWidth="1"/>
    <col min="2229" max="2229" width="3.6640625" bestFit="1" customWidth="1"/>
    <col min="2230" max="2230" width="6.44140625" bestFit="1" customWidth="1"/>
    <col min="2231" max="2231" width="3.6640625" bestFit="1" customWidth="1"/>
    <col min="2232" max="2232" width="2" bestFit="1" customWidth="1"/>
    <col min="2233" max="2233" width="6.44140625" bestFit="1" customWidth="1"/>
    <col min="2234" max="2234" width="7.44140625" bestFit="1" customWidth="1"/>
    <col min="2235" max="2235" width="4.6640625" bestFit="1" customWidth="1"/>
    <col min="2236" max="2236" width="3" bestFit="1" customWidth="1"/>
    <col min="2237" max="2237" width="6.44140625" bestFit="1" customWidth="1"/>
    <col min="2238" max="2238" width="3.6640625" bestFit="1" customWidth="1"/>
    <col min="2239" max="2240" width="3" bestFit="1" customWidth="1"/>
    <col min="2241" max="2241" width="6.44140625" bestFit="1" customWidth="1"/>
    <col min="2242" max="2242" width="3.6640625" bestFit="1" customWidth="1"/>
    <col min="2243" max="2243" width="6.44140625" bestFit="1" customWidth="1"/>
    <col min="2244" max="2244" width="3.6640625" bestFit="1" customWidth="1"/>
    <col min="2245" max="2245" width="6.44140625" bestFit="1" customWidth="1"/>
    <col min="2246" max="2246" width="3.6640625" bestFit="1" customWidth="1"/>
    <col min="2247" max="2247" width="6.44140625" bestFit="1" customWidth="1"/>
    <col min="2248" max="2248" width="3.6640625" bestFit="1" customWidth="1"/>
    <col min="2249" max="2249" width="2" bestFit="1" customWidth="1"/>
    <col min="2250" max="2250" width="6.44140625" bestFit="1" customWidth="1"/>
    <col min="2251" max="2251" width="3.6640625" bestFit="1" customWidth="1"/>
    <col min="2252" max="2252" width="2" bestFit="1" customWidth="1"/>
    <col min="2253" max="2253" width="6.44140625" bestFit="1" customWidth="1"/>
    <col min="2254" max="2254" width="3.6640625" bestFit="1" customWidth="1"/>
    <col min="2255" max="2255" width="6.44140625" bestFit="1" customWidth="1"/>
    <col min="2256" max="2256" width="7.44140625" bestFit="1" customWidth="1"/>
    <col min="2257" max="2257" width="4.6640625" bestFit="1" customWidth="1"/>
    <col min="2258" max="2258" width="6.44140625" bestFit="1" customWidth="1"/>
    <col min="2259" max="2259" width="3.6640625" bestFit="1" customWidth="1"/>
    <col min="2260" max="2260" width="2" bestFit="1" customWidth="1"/>
    <col min="2261" max="2261" width="3" bestFit="1" customWidth="1"/>
    <col min="2262" max="2262" width="6.44140625" bestFit="1" customWidth="1"/>
    <col min="2263" max="2263" width="3.6640625" bestFit="1" customWidth="1"/>
    <col min="2264" max="2264" width="2" bestFit="1" customWidth="1"/>
    <col min="2265" max="2265" width="6.44140625" bestFit="1" customWidth="1"/>
    <col min="2266" max="2266" width="3.6640625" bestFit="1" customWidth="1"/>
    <col min="2267" max="2267" width="3" bestFit="1" customWidth="1"/>
    <col min="2268" max="2268" width="6.44140625" bestFit="1" customWidth="1"/>
    <col min="2269" max="2269" width="3.6640625" bestFit="1" customWidth="1"/>
    <col min="2270" max="2271" width="2" bestFit="1" customWidth="1"/>
    <col min="2272" max="2272" width="3" bestFit="1" customWidth="1"/>
    <col min="2273" max="2273" width="6.44140625" bestFit="1" customWidth="1"/>
    <col min="2274" max="2274" width="3.6640625" bestFit="1" customWidth="1"/>
    <col min="2275" max="2275" width="6.44140625" bestFit="1" customWidth="1"/>
    <col min="2276" max="2276" width="3.6640625" bestFit="1" customWidth="1"/>
    <col min="2277" max="2277" width="3" bestFit="1" customWidth="1"/>
    <col min="2278" max="2278" width="6.44140625" bestFit="1" customWidth="1"/>
    <col min="2279" max="2279" width="7.44140625" bestFit="1" customWidth="1"/>
    <col min="2280" max="2280" width="4.6640625" bestFit="1" customWidth="1"/>
    <col min="2281" max="2281" width="6.44140625" bestFit="1" customWidth="1"/>
    <col min="2282" max="2282" width="3.6640625" bestFit="1" customWidth="1"/>
    <col min="2283" max="2283" width="3" bestFit="1" customWidth="1"/>
    <col min="2284" max="2284" width="6.44140625" bestFit="1" customWidth="1"/>
    <col min="2285" max="2285" width="3.6640625" bestFit="1" customWidth="1"/>
    <col min="2286" max="2288" width="2" bestFit="1" customWidth="1"/>
    <col min="2289" max="2289" width="6.44140625" bestFit="1" customWidth="1"/>
    <col min="2290" max="2290" width="3.6640625" bestFit="1" customWidth="1"/>
    <col min="2291" max="2291" width="2" bestFit="1" customWidth="1"/>
    <col min="2292" max="2292" width="6.44140625" bestFit="1" customWidth="1"/>
    <col min="2293" max="2293" width="3.6640625" bestFit="1" customWidth="1"/>
    <col min="2294" max="2294" width="2" bestFit="1" customWidth="1"/>
    <col min="2295" max="2295" width="3" bestFit="1" customWidth="1"/>
    <col min="2296" max="2296" width="6.44140625" bestFit="1" customWidth="1"/>
    <col min="2297" max="2297" width="3.6640625" bestFit="1" customWidth="1"/>
    <col min="2298" max="2298" width="6.44140625" bestFit="1" customWidth="1"/>
    <col min="2299" max="2299" width="7.44140625" bestFit="1" customWidth="1"/>
    <col min="2300" max="2300" width="4.6640625" bestFit="1" customWidth="1"/>
    <col min="2301" max="2301" width="2" bestFit="1" customWidth="1"/>
    <col min="2302" max="2302" width="3" bestFit="1" customWidth="1"/>
    <col min="2303" max="2303" width="6.44140625" bestFit="1" customWidth="1"/>
    <col min="2304" max="2304" width="3.6640625" bestFit="1" customWidth="1"/>
    <col min="2305" max="2305" width="2" bestFit="1" customWidth="1"/>
    <col min="2306" max="2307" width="3" bestFit="1" customWidth="1"/>
    <col min="2308" max="2308" width="6.44140625" bestFit="1" customWidth="1"/>
    <col min="2309" max="2309" width="3.6640625" bestFit="1" customWidth="1"/>
    <col min="2310" max="2310" width="2" bestFit="1" customWidth="1"/>
    <col min="2311" max="2312" width="3" bestFit="1" customWidth="1"/>
    <col min="2313" max="2313" width="6.44140625" bestFit="1" customWidth="1"/>
    <col min="2314" max="2314" width="3.6640625" bestFit="1" customWidth="1"/>
    <col min="2315" max="2316" width="2" bestFit="1" customWidth="1"/>
    <col min="2317" max="2317" width="3" bestFit="1" customWidth="1"/>
    <col min="2318" max="2318" width="6.44140625" bestFit="1" customWidth="1"/>
    <col min="2319" max="2319" width="3.6640625" bestFit="1" customWidth="1"/>
    <col min="2320" max="2321" width="2" bestFit="1" customWidth="1"/>
    <col min="2322" max="2322" width="3" bestFit="1" customWidth="1"/>
    <col min="2323" max="2323" width="6.44140625" bestFit="1" customWidth="1"/>
    <col min="2324" max="2324" width="3.6640625" bestFit="1" customWidth="1"/>
    <col min="2325" max="2325" width="6.44140625" bestFit="1" customWidth="1"/>
    <col min="2326" max="2326" width="3.6640625" bestFit="1" customWidth="1"/>
    <col min="2327" max="2327" width="6.44140625" bestFit="1" customWidth="1"/>
    <col min="2328" max="2328" width="7.44140625" bestFit="1" customWidth="1"/>
    <col min="2329" max="2329" width="4.6640625" bestFit="1" customWidth="1"/>
    <col min="2330" max="2330" width="6.44140625" bestFit="1" customWidth="1"/>
    <col min="2331" max="2331" width="3.6640625" bestFit="1" customWidth="1"/>
    <col min="2332" max="2332" width="2" bestFit="1" customWidth="1"/>
    <col min="2333" max="2333" width="6.44140625" bestFit="1" customWidth="1"/>
    <col min="2334" max="2334" width="3.6640625" bestFit="1" customWidth="1"/>
    <col min="2335" max="2335" width="6.44140625" bestFit="1" customWidth="1"/>
    <col min="2336" max="2336" width="3.6640625" bestFit="1" customWidth="1"/>
    <col min="2337" max="2337" width="6.44140625" bestFit="1" customWidth="1"/>
    <col min="2338" max="2338" width="3.6640625" bestFit="1" customWidth="1"/>
    <col min="2339" max="2340" width="2" bestFit="1" customWidth="1"/>
    <col min="2341" max="2341" width="6.44140625" bestFit="1" customWidth="1"/>
    <col min="2342" max="2342" width="3.6640625" bestFit="1" customWidth="1"/>
    <col min="2343" max="2343" width="3" bestFit="1" customWidth="1"/>
    <col min="2344" max="2344" width="6.44140625" bestFit="1" customWidth="1"/>
    <col min="2345" max="2345" width="3.6640625" bestFit="1" customWidth="1"/>
    <col min="2346" max="2346" width="6.44140625" bestFit="1" customWidth="1"/>
    <col min="2347" max="2347" width="3.6640625" bestFit="1" customWidth="1"/>
    <col min="2348" max="2348" width="2" bestFit="1" customWidth="1"/>
    <col min="2349" max="2349" width="6.44140625" bestFit="1" customWidth="1"/>
    <col min="2350" max="2350" width="4.6640625" bestFit="1" customWidth="1"/>
    <col min="2351" max="2352" width="7.44140625" bestFit="1" customWidth="1"/>
    <col min="2353" max="2353" width="4.6640625" bestFit="1" customWidth="1"/>
    <col min="2354" max="2354" width="2" bestFit="1" customWidth="1"/>
    <col min="2355" max="2355" width="6.44140625" bestFit="1" customWidth="1"/>
    <col min="2356" max="2356" width="3.6640625" bestFit="1" customWidth="1"/>
    <col min="2357" max="2359" width="2" bestFit="1" customWidth="1"/>
    <col min="2360" max="2360" width="3" bestFit="1" customWidth="1"/>
    <col min="2361" max="2361" width="6.44140625" bestFit="1" customWidth="1"/>
    <col min="2362" max="2362" width="3.6640625" bestFit="1" customWidth="1"/>
    <col min="2363" max="2363" width="2" bestFit="1" customWidth="1"/>
    <col min="2364" max="2364" width="3" bestFit="1" customWidth="1"/>
    <col min="2365" max="2365" width="6.44140625" bestFit="1" customWidth="1"/>
    <col min="2366" max="2366" width="3.6640625" bestFit="1" customWidth="1"/>
    <col min="2367" max="2367" width="3" bestFit="1" customWidth="1"/>
    <col min="2368" max="2368" width="6.44140625" bestFit="1" customWidth="1"/>
    <col min="2369" max="2369" width="3.6640625" bestFit="1" customWidth="1"/>
    <col min="2370" max="2370" width="6.44140625" bestFit="1" customWidth="1"/>
    <col min="2371" max="2371" width="3.6640625" bestFit="1" customWidth="1"/>
    <col min="2372" max="2372" width="2" bestFit="1" customWidth="1"/>
    <col min="2373" max="2373" width="6.44140625" bestFit="1" customWidth="1"/>
    <col min="2374" max="2374" width="7.44140625" bestFit="1" customWidth="1"/>
    <col min="2375" max="2375" width="4.6640625" bestFit="1" customWidth="1"/>
    <col min="2376" max="2376" width="2" bestFit="1" customWidth="1"/>
    <col min="2377" max="2377" width="3" bestFit="1" customWidth="1"/>
    <col min="2378" max="2378" width="6.44140625" bestFit="1" customWidth="1"/>
    <col min="2379" max="2379" width="3.6640625" bestFit="1" customWidth="1"/>
    <col min="2380" max="2381" width="3" bestFit="1" customWidth="1"/>
    <col min="2382" max="2382" width="6.44140625" bestFit="1" customWidth="1"/>
    <col min="2383" max="2383" width="3.6640625" bestFit="1" customWidth="1"/>
    <col min="2384" max="2384" width="3" bestFit="1" customWidth="1"/>
    <col min="2385" max="2385" width="6.44140625" bestFit="1" customWidth="1"/>
    <col min="2386" max="2386" width="3.6640625" bestFit="1" customWidth="1"/>
    <col min="2387" max="2387" width="3" bestFit="1" customWidth="1"/>
    <col min="2388" max="2388" width="6.44140625" bestFit="1" customWidth="1"/>
    <col min="2389" max="2389" width="3.6640625" bestFit="1" customWidth="1"/>
    <col min="2390" max="2390" width="3" bestFit="1" customWidth="1"/>
    <col min="2391" max="2391" width="6.44140625" bestFit="1" customWidth="1"/>
    <col min="2392" max="2392" width="3.6640625" bestFit="1" customWidth="1"/>
    <col min="2393" max="2393" width="6.44140625" bestFit="1" customWidth="1"/>
    <col min="2394" max="2394" width="7.44140625" bestFit="1" customWidth="1"/>
    <col min="2395" max="2395" width="4.6640625" bestFit="1" customWidth="1"/>
    <col min="2396" max="2396" width="6.44140625" bestFit="1" customWidth="1"/>
    <col min="2397" max="2397" width="3.6640625" bestFit="1" customWidth="1"/>
    <col min="2398" max="2398" width="3" bestFit="1" customWidth="1"/>
    <col min="2399" max="2399" width="6.44140625" bestFit="1" customWidth="1"/>
    <col min="2400" max="2400" width="3.6640625" bestFit="1" customWidth="1"/>
    <col min="2401" max="2401" width="6.44140625" bestFit="1" customWidth="1"/>
    <col min="2402" max="2402" width="3.6640625" bestFit="1" customWidth="1"/>
    <col min="2403" max="2403" width="2" bestFit="1" customWidth="1"/>
    <col min="2404" max="2404" width="6.44140625" bestFit="1" customWidth="1"/>
    <col min="2405" max="2405" width="3.6640625" bestFit="1" customWidth="1"/>
    <col min="2406" max="2406" width="6.44140625" bestFit="1" customWidth="1"/>
    <col min="2407" max="2407" width="3.6640625" bestFit="1" customWidth="1"/>
    <col min="2408" max="2408" width="6.44140625" bestFit="1" customWidth="1"/>
    <col min="2409" max="2409" width="3.6640625" bestFit="1" customWidth="1"/>
    <col min="2410" max="2410" width="6.44140625" bestFit="1" customWidth="1"/>
    <col min="2411" max="2411" width="3.6640625" bestFit="1" customWidth="1"/>
    <col min="2412" max="2412" width="6.44140625" bestFit="1" customWidth="1"/>
    <col min="2413" max="2413" width="7.44140625" bestFit="1" customWidth="1"/>
    <col min="2414" max="2414" width="4.6640625" bestFit="1" customWidth="1"/>
    <col min="2415" max="2415" width="6.44140625" bestFit="1" customWidth="1"/>
    <col min="2416" max="2416" width="3.6640625" bestFit="1" customWidth="1"/>
    <col min="2417" max="2417" width="6.44140625" bestFit="1" customWidth="1"/>
    <col min="2418" max="2418" width="3.6640625" bestFit="1" customWidth="1"/>
    <col min="2419" max="2419" width="6.44140625" bestFit="1" customWidth="1"/>
    <col min="2420" max="2420" width="3.6640625" bestFit="1" customWidth="1"/>
    <col min="2421" max="2421" width="2" bestFit="1" customWidth="1"/>
    <col min="2422" max="2422" width="6.44140625" bestFit="1" customWidth="1"/>
    <col min="2423" max="2423" width="3.6640625" bestFit="1" customWidth="1"/>
    <col min="2424" max="2424" width="2" bestFit="1" customWidth="1"/>
    <col min="2425" max="2425" width="3" bestFit="1" customWidth="1"/>
    <col min="2426" max="2426" width="6.44140625" bestFit="1" customWidth="1"/>
    <col min="2427" max="2427" width="3.6640625" bestFit="1" customWidth="1"/>
    <col min="2428" max="2428" width="6.44140625" bestFit="1" customWidth="1"/>
    <col min="2429" max="2429" width="3.6640625" bestFit="1" customWidth="1"/>
    <col min="2430" max="2430" width="6.44140625" bestFit="1" customWidth="1"/>
    <col min="2431" max="2431" width="7.44140625" bestFit="1" customWidth="1"/>
    <col min="2432" max="2432" width="4.6640625" bestFit="1" customWidth="1"/>
    <col min="2433" max="2433" width="6.44140625" bestFit="1" customWidth="1"/>
    <col min="2434" max="2434" width="3.6640625" bestFit="1" customWidth="1"/>
    <col min="2435" max="2435" width="6.44140625" bestFit="1" customWidth="1"/>
    <col min="2436" max="2436" width="3.6640625" bestFit="1" customWidth="1"/>
    <col min="2437" max="2437" width="3" bestFit="1" customWidth="1"/>
    <col min="2438" max="2438" width="6.44140625" bestFit="1" customWidth="1"/>
    <col min="2439" max="2439" width="3.6640625" bestFit="1" customWidth="1"/>
    <col min="2440" max="2440" width="6.44140625" bestFit="1" customWidth="1"/>
    <col min="2441" max="2441" width="3.6640625" bestFit="1" customWidth="1"/>
    <col min="2442" max="2442" width="2" bestFit="1" customWidth="1"/>
    <col min="2443" max="2444" width="3" bestFit="1" customWidth="1"/>
    <col min="2445" max="2445" width="6.44140625" bestFit="1" customWidth="1"/>
    <col min="2446" max="2446" width="7.44140625" bestFit="1" customWidth="1"/>
    <col min="2447" max="2447" width="4.6640625" bestFit="1" customWidth="1"/>
    <col min="2448" max="2450" width="2" bestFit="1" customWidth="1"/>
    <col min="2451" max="2451" width="6.44140625" bestFit="1" customWidth="1"/>
    <col min="2452" max="2452" width="3.6640625" bestFit="1" customWidth="1"/>
    <col min="2453" max="2454" width="2" bestFit="1" customWidth="1"/>
    <col min="2455" max="2455" width="6.44140625" bestFit="1" customWidth="1"/>
    <col min="2456" max="2456" width="3.6640625" bestFit="1" customWidth="1"/>
    <col min="2457" max="2457" width="6.44140625" bestFit="1" customWidth="1"/>
    <col min="2458" max="2458" width="7.44140625" bestFit="1" customWidth="1"/>
    <col min="2459" max="2459" width="4.6640625" bestFit="1" customWidth="1"/>
    <col min="2460" max="2460" width="6.44140625" bestFit="1" customWidth="1"/>
    <col min="2461" max="2461" width="4.6640625" bestFit="1" customWidth="1"/>
    <col min="2462" max="2463" width="7.44140625" bestFit="1" customWidth="1"/>
    <col min="2464" max="2464" width="4.6640625" bestFit="1" customWidth="1"/>
    <col min="2465" max="2465" width="6.44140625" bestFit="1" customWidth="1"/>
    <col min="2466" max="2466" width="7.44140625" bestFit="1" customWidth="1"/>
    <col min="2467" max="2467" width="4.6640625" bestFit="1" customWidth="1"/>
    <col min="2468" max="2468" width="6.44140625" bestFit="1" customWidth="1"/>
    <col min="2469" max="2469" width="7.44140625" bestFit="1" customWidth="1"/>
    <col min="2470" max="2470" width="6.44140625" bestFit="1" customWidth="1"/>
    <col min="2471" max="2471" width="3.6640625" bestFit="1" customWidth="1"/>
    <col min="2472" max="2473" width="6.44140625" bestFit="1" customWidth="1"/>
    <col min="2474" max="2474" width="3.6640625" bestFit="1" customWidth="1"/>
    <col min="2475" max="2476" width="6.44140625" bestFit="1" customWidth="1"/>
    <col min="2477" max="2477" width="4.6640625" bestFit="1" customWidth="1"/>
    <col min="2478" max="2478" width="6.44140625" bestFit="1" customWidth="1"/>
    <col min="2479" max="2479" width="3.6640625" bestFit="1" customWidth="1"/>
    <col min="2480" max="2480" width="6.44140625" bestFit="1" customWidth="1"/>
    <col min="2481" max="2481" width="7.44140625" bestFit="1" customWidth="1"/>
    <col min="2482" max="2482" width="4.6640625" bestFit="1" customWidth="1"/>
    <col min="2483" max="2483" width="6.44140625" bestFit="1" customWidth="1"/>
    <col min="2484" max="2484" width="7.44140625" bestFit="1" customWidth="1"/>
    <col min="2485" max="2485" width="4.6640625" bestFit="1" customWidth="1"/>
    <col min="2486" max="2486" width="6.44140625" bestFit="1" customWidth="1"/>
    <col min="2487" max="2487" width="7.44140625" bestFit="1" customWidth="1"/>
    <col min="2488" max="2488" width="4.6640625" bestFit="1" customWidth="1"/>
    <col min="2489" max="2489" width="6.44140625" bestFit="1" customWidth="1"/>
    <col min="2490" max="2490" width="3.6640625" bestFit="1" customWidth="1"/>
    <col min="2491" max="2491" width="2" bestFit="1" customWidth="1"/>
    <col min="2492" max="2492" width="6.44140625" bestFit="1" customWidth="1"/>
    <col min="2493" max="2493" width="3.6640625" bestFit="1" customWidth="1"/>
    <col min="2494" max="2494" width="6.44140625" bestFit="1" customWidth="1"/>
    <col min="2495" max="2495" width="7.44140625" bestFit="1" customWidth="1"/>
    <col min="2496" max="2496" width="4.6640625" bestFit="1" customWidth="1"/>
    <col min="2497" max="2497" width="6.44140625" bestFit="1" customWidth="1"/>
    <col min="2498" max="2498" width="3.6640625" bestFit="1" customWidth="1"/>
    <col min="2499" max="2499" width="6.44140625" bestFit="1" customWidth="1"/>
    <col min="2500" max="2500" width="3.6640625" bestFit="1" customWidth="1"/>
    <col min="2501" max="2501" width="6.44140625" bestFit="1" customWidth="1"/>
    <col min="2502" max="2502" width="3.6640625" bestFit="1" customWidth="1"/>
    <col min="2503" max="2503" width="2" bestFit="1" customWidth="1"/>
    <col min="2504" max="2504" width="6.44140625" bestFit="1" customWidth="1"/>
    <col min="2505" max="2505" width="3.6640625" bestFit="1" customWidth="1"/>
    <col min="2506" max="2506" width="3" bestFit="1" customWidth="1"/>
    <col min="2507" max="2507" width="6.44140625" bestFit="1" customWidth="1"/>
    <col min="2508" max="2508" width="3.6640625" bestFit="1" customWidth="1"/>
    <col min="2509" max="2509" width="2" bestFit="1" customWidth="1"/>
    <col min="2510" max="2510" width="6.44140625" bestFit="1" customWidth="1"/>
    <col min="2511" max="2511" width="7.44140625" bestFit="1" customWidth="1"/>
    <col min="2512" max="2512" width="4.6640625" bestFit="1" customWidth="1"/>
    <col min="2513" max="2513" width="6.44140625" bestFit="1" customWidth="1"/>
    <col min="2514" max="2514" width="3.6640625" bestFit="1" customWidth="1"/>
    <col min="2515" max="2515" width="6.44140625" bestFit="1" customWidth="1"/>
    <col min="2516" max="2516" width="3.6640625" bestFit="1" customWidth="1"/>
    <col min="2517" max="2517" width="3" bestFit="1" customWidth="1"/>
    <col min="2518" max="2518" width="6.44140625" bestFit="1" customWidth="1"/>
    <col min="2519" max="2519" width="3.6640625" bestFit="1" customWidth="1"/>
    <col min="2520" max="2520" width="6.44140625" bestFit="1" customWidth="1"/>
    <col min="2521" max="2521" width="7.44140625" bestFit="1" customWidth="1"/>
    <col min="2522" max="2522" width="4.6640625" bestFit="1" customWidth="1"/>
    <col min="2523" max="2523" width="6.44140625" bestFit="1" customWidth="1"/>
    <col min="2524" max="2524" width="3.6640625" bestFit="1" customWidth="1"/>
    <col min="2525" max="2525" width="6.44140625" bestFit="1" customWidth="1"/>
    <col min="2526" max="2526" width="3.6640625" bestFit="1" customWidth="1"/>
    <col min="2527" max="2527" width="2" bestFit="1" customWidth="1"/>
    <col min="2528" max="2529" width="3" bestFit="1" customWidth="1"/>
    <col min="2530" max="2530" width="6.44140625" bestFit="1" customWidth="1"/>
    <col min="2531" max="2531" width="3.6640625" bestFit="1" customWidth="1"/>
    <col min="2532" max="2532" width="6.44140625" bestFit="1" customWidth="1"/>
    <col min="2533" max="2533" width="7.44140625" bestFit="1" customWidth="1"/>
    <col min="2534" max="2534" width="4.6640625" bestFit="1" customWidth="1"/>
    <col min="2535" max="2535" width="2" bestFit="1" customWidth="1"/>
    <col min="2536" max="2536" width="6.44140625" bestFit="1" customWidth="1"/>
    <col min="2537" max="2537" width="3.6640625" bestFit="1" customWidth="1"/>
    <col min="2538" max="2538" width="3" bestFit="1" customWidth="1"/>
    <col min="2539" max="2539" width="6.44140625" bestFit="1" customWidth="1"/>
    <col min="2540" max="2540" width="3.6640625" bestFit="1" customWidth="1"/>
    <col min="2541" max="2541" width="3" bestFit="1" customWidth="1"/>
    <col min="2542" max="2542" width="6.44140625" bestFit="1" customWidth="1"/>
    <col min="2543" max="2543" width="3.6640625" bestFit="1" customWidth="1"/>
    <col min="2544" max="2545" width="3" bestFit="1" customWidth="1"/>
    <col min="2546" max="2546" width="6.44140625" bestFit="1" customWidth="1"/>
    <col min="2547" max="2547" width="3.6640625" bestFit="1" customWidth="1"/>
    <col min="2548" max="2548" width="6.44140625" bestFit="1" customWidth="1"/>
    <col min="2549" max="2549" width="3.6640625" bestFit="1" customWidth="1"/>
    <col min="2550" max="2550" width="3" bestFit="1" customWidth="1"/>
    <col min="2551" max="2551" width="6.44140625" bestFit="1" customWidth="1"/>
    <col min="2552" max="2552" width="7.44140625" bestFit="1" customWidth="1"/>
    <col min="2553" max="2553" width="4.6640625" bestFit="1" customWidth="1"/>
    <col min="2554" max="2554" width="2" bestFit="1" customWidth="1"/>
    <col min="2555" max="2555" width="6.44140625" bestFit="1" customWidth="1"/>
    <col min="2556" max="2556" width="3.6640625" bestFit="1" customWidth="1"/>
    <col min="2557" max="2557" width="3" bestFit="1" customWidth="1"/>
    <col min="2558" max="2558" width="6.44140625" bestFit="1" customWidth="1"/>
    <col min="2559" max="2559" width="3.6640625" bestFit="1" customWidth="1"/>
    <col min="2560" max="2560" width="6.44140625" bestFit="1" customWidth="1"/>
    <col min="2561" max="2561" width="3.6640625" bestFit="1" customWidth="1"/>
    <col min="2562" max="2562" width="2" bestFit="1" customWidth="1"/>
    <col min="2563" max="2563" width="3" bestFit="1" customWidth="1"/>
    <col min="2564" max="2564" width="6.44140625" bestFit="1" customWidth="1"/>
    <col min="2565" max="2565" width="3.6640625" bestFit="1" customWidth="1"/>
    <col min="2566" max="2566" width="6.44140625" bestFit="1" customWidth="1"/>
    <col min="2567" max="2567" width="7.44140625" bestFit="1" customWidth="1"/>
    <col min="2568" max="2568" width="4.6640625" bestFit="1" customWidth="1"/>
    <col min="2569" max="2569" width="2" bestFit="1" customWidth="1"/>
    <col min="2570" max="2570" width="3" bestFit="1" customWidth="1"/>
    <col min="2571" max="2571" width="6.44140625" bestFit="1" customWidth="1"/>
    <col min="2572" max="2572" width="3.6640625" bestFit="1" customWidth="1"/>
    <col min="2573" max="2573" width="6.44140625" bestFit="1" customWidth="1"/>
    <col min="2574" max="2574" width="7.44140625" bestFit="1" customWidth="1"/>
    <col min="2575" max="2575" width="4.6640625" bestFit="1" customWidth="1"/>
    <col min="2576" max="2576" width="6.44140625" bestFit="1" customWidth="1"/>
    <col min="2577" max="2577" width="3.6640625" bestFit="1" customWidth="1"/>
    <col min="2578" max="2578" width="6.44140625" bestFit="1" customWidth="1"/>
    <col min="2579" max="2579" width="3.6640625" bestFit="1" customWidth="1"/>
    <col min="2580" max="2581" width="2" bestFit="1" customWidth="1"/>
    <col min="2582" max="2582" width="3" bestFit="1" customWidth="1"/>
    <col min="2583" max="2583" width="6.44140625" bestFit="1" customWidth="1"/>
    <col min="2584" max="2584" width="3.6640625" bestFit="1" customWidth="1"/>
    <col min="2585" max="2586" width="2" bestFit="1" customWidth="1"/>
    <col min="2587" max="2587" width="6.44140625" bestFit="1" customWidth="1"/>
    <col min="2588" max="2588" width="7.44140625" bestFit="1" customWidth="1"/>
    <col min="2589" max="2589" width="4.6640625" bestFit="1" customWidth="1"/>
    <col min="2590" max="2590" width="6.44140625" bestFit="1" customWidth="1"/>
    <col min="2591" max="2591" width="3.6640625" bestFit="1" customWidth="1"/>
    <col min="2592" max="2592" width="2" bestFit="1" customWidth="1"/>
    <col min="2593" max="2593" width="3" bestFit="1" customWidth="1"/>
    <col min="2594" max="2594" width="6.44140625" bestFit="1" customWidth="1"/>
    <col min="2595" max="2595" width="3.6640625" bestFit="1" customWidth="1"/>
    <col min="2596" max="2596" width="6.44140625" bestFit="1" customWidth="1"/>
    <col min="2597" max="2597" width="3.6640625" bestFit="1" customWidth="1"/>
    <col min="2598" max="2598" width="6.44140625" bestFit="1" customWidth="1"/>
    <col min="2599" max="2599" width="3.6640625" bestFit="1" customWidth="1"/>
    <col min="2600" max="2600" width="3" bestFit="1" customWidth="1"/>
    <col min="2601" max="2601" width="6.44140625" bestFit="1" customWidth="1"/>
    <col min="2602" max="2602" width="7.44140625" bestFit="1" customWidth="1"/>
    <col min="2603" max="2603" width="4.6640625" bestFit="1" customWidth="1"/>
    <col min="2604" max="2604" width="3" bestFit="1" customWidth="1"/>
    <col min="2605" max="2605" width="6.44140625" bestFit="1" customWidth="1"/>
    <col min="2606" max="2606" width="3.6640625" bestFit="1" customWidth="1"/>
    <col min="2607" max="2607" width="2" bestFit="1" customWidth="1"/>
    <col min="2608" max="2608" width="3" bestFit="1" customWidth="1"/>
    <col min="2609" max="2609" width="6.44140625" bestFit="1" customWidth="1"/>
    <col min="2610" max="2610" width="3.6640625" bestFit="1" customWidth="1"/>
    <col min="2611" max="2611" width="6.44140625" bestFit="1" customWidth="1"/>
    <col min="2612" max="2612" width="7.44140625" bestFit="1" customWidth="1"/>
    <col min="2613" max="2613" width="4.6640625" bestFit="1" customWidth="1"/>
    <col min="2614" max="2614" width="2" bestFit="1" customWidth="1"/>
    <col min="2615" max="2615" width="6.44140625" bestFit="1" customWidth="1"/>
    <col min="2616" max="2616" width="7.44140625" bestFit="1" customWidth="1"/>
    <col min="2617" max="2617" width="4.6640625" bestFit="1" customWidth="1"/>
    <col min="2618" max="2618" width="6.44140625" bestFit="1" customWidth="1"/>
    <col min="2619" max="2619" width="7.44140625" bestFit="1" customWidth="1"/>
    <col min="2620" max="2620" width="4.6640625" bestFit="1" customWidth="1"/>
    <col min="2621" max="2621" width="6.44140625" bestFit="1" customWidth="1"/>
    <col min="2622" max="2622" width="3.6640625" bestFit="1" customWidth="1"/>
    <col min="2623" max="2623" width="6.44140625" bestFit="1" customWidth="1"/>
    <col min="2624" max="2624" width="7.44140625" bestFit="1" customWidth="1"/>
    <col min="2625" max="2625" width="6.44140625" bestFit="1" customWidth="1"/>
    <col min="2626" max="2626" width="4.6640625" bestFit="1" customWidth="1"/>
    <col min="2627" max="2627" width="6.44140625" bestFit="1" customWidth="1"/>
    <col min="2628" max="2628" width="7.44140625" bestFit="1" customWidth="1"/>
    <col min="2629" max="2629" width="4.6640625" bestFit="1" customWidth="1"/>
    <col min="2630" max="2630" width="6.44140625" bestFit="1" customWidth="1"/>
    <col min="2631" max="2631" width="3.6640625" bestFit="1" customWidth="1"/>
    <col min="2632" max="2632" width="6.44140625" bestFit="1" customWidth="1"/>
    <col min="2633" max="2633" width="3.6640625" bestFit="1" customWidth="1"/>
    <col min="2634" max="2634" width="6.44140625" bestFit="1" customWidth="1"/>
    <col min="2635" max="2635" width="3.6640625" bestFit="1" customWidth="1"/>
    <col min="2636" max="2636" width="6.44140625" bestFit="1" customWidth="1"/>
    <col min="2637" max="2637" width="7.44140625" bestFit="1" customWidth="1"/>
    <col min="2638" max="2638" width="4.6640625" bestFit="1" customWidth="1"/>
    <col min="2639" max="2639" width="6.44140625" bestFit="1" customWidth="1"/>
    <col min="2640" max="2640" width="7.44140625" bestFit="1" customWidth="1"/>
    <col min="2641" max="2641" width="4.6640625" bestFit="1" customWidth="1"/>
    <col min="2642" max="2642" width="6.44140625" bestFit="1" customWidth="1"/>
    <col min="2643" max="2643" width="3.6640625" bestFit="1" customWidth="1"/>
    <col min="2644" max="2644" width="6.44140625" bestFit="1" customWidth="1"/>
    <col min="2645" max="2645" width="3.6640625" bestFit="1" customWidth="1"/>
    <col min="2646" max="2646" width="6.44140625" bestFit="1" customWidth="1"/>
    <col min="2647" max="2647" width="3.6640625" bestFit="1" customWidth="1"/>
    <col min="2648" max="2648" width="6.44140625" bestFit="1" customWidth="1"/>
    <col min="2649" max="2649" width="7.44140625" bestFit="1" customWidth="1"/>
    <col min="2650" max="2650" width="4.6640625" bestFit="1" customWidth="1"/>
    <col min="2651" max="2651" width="6.44140625" bestFit="1" customWidth="1"/>
    <col min="2652" max="2652" width="3.6640625" bestFit="1" customWidth="1"/>
    <col min="2653" max="2653" width="6.44140625" bestFit="1" customWidth="1"/>
    <col min="2654" max="2654" width="3.6640625" bestFit="1" customWidth="1"/>
    <col min="2655" max="2655" width="6.44140625" bestFit="1" customWidth="1"/>
    <col min="2656" max="2656" width="7.44140625" bestFit="1" customWidth="1"/>
    <col min="2657" max="2657" width="4.6640625" bestFit="1" customWidth="1"/>
    <col min="2658" max="2658" width="6.44140625" bestFit="1" customWidth="1"/>
    <col min="2659" max="2659" width="3.6640625" bestFit="1" customWidth="1"/>
    <col min="2660" max="2660" width="6.44140625" bestFit="1" customWidth="1"/>
    <col min="2661" max="2661" width="3.6640625" bestFit="1" customWidth="1"/>
    <col min="2662" max="2662" width="6.44140625" bestFit="1" customWidth="1"/>
    <col min="2663" max="2663" width="7.44140625" bestFit="1" customWidth="1"/>
    <col min="2664" max="2664" width="4.6640625" bestFit="1" customWidth="1"/>
    <col min="2665" max="2665" width="2" bestFit="1" customWidth="1"/>
    <col min="2666" max="2666" width="6.44140625" bestFit="1" customWidth="1"/>
    <col min="2667" max="2667" width="3.6640625" bestFit="1" customWidth="1"/>
    <col min="2668" max="2668" width="2" bestFit="1" customWidth="1"/>
    <col min="2669" max="2669" width="6.44140625" bestFit="1" customWidth="1"/>
    <col min="2670" max="2670" width="7.44140625" bestFit="1" customWidth="1"/>
    <col min="2671" max="2671" width="4.6640625" bestFit="1" customWidth="1"/>
    <col min="2672" max="2672" width="6.44140625" bestFit="1" customWidth="1"/>
    <col min="2673" max="2673" width="3.6640625" bestFit="1" customWidth="1"/>
    <col min="2674" max="2674" width="6.44140625" bestFit="1" customWidth="1"/>
    <col min="2675" max="2675" width="3.6640625" bestFit="1" customWidth="1"/>
    <col min="2676" max="2676" width="6.44140625" bestFit="1" customWidth="1"/>
    <col min="2677" max="2677" width="7.44140625" bestFit="1" customWidth="1"/>
    <col min="2678" max="2678" width="4.6640625" bestFit="1" customWidth="1"/>
    <col min="2679" max="2679" width="6.44140625" bestFit="1" customWidth="1"/>
    <col min="2680" max="2680" width="3.6640625" bestFit="1" customWidth="1"/>
    <col min="2681" max="2681" width="6.44140625" bestFit="1" customWidth="1"/>
    <col min="2682" max="2682" width="7.44140625" bestFit="1" customWidth="1"/>
    <col min="2683" max="2683" width="4.6640625" bestFit="1" customWidth="1"/>
    <col min="2684" max="2684" width="6.44140625" bestFit="1" customWidth="1"/>
    <col min="2685" max="2685" width="3.6640625" bestFit="1" customWidth="1"/>
    <col min="2686" max="2686" width="6.44140625" bestFit="1" customWidth="1"/>
    <col min="2687" max="2687" width="3.6640625" bestFit="1" customWidth="1"/>
    <col min="2688" max="2688" width="2" bestFit="1" customWidth="1"/>
    <col min="2689" max="2689" width="6.44140625" bestFit="1" customWidth="1"/>
    <col min="2690" max="2690" width="7.44140625" bestFit="1" customWidth="1"/>
    <col min="2691" max="2691" width="4.6640625" bestFit="1" customWidth="1"/>
    <col min="2692" max="2692" width="6.44140625" bestFit="1" customWidth="1"/>
    <col min="2693" max="2693" width="3.6640625" bestFit="1" customWidth="1"/>
    <col min="2694" max="2694" width="6.44140625" bestFit="1" customWidth="1"/>
    <col min="2695" max="2695" width="7.44140625" bestFit="1" customWidth="1"/>
    <col min="2696" max="2696" width="4.6640625" bestFit="1" customWidth="1"/>
    <col min="2697" max="2697" width="6.44140625" bestFit="1" customWidth="1"/>
    <col min="2698" max="2698" width="7.44140625" bestFit="1" customWidth="1"/>
    <col min="2699" max="2699" width="4.6640625" bestFit="1" customWidth="1"/>
    <col min="2700" max="2700" width="6.44140625" bestFit="1" customWidth="1"/>
    <col min="2701" max="2701" width="7.44140625" bestFit="1" customWidth="1"/>
    <col min="2702" max="2702" width="4.6640625" bestFit="1" customWidth="1"/>
    <col min="2703" max="2703" width="6.44140625" bestFit="1" customWidth="1"/>
    <col min="2704" max="2704" width="7.44140625" bestFit="1" customWidth="1"/>
    <col min="2705" max="2705" width="4.6640625" bestFit="1" customWidth="1"/>
    <col min="2706" max="2706" width="6.44140625" bestFit="1" customWidth="1"/>
    <col min="2707" max="2707" width="7.44140625" bestFit="1" customWidth="1"/>
    <col min="2708" max="2708" width="6.44140625" bestFit="1" customWidth="1"/>
    <col min="2709" max="2709" width="4.6640625" bestFit="1" customWidth="1"/>
    <col min="2710" max="2710" width="2" bestFit="1" customWidth="1"/>
    <col min="2711" max="2711" width="6.44140625" bestFit="1" customWidth="1"/>
    <col min="2712" max="2712" width="7.44140625" bestFit="1" customWidth="1"/>
    <col min="2713" max="2713" width="4.6640625" bestFit="1" customWidth="1"/>
    <col min="2714" max="2714" width="6.44140625" bestFit="1" customWidth="1"/>
    <col min="2715" max="2715" width="7.44140625" bestFit="1" customWidth="1"/>
    <col min="2716" max="2716" width="4.6640625" bestFit="1" customWidth="1"/>
    <col min="2717" max="2717" width="6.44140625" bestFit="1" customWidth="1"/>
    <col min="2718" max="2718" width="7.44140625" bestFit="1" customWidth="1"/>
    <col min="2719" max="2719" width="4.6640625" bestFit="1" customWidth="1"/>
    <col min="2720" max="2720" width="6.44140625" bestFit="1" customWidth="1"/>
    <col min="2721" max="2721" width="7.44140625" bestFit="1" customWidth="1"/>
    <col min="2722" max="2722" width="4.6640625" bestFit="1" customWidth="1"/>
    <col min="2723" max="2723" width="6.44140625" bestFit="1" customWidth="1"/>
    <col min="2724" max="2724" width="3.6640625" bestFit="1" customWidth="1"/>
    <col min="2725" max="2725" width="6.44140625" bestFit="1" customWidth="1"/>
    <col min="2726" max="2726" width="7.44140625" bestFit="1" customWidth="1"/>
    <col min="2727" max="2727" width="4.6640625" bestFit="1" customWidth="1"/>
    <col min="2728" max="2728" width="6.44140625" bestFit="1" customWidth="1"/>
    <col min="2729" max="2729" width="7.44140625" bestFit="1" customWidth="1"/>
    <col min="2730" max="2730" width="6.44140625" bestFit="1" customWidth="1"/>
    <col min="2731" max="2731" width="4.6640625" bestFit="1" customWidth="1"/>
    <col min="2732" max="2732" width="6.44140625" bestFit="1" customWidth="1"/>
    <col min="2733" max="2733" width="7.44140625" bestFit="1" customWidth="1"/>
    <col min="2734" max="2734" width="4.6640625" bestFit="1" customWidth="1"/>
    <col min="2735" max="2735" width="6.44140625" bestFit="1" customWidth="1"/>
    <col min="2736" max="2736" width="7.44140625" bestFit="1" customWidth="1"/>
    <col min="2737" max="2737" width="4.6640625" bestFit="1" customWidth="1"/>
    <col min="2738" max="2738" width="6.44140625" bestFit="1" customWidth="1"/>
    <col min="2739" max="2739" width="7.44140625" bestFit="1" customWidth="1"/>
    <col min="2740" max="2740" width="4.6640625" bestFit="1" customWidth="1"/>
    <col min="2741" max="2741" width="6.44140625" bestFit="1" customWidth="1"/>
    <col min="2742" max="2742" width="7.44140625" bestFit="1" customWidth="1"/>
    <col min="2743" max="2743" width="4.6640625" bestFit="1" customWidth="1"/>
    <col min="2744" max="2744" width="6.44140625" bestFit="1" customWidth="1"/>
    <col min="2745" max="2745" width="7.44140625" bestFit="1" customWidth="1"/>
    <col min="2746" max="2746" width="6.44140625" bestFit="1" customWidth="1"/>
    <col min="2747" max="2747" width="4.6640625" bestFit="1" customWidth="1"/>
    <col min="2748" max="2748" width="6.44140625" bestFit="1" customWidth="1"/>
    <col min="2749" max="2749" width="7.44140625" bestFit="1" customWidth="1"/>
    <col min="2750" max="2750" width="4.6640625" bestFit="1" customWidth="1"/>
    <col min="2751" max="2751" width="6.44140625" bestFit="1" customWidth="1"/>
    <col min="2752" max="2752" width="7.44140625" bestFit="1" customWidth="1"/>
    <col min="2753" max="2753" width="4.6640625" bestFit="1" customWidth="1"/>
    <col min="2754" max="2754" width="6.44140625" bestFit="1" customWidth="1"/>
    <col min="2755" max="2755" width="7.44140625" bestFit="1" customWidth="1"/>
    <col min="2756" max="2756" width="4.6640625" bestFit="1" customWidth="1"/>
    <col min="2757" max="2757" width="6.44140625" bestFit="1" customWidth="1"/>
    <col min="2758" max="2759" width="7.44140625" bestFit="1" customWidth="1"/>
    <col min="2760" max="2760" width="10.44140625" bestFit="1" customWidth="1"/>
    <col min="2761" max="2761" width="4.6640625" bestFit="1" customWidth="1"/>
    <col min="2762" max="2763" width="6.44140625" bestFit="1" customWidth="1"/>
    <col min="2764" max="2764" width="3.6640625" bestFit="1" customWidth="1"/>
    <col min="2765" max="2766" width="6.44140625" bestFit="1" customWidth="1"/>
    <col min="2767" max="2767" width="3.6640625" bestFit="1" customWidth="1"/>
    <col min="2768" max="2769" width="6.44140625" bestFit="1" customWidth="1"/>
    <col min="2770" max="2770" width="3.6640625" bestFit="1" customWidth="1"/>
    <col min="2771" max="2772" width="6.44140625" bestFit="1" customWidth="1"/>
    <col min="2773" max="2773" width="7.44140625" bestFit="1" customWidth="1"/>
    <col min="2774" max="2774" width="4.6640625" bestFit="1" customWidth="1"/>
    <col min="2775" max="2776" width="6.44140625" bestFit="1" customWidth="1"/>
    <col min="2777" max="2777" width="3.6640625" bestFit="1" customWidth="1"/>
    <col min="2778" max="2778" width="6.44140625" bestFit="1" customWidth="1"/>
    <col min="2779" max="2779" width="3.6640625" bestFit="1" customWidth="1"/>
    <col min="2780" max="2781" width="6.44140625" bestFit="1" customWidth="1"/>
    <col min="2782" max="2782" width="3.6640625" bestFit="1" customWidth="1"/>
    <col min="2783" max="2784" width="6.44140625" bestFit="1" customWidth="1"/>
    <col min="2785" max="2785" width="7.44140625" bestFit="1" customWidth="1"/>
    <col min="2786" max="2786" width="4.6640625" bestFit="1" customWidth="1"/>
    <col min="2787" max="2788" width="6.44140625" bestFit="1" customWidth="1"/>
    <col min="2789" max="2789" width="3.6640625" bestFit="1" customWidth="1"/>
    <col min="2790" max="2791" width="6.44140625" bestFit="1" customWidth="1"/>
    <col min="2792" max="2792" width="7.44140625" bestFit="1" customWidth="1"/>
    <col min="2793" max="2793" width="4.6640625" bestFit="1" customWidth="1"/>
    <col min="2794" max="2794" width="6.44140625" bestFit="1" customWidth="1"/>
    <col min="2795" max="2795" width="3.6640625" bestFit="1" customWidth="1"/>
    <col min="2796" max="2797" width="6.44140625" bestFit="1" customWidth="1"/>
    <col min="2798" max="2798" width="7.44140625" bestFit="1" customWidth="1"/>
    <col min="2799" max="2799" width="6.44140625" bestFit="1" customWidth="1"/>
    <col min="2800" max="2800" width="3.6640625" bestFit="1" customWidth="1"/>
    <col min="2801" max="2803" width="6.44140625" bestFit="1" customWidth="1"/>
    <col min="2804" max="2804" width="3.6640625" bestFit="1" customWidth="1"/>
    <col min="2805" max="2806" width="6.44140625" bestFit="1" customWidth="1"/>
    <col min="2807" max="2807" width="3.6640625" bestFit="1" customWidth="1"/>
    <col min="2808" max="2810" width="6.44140625" bestFit="1" customWidth="1"/>
    <col min="2811" max="2811" width="4.6640625" bestFit="1" customWidth="1"/>
    <col min="2812" max="2813" width="6.44140625" bestFit="1" customWidth="1"/>
    <col min="2814" max="2814" width="3.6640625" bestFit="1" customWidth="1"/>
    <col min="2815" max="2816" width="6.44140625" bestFit="1" customWidth="1"/>
    <col min="2817" max="2817" width="7.44140625" bestFit="1" customWidth="1"/>
    <col min="2818" max="2818" width="4.6640625" bestFit="1" customWidth="1"/>
    <col min="2819" max="2819" width="6.44140625" bestFit="1" customWidth="1"/>
    <col min="2820" max="2820" width="3.6640625" bestFit="1" customWidth="1"/>
    <col min="2821" max="2822" width="6.44140625" bestFit="1" customWidth="1"/>
    <col min="2823" max="2823" width="3.6640625" bestFit="1" customWidth="1"/>
    <col min="2824" max="2825" width="6.44140625" bestFit="1" customWidth="1"/>
    <col min="2826" max="2826" width="3.6640625" bestFit="1" customWidth="1"/>
    <col min="2827" max="2827" width="3" bestFit="1" customWidth="1"/>
    <col min="2828" max="2828" width="6.44140625" bestFit="1" customWidth="1"/>
    <col min="2829" max="2829" width="3.6640625" bestFit="1" customWidth="1"/>
    <col min="2830" max="2831" width="6.44140625" bestFit="1" customWidth="1"/>
    <col min="2832" max="2832" width="7.44140625" bestFit="1" customWidth="1"/>
    <col min="2833" max="2833" width="4.6640625" bestFit="1" customWidth="1"/>
    <col min="2834" max="2835" width="6.44140625" bestFit="1" customWidth="1"/>
    <col min="2836" max="2836" width="3.6640625" bestFit="1" customWidth="1"/>
    <col min="2837" max="2837" width="3" bestFit="1" customWidth="1"/>
    <col min="2838" max="2838" width="6.44140625" bestFit="1" customWidth="1"/>
    <col min="2839" max="2839" width="3.6640625" bestFit="1" customWidth="1"/>
    <col min="2840" max="2841" width="6.44140625" bestFit="1" customWidth="1"/>
    <col min="2842" max="2842" width="3.6640625" bestFit="1" customWidth="1"/>
    <col min="2843" max="2844" width="6.44140625" bestFit="1" customWidth="1"/>
    <col min="2845" max="2845" width="3.6640625" bestFit="1" customWidth="1"/>
    <col min="2846" max="2847" width="6.44140625" bestFit="1" customWidth="1"/>
    <col min="2848" max="2848" width="3.6640625" bestFit="1" customWidth="1"/>
    <col min="2849" max="2849" width="6.44140625" bestFit="1" customWidth="1"/>
    <col min="2850" max="2850" width="3.6640625" bestFit="1" customWidth="1"/>
    <col min="2851" max="2852" width="6.44140625" bestFit="1" customWidth="1"/>
    <col min="2853" max="2853" width="3.6640625" bestFit="1" customWidth="1"/>
    <col min="2854" max="2855" width="6.44140625" bestFit="1" customWidth="1"/>
    <col min="2856" max="2856" width="7.44140625" bestFit="1" customWidth="1"/>
    <col min="2857" max="2857" width="4.6640625" bestFit="1" customWidth="1"/>
    <col min="2858" max="2859" width="6.44140625" bestFit="1" customWidth="1"/>
    <col min="2860" max="2860" width="3.6640625" bestFit="1" customWidth="1"/>
    <col min="2861" max="2861" width="6.44140625" bestFit="1" customWidth="1"/>
    <col min="2862" max="2862" width="3.6640625" bestFit="1" customWidth="1"/>
    <col min="2863" max="2863" width="6.44140625" bestFit="1" customWidth="1"/>
    <col min="2864" max="2864" width="3.6640625" bestFit="1" customWidth="1"/>
    <col min="2865" max="2866" width="6.44140625" bestFit="1" customWidth="1"/>
    <col min="2867" max="2867" width="3.6640625" bestFit="1" customWidth="1"/>
    <col min="2868" max="2868" width="2" bestFit="1" customWidth="1"/>
    <col min="2869" max="2869" width="3" bestFit="1" customWidth="1"/>
    <col min="2870" max="2870" width="6.44140625" bestFit="1" customWidth="1"/>
    <col min="2871" max="2871" width="3.6640625" bestFit="1" customWidth="1"/>
    <col min="2872" max="2872" width="2" bestFit="1" customWidth="1"/>
    <col min="2873" max="2874" width="6.44140625" bestFit="1" customWidth="1"/>
    <col min="2875" max="2875" width="3.6640625" bestFit="1" customWidth="1"/>
    <col min="2876" max="2877" width="6.44140625" bestFit="1" customWidth="1"/>
    <col min="2878" max="2878" width="3.6640625" bestFit="1" customWidth="1"/>
    <col min="2879" max="2879" width="2" bestFit="1" customWidth="1"/>
    <col min="2880" max="2880" width="6.44140625" bestFit="1" customWidth="1"/>
    <col min="2881" max="2881" width="3.6640625" bestFit="1" customWidth="1"/>
    <col min="2882" max="2883" width="6.44140625" bestFit="1" customWidth="1"/>
    <col min="2884" max="2884" width="3.6640625" bestFit="1" customWidth="1"/>
    <col min="2885" max="2886" width="6.44140625" bestFit="1" customWidth="1"/>
    <col min="2887" max="2887" width="3.6640625" bestFit="1" customWidth="1"/>
    <col min="2888" max="2889" width="6.44140625" bestFit="1" customWidth="1"/>
    <col min="2890" max="2890" width="7.44140625" bestFit="1" customWidth="1"/>
    <col min="2891" max="2891" width="4.6640625" bestFit="1" customWidth="1"/>
    <col min="2892" max="2893" width="6.44140625" bestFit="1" customWidth="1"/>
    <col min="2894" max="2894" width="3.6640625" bestFit="1" customWidth="1"/>
    <col min="2895" max="2895" width="6.44140625" bestFit="1" customWidth="1"/>
    <col min="2896" max="2896" width="3.6640625" bestFit="1" customWidth="1"/>
    <col min="2897" max="2897" width="3" bestFit="1" customWidth="1"/>
    <col min="2898" max="2898" width="6.44140625" bestFit="1" customWidth="1"/>
    <col min="2899" max="2899" width="3.6640625" bestFit="1" customWidth="1"/>
    <col min="2900" max="2901" width="6.44140625" bestFit="1" customWidth="1"/>
    <col min="2902" max="2902" width="3.6640625" bestFit="1" customWidth="1"/>
    <col min="2903" max="2903" width="6.44140625" bestFit="1" customWidth="1"/>
    <col min="2904" max="2904" width="3.6640625" bestFit="1" customWidth="1"/>
    <col min="2905" max="2905" width="6.44140625" bestFit="1" customWidth="1"/>
    <col min="2906" max="2906" width="3.6640625" bestFit="1" customWidth="1"/>
    <col min="2907" max="2907" width="6.44140625" bestFit="1" customWidth="1"/>
    <col min="2908" max="2908" width="3.6640625" bestFit="1" customWidth="1"/>
    <col min="2909" max="2910" width="6.44140625" bestFit="1" customWidth="1"/>
    <col min="2911" max="2911" width="3.6640625" bestFit="1" customWidth="1"/>
    <col min="2912" max="2912" width="6.44140625" bestFit="1" customWidth="1"/>
    <col min="2913" max="2913" width="3.6640625" bestFit="1" customWidth="1"/>
    <col min="2914" max="2914" width="3" bestFit="1" customWidth="1"/>
    <col min="2915" max="2915" width="6.44140625" bestFit="1" customWidth="1"/>
    <col min="2916" max="2916" width="3.6640625" bestFit="1" customWidth="1"/>
    <col min="2917" max="2918" width="6.44140625" bestFit="1" customWidth="1"/>
    <col min="2919" max="2919" width="3.6640625" bestFit="1" customWidth="1"/>
    <col min="2920" max="2920" width="6.44140625" bestFit="1" customWidth="1"/>
    <col min="2921" max="2921" width="3.6640625" bestFit="1" customWidth="1"/>
    <col min="2922" max="2923" width="6.44140625" bestFit="1" customWidth="1"/>
    <col min="2924" max="2924" width="3.6640625" bestFit="1" customWidth="1"/>
    <col min="2925" max="2925" width="3" bestFit="1" customWidth="1"/>
    <col min="2926" max="2927" width="6.44140625" bestFit="1" customWidth="1"/>
    <col min="2928" max="2928" width="3.6640625" bestFit="1" customWidth="1"/>
    <col min="2929" max="2930" width="6.44140625" bestFit="1" customWidth="1"/>
    <col min="2931" max="2931" width="3.6640625" bestFit="1" customWidth="1"/>
    <col min="2932" max="2933" width="6.44140625" bestFit="1" customWidth="1"/>
    <col min="2934" max="2934" width="7.44140625" bestFit="1" customWidth="1"/>
    <col min="2935" max="2935" width="4.6640625" bestFit="1" customWidth="1"/>
    <col min="2936" max="2937" width="6.44140625" bestFit="1" customWidth="1"/>
    <col min="2938" max="2938" width="3.6640625" bestFit="1" customWidth="1"/>
    <col min="2939" max="2940" width="6.44140625" bestFit="1" customWidth="1"/>
    <col min="2941" max="2941" width="3.6640625" bestFit="1" customWidth="1"/>
    <col min="2942" max="2942" width="3" bestFit="1" customWidth="1"/>
    <col min="2943" max="2943" width="6.44140625" bestFit="1" customWidth="1"/>
    <col min="2944" max="2944" width="3.6640625" bestFit="1" customWidth="1"/>
    <col min="2945" max="2946" width="2" bestFit="1" customWidth="1"/>
    <col min="2947" max="2947" width="6.44140625" bestFit="1" customWidth="1"/>
    <col min="2948" max="2948" width="3.6640625" bestFit="1" customWidth="1"/>
    <col min="2949" max="2949" width="2" bestFit="1" customWidth="1"/>
    <col min="2950" max="2951" width="6.44140625" bestFit="1" customWidth="1"/>
    <col min="2952" max="2952" width="3.6640625" bestFit="1" customWidth="1"/>
    <col min="2953" max="2953" width="6.44140625" bestFit="1" customWidth="1"/>
    <col min="2954" max="2954" width="3.6640625" bestFit="1" customWidth="1"/>
    <col min="2955" max="2955" width="6.44140625" bestFit="1" customWidth="1"/>
    <col min="2956" max="2956" width="3.6640625" bestFit="1" customWidth="1"/>
    <col min="2957" max="2957" width="2" bestFit="1" customWidth="1"/>
    <col min="2958" max="2959" width="6.44140625" bestFit="1" customWidth="1"/>
    <col min="2960" max="2960" width="3.6640625" bestFit="1" customWidth="1"/>
    <col min="2961" max="2961" width="6.44140625" bestFit="1" customWidth="1"/>
    <col min="2962" max="2962" width="3.6640625" bestFit="1" customWidth="1"/>
    <col min="2963" max="2963" width="6.44140625" bestFit="1" customWidth="1"/>
    <col min="2964" max="2964" width="3.6640625" bestFit="1" customWidth="1"/>
    <col min="2965" max="2965" width="2" bestFit="1" customWidth="1"/>
    <col min="2966" max="2966" width="6.44140625" bestFit="1" customWidth="1"/>
    <col min="2967" max="2967" width="3.6640625" bestFit="1" customWidth="1"/>
    <col min="2968" max="2969" width="6.44140625" bestFit="1" customWidth="1"/>
    <col min="2970" max="2970" width="3.6640625" bestFit="1" customWidth="1"/>
    <col min="2971" max="2971" width="6.44140625" bestFit="1" customWidth="1"/>
    <col min="2972" max="2972" width="3.6640625" bestFit="1" customWidth="1"/>
    <col min="2973" max="2973" width="6.44140625" bestFit="1" customWidth="1"/>
    <col min="2974" max="2974" width="3.6640625" bestFit="1" customWidth="1"/>
    <col min="2975" max="2976" width="6.44140625" bestFit="1" customWidth="1"/>
    <col min="2977" max="2977" width="7.44140625" bestFit="1" customWidth="1"/>
    <col min="2978" max="2978" width="4.6640625" bestFit="1" customWidth="1"/>
    <col min="2979" max="2980" width="6.44140625" bestFit="1" customWidth="1"/>
    <col min="2981" max="2981" width="3.6640625" bestFit="1" customWidth="1"/>
    <col min="2982" max="2982" width="2" bestFit="1" customWidth="1"/>
    <col min="2983" max="2983" width="6.44140625" bestFit="1" customWidth="1"/>
    <col min="2984" max="2984" width="3.6640625" bestFit="1" customWidth="1"/>
    <col min="2985" max="2985" width="3" bestFit="1" customWidth="1"/>
    <col min="2986" max="2987" width="6.44140625" bestFit="1" customWidth="1"/>
    <col min="2988" max="2988" width="3.6640625" bestFit="1" customWidth="1"/>
    <col min="2989" max="2989" width="3" bestFit="1" customWidth="1"/>
    <col min="2990" max="2990" width="6.44140625" bestFit="1" customWidth="1"/>
    <col min="2991" max="2991" width="3.6640625" bestFit="1" customWidth="1"/>
    <col min="2992" max="2992" width="2" bestFit="1" customWidth="1"/>
    <col min="2993" max="2993" width="6.44140625" bestFit="1" customWidth="1"/>
    <col min="2994" max="2994" width="3.6640625" bestFit="1" customWidth="1"/>
    <col min="2995" max="2996" width="6.44140625" bestFit="1" customWidth="1"/>
    <col min="2997" max="2997" width="3.6640625" bestFit="1" customWidth="1"/>
    <col min="2998" max="2998" width="6.44140625" bestFit="1" customWidth="1"/>
    <col min="2999" max="2999" width="3.6640625" bestFit="1" customWidth="1"/>
    <col min="3000" max="3000" width="6.44140625" bestFit="1" customWidth="1"/>
    <col min="3001" max="3001" width="3.6640625" bestFit="1" customWidth="1"/>
    <col min="3002" max="3002" width="2" bestFit="1" customWidth="1"/>
    <col min="3003" max="3003" width="6.44140625" bestFit="1" customWidth="1"/>
    <col min="3004" max="3004" width="3.6640625" bestFit="1" customWidth="1"/>
    <col min="3005" max="3005" width="6.44140625" bestFit="1" customWidth="1"/>
    <col min="3006" max="3006" width="3.6640625" bestFit="1" customWidth="1"/>
    <col min="3007" max="3008" width="6.44140625" bestFit="1" customWidth="1"/>
    <col min="3009" max="3009" width="3.6640625" bestFit="1" customWidth="1"/>
    <col min="3010" max="3010" width="6.44140625" bestFit="1" customWidth="1"/>
    <col min="3011" max="3011" width="3.6640625" bestFit="1" customWidth="1"/>
    <col min="3012" max="3012" width="3" bestFit="1" customWidth="1"/>
    <col min="3013" max="3013" width="6.44140625" bestFit="1" customWidth="1"/>
    <col min="3014" max="3014" width="3.6640625" bestFit="1" customWidth="1"/>
    <col min="3015" max="3015" width="3" bestFit="1" customWidth="1"/>
    <col min="3016" max="3016" width="6.44140625" bestFit="1" customWidth="1"/>
    <col min="3017" max="3017" width="3.6640625" bestFit="1" customWidth="1"/>
    <col min="3018" max="3019" width="6.44140625" bestFit="1" customWidth="1"/>
    <col min="3020" max="3020" width="3.6640625" bestFit="1" customWidth="1"/>
    <col min="3021" max="3021" width="6.44140625" bestFit="1" customWidth="1"/>
    <col min="3022" max="3022" width="3.6640625" bestFit="1" customWidth="1"/>
    <col min="3023" max="3023" width="6.44140625" bestFit="1" customWidth="1"/>
    <col min="3024" max="3024" width="3.6640625" bestFit="1" customWidth="1"/>
    <col min="3025" max="3025" width="6.44140625" bestFit="1" customWidth="1"/>
    <col min="3026" max="3026" width="3.6640625" bestFit="1" customWidth="1"/>
    <col min="3027" max="3027" width="2" bestFit="1" customWidth="1"/>
    <col min="3028" max="3029" width="6.44140625" bestFit="1" customWidth="1"/>
    <col min="3030" max="3030" width="3.6640625" bestFit="1" customWidth="1"/>
    <col min="3031" max="3032" width="6.44140625" bestFit="1" customWidth="1"/>
    <col min="3033" max="3033" width="3.6640625" bestFit="1" customWidth="1"/>
    <col min="3034" max="3035" width="6.44140625" bestFit="1" customWidth="1"/>
    <col min="3036" max="3036" width="7.44140625" bestFit="1" customWidth="1"/>
    <col min="3037" max="3037" width="4.6640625" bestFit="1" customWidth="1"/>
    <col min="3038" max="3039" width="6.44140625" bestFit="1" customWidth="1"/>
    <col min="3040" max="3040" width="3.6640625" bestFit="1" customWidth="1"/>
    <col min="3041" max="3042" width="6.44140625" bestFit="1" customWidth="1"/>
    <col min="3043" max="3043" width="3.6640625" bestFit="1" customWidth="1"/>
    <col min="3044" max="3044" width="6.44140625" bestFit="1" customWidth="1"/>
    <col min="3045" max="3045" width="3.6640625" bestFit="1" customWidth="1"/>
    <col min="3046" max="3046" width="6.44140625" bestFit="1" customWidth="1"/>
    <col min="3047" max="3047" width="3.6640625" bestFit="1" customWidth="1"/>
    <col min="3048" max="3049" width="6.44140625" bestFit="1" customWidth="1"/>
    <col min="3050" max="3050" width="3.6640625" bestFit="1" customWidth="1"/>
    <col min="3051" max="3052" width="3" bestFit="1" customWidth="1"/>
    <col min="3053" max="3053" width="6.44140625" bestFit="1" customWidth="1"/>
    <col min="3054" max="3054" width="3.6640625" bestFit="1" customWidth="1"/>
    <col min="3055" max="3056" width="2" bestFit="1" customWidth="1"/>
    <col min="3057" max="3057" width="3" bestFit="1" customWidth="1"/>
    <col min="3058" max="3058" width="6.44140625" bestFit="1" customWidth="1"/>
    <col min="3059" max="3059" width="3.6640625" bestFit="1" customWidth="1"/>
    <col min="3060" max="3061" width="6.44140625" bestFit="1" customWidth="1"/>
    <col min="3062" max="3062" width="3.6640625" bestFit="1" customWidth="1"/>
    <col min="3063" max="3063" width="3" bestFit="1" customWidth="1"/>
    <col min="3064" max="3064" width="6.44140625" bestFit="1" customWidth="1"/>
    <col min="3065" max="3065" width="3.6640625" bestFit="1" customWidth="1"/>
    <col min="3066" max="3066" width="6.44140625" bestFit="1" customWidth="1"/>
    <col min="3067" max="3067" width="3.6640625" bestFit="1" customWidth="1"/>
    <col min="3068" max="3068" width="3" bestFit="1" customWidth="1"/>
    <col min="3069" max="3070" width="6.44140625" bestFit="1" customWidth="1"/>
    <col min="3071" max="3071" width="3.6640625" bestFit="1" customWidth="1"/>
    <col min="3072" max="3072" width="6.44140625" bestFit="1" customWidth="1"/>
    <col min="3073" max="3073" width="3.6640625" bestFit="1" customWidth="1"/>
    <col min="3074" max="3074" width="2" bestFit="1" customWidth="1"/>
    <col min="3075" max="3075" width="6.44140625" bestFit="1" customWidth="1"/>
    <col min="3076" max="3076" width="3.6640625" bestFit="1" customWidth="1"/>
    <col min="3077" max="3077" width="6.44140625" bestFit="1" customWidth="1"/>
    <col min="3078" max="3078" width="3.6640625" bestFit="1" customWidth="1"/>
    <col min="3079" max="3079" width="2" bestFit="1" customWidth="1"/>
    <col min="3080" max="3081" width="6.44140625" bestFit="1" customWidth="1"/>
    <col min="3082" max="3082" width="3.6640625" bestFit="1" customWidth="1"/>
    <col min="3083" max="3084" width="3" bestFit="1" customWidth="1"/>
    <col min="3085" max="3085" width="6.44140625" bestFit="1" customWidth="1"/>
    <col min="3086" max="3086" width="3.6640625" bestFit="1" customWidth="1"/>
    <col min="3087" max="3088" width="6.44140625" bestFit="1" customWidth="1"/>
    <col min="3089" max="3089" width="3.6640625" bestFit="1" customWidth="1"/>
    <col min="3090" max="3090" width="6.44140625" bestFit="1" customWidth="1"/>
    <col min="3091" max="3091" width="3.6640625" bestFit="1" customWidth="1"/>
    <col min="3092" max="3093" width="6.44140625" bestFit="1" customWidth="1"/>
    <col min="3094" max="3094" width="3.6640625" bestFit="1" customWidth="1"/>
    <col min="3095" max="3096" width="6.44140625" bestFit="1" customWidth="1"/>
    <col min="3097" max="3097" width="3.6640625" bestFit="1" customWidth="1"/>
    <col min="3098" max="3099" width="6.44140625" bestFit="1" customWidth="1"/>
    <col min="3100" max="3100" width="7.44140625" bestFit="1" customWidth="1"/>
    <col min="3101" max="3101" width="4.6640625" bestFit="1" customWidth="1"/>
    <col min="3102" max="3103" width="6.44140625" bestFit="1" customWidth="1"/>
    <col min="3104" max="3104" width="3.6640625" bestFit="1" customWidth="1"/>
    <col min="3105" max="3105" width="6.44140625" bestFit="1" customWidth="1"/>
    <col min="3106" max="3106" width="3.6640625" bestFit="1" customWidth="1"/>
    <col min="3107" max="3107" width="6.44140625" bestFit="1" customWidth="1"/>
    <col min="3108" max="3108" width="3.6640625" bestFit="1" customWidth="1"/>
    <col min="3109" max="3109" width="6.44140625" bestFit="1" customWidth="1"/>
    <col min="3110" max="3110" width="3.6640625" bestFit="1" customWidth="1"/>
    <col min="3111" max="3112" width="6.44140625" bestFit="1" customWidth="1"/>
    <col min="3113" max="3113" width="3.6640625" bestFit="1" customWidth="1"/>
    <col min="3114" max="3114" width="3" bestFit="1" customWidth="1"/>
    <col min="3115" max="3115" width="6.44140625" bestFit="1" customWidth="1"/>
    <col min="3116" max="3116" width="3.6640625" bestFit="1" customWidth="1"/>
    <col min="3117" max="3117" width="3" bestFit="1" customWidth="1"/>
    <col min="3118" max="3119" width="6.44140625" bestFit="1" customWidth="1"/>
    <col min="3120" max="3120" width="3.6640625" bestFit="1" customWidth="1"/>
    <col min="3121" max="3121" width="6.44140625" bestFit="1" customWidth="1"/>
    <col min="3122" max="3122" width="3.6640625" bestFit="1" customWidth="1"/>
    <col min="3123" max="3123" width="6.44140625" bestFit="1" customWidth="1"/>
    <col min="3124" max="3124" width="3.6640625" bestFit="1" customWidth="1"/>
    <col min="3125" max="3125" width="2" bestFit="1" customWidth="1"/>
    <col min="3126" max="3126" width="6.44140625" bestFit="1" customWidth="1"/>
    <col min="3127" max="3127" width="3.6640625" bestFit="1" customWidth="1"/>
    <col min="3128" max="3129" width="6.44140625" bestFit="1" customWidth="1"/>
    <col min="3130" max="3130" width="3.6640625" bestFit="1" customWidth="1"/>
    <col min="3131" max="3131" width="6.44140625" bestFit="1" customWidth="1"/>
    <col min="3132" max="3132" width="3.6640625" bestFit="1" customWidth="1"/>
    <col min="3133" max="3134" width="6.44140625" bestFit="1" customWidth="1"/>
    <col min="3135" max="3135" width="3.6640625" bestFit="1" customWidth="1"/>
    <col min="3136" max="3137" width="6.44140625" bestFit="1" customWidth="1"/>
    <col min="3138" max="3138" width="3.6640625" bestFit="1" customWidth="1"/>
    <col min="3139" max="3139" width="6.44140625" bestFit="1" customWidth="1"/>
    <col min="3140" max="3140" width="3.6640625" bestFit="1" customWidth="1"/>
    <col min="3141" max="3142" width="6.44140625" bestFit="1" customWidth="1"/>
    <col min="3143" max="3143" width="7.44140625" bestFit="1" customWidth="1"/>
    <col min="3144" max="3144" width="4.6640625" bestFit="1" customWidth="1"/>
    <col min="3145" max="3145" width="2" bestFit="1" customWidth="1"/>
    <col min="3146" max="3146" width="3" bestFit="1" customWidth="1"/>
    <col min="3147" max="3148" width="6.44140625" bestFit="1" customWidth="1"/>
    <col min="3149" max="3149" width="3.6640625" bestFit="1" customWidth="1"/>
    <col min="3150" max="3150" width="3" bestFit="1" customWidth="1"/>
    <col min="3151" max="3151" width="6.44140625" bestFit="1" customWidth="1"/>
    <col min="3152" max="3152" width="3.6640625" bestFit="1" customWidth="1"/>
    <col min="3153" max="3153" width="6.44140625" bestFit="1" customWidth="1"/>
    <col min="3154" max="3154" width="3.6640625" bestFit="1" customWidth="1"/>
    <col min="3155" max="3155" width="6.44140625" bestFit="1" customWidth="1"/>
    <col min="3156" max="3156" width="3.6640625" bestFit="1" customWidth="1"/>
    <col min="3157" max="3158" width="6.44140625" bestFit="1" customWidth="1"/>
    <col min="3159" max="3159" width="3.6640625" bestFit="1" customWidth="1"/>
    <col min="3160" max="3160" width="2" bestFit="1" customWidth="1"/>
    <col min="3161" max="3161" width="6.44140625" bestFit="1" customWidth="1"/>
    <col min="3162" max="3162" width="3.6640625" bestFit="1" customWidth="1"/>
    <col min="3163" max="3163" width="2" bestFit="1" customWidth="1"/>
    <col min="3164" max="3164" width="6.44140625" bestFit="1" customWidth="1"/>
    <col min="3165" max="3165" width="3.6640625" bestFit="1" customWidth="1"/>
    <col min="3166" max="3167" width="6.44140625" bestFit="1" customWidth="1"/>
    <col min="3168" max="3168" width="3.6640625" bestFit="1" customWidth="1"/>
    <col min="3169" max="3169" width="6.44140625" bestFit="1" customWidth="1"/>
    <col min="3170" max="3170" width="3.6640625" bestFit="1" customWidth="1"/>
    <col min="3171" max="3171" width="6.44140625" bestFit="1" customWidth="1"/>
    <col min="3172" max="3172" width="3.6640625" bestFit="1" customWidth="1"/>
    <col min="3173" max="3173" width="3" bestFit="1" customWidth="1"/>
    <col min="3174" max="3174" width="6.44140625" bestFit="1" customWidth="1"/>
    <col min="3175" max="3175" width="3.6640625" bestFit="1" customWidth="1"/>
    <col min="3176" max="3177" width="6.44140625" bestFit="1" customWidth="1"/>
    <col min="3178" max="3178" width="3.6640625" bestFit="1" customWidth="1"/>
    <col min="3179" max="3179" width="6.44140625" bestFit="1" customWidth="1"/>
    <col min="3180" max="3180" width="3.6640625" bestFit="1" customWidth="1"/>
    <col min="3181" max="3181" width="6.44140625" bestFit="1" customWidth="1"/>
    <col min="3182" max="3182" width="3.6640625" bestFit="1" customWidth="1"/>
    <col min="3183" max="3184" width="6.44140625" bestFit="1" customWidth="1"/>
    <col min="3185" max="3185" width="3.6640625" bestFit="1" customWidth="1"/>
    <col min="3186" max="3187" width="6.44140625" bestFit="1" customWidth="1"/>
    <col min="3188" max="3188" width="3.6640625" bestFit="1" customWidth="1"/>
    <col min="3189" max="3190" width="6.44140625" bestFit="1" customWidth="1"/>
    <col min="3191" max="3191" width="3.6640625" bestFit="1" customWidth="1"/>
    <col min="3192" max="3193" width="6.44140625" bestFit="1" customWidth="1"/>
    <col min="3194" max="3194" width="7.44140625" bestFit="1" customWidth="1"/>
    <col min="3195" max="3195" width="4.6640625" bestFit="1" customWidth="1"/>
    <col min="3196" max="3196" width="6.44140625" bestFit="1" customWidth="1"/>
    <col min="3197" max="3197" width="3.6640625" bestFit="1" customWidth="1"/>
    <col min="3198" max="3198" width="2" bestFit="1" customWidth="1"/>
    <col min="3199" max="3199" width="6.44140625" bestFit="1" customWidth="1"/>
    <col min="3200" max="3200" width="3.6640625" bestFit="1" customWidth="1"/>
    <col min="3201" max="3202" width="6.44140625" bestFit="1" customWidth="1"/>
    <col min="3203" max="3203" width="3.6640625" bestFit="1" customWidth="1"/>
    <col min="3204" max="3205" width="6.44140625" bestFit="1" customWidth="1"/>
    <col min="3206" max="3206" width="3.6640625" bestFit="1" customWidth="1"/>
    <col min="3207" max="3207" width="6.44140625" bestFit="1" customWidth="1"/>
    <col min="3208" max="3208" width="3.6640625" bestFit="1" customWidth="1"/>
    <col min="3209" max="3209" width="2" bestFit="1" customWidth="1"/>
    <col min="3210" max="3210" width="6.44140625" bestFit="1" customWidth="1"/>
    <col min="3211" max="3211" width="3.6640625" bestFit="1" customWidth="1"/>
    <col min="3212" max="3213" width="6.44140625" bestFit="1" customWidth="1"/>
    <col min="3214" max="3214" width="3.6640625" bestFit="1" customWidth="1"/>
    <col min="3215" max="3215" width="6.44140625" bestFit="1" customWidth="1"/>
    <col min="3216" max="3216" width="3.6640625" bestFit="1" customWidth="1"/>
    <col min="3217" max="3218" width="6.44140625" bestFit="1" customWidth="1"/>
    <col min="3219" max="3219" width="3.6640625" bestFit="1" customWidth="1"/>
    <col min="3220" max="3220" width="6.44140625" bestFit="1" customWidth="1"/>
    <col min="3221" max="3221" width="3.6640625" bestFit="1" customWidth="1"/>
    <col min="3222" max="3222" width="6.44140625" bestFit="1" customWidth="1"/>
    <col min="3223" max="3223" width="3.6640625" bestFit="1" customWidth="1"/>
    <col min="3224" max="3225" width="6.44140625" bestFit="1" customWidth="1"/>
    <col min="3226" max="3226" width="3.6640625" bestFit="1" customWidth="1"/>
    <col min="3227" max="3228" width="6.44140625" bestFit="1" customWidth="1"/>
    <col min="3229" max="3229" width="7.44140625" bestFit="1" customWidth="1"/>
    <col min="3230" max="3230" width="4.6640625" bestFit="1" customWidth="1"/>
    <col min="3231" max="3232" width="6.44140625" bestFit="1" customWidth="1"/>
    <col min="3233" max="3233" width="3.6640625" bestFit="1" customWidth="1"/>
    <col min="3234" max="3234" width="6.44140625" bestFit="1" customWidth="1"/>
    <col min="3235" max="3235" width="3.6640625" bestFit="1" customWidth="1"/>
    <col min="3236" max="3236" width="6.44140625" bestFit="1" customWidth="1"/>
    <col min="3237" max="3237" width="3.6640625" bestFit="1" customWidth="1"/>
    <col min="3238" max="3239" width="6.44140625" bestFit="1" customWidth="1"/>
    <col min="3240" max="3240" width="3.6640625" bestFit="1" customWidth="1"/>
    <col min="3241" max="3241" width="6.44140625" bestFit="1" customWidth="1"/>
    <col min="3242" max="3242" width="3.6640625" bestFit="1" customWidth="1"/>
    <col min="3243" max="3243" width="2" bestFit="1" customWidth="1"/>
    <col min="3244" max="3244" width="3" bestFit="1" customWidth="1"/>
    <col min="3245" max="3245" width="6.44140625" bestFit="1" customWidth="1"/>
    <col min="3246" max="3246" width="3.6640625" bestFit="1" customWidth="1"/>
    <col min="3247" max="3247" width="2" bestFit="1" customWidth="1"/>
    <col min="3248" max="3248" width="6.44140625" bestFit="1" customWidth="1"/>
    <col min="3249" max="3249" width="3.6640625" bestFit="1" customWidth="1"/>
    <col min="3250" max="3251" width="6.44140625" bestFit="1" customWidth="1"/>
    <col min="3252" max="3252" width="3.6640625" bestFit="1" customWidth="1"/>
    <col min="3253" max="3253" width="2" bestFit="1" customWidth="1"/>
    <col min="3254" max="3254" width="6.44140625" bestFit="1" customWidth="1"/>
    <col min="3255" max="3255" width="3.6640625" bestFit="1" customWidth="1"/>
    <col min="3256" max="3256" width="2" bestFit="1" customWidth="1"/>
    <col min="3257" max="3257" width="6.44140625" bestFit="1" customWidth="1"/>
    <col min="3258" max="3258" width="3.6640625" bestFit="1" customWidth="1"/>
    <col min="3259" max="3259" width="2" bestFit="1" customWidth="1"/>
    <col min="3260" max="3260" width="6.44140625" bestFit="1" customWidth="1"/>
    <col min="3261" max="3261" width="3.6640625" bestFit="1" customWidth="1"/>
    <col min="3262" max="3262" width="3" bestFit="1" customWidth="1"/>
    <col min="3263" max="3264" width="6.44140625" bestFit="1" customWidth="1"/>
    <col min="3265" max="3265" width="3.6640625" bestFit="1" customWidth="1"/>
    <col min="3266" max="3266" width="2" bestFit="1" customWidth="1"/>
    <col min="3267" max="3267" width="6.44140625" bestFit="1" customWidth="1"/>
    <col min="3268" max="3268" width="3.6640625" bestFit="1" customWidth="1"/>
    <col min="3269" max="3269" width="3" bestFit="1" customWidth="1"/>
    <col min="3270" max="3271" width="6.44140625" bestFit="1" customWidth="1"/>
    <col min="3272" max="3272" width="3.6640625" bestFit="1" customWidth="1"/>
    <col min="3273" max="3273" width="6.44140625" bestFit="1" customWidth="1"/>
    <col min="3274" max="3274" width="3.6640625" bestFit="1" customWidth="1"/>
    <col min="3275" max="3275" width="6.44140625" bestFit="1" customWidth="1"/>
    <col min="3276" max="3276" width="3.6640625" bestFit="1" customWidth="1"/>
    <col min="3277" max="3277" width="6.44140625" bestFit="1" customWidth="1"/>
    <col min="3278" max="3278" width="3.6640625" bestFit="1" customWidth="1"/>
    <col min="3279" max="3279" width="6.44140625" bestFit="1" customWidth="1"/>
    <col min="3280" max="3280" width="3.6640625" bestFit="1" customWidth="1"/>
    <col min="3281" max="3282" width="6.44140625" bestFit="1" customWidth="1"/>
    <col min="3283" max="3283" width="3.6640625" bestFit="1" customWidth="1"/>
    <col min="3284" max="3284" width="6.44140625" bestFit="1" customWidth="1"/>
    <col min="3285" max="3285" width="3.6640625" bestFit="1" customWidth="1"/>
    <col min="3286" max="3287" width="6.44140625" bestFit="1" customWidth="1"/>
    <col min="3288" max="3288" width="3.6640625" bestFit="1" customWidth="1"/>
    <col min="3289" max="3289" width="3" bestFit="1" customWidth="1"/>
    <col min="3290" max="3291" width="6.44140625" bestFit="1" customWidth="1"/>
    <col min="3292" max="3292" width="3.6640625" bestFit="1" customWidth="1"/>
    <col min="3293" max="3294" width="6.44140625" bestFit="1" customWidth="1"/>
    <col min="3295" max="3295" width="4.6640625" bestFit="1" customWidth="1"/>
    <col min="3296" max="3296" width="6.44140625" bestFit="1" customWidth="1"/>
    <col min="3297" max="3298" width="7.44140625" bestFit="1" customWidth="1"/>
    <col min="3299" max="3299" width="4.6640625" bestFit="1" customWidth="1"/>
    <col min="3300" max="3300" width="3" bestFit="1" customWidth="1"/>
    <col min="3301" max="3301" width="6.44140625" bestFit="1" customWidth="1"/>
    <col min="3302" max="3302" width="3.6640625" bestFit="1" customWidth="1"/>
    <col min="3303" max="3303" width="6.44140625" bestFit="1" customWidth="1"/>
    <col min="3304" max="3304" width="3.6640625" bestFit="1" customWidth="1"/>
    <col min="3305" max="3306" width="6.44140625" bestFit="1" customWidth="1"/>
    <col min="3307" max="3307" width="3.6640625" bestFit="1" customWidth="1"/>
    <col min="3308" max="3308" width="6.44140625" bestFit="1" customWidth="1"/>
    <col min="3309" max="3309" width="3.6640625" bestFit="1" customWidth="1"/>
    <col min="3310" max="3311" width="2" bestFit="1" customWidth="1"/>
    <col min="3312" max="3312" width="6.44140625" bestFit="1" customWidth="1"/>
    <col min="3313" max="3313" width="3.6640625" bestFit="1" customWidth="1"/>
    <col min="3314" max="3315" width="6.44140625" bestFit="1" customWidth="1"/>
    <col min="3316" max="3316" width="3.6640625" bestFit="1" customWidth="1"/>
    <col min="3317" max="3317" width="6.44140625" bestFit="1" customWidth="1"/>
    <col min="3318" max="3318" width="3.6640625" bestFit="1" customWidth="1"/>
    <col min="3319" max="3319" width="6.44140625" bestFit="1" customWidth="1"/>
    <col min="3320" max="3320" width="3.6640625" bestFit="1" customWidth="1"/>
    <col min="3321" max="3322" width="6.44140625" bestFit="1" customWidth="1"/>
    <col min="3323" max="3323" width="3.6640625" bestFit="1" customWidth="1"/>
    <col min="3324" max="3324" width="6.44140625" bestFit="1" customWidth="1"/>
    <col min="3325" max="3325" width="3.6640625" bestFit="1" customWidth="1"/>
    <col min="3326" max="3326" width="6.44140625" bestFit="1" customWidth="1"/>
    <col min="3327" max="3327" width="3.6640625" bestFit="1" customWidth="1"/>
    <col min="3328" max="3329" width="6.44140625" bestFit="1" customWidth="1"/>
    <col min="3330" max="3330" width="3.6640625" bestFit="1" customWidth="1"/>
    <col min="3331" max="3331" width="6.44140625" bestFit="1" customWidth="1"/>
    <col min="3332" max="3332" width="3.6640625" bestFit="1" customWidth="1"/>
    <col min="3333" max="3334" width="6.44140625" bestFit="1" customWidth="1"/>
    <col min="3335" max="3335" width="3.6640625" bestFit="1" customWidth="1"/>
    <col min="3336" max="3336" width="6.44140625" bestFit="1" customWidth="1"/>
    <col min="3337" max="3337" width="3.6640625" bestFit="1" customWidth="1"/>
    <col min="3338" max="3339" width="6.44140625" bestFit="1" customWidth="1"/>
    <col min="3340" max="3340" width="3.6640625" bestFit="1" customWidth="1"/>
    <col min="3341" max="3342" width="6.44140625" bestFit="1" customWidth="1"/>
    <col min="3343" max="3343" width="7.44140625" bestFit="1" customWidth="1"/>
    <col min="3344" max="3344" width="4.6640625" bestFit="1" customWidth="1"/>
    <col min="3345" max="3346" width="6.44140625" bestFit="1" customWidth="1"/>
    <col min="3347" max="3347" width="3.6640625" bestFit="1" customWidth="1"/>
    <col min="3348" max="3349" width="6.44140625" bestFit="1" customWidth="1"/>
    <col min="3350" max="3350" width="3.6640625" bestFit="1" customWidth="1"/>
    <col min="3351" max="3351" width="2" bestFit="1" customWidth="1"/>
    <col min="3352" max="3352" width="6.44140625" bestFit="1" customWidth="1"/>
    <col min="3353" max="3353" width="3.6640625" bestFit="1" customWidth="1"/>
    <col min="3354" max="3354" width="6.44140625" bestFit="1" customWidth="1"/>
    <col min="3355" max="3355" width="3.6640625" bestFit="1" customWidth="1"/>
    <col min="3356" max="3357" width="6.44140625" bestFit="1" customWidth="1"/>
    <col min="3358" max="3358" width="3.6640625" bestFit="1" customWidth="1"/>
    <col min="3359" max="3360" width="2" bestFit="1" customWidth="1"/>
    <col min="3361" max="3361" width="6.44140625" bestFit="1" customWidth="1"/>
    <col min="3362" max="3362" width="3.6640625" bestFit="1" customWidth="1"/>
    <col min="3363" max="3364" width="6.44140625" bestFit="1" customWidth="1"/>
    <col min="3365" max="3365" width="3.6640625" bestFit="1" customWidth="1"/>
    <col min="3366" max="3366" width="6.44140625" bestFit="1" customWidth="1"/>
    <col min="3367" max="3367" width="3.6640625" bestFit="1" customWidth="1"/>
    <col min="3368" max="3368" width="6.44140625" bestFit="1" customWidth="1"/>
    <col min="3369" max="3369" width="3.6640625" bestFit="1" customWidth="1"/>
    <col min="3370" max="3371" width="6.44140625" bestFit="1" customWidth="1"/>
    <col min="3372" max="3372" width="3.6640625" bestFit="1" customWidth="1"/>
    <col min="3373" max="3374" width="6.44140625" bestFit="1" customWidth="1"/>
    <col min="3375" max="3375" width="7.44140625" bestFit="1" customWidth="1"/>
    <col min="3376" max="3376" width="4.6640625" bestFit="1" customWidth="1"/>
    <col min="3377" max="3377" width="6.44140625" bestFit="1" customWidth="1"/>
    <col min="3378" max="3378" width="3.6640625" bestFit="1" customWidth="1"/>
    <col min="3379" max="3380" width="6.44140625" bestFit="1" customWidth="1"/>
    <col min="3381" max="3381" width="3.6640625" bestFit="1" customWidth="1"/>
    <col min="3382" max="3382" width="6.44140625" bestFit="1" customWidth="1"/>
    <col min="3383" max="3383" width="3.6640625" bestFit="1" customWidth="1"/>
    <col min="3384" max="3385" width="6.44140625" bestFit="1" customWidth="1"/>
    <col min="3386" max="3386" width="3.6640625" bestFit="1" customWidth="1"/>
    <col min="3387" max="3388" width="6.44140625" bestFit="1" customWidth="1"/>
    <col min="3389" max="3389" width="3.6640625" bestFit="1" customWidth="1"/>
    <col min="3390" max="3390" width="6.44140625" bestFit="1" customWidth="1"/>
    <col min="3391" max="3391" width="3.6640625" bestFit="1" customWidth="1"/>
    <col min="3392" max="3393" width="6.44140625" bestFit="1" customWidth="1"/>
    <col min="3394" max="3394" width="3.6640625" bestFit="1" customWidth="1"/>
    <col min="3395" max="3396" width="6.44140625" bestFit="1" customWidth="1"/>
    <col min="3397" max="3397" width="3.6640625" bestFit="1" customWidth="1"/>
    <col min="3398" max="3399" width="6.44140625" bestFit="1" customWidth="1"/>
    <col min="3400" max="3400" width="7.44140625" bestFit="1" customWidth="1"/>
    <col min="3401" max="3401" width="4.6640625" bestFit="1" customWidth="1"/>
    <col min="3402" max="3403" width="6.44140625" bestFit="1" customWidth="1"/>
    <col min="3404" max="3404" width="3.6640625" bestFit="1" customWidth="1"/>
    <col min="3405" max="3406" width="6.44140625" bestFit="1" customWidth="1"/>
    <col min="3407" max="3407" width="3.6640625" bestFit="1" customWidth="1"/>
    <col min="3408" max="3408" width="6.44140625" bestFit="1" customWidth="1"/>
    <col min="3409" max="3409" width="3.6640625" bestFit="1" customWidth="1"/>
    <col min="3410" max="3410" width="3" bestFit="1" customWidth="1"/>
    <col min="3411" max="3411" width="6.44140625" bestFit="1" customWidth="1"/>
    <col min="3412" max="3412" width="3.6640625" bestFit="1" customWidth="1"/>
    <col min="3413" max="3413" width="2" bestFit="1" customWidth="1"/>
    <col min="3414" max="3415" width="6.44140625" bestFit="1" customWidth="1"/>
    <col min="3416" max="3416" width="3.6640625" bestFit="1" customWidth="1"/>
    <col min="3417" max="3418" width="6.44140625" bestFit="1" customWidth="1"/>
    <col min="3419" max="3419" width="3.6640625" bestFit="1" customWidth="1"/>
    <col min="3420" max="3421" width="6.44140625" bestFit="1" customWidth="1"/>
    <col min="3422" max="3422" width="7.44140625" bestFit="1" customWidth="1"/>
    <col min="3423" max="3423" width="4.6640625" bestFit="1" customWidth="1"/>
    <col min="3424" max="3425" width="6.44140625" bestFit="1" customWidth="1"/>
    <col min="3426" max="3426" width="3.6640625" bestFit="1" customWidth="1"/>
    <col min="3427" max="3428" width="6.44140625" bestFit="1" customWidth="1"/>
    <col min="3429" max="3429" width="3.6640625" bestFit="1" customWidth="1"/>
    <col min="3430" max="3430" width="6.44140625" bestFit="1" customWidth="1"/>
    <col min="3431" max="3431" width="3.6640625" bestFit="1" customWidth="1"/>
    <col min="3432" max="3433" width="6.44140625" bestFit="1" customWidth="1"/>
    <col min="3434" max="3434" width="3.6640625" bestFit="1" customWidth="1"/>
    <col min="3435" max="3436" width="6.44140625" bestFit="1" customWidth="1"/>
    <col min="3437" max="3437" width="3.6640625" bestFit="1" customWidth="1"/>
    <col min="3438" max="3439" width="6.44140625" bestFit="1" customWidth="1"/>
    <col min="3440" max="3440" width="3.6640625" bestFit="1" customWidth="1"/>
    <col min="3441" max="3442" width="6.44140625" bestFit="1" customWidth="1"/>
    <col min="3443" max="3443" width="3.6640625" bestFit="1" customWidth="1"/>
    <col min="3444" max="3445" width="6.44140625" bestFit="1" customWidth="1"/>
    <col min="3446" max="3446" width="3.6640625" bestFit="1" customWidth="1"/>
    <col min="3447" max="3448" width="6.44140625" bestFit="1" customWidth="1"/>
    <col min="3449" max="3449" width="7.44140625" bestFit="1" customWidth="1"/>
    <col min="3450" max="3450" width="4.6640625" bestFit="1" customWidth="1"/>
    <col min="3451" max="3451" width="6.44140625" bestFit="1" customWidth="1"/>
    <col min="3452" max="3452" width="3.6640625" bestFit="1" customWidth="1"/>
    <col min="3453" max="3453" width="6.44140625" bestFit="1" customWidth="1"/>
    <col min="3454" max="3454" width="3.6640625" bestFit="1" customWidth="1"/>
    <col min="3455" max="3456" width="6.44140625" bestFit="1" customWidth="1"/>
    <col min="3457" max="3457" width="3.6640625" bestFit="1" customWidth="1"/>
    <col min="3458" max="3459" width="6.44140625" bestFit="1" customWidth="1"/>
    <col min="3460" max="3460" width="7.44140625" bestFit="1" customWidth="1"/>
    <col min="3461" max="3461" width="4.6640625" bestFit="1" customWidth="1"/>
    <col min="3462" max="3463" width="6.44140625" bestFit="1" customWidth="1"/>
    <col min="3464" max="3464" width="3.6640625" bestFit="1" customWidth="1"/>
    <col min="3465" max="3466" width="6.44140625" bestFit="1" customWidth="1"/>
    <col min="3467" max="3467" width="3.6640625" bestFit="1" customWidth="1"/>
    <col min="3468" max="3469" width="6.44140625" bestFit="1" customWidth="1"/>
    <col min="3470" max="3470" width="7.44140625" bestFit="1" customWidth="1"/>
    <col min="3471" max="3471" width="4.6640625" bestFit="1" customWidth="1"/>
    <col min="3472" max="3473" width="6.44140625" bestFit="1" customWidth="1"/>
    <col min="3474" max="3474" width="3.6640625" bestFit="1" customWidth="1"/>
    <col min="3475" max="3476" width="6.44140625" bestFit="1" customWidth="1"/>
    <col min="3477" max="3477" width="7.44140625" bestFit="1" customWidth="1"/>
    <col min="3478" max="3478" width="4.6640625" bestFit="1" customWidth="1"/>
    <col min="3479" max="3480" width="6.44140625" bestFit="1" customWidth="1"/>
    <col min="3481" max="3481" width="3.6640625" bestFit="1" customWidth="1"/>
    <col min="3482" max="3482" width="6.44140625" bestFit="1" customWidth="1"/>
    <col min="3483" max="3483" width="3.6640625" bestFit="1" customWidth="1"/>
    <col min="3484" max="3485" width="6.44140625" bestFit="1" customWidth="1"/>
    <col min="3486" max="3486" width="7.44140625" bestFit="1" customWidth="1"/>
    <col min="3487" max="3487" width="4.6640625" bestFit="1" customWidth="1"/>
    <col min="3488" max="3489" width="6.44140625" bestFit="1" customWidth="1"/>
    <col min="3490" max="3490" width="3.6640625" bestFit="1" customWidth="1"/>
    <col min="3491" max="3492" width="6.44140625" bestFit="1" customWidth="1"/>
    <col min="3493" max="3493" width="7.44140625" bestFit="1" customWidth="1"/>
    <col min="3494" max="3494" width="4.6640625" bestFit="1" customWidth="1"/>
    <col min="3495" max="3496" width="6.44140625" bestFit="1" customWidth="1"/>
    <col min="3497" max="3497" width="7.44140625" bestFit="1" customWidth="1"/>
    <col min="3498" max="3498" width="4.6640625" bestFit="1" customWidth="1"/>
    <col min="3499" max="3500" width="6.44140625" bestFit="1" customWidth="1"/>
    <col min="3501" max="3501" width="7.44140625" bestFit="1" customWidth="1"/>
    <col min="3502" max="3502" width="6.44140625" bestFit="1" customWidth="1"/>
    <col min="3503" max="3503" width="3.6640625" bestFit="1" customWidth="1"/>
    <col min="3504" max="3506" width="6.44140625" bestFit="1" customWidth="1"/>
    <col min="3507" max="3507" width="3.6640625" bestFit="1" customWidth="1"/>
    <col min="3508" max="3510" width="6.44140625" bestFit="1" customWidth="1"/>
    <col min="3511" max="3511" width="4.6640625" bestFit="1" customWidth="1"/>
    <col min="3512" max="3512" width="2" bestFit="1" customWidth="1"/>
    <col min="3513" max="3514" width="6.44140625" bestFit="1" customWidth="1"/>
    <col min="3515" max="3515" width="3.6640625" bestFit="1" customWidth="1"/>
    <col min="3516" max="3517" width="6.44140625" bestFit="1" customWidth="1"/>
    <col min="3518" max="3518" width="7.44140625" bestFit="1" customWidth="1"/>
    <col min="3519" max="3519" width="4.6640625" bestFit="1" customWidth="1"/>
    <col min="3520" max="3521" width="6.44140625" bestFit="1" customWidth="1"/>
    <col min="3522" max="3522" width="3.6640625" bestFit="1" customWidth="1"/>
    <col min="3523" max="3524" width="6.44140625" bestFit="1" customWidth="1"/>
    <col min="3525" max="3525" width="3.6640625" bestFit="1" customWidth="1"/>
    <col min="3526" max="3526" width="6.44140625" bestFit="1" customWidth="1"/>
    <col min="3527" max="3527" width="3.6640625" bestFit="1" customWidth="1"/>
    <col min="3528" max="3529" width="6.44140625" bestFit="1" customWidth="1"/>
    <col min="3530" max="3530" width="3.6640625" bestFit="1" customWidth="1"/>
    <col min="3531" max="3532" width="6.44140625" bestFit="1" customWidth="1"/>
    <col min="3533" max="3533" width="7.44140625" bestFit="1" customWidth="1"/>
    <col min="3534" max="3534" width="4.6640625" bestFit="1" customWidth="1"/>
    <col min="3535" max="3536" width="6.44140625" bestFit="1" customWidth="1"/>
    <col min="3537" max="3537" width="3.6640625" bestFit="1" customWidth="1"/>
    <col min="3538" max="3539" width="6.44140625" bestFit="1" customWidth="1"/>
    <col min="3540" max="3540" width="3.6640625" bestFit="1" customWidth="1"/>
    <col min="3541" max="3542" width="6.44140625" bestFit="1" customWidth="1"/>
    <col min="3543" max="3543" width="3.6640625" bestFit="1" customWidth="1"/>
    <col min="3544" max="3544" width="6.44140625" bestFit="1" customWidth="1"/>
    <col min="3545" max="3545" width="3.6640625" bestFit="1" customWidth="1"/>
    <col min="3546" max="3546" width="6.44140625" bestFit="1" customWidth="1"/>
    <col min="3547" max="3547" width="3.6640625" bestFit="1" customWidth="1"/>
    <col min="3548" max="3549" width="6.44140625" bestFit="1" customWidth="1"/>
    <col min="3550" max="3550" width="3.6640625" bestFit="1" customWidth="1"/>
    <col min="3551" max="3552" width="6.44140625" bestFit="1" customWidth="1"/>
    <col min="3553" max="3553" width="7.44140625" bestFit="1" customWidth="1"/>
    <col min="3554" max="3554" width="4.6640625" bestFit="1" customWidth="1"/>
    <col min="3555" max="3556" width="6.44140625" bestFit="1" customWidth="1"/>
    <col min="3557" max="3557" width="3.6640625" bestFit="1" customWidth="1"/>
    <col min="3558" max="3558" width="6.44140625" bestFit="1" customWidth="1"/>
    <col min="3559" max="3559" width="3.6640625" bestFit="1" customWidth="1"/>
    <col min="3560" max="3561" width="6.44140625" bestFit="1" customWidth="1"/>
    <col min="3562" max="3562" width="3.6640625" bestFit="1" customWidth="1"/>
    <col min="3563" max="3564" width="6.44140625" bestFit="1" customWidth="1"/>
    <col min="3565" max="3565" width="3.6640625" bestFit="1" customWidth="1"/>
    <col min="3566" max="3567" width="6.44140625" bestFit="1" customWidth="1"/>
    <col min="3568" max="3568" width="3.6640625" bestFit="1" customWidth="1"/>
    <col min="3569" max="3569" width="6.44140625" bestFit="1" customWidth="1"/>
    <col min="3570" max="3570" width="3.6640625" bestFit="1" customWidth="1"/>
    <col min="3571" max="3571" width="3" bestFit="1" customWidth="1"/>
    <col min="3572" max="3573" width="6.44140625" bestFit="1" customWidth="1"/>
    <col min="3574" max="3574" width="3.6640625" bestFit="1" customWidth="1"/>
    <col min="3575" max="3576" width="6.44140625" bestFit="1" customWidth="1"/>
    <col min="3577" max="3577" width="7.44140625" bestFit="1" customWidth="1"/>
    <col min="3578" max="3578" width="4.6640625" bestFit="1" customWidth="1"/>
    <col min="3579" max="3580" width="6.44140625" bestFit="1" customWidth="1"/>
    <col min="3581" max="3581" width="3.6640625" bestFit="1" customWidth="1"/>
    <col min="3582" max="3582" width="6.44140625" bestFit="1" customWidth="1"/>
    <col min="3583" max="3583" width="3.6640625" bestFit="1" customWidth="1"/>
    <col min="3584" max="3585" width="6.44140625" bestFit="1" customWidth="1"/>
    <col min="3586" max="3586" width="3.6640625" bestFit="1" customWidth="1"/>
    <col min="3587" max="3587" width="2" bestFit="1" customWidth="1"/>
    <col min="3588" max="3588" width="6.44140625" bestFit="1" customWidth="1"/>
    <col min="3589" max="3589" width="3.6640625" bestFit="1" customWidth="1"/>
    <col min="3590" max="3591" width="6.44140625" bestFit="1" customWidth="1"/>
    <col min="3592" max="3592" width="3.6640625" bestFit="1" customWidth="1"/>
    <col min="3593" max="3594" width="6.44140625" bestFit="1" customWidth="1"/>
    <col min="3595" max="3595" width="3.6640625" bestFit="1" customWidth="1"/>
    <col min="3596" max="3596" width="6.44140625" bestFit="1" customWidth="1"/>
    <col min="3597" max="3597" width="3.6640625" bestFit="1" customWidth="1"/>
    <col min="3598" max="3599" width="6.44140625" bestFit="1" customWidth="1"/>
    <col min="3600" max="3600" width="7.44140625" bestFit="1" customWidth="1"/>
    <col min="3601" max="3601" width="4.6640625" bestFit="1" customWidth="1"/>
    <col min="3602" max="3603" width="6.44140625" bestFit="1" customWidth="1"/>
    <col min="3604" max="3604" width="3.6640625" bestFit="1" customWidth="1"/>
    <col min="3605" max="3605" width="6.44140625" bestFit="1" customWidth="1"/>
    <col min="3606" max="3606" width="3.6640625" bestFit="1" customWidth="1"/>
    <col min="3607" max="3607" width="6.44140625" bestFit="1" customWidth="1"/>
    <col min="3608" max="3608" width="3.6640625" bestFit="1" customWidth="1"/>
    <col min="3609" max="3610" width="6.44140625" bestFit="1" customWidth="1"/>
    <col min="3611" max="3611" width="3.6640625" bestFit="1" customWidth="1"/>
    <col min="3612" max="3613" width="6.44140625" bestFit="1" customWidth="1"/>
    <col min="3614" max="3614" width="3.6640625" bestFit="1" customWidth="1"/>
    <col min="3615" max="3615" width="2" bestFit="1" customWidth="1"/>
    <col min="3616" max="3616" width="6.44140625" bestFit="1" customWidth="1"/>
    <col min="3617" max="3617" width="3.6640625" bestFit="1" customWidth="1"/>
    <col min="3618" max="3619" width="6.44140625" bestFit="1" customWidth="1"/>
    <col min="3620" max="3620" width="3.6640625" bestFit="1" customWidth="1"/>
    <col min="3621" max="3621" width="6.44140625" bestFit="1" customWidth="1"/>
    <col min="3622" max="3622" width="3.6640625" bestFit="1" customWidth="1"/>
    <col min="3623" max="3623" width="6.44140625" bestFit="1" customWidth="1"/>
    <col min="3624" max="3624" width="3.6640625" bestFit="1" customWidth="1"/>
    <col min="3625" max="3626" width="6.44140625" bestFit="1" customWidth="1"/>
    <col min="3627" max="3627" width="3.6640625" bestFit="1" customWidth="1"/>
    <col min="3628" max="3629" width="6.44140625" bestFit="1" customWidth="1"/>
    <col min="3630" max="3630" width="3.6640625" bestFit="1" customWidth="1"/>
    <col min="3631" max="3631" width="6.44140625" bestFit="1" customWidth="1"/>
    <col min="3632" max="3632" width="3.6640625" bestFit="1" customWidth="1"/>
    <col min="3633" max="3634" width="6.44140625" bestFit="1" customWidth="1"/>
    <col min="3635" max="3635" width="7.44140625" bestFit="1" customWidth="1"/>
    <col min="3636" max="3636" width="4.6640625" bestFit="1" customWidth="1"/>
    <col min="3637" max="3637" width="6.44140625" bestFit="1" customWidth="1"/>
    <col min="3638" max="3638" width="3.6640625" bestFit="1" customWidth="1"/>
    <col min="3639" max="3640" width="6.44140625" bestFit="1" customWidth="1"/>
    <col min="3641" max="3641" width="3.6640625" bestFit="1" customWidth="1"/>
    <col min="3642" max="3642" width="3" bestFit="1" customWidth="1"/>
    <col min="3643" max="3643" width="6.44140625" bestFit="1" customWidth="1"/>
    <col min="3644" max="3644" width="3.6640625" bestFit="1" customWidth="1"/>
    <col min="3645" max="3645" width="6.44140625" bestFit="1" customWidth="1"/>
    <col min="3646" max="3646" width="3.6640625" bestFit="1" customWidth="1"/>
    <col min="3647" max="3648" width="6.44140625" bestFit="1" customWidth="1"/>
    <col min="3649" max="3649" width="3.6640625" bestFit="1" customWidth="1"/>
    <col min="3650" max="3651" width="6.44140625" bestFit="1" customWidth="1"/>
    <col min="3652" max="3652" width="3.6640625" bestFit="1" customWidth="1"/>
    <col min="3653" max="3654" width="6.44140625" bestFit="1" customWidth="1"/>
    <col min="3655" max="3655" width="3.6640625" bestFit="1" customWidth="1"/>
    <col min="3656" max="3657" width="6.44140625" bestFit="1" customWidth="1"/>
    <col min="3658" max="3658" width="3.6640625" bestFit="1" customWidth="1"/>
    <col min="3659" max="3659" width="2" bestFit="1" customWidth="1"/>
    <col min="3660" max="3661" width="6.44140625" bestFit="1" customWidth="1"/>
    <col min="3662" max="3662" width="3.6640625" bestFit="1" customWidth="1"/>
    <col min="3663" max="3663" width="6.44140625" bestFit="1" customWidth="1"/>
    <col min="3664" max="3664" width="3.6640625" bestFit="1" customWidth="1"/>
    <col min="3665" max="3666" width="6.44140625" bestFit="1" customWidth="1"/>
    <col min="3667" max="3667" width="3.6640625" bestFit="1" customWidth="1"/>
    <col min="3668" max="3669" width="6.44140625" bestFit="1" customWidth="1"/>
    <col min="3670" max="3670" width="7.44140625" bestFit="1" customWidth="1"/>
    <col min="3671" max="3671" width="4.6640625" bestFit="1" customWidth="1"/>
    <col min="3672" max="3673" width="6.44140625" bestFit="1" customWidth="1"/>
    <col min="3674" max="3674" width="3.6640625" bestFit="1" customWidth="1"/>
    <col min="3675" max="3675" width="3" bestFit="1" customWidth="1"/>
    <col min="3676" max="3676" width="6.44140625" bestFit="1" customWidth="1"/>
    <col min="3677" max="3677" width="3.6640625" bestFit="1" customWidth="1"/>
    <col min="3678" max="3678" width="2" bestFit="1" customWidth="1"/>
    <col min="3679" max="3680" width="6.44140625" bestFit="1" customWidth="1"/>
    <col min="3681" max="3681" width="3.6640625" bestFit="1" customWidth="1"/>
    <col min="3682" max="3682" width="6.44140625" bestFit="1" customWidth="1"/>
    <col min="3683" max="3683" width="3.6640625" bestFit="1" customWidth="1"/>
    <col min="3684" max="3684" width="6.44140625" bestFit="1" customWidth="1"/>
    <col min="3685" max="3685" width="3.6640625" bestFit="1" customWidth="1"/>
    <col min="3686" max="3687" width="6.44140625" bestFit="1" customWidth="1"/>
    <col min="3688" max="3688" width="3.6640625" bestFit="1" customWidth="1"/>
    <col min="3689" max="3689" width="6.44140625" bestFit="1" customWidth="1"/>
    <col min="3690" max="3690" width="3.6640625" bestFit="1" customWidth="1"/>
    <col min="3691" max="3691" width="6.44140625" bestFit="1" customWidth="1"/>
    <col min="3692" max="3692" width="3.6640625" bestFit="1" customWidth="1"/>
    <col min="3693" max="3694" width="6.44140625" bestFit="1" customWidth="1"/>
    <col min="3695" max="3695" width="3.6640625" bestFit="1" customWidth="1"/>
    <col min="3696" max="3696" width="6.44140625" bestFit="1" customWidth="1"/>
    <col min="3697" max="3697" width="3.6640625" bestFit="1" customWidth="1"/>
    <col min="3698" max="3698" width="2" bestFit="1" customWidth="1"/>
    <col min="3699" max="3699" width="6.44140625" bestFit="1" customWidth="1"/>
    <col min="3700" max="3700" width="3.6640625" bestFit="1" customWidth="1"/>
    <col min="3701" max="3702" width="6.44140625" bestFit="1" customWidth="1"/>
    <col min="3703" max="3703" width="3.6640625" bestFit="1" customWidth="1"/>
    <col min="3704" max="3705" width="6.44140625" bestFit="1" customWidth="1"/>
    <col min="3706" max="3706" width="3.6640625" bestFit="1" customWidth="1"/>
    <col min="3707" max="3707" width="6.44140625" bestFit="1" customWidth="1"/>
    <col min="3708" max="3708" width="3.6640625" bestFit="1" customWidth="1"/>
    <col min="3709" max="3710" width="6.44140625" bestFit="1" customWidth="1"/>
    <col min="3711" max="3711" width="7.44140625" bestFit="1" customWidth="1"/>
    <col min="3712" max="3712" width="4.6640625" bestFit="1" customWidth="1"/>
    <col min="3713" max="3714" width="6.44140625" bestFit="1" customWidth="1"/>
    <col min="3715" max="3715" width="3.6640625" bestFit="1" customWidth="1"/>
    <col min="3716" max="3716" width="6.44140625" bestFit="1" customWidth="1"/>
    <col min="3717" max="3717" width="3.6640625" bestFit="1" customWidth="1"/>
    <col min="3718" max="3719" width="6.44140625" bestFit="1" customWidth="1"/>
    <col min="3720" max="3720" width="3.6640625" bestFit="1" customWidth="1"/>
    <col min="3721" max="3721" width="6.44140625" bestFit="1" customWidth="1"/>
    <col min="3722" max="3722" width="3.6640625" bestFit="1" customWidth="1"/>
    <col min="3723" max="3723" width="2" bestFit="1" customWidth="1"/>
    <col min="3724" max="3724" width="6.44140625" bestFit="1" customWidth="1"/>
    <col min="3725" max="3725" width="3.6640625" bestFit="1" customWidth="1"/>
    <col min="3726" max="3726" width="2" bestFit="1" customWidth="1"/>
    <col min="3727" max="3727" width="6.44140625" bestFit="1" customWidth="1"/>
    <col min="3728" max="3728" width="3.6640625" bestFit="1" customWidth="1"/>
    <col min="3729" max="3730" width="6.44140625" bestFit="1" customWidth="1"/>
    <col min="3731" max="3731" width="3.6640625" bestFit="1" customWidth="1"/>
    <col min="3732" max="3732" width="6.44140625" bestFit="1" customWidth="1"/>
    <col min="3733" max="3733" width="3.6640625" bestFit="1" customWidth="1"/>
    <col min="3734" max="3735" width="6.44140625" bestFit="1" customWidth="1"/>
    <col min="3736" max="3736" width="3.6640625" bestFit="1" customWidth="1"/>
    <col min="3737" max="3737" width="6.44140625" bestFit="1" customWidth="1"/>
    <col min="3738" max="3738" width="3.6640625" bestFit="1" customWidth="1"/>
    <col min="3739" max="3739" width="6.44140625" bestFit="1" customWidth="1"/>
    <col min="3740" max="3740" width="3.6640625" bestFit="1" customWidth="1"/>
    <col min="3741" max="3742" width="6.44140625" bestFit="1" customWidth="1"/>
    <col min="3743" max="3743" width="3.6640625" bestFit="1" customWidth="1"/>
    <col min="3744" max="3745" width="6.44140625" bestFit="1" customWidth="1"/>
    <col min="3746" max="3746" width="7.44140625" bestFit="1" customWidth="1"/>
    <col min="3747" max="3747" width="4.6640625" bestFit="1" customWidth="1"/>
    <col min="3748" max="3748" width="3" bestFit="1" customWidth="1"/>
    <col min="3749" max="3749" width="6.44140625" bestFit="1" customWidth="1"/>
    <col min="3750" max="3750" width="3.6640625" bestFit="1" customWidth="1"/>
    <col min="3751" max="3752" width="6.44140625" bestFit="1" customWidth="1"/>
    <col min="3753" max="3753" width="3.6640625" bestFit="1" customWidth="1"/>
    <col min="3754" max="3754" width="6.44140625" bestFit="1" customWidth="1"/>
    <col min="3755" max="3755" width="3.6640625" bestFit="1" customWidth="1"/>
    <col min="3756" max="3756" width="6.44140625" bestFit="1" customWidth="1"/>
    <col min="3757" max="3757" width="3.6640625" bestFit="1" customWidth="1"/>
    <col min="3758" max="3758" width="6.44140625" bestFit="1" customWidth="1"/>
    <col min="3759" max="3759" width="3.6640625" bestFit="1" customWidth="1"/>
    <col min="3760" max="3761" width="6.44140625" bestFit="1" customWidth="1"/>
    <col min="3762" max="3762" width="3.6640625" bestFit="1" customWidth="1"/>
    <col min="3763" max="3763" width="6.44140625" bestFit="1" customWidth="1"/>
    <col min="3764" max="3764" width="3.6640625" bestFit="1" customWidth="1"/>
    <col min="3765" max="3765" width="6.44140625" bestFit="1" customWidth="1"/>
    <col min="3766" max="3766" width="3.6640625" bestFit="1" customWidth="1"/>
    <col min="3767" max="3767" width="6.44140625" bestFit="1" customWidth="1"/>
    <col min="3768" max="3768" width="3.6640625" bestFit="1" customWidth="1"/>
    <col min="3769" max="3769" width="2" bestFit="1" customWidth="1"/>
    <col min="3770" max="3771" width="6.44140625" bestFit="1" customWidth="1"/>
    <col min="3772" max="3772" width="3.6640625" bestFit="1" customWidth="1"/>
    <col min="3773" max="3774" width="2" bestFit="1" customWidth="1"/>
    <col min="3775" max="3775" width="3" bestFit="1" customWidth="1"/>
    <col min="3776" max="3776" width="6.44140625" bestFit="1" customWidth="1"/>
    <col min="3777" max="3777" width="3.6640625" bestFit="1" customWidth="1"/>
    <col min="3778" max="3778" width="6.44140625" bestFit="1" customWidth="1"/>
    <col min="3779" max="3779" width="3.6640625" bestFit="1" customWidth="1"/>
    <col min="3780" max="3781" width="6.44140625" bestFit="1" customWidth="1"/>
    <col min="3782" max="3782" width="3.6640625" bestFit="1" customWidth="1"/>
    <col min="3783" max="3783" width="6.44140625" bestFit="1" customWidth="1"/>
    <col min="3784" max="3784" width="3.6640625" bestFit="1" customWidth="1"/>
    <col min="3785" max="3785" width="2" bestFit="1" customWidth="1"/>
    <col min="3786" max="3786" width="6.44140625" bestFit="1" customWidth="1"/>
    <col min="3787" max="3787" width="3.6640625" bestFit="1" customWidth="1"/>
    <col min="3788" max="3788" width="6.44140625" bestFit="1" customWidth="1"/>
    <col min="3789" max="3789" width="3.6640625" bestFit="1" customWidth="1"/>
    <col min="3790" max="3791" width="6.44140625" bestFit="1" customWidth="1"/>
    <col min="3792" max="3792" width="3.6640625" bestFit="1" customWidth="1"/>
    <col min="3793" max="3794" width="6.44140625" bestFit="1" customWidth="1"/>
    <col min="3795" max="3795" width="3.6640625" bestFit="1" customWidth="1"/>
    <col min="3796" max="3797" width="6.44140625" bestFit="1" customWidth="1"/>
    <col min="3798" max="3798" width="7.44140625" bestFit="1" customWidth="1"/>
    <col min="3799" max="3799" width="4.6640625" bestFit="1" customWidth="1"/>
    <col min="3800" max="3801" width="6.44140625" bestFit="1" customWidth="1"/>
    <col min="3802" max="3802" width="3.6640625" bestFit="1" customWidth="1"/>
    <col min="3803" max="3803" width="2" bestFit="1" customWidth="1"/>
    <col min="3804" max="3805" width="6.44140625" bestFit="1" customWidth="1"/>
    <col min="3806" max="3806" width="3.6640625" bestFit="1" customWidth="1"/>
    <col min="3807" max="3808" width="6.44140625" bestFit="1" customWidth="1"/>
    <col min="3809" max="3809" width="3.6640625" bestFit="1" customWidth="1"/>
    <col min="3810" max="3811" width="6.44140625" bestFit="1" customWidth="1"/>
    <col min="3812" max="3812" width="3.6640625" bestFit="1" customWidth="1"/>
    <col min="3813" max="3813" width="6.44140625" bestFit="1" customWidth="1"/>
    <col min="3814" max="3814" width="3.6640625" bestFit="1" customWidth="1"/>
    <col min="3815" max="3815" width="2" bestFit="1" customWidth="1"/>
    <col min="3816" max="3816" width="6.44140625" bestFit="1" customWidth="1"/>
    <col min="3817" max="3817" width="3.6640625" bestFit="1" customWidth="1"/>
    <col min="3818" max="3819" width="6.44140625" bestFit="1" customWidth="1"/>
    <col min="3820" max="3820" width="3.6640625" bestFit="1" customWidth="1"/>
    <col min="3821" max="3821" width="6.44140625" bestFit="1" customWidth="1"/>
    <col min="3822" max="3822" width="3.6640625" bestFit="1" customWidth="1"/>
    <col min="3823" max="3824" width="6.44140625" bestFit="1" customWidth="1"/>
    <col min="3825" max="3825" width="3.6640625" bestFit="1" customWidth="1"/>
    <col min="3826" max="3827" width="6.44140625" bestFit="1" customWidth="1"/>
    <col min="3828" max="3828" width="3.6640625" bestFit="1" customWidth="1"/>
    <col min="3829" max="3829" width="2" bestFit="1" customWidth="1"/>
    <col min="3830" max="3830" width="6.44140625" bestFit="1" customWidth="1"/>
    <col min="3831" max="3831" width="3.6640625" bestFit="1" customWidth="1"/>
    <col min="3832" max="3833" width="6.44140625" bestFit="1" customWidth="1"/>
    <col min="3834" max="3834" width="4.6640625" bestFit="1" customWidth="1"/>
    <col min="3835" max="3835" width="6.44140625" bestFit="1" customWidth="1"/>
    <col min="3836" max="3837" width="7.44140625" bestFit="1" customWidth="1"/>
    <col min="3838" max="3838" width="4.6640625" bestFit="1" customWidth="1"/>
    <col min="3839" max="3839" width="2" bestFit="1" customWidth="1"/>
    <col min="3840" max="3841" width="6.44140625" bestFit="1" customWidth="1"/>
    <col min="3842" max="3842" width="3.6640625" bestFit="1" customWidth="1"/>
    <col min="3843" max="3843" width="2" bestFit="1" customWidth="1"/>
    <col min="3844" max="3844" width="6.44140625" bestFit="1" customWidth="1"/>
    <col min="3845" max="3845" width="3.6640625" bestFit="1" customWidth="1"/>
    <col min="3846" max="3846" width="6.44140625" bestFit="1" customWidth="1"/>
    <col min="3847" max="3847" width="3.6640625" bestFit="1" customWidth="1"/>
    <col min="3848" max="3848" width="6.44140625" bestFit="1" customWidth="1"/>
    <col min="3849" max="3849" width="3.6640625" bestFit="1" customWidth="1"/>
    <col min="3850" max="3850" width="6.44140625" bestFit="1" customWidth="1"/>
    <col min="3851" max="3851" width="3.6640625" bestFit="1" customWidth="1"/>
    <col min="3852" max="3853" width="6.44140625" bestFit="1" customWidth="1"/>
    <col min="3854" max="3854" width="3.6640625" bestFit="1" customWidth="1"/>
    <col min="3855" max="3855" width="6.44140625" bestFit="1" customWidth="1"/>
    <col min="3856" max="3856" width="3.6640625" bestFit="1" customWidth="1"/>
    <col min="3857" max="3857" width="6.44140625" bestFit="1" customWidth="1"/>
    <col min="3858" max="3858" width="3.6640625" bestFit="1" customWidth="1"/>
    <col min="3859" max="3860" width="6.44140625" bestFit="1" customWidth="1"/>
    <col min="3861" max="3861" width="3.6640625" bestFit="1" customWidth="1"/>
    <col min="3862" max="3862" width="3" bestFit="1" customWidth="1"/>
    <col min="3863" max="3864" width="6.44140625" bestFit="1" customWidth="1"/>
    <col min="3865" max="3865" width="3.6640625" bestFit="1" customWidth="1"/>
    <col min="3866" max="3867" width="6.44140625" bestFit="1" customWidth="1"/>
    <col min="3868" max="3868" width="3.6640625" bestFit="1" customWidth="1"/>
    <col min="3869" max="3869" width="6.44140625" bestFit="1" customWidth="1"/>
    <col min="3870" max="3870" width="3.6640625" bestFit="1" customWidth="1"/>
    <col min="3871" max="3872" width="6.44140625" bestFit="1" customWidth="1"/>
    <col min="3873" max="3873" width="7.44140625" bestFit="1" customWidth="1"/>
    <col min="3874" max="3874" width="4.6640625" bestFit="1" customWidth="1"/>
    <col min="3875" max="3875" width="6.44140625" bestFit="1" customWidth="1"/>
    <col min="3876" max="3876" width="3.6640625" bestFit="1" customWidth="1"/>
    <col min="3877" max="3877" width="6.44140625" bestFit="1" customWidth="1"/>
    <col min="3878" max="3878" width="3.6640625" bestFit="1" customWidth="1"/>
    <col min="3879" max="3880" width="6.44140625" bestFit="1" customWidth="1"/>
    <col min="3881" max="3881" width="3.6640625" bestFit="1" customWidth="1"/>
    <col min="3882" max="3882" width="6.44140625" bestFit="1" customWidth="1"/>
    <col min="3883" max="3883" width="3.6640625" bestFit="1" customWidth="1"/>
    <col min="3884" max="3884" width="6.44140625" bestFit="1" customWidth="1"/>
    <col min="3885" max="3885" width="3.6640625" bestFit="1" customWidth="1"/>
    <col min="3886" max="3887" width="6.44140625" bestFit="1" customWidth="1"/>
    <col min="3888" max="3888" width="3.6640625" bestFit="1" customWidth="1"/>
    <col min="3889" max="3889" width="6.44140625" bestFit="1" customWidth="1"/>
    <col min="3890" max="3890" width="3.6640625" bestFit="1" customWidth="1"/>
    <col min="3891" max="3892" width="6.44140625" bestFit="1" customWidth="1"/>
    <col min="3893" max="3893" width="3.6640625" bestFit="1" customWidth="1"/>
    <col min="3894" max="3894" width="6.44140625" bestFit="1" customWidth="1"/>
    <col min="3895" max="3895" width="3.6640625" bestFit="1" customWidth="1"/>
    <col min="3896" max="3896" width="6.44140625" bestFit="1" customWidth="1"/>
    <col min="3897" max="3897" width="3.6640625" bestFit="1" customWidth="1"/>
    <col min="3898" max="3899" width="6.44140625" bestFit="1" customWidth="1"/>
    <col min="3900" max="3900" width="3.6640625" bestFit="1" customWidth="1"/>
    <col min="3901" max="3901" width="3" bestFit="1" customWidth="1"/>
    <col min="3902" max="3903" width="6.44140625" bestFit="1" customWidth="1"/>
    <col min="3904" max="3904" width="3.6640625" bestFit="1" customWidth="1"/>
    <col min="3905" max="3906" width="6.44140625" bestFit="1" customWidth="1"/>
    <col min="3907" max="3907" width="7.44140625" bestFit="1" customWidth="1"/>
    <col min="3908" max="3908" width="4.6640625" bestFit="1" customWidth="1"/>
    <col min="3909" max="3910" width="6.44140625" bestFit="1" customWidth="1"/>
    <col min="3911" max="3911" width="3.6640625" bestFit="1" customWidth="1"/>
    <col min="3912" max="3912" width="3" bestFit="1" customWidth="1"/>
    <col min="3913" max="3914" width="6.44140625" bestFit="1" customWidth="1"/>
    <col min="3915" max="3915" width="3.6640625" bestFit="1" customWidth="1"/>
    <col min="3916" max="3917" width="6.44140625" bestFit="1" customWidth="1"/>
    <col min="3918" max="3918" width="3.6640625" bestFit="1" customWidth="1"/>
    <col min="3919" max="3919" width="2" bestFit="1" customWidth="1"/>
    <col min="3920" max="3921" width="6.44140625" bestFit="1" customWidth="1"/>
    <col min="3922" max="3922" width="3.6640625" bestFit="1" customWidth="1"/>
    <col min="3923" max="3924" width="6.44140625" bestFit="1" customWidth="1"/>
    <col min="3925" max="3925" width="3.6640625" bestFit="1" customWidth="1"/>
    <col min="3926" max="3927" width="6.44140625" bestFit="1" customWidth="1"/>
    <col min="3928" max="3928" width="3.6640625" bestFit="1" customWidth="1"/>
    <col min="3929" max="3929" width="6.44140625" bestFit="1" customWidth="1"/>
    <col min="3930" max="3930" width="3.6640625" bestFit="1" customWidth="1"/>
    <col min="3931" max="3932" width="6.44140625" bestFit="1" customWidth="1"/>
    <col min="3933" max="3933" width="3.6640625" bestFit="1" customWidth="1"/>
    <col min="3934" max="3935" width="6.44140625" bestFit="1" customWidth="1"/>
    <col min="3936" max="3936" width="7.44140625" bestFit="1" customWidth="1"/>
    <col min="3937" max="3937" width="4.6640625" bestFit="1" customWidth="1"/>
    <col min="3938" max="3939" width="6.44140625" bestFit="1" customWidth="1"/>
    <col min="3940" max="3940" width="3.6640625" bestFit="1" customWidth="1"/>
    <col min="3941" max="3942" width="6.44140625" bestFit="1" customWidth="1"/>
    <col min="3943" max="3943" width="3.6640625" bestFit="1" customWidth="1"/>
    <col min="3944" max="3945" width="6.44140625" bestFit="1" customWidth="1"/>
    <col min="3946" max="3946" width="3.6640625" bestFit="1" customWidth="1"/>
    <col min="3947" max="3947" width="6.44140625" bestFit="1" customWidth="1"/>
    <col min="3948" max="3948" width="3.6640625" bestFit="1" customWidth="1"/>
    <col min="3949" max="3950" width="6.44140625" bestFit="1" customWidth="1"/>
    <col min="3951" max="3951" width="3.6640625" bestFit="1" customWidth="1"/>
    <col min="3952" max="3952" width="6.44140625" bestFit="1" customWidth="1"/>
    <col min="3953" max="3953" width="3.6640625" bestFit="1" customWidth="1"/>
    <col min="3954" max="3954" width="6.44140625" bestFit="1" customWidth="1"/>
    <col min="3955" max="3955" width="3.6640625" bestFit="1" customWidth="1"/>
    <col min="3956" max="3956" width="3" bestFit="1" customWidth="1"/>
    <col min="3957" max="3958" width="6.44140625" bestFit="1" customWidth="1"/>
    <col min="3959" max="3959" width="3.6640625" bestFit="1" customWidth="1"/>
    <col min="3960" max="3961" width="6.44140625" bestFit="1" customWidth="1"/>
    <col min="3962" max="3962" width="3.6640625" bestFit="1" customWidth="1"/>
    <col min="3963" max="3964" width="6.44140625" bestFit="1" customWidth="1"/>
    <col min="3965" max="3965" width="7.44140625" bestFit="1" customWidth="1"/>
    <col min="3966" max="3966" width="4.6640625" bestFit="1" customWidth="1"/>
    <col min="3967" max="3968" width="6.44140625" bestFit="1" customWidth="1"/>
    <col min="3969" max="3969" width="3.6640625" bestFit="1" customWidth="1"/>
    <col min="3970" max="3971" width="6.44140625" bestFit="1" customWidth="1"/>
    <col min="3972" max="3972" width="3.6640625" bestFit="1" customWidth="1"/>
    <col min="3973" max="3973" width="6.44140625" bestFit="1" customWidth="1"/>
    <col min="3974" max="3974" width="3.6640625" bestFit="1" customWidth="1"/>
    <col min="3975" max="3976" width="6.44140625" bestFit="1" customWidth="1"/>
    <col min="3977" max="3977" width="3.6640625" bestFit="1" customWidth="1"/>
    <col min="3978" max="3979" width="6.44140625" bestFit="1" customWidth="1"/>
    <col min="3980" max="3980" width="3.6640625" bestFit="1" customWidth="1"/>
    <col min="3981" max="3981" width="2" bestFit="1" customWidth="1"/>
    <col min="3982" max="3982" width="3" bestFit="1" customWidth="1"/>
    <col min="3983" max="3983" width="6.44140625" bestFit="1" customWidth="1"/>
    <col min="3984" max="3984" width="3.6640625" bestFit="1" customWidth="1"/>
    <col min="3985" max="3985" width="3" bestFit="1" customWidth="1"/>
    <col min="3986" max="3987" width="6.44140625" bestFit="1" customWidth="1"/>
    <col min="3988" max="3988" width="7.44140625" bestFit="1" customWidth="1"/>
    <col min="3989" max="3989" width="4.6640625" bestFit="1" customWidth="1"/>
    <col min="3990" max="3990" width="6.44140625" bestFit="1" customWidth="1"/>
    <col min="3991" max="3991" width="3.6640625" bestFit="1" customWidth="1"/>
    <col min="3992" max="3992" width="6.44140625" bestFit="1" customWidth="1"/>
    <col min="3993" max="3993" width="3.6640625" bestFit="1" customWidth="1"/>
    <col min="3994" max="3994" width="2" bestFit="1" customWidth="1"/>
    <col min="3995" max="3996" width="6.44140625" bestFit="1" customWidth="1"/>
    <col min="3997" max="3997" width="3.6640625" bestFit="1" customWidth="1"/>
    <col min="3998" max="3998" width="6.44140625" bestFit="1" customWidth="1"/>
    <col min="3999" max="3999" width="3.6640625" bestFit="1" customWidth="1"/>
    <col min="4000" max="4000" width="6.44140625" bestFit="1" customWidth="1"/>
    <col min="4001" max="4001" width="3.6640625" bestFit="1" customWidth="1"/>
    <col min="4002" max="4003" width="6.44140625" bestFit="1" customWidth="1"/>
    <col min="4004" max="4004" width="3.6640625" bestFit="1" customWidth="1"/>
    <col min="4005" max="4006" width="6.44140625" bestFit="1" customWidth="1"/>
    <col min="4007" max="4007" width="7.44140625" bestFit="1" customWidth="1"/>
    <col min="4008" max="4008" width="4.6640625" bestFit="1" customWidth="1"/>
    <col min="4009" max="4010" width="6.44140625" bestFit="1" customWidth="1"/>
    <col min="4011" max="4011" width="4.6640625" bestFit="1" customWidth="1"/>
    <col min="4012" max="4012" width="6.44140625" bestFit="1" customWidth="1"/>
    <col min="4013" max="4014" width="7.44140625" bestFit="1" customWidth="1"/>
    <col min="4015" max="4015" width="4.6640625" bestFit="1" customWidth="1"/>
    <col min="4016" max="4017" width="6.44140625" bestFit="1" customWidth="1"/>
    <col min="4018" max="4018" width="7.44140625" bestFit="1" customWidth="1"/>
    <col min="4019" max="4019" width="4.6640625" bestFit="1" customWidth="1"/>
    <col min="4020" max="4021" width="6.44140625" bestFit="1" customWidth="1"/>
    <col min="4022" max="4022" width="7.44140625" bestFit="1" customWidth="1"/>
    <col min="4023" max="4023" width="6.44140625" bestFit="1" customWidth="1"/>
    <col min="4024" max="4024" width="3.6640625" bestFit="1" customWidth="1"/>
    <col min="4025" max="4027" width="6.44140625" bestFit="1" customWidth="1"/>
    <col min="4028" max="4028" width="3.6640625" bestFit="1" customWidth="1"/>
    <col min="4029" max="4031" width="6.44140625" bestFit="1" customWidth="1"/>
    <col min="4032" max="4032" width="4.6640625" bestFit="1" customWidth="1"/>
    <col min="4033" max="4034" width="6.44140625" bestFit="1" customWidth="1"/>
    <col min="4035" max="4035" width="3.6640625" bestFit="1" customWidth="1"/>
    <col min="4036" max="4037" width="6.44140625" bestFit="1" customWidth="1"/>
    <col min="4038" max="4038" width="7.44140625" bestFit="1" customWidth="1"/>
    <col min="4039" max="4039" width="4.6640625" bestFit="1" customWidth="1"/>
    <col min="4040" max="4041" width="6.44140625" bestFit="1" customWidth="1"/>
    <col min="4042" max="4042" width="7.44140625" bestFit="1" customWidth="1"/>
    <col min="4043" max="4043" width="4.6640625" bestFit="1" customWidth="1"/>
    <col min="4044" max="4045" width="6.44140625" bestFit="1" customWidth="1"/>
    <col min="4046" max="4046" width="7.44140625" bestFit="1" customWidth="1"/>
    <col min="4047" max="4047" width="4.6640625" bestFit="1" customWidth="1"/>
    <col min="4048" max="4049" width="6.44140625" bestFit="1" customWidth="1"/>
    <col min="4050" max="4050" width="3.6640625" bestFit="1" customWidth="1"/>
    <col min="4051" max="4051" width="6.44140625" bestFit="1" customWidth="1"/>
    <col min="4052" max="4052" width="3.6640625" bestFit="1" customWidth="1"/>
    <col min="4053" max="4054" width="6.44140625" bestFit="1" customWidth="1"/>
    <col min="4055" max="4055" width="3.6640625" bestFit="1" customWidth="1"/>
    <col min="4056" max="4057" width="6.44140625" bestFit="1" customWidth="1"/>
    <col min="4058" max="4058" width="7.44140625" bestFit="1" customWidth="1"/>
    <col min="4059" max="4059" width="4.6640625" bestFit="1" customWidth="1"/>
    <col min="4060" max="4061" width="6.44140625" bestFit="1" customWidth="1"/>
    <col min="4062" max="4062" width="3.6640625" bestFit="1" customWidth="1"/>
    <col min="4063" max="4064" width="6.44140625" bestFit="1" customWidth="1"/>
    <col min="4065" max="4065" width="3.6640625" bestFit="1" customWidth="1"/>
    <col min="4066" max="4067" width="6.44140625" bestFit="1" customWidth="1"/>
    <col min="4068" max="4068" width="3.6640625" bestFit="1" customWidth="1"/>
    <col min="4069" max="4069" width="2" bestFit="1" customWidth="1"/>
    <col min="4070" max="4071" width="6.44140625" bestFit="1" customWidth="1"/>
    <col min="4072" max="4072" width="3.6640625" bestFit="1" customWidth="1"/>
    <col min="4073" max="4073" width="3" bestFit="1" customWidth="1"/>
    <col min="4074" max="4075" width="6.44140625" bestFit="1" customWidth="1"/>
    <col min="4076" max="4076" width="3.6640625" bestFit="1" customWidth="1"/>
    <col min="4077" max="4077" width="6.44140625" bestFit="1" customWidth="1"/>
    <col min="4078" max="4078" width="3.6640625" bestFit="1" customWidth="1"/>
    <col min="4079" max="4080" width="6.44140625" bestFit="1" customWidth="1"/>
    <col min="4081" max="4081" width="7.44140625" bestFit="1" customWidth="1"/>
    <col min="4082" max="4082" width="4.6640625" bestFit="1" customWidth="1"/>
    <col min="4083" max="4084" width="6.44140625" bestFit="1" customWidth="1"/>
    <col min="4085" max="4085" width="3.6640625" bestFit="1" customWidth="1"/>
    <col min="4086" max="4086" width="6.44140625" bestFit="1" customWidth="1"/>
    <col min="4087" max="4087" width="3.6640625" bestFit="1" customWidth="1"/>
    <col min="4088" max="4089" width="6.44140625" bestFit="1" customWidth="1"/>
    <col min="4090" max="4090" width="3.6640625" bestFit="1" customWidth="1"/>
    <col min="4091" max="4091" width="6.44140625" bestFit="1" customWidth="1"/>
    <col min="4092" max="4092" width="3.6640625" bestFit="1" customWidth="1"/>
    <col min="4093" max="4093" width="6.44140625" bestFit="1" customWidth="1"/>
    <col min="4094" max="4094" width="3.6640625" bestFit="1" customWidth="1"/>
    <col min="4095" max="4096" width="6.44140625" bestFit="1" customWidth="1"/>
    <col min="4097" max="4097" width="3.6640625" bestFit="1" customWidth="1"/>
    <col min="4098" max="4099" width="6.44140625" bestFit="1" customWidth="1"/>
    <col min="4100" max="4100" width="7.44140625" bestFit="1" customWidth="1"/>
    <col min="4101" max="4101" width="4.6640625" bestFit="1" customWidth="1"/>
    <col min="4102" max="4103" width="6.44140625" bestFit="1" customWidth="1"/>
    <col min="4104" max="4104" width="3.6640625" bestFit="1" customWidth="1"/>
    <col min="4105" max="4106" width="6.44140625" bestFit="1" customWidth="1"/>
    <col min="4107" max="4107" width="3.6640625" bestFit="1" customWidth="1"/>
    <col min="4108" max="4108" width="3" bestFit="1" customWidth="1"/>
    <col min="4109" max="4109" width="6.44140625" bestFit="1" customWidth="1"/>
    <col min="4110" max="4110" width="3.6640625" bestFit="1" customWidth="1"/>
    <col min="4111" max="4111" width="3" bestFit="1" customWidth="1"/>
    <col min="4112" max="4113" width="6.44140625" bestFit="1" customWidth="1"/>
    <col min="4114" max="4114" width="3.6640625" bestFit="1" customWidth="1"/>
    <col min="4115" max="4116" width="6.44140625" bestFit="1" customWidth="1"/>
    <col min="4117" max="4117" width="7.44140625" bestFit="1" customWidth="1"/>
    <col min="4118" max="4118" width="4.6640625" bestFit="1" customWidth="1"/>
    <col min="4119" max="4119" width="6.44140625" bestFit="1" customWidth="1"/>
    <col min="4120" max="4120" width="3.6640625" bestFit="1" customWidth="1"/>
    <col min="4121" max="4122" width="6.44140625" bestFit="1" customWidth="1"/>
    <col min="4123" max="4123" width="3.6640625" bestFit="1" customWidth="1"/>
    <col min="4124" max="4124" width="3" bestFit="1" customWidth="1"/>
    <col min="4125" max="4126" width="6.44140625" bestFit="1" customWidth="1"/>
    <col min="4127" max="4127" width="3.6640625" bestFit="1" customWidth="1"/>
    <col min="4128" max="4128" width="6.44140625" bestFit="1" customWidth="1"/>
    <col min="4129" max="4129" width="3.6640625" bestFit="1" customWidth="1"/>
    <col min="4130" max="4131" width="6.44140625" bestFit="1" customWidth="1"/>
    <col min="4132" max="4132" width="3.6640625" bestFit="1" customWidth="1"/>
    <col min="4133" max="4133" width="3" bestFit="1" customWidth="1"/>
    <col min="4134" max="4134" width="6.44140625" bestFit="1" customWidth="1"/>
    <col min="4135" max="4135" width="3.6640625" bestFit="1" customWidth="1"/>
    <col min="4136" max="4137" width="6.44140625" bestFit="1" customWidth="1"/>
    <col min="4138" max="4138" width="3.6640625" bestFit="1" customWidth="1"/>
    <col min="4139" max="4140" width="6.44140625" bestFit="1" customWidth="1"/>
    <col min="4141" max="4141" width="3.6640625" bestFit="1" customWidth="1"/>
    <col min="4142" max="4142" width="6.44140625" bestFit="1" customWidth="1"/>
    <col min="4143" max="4143" width="3.6640625" bestFit="1" customWidth="1"/>
    <col min="4144" max="4145" width="6.44140625" bestFit="1" customWidth="1"/>
    <col min="4146" max="4146" width="7.44140625" bestFit="1" customWidth="1"/>
    <col min="4147" max="4147" width="4.6640625" bestFit="1" customWidth="1"/>
    <col min="4148" max="4148" width="6.44140625" bestFit="1" customWidth="1"/>
    <col min="4149" max="4149" width="3.6640625" bestFit="1" customWidth="1"/>
    <col min="4150" max="4150" width="2" bestFit="1" customWidth="1"/>
    <col min="4151" max="4152" width="6.44140625" bestFit="1" customWidth="1"/>
    <col min="4153" max="4153" width="3.6640625" bestFit="1" customWidth="1"/>
    <col min="4154" max="4154" width="3" bestFit="1" customWidth="1"/>
    <col min="4155" max="4156" width="6.44140625" bestFit="1" customWidth="1"/>
    <col min="4157" max="4157" width="3.6640625" bestFit="1" customWidth="1"/>
    <col min="4158" max="4159" width="6.44140625" bestFit="1" customWidth="1"/>
    <col min="4160" max="4160" width="3.6640625" bestFit="1" customWidth="1"/>
    <col min="4161" max="4161" width="6.44140625" bestFit="1" customWidth="1"/>
    <col min="4162" max="4162" width="3.6640625" bestFit="1" customWidth="1"/>
    <col min="4163" max="4163" width="3" bestFit="1" customWidth="1"/>
    <col min="4164" max="4165" width="6.44140625" bestFit="1" customWidth="1"/>
    <col min="4166" max="4166" width="3.6640625" bestFit="1" customWidth="1"/>
    <col min="4167" max="4168" width="6.44140625" bestFit="1" customWidth="1"/>
    <col min="4169" max="4169" width="7.44140625" bestFit="1" customWidth="1"/>
    <col min="4170" max="4170" width="4.6640625" bestFit="1" customWidth="1"/>
    <col min="4171" max="4171" width="6.44140625" bestFit="1" customWidth="1"/>
    <col min="4172" max="4172" width="3.6640625" bestFit="1" customWidth="1"/>
    <col min="4173" max="4173" width="6.44140625" bestFit="1" customWidth="1"/>
    <col min="4174" max="4174" width="3.6640625" bestFit="1" customWidth="1"/>
    <col min="4175" max="4175" width="6.44140625" bestFit="1" customWidth="1"/>
    <col min="4176" max="4176" width="3.6640625" bestFit="1" customWidth="1"/>
    <col min="4177" max="4178" width="6.44140625" bestFit="1" customWidth="1"/>
    <col min="4179" max="4179" width="3.6640625" bestFit="1" customWidth="1"/>
    <col min="4180" max="4181" width="6.44140625" bestFit="1" customWidth="1"/>
    <col min="4182" max="4182" width="7.44140625" bestFit="1" customWidth="1"/>
    <col min="4183" max="4183" width="4.6640625" bestFit="1" customWidth="1"/>
    <col min="4184" max="4185" width="6.44140625" bestFit="1" customWidth="1"/>
    <col min="4186" max="4186" width="3.6640625" bestFit="1" customWidth="1"/>
    <col min="4187" max="4188" width="6.44140625" bestFit="1" customWidth="1"/>
    <col min="4189" max="4189" width="3.6640625" bestFit="1" customWidth="1"/>
    <col min="4190" max="4190" width="6.44140625" bestFit="1" customWidth="1"/>
    <col min="4191" max="4191" width="3.6640625" bestFit="1" customWidth="1"/>
    <col min="4192" max="4192" width="3" bestFit="1" customWidth="1"/>
    <col min="4193" max="4193" width="6.44140625" bestFit="1" customWidth="1"/>
    <col min="4194" max="4194" width="3.6640625" bestFit="1" customWidth="1"/>
    <col min="4195" max="4196" width="6.44140625" bestFit="1" customWidth="1"/>
    <col min="4197" max="4197" width="3.6640625" bestFit="1" customWidth="1"/>
    <col min="4198" max="4198" width="2" bestFit="1" customWidth="1"/>
    <col min="4199" max="4199" width="6.44140625" bestFit="1" customWidth="1"/>
    <col min="4200" max="4200" width="3.6640625" bestFit="1" customWidth="1"/>
    <col min="4201" max="4202" width="6.44140625" bestFit="1" customWidth="1"/>
    <col min="4203" max="4203" width="7.44140625" bestFit="1" customWidth="1"/>
    <col min="4204" max="4204" width="4.6640625" bestFit="1" customWidth="1"/>
    <col min="4205" max="4205" width="6.44140625" bestFit="1" customWidth="1"/>
    <col min="4206" max="4206" width="3.6640625" bestFit="1" customWidth="1"/>
    <col min="4207" max="4208" width="6.44140625" bestFit="1" customWidth="1"/>
    <col min="4209" max="4209" width="3.6640625" bestFit="1" customWidth="1"/>
    <col min="4210" max="4210" width="2" bestFit="1" customWidth="1"/>
    <col min="4211" max="4211" width="6.44140625" bestFit="1" customWidth="1"/>
    <col min="4212" max="4212" width="3.6640625" bestFit="1" customWidth="1"/>
    <col min="4213" max="4214" width="6.44140625" bestFit="1" customWidth="1"/>
    <col min="4215" max="4215" width="3.6640625" bestFit="1" customWidth="1"/>
    <col min="4216" max="4217" width="6.44140625" bestFit="1" customWidth="1"/>
    <col min="4218" max="4218" width="3.6640625" bestFit="1" customWidth="1"/>
    <col min="4219" max="4220" width="6.44140625" bestFit="1" customWidth="1"/>
    <col min="4221" max="4221" width="3.6640625" bestFit="1" customWidth="1"/>
    <col min="4222" max="4222" width="6.44140625" bestFit="1" customWidth="1"/>
    <col min="4223" max="4223" width="3.6640625" bestFit="1" customWidth="1"/>
    <col min="4224" max="4224" width="6.44140625" bestFit="1" customWidth="1"/>
    <col min="4225" max="4225" width="3.6640625" bestFit="1" customWidth="1"/>
    <col min="4226" max="4226" width="6.44140625" bestFit="1" customWidth="1"/>
    <col min="4227" max="4227" width="3.6640625" bestFit="1" customWidth="1"/>
    <col min="4228" max="4229" width="6.44140625" bestFit="1" customWidth="1"/>
    <col min="4230" max="4230" width="7.44140625" bestFit="1" customWidth="1"/>
    <col min="4231" max="4231" width="4.6640625" bestFit="1" customWidth="1"/>
    <col min="4232" max="4232" width="6.44140625" bestFit="1" customWidth="1"/>
    <col min="4233" max="4233" width="3.6640625" bestFit="1" customWidth="1"/>
    <col min="4234" max="4235" width="6.44140625" bestFit="1" customWidth="1"/>
    <col min="4236" max="4236" width="3.6640625" bestFit="1" customWidth="1"/>
    <col min="4237" max="4237" width="6.44140625" bestFit="1" customWidth="1"/>
    <col min="4238" max="4238" width="3.6640625" bestFit="1" customWidth="1"/>
    <col min="4239" max="4239" width="6.44140625" bestFit="1" customWidth="1"/>
    <col min="4240" max="4240" width="3.6640625" bestFit="1" customWidth="1"/>
    <col min="4241" max="4242" width="6.44140625" bestFit="1" customWidth="1"/>
    <col min="4243" max="4243" width="3.6640625" bestFit="1" customWidth="1"/>
    <col min="4244" max="4245" width="6.44140625" bestFit="1" customWidth="1"/>
    <col min="4246" max="4246" width="7.44140625" bestFit="1" customWidth="1"/>
    <col min="4247" max="4247" width="4.6640625" bestFit="1" customWidth="1"/>
    <col min="4248" max="4248" width="6.44140625" bestFit="1" customWidth="1"/>
    <col min="4249" max="4249" width="3.6640625" bestFit="1" customWidth="1"/>
    <col min="4250" max="4251" width="6.44140625" bestFit="1" customWidth="1"/>
    <col min="4252" max="4252" width="7.44140625" bestFit="1" customWidth="1"/>
    <col min="4253" max="4253" width="4.6640625" bestFit="1" customWidth="1"/>
    <col min="4254" max="4255" width="6.44140625" bestFit="1" customWidth="1"/>
    <col min="4256" max="4256" width="7.44140625" bestFit="1" customWidth="1"/>
    <col min="4257" max="4257" width="4.6640625" bestFit="1" customWidth="1"/>
    <col min="4258" max="4259" width="6.44140625" bestFit="1" customWidth="1"/>
    <col min="4260" max="4260" width="3.6640625" bestFit="1" customWidth="1"/>
    <col min="4261" max="4262" width="6.44140625" bestFit="1" customWidth="1"/>
    <col min="4263" max="4263" width="7.44140625" bestFit="1" customWidth="1"/>
    <col min="4264" max="4264" width="6.44140625" bestFit="1" customWidth="1"/>
    <col min="4265" max="4265" width="4.6640625" bestFit="1" customWidth="1"/>
    <col min="4266" max="4267" width="6.44140625" bestFit="1" customWidth="1"/>
    <col min="4268" max="4268" width="7.44140625" bestFit="1" customWidth="1"/>
    <col min="4269" max="4269" width="4.6640625" bestFit="1" customWidth="1"/>
    <col min="4270" max="4271" width="6.44140625" bestFit="1" customWidth="1"/>
    <col min="4272" max="4272" width="3.6640625" bestFit="1" customWidth="1"/>
    <col min="4273" max="4274" width="6.44140625" bestFit="1" customWidth="1"/>
    <col min="4275" max="4275" width="3.6640625" bestFit="1" customWidth="1"/>
    <col min="4276" max="4277" width="6.44140625" bestFit="1" customWidth="1"/>
    <col min="4278" max="4278" width="3.6640625" bestFit="1" customWidth="1"/>
    <col min="4279" max="4280" width="6.44140625" bestFit="1" customWidth="1"/>
    <col min="4281" max="4281" width="7.44140625" bestFit="1" customWidth="1"/>
    <col min="4282" max="4282" width="4.6640625" bestFit="1" customWidth="1"/>
    <col min="4283" max="4284" width="6.44140625" bestFit="1" customWidth="1"/>
    <col min="4285" max="4285" width="7.44140625" bestFit="1" customWidth="1"/>
    <col min="4286" max="4286" width="4.6640625" bestFit="1" customWidth="1"/>
    <col min="4287" max="4288" width="6.44140625" bestFit="1" customWidth="1"/>
    <col min="4289" max="4289" width="3.6640625" bestFit="1" customWidth="1"/>
    <col min="4290" max="4291" width="6.44140625" bestFit="1" customWidth="1"/>
    <col min="4292" max="4292" width="3.6640625" bestFit="1" customWidth="1"/>
    <col min="4293" max="4293" width="6.44140625" bestFit="1" customWidth="1"/>
    <col min="4294" max="4294" width="3.6640625" bestFit="1" customWidth="1"/>
    <col min="4295" max="4296" width="6.44140625" bestFit="1" customWidth="1"/>
    <col min="4297" max="4297" width="3.6640625" bestFit="1" customWidth="1"/>
    <col min="4298" max="4299" width="6.44140625" bestFit="1" customWidth="1"/>
    <col min="4300" max="4300" width="7.44140625" bestFit="1" customWidth="1"/>
    <col min="4301" max="4301" width="4.6640625" bestFit="1" customWidth="1"/>
    <col min="4302" max="4303" width="6.44140625" bestFit="1" customWidth="1"/>
    <col min="4304" max="4304" width="3.6640625" bestFit="1" customWidth="1"/>
    <col min="4305" max="4306" width="6.44140625" bestFit="1" customWidth="1"/>
    <col min="4307" max="4307" width="3.6640625" bestFit="1" customWidth="1"/>
    <col min="4308" max="4309" width="6.44140625" bestFit="1" customWidth="1"/>
    <col min="4310" max="4310" width="7.44140625" bestFit="1" customWidth="1"/>
    <col min="4311" max="4311" width="4.6640625" bestFit="1" customWidth="1"/>
    <col min="4312" max="4313" width="6.44140625" bestFit="1" customWidth="1"/>
    <col min="4314" max="4314" width="3.6640625" bestFit="1" customWidth="1"/>
    <col min="4315" max="4316" width="6.44140625" bestFit="1" customWidth="1"/>
    <col min="4317" max="4317" width="3.6640625" bestFit="1" customWidth="1"/>
    <col min="4318" max="4319" width="6.44140625" bestFit="1" customWidth="1"/>
    <col min="4320" max="4320" width="7.44140625" bestFit="1" customWidth="1"/>
    <col min="4321" max="4321" width="4.6640625" bestFit="1" customWidth="1"/>
    <col min="4322" max="4322" width="6.44140625" bestFit="1" customWidth="1"/>
    <col min="4323" max="4323" width="3.6640625" bestFit="1" customWidth="1"/>
    <col min="4324" max="4325" width="6.44140625" bestFit="1" customWidth="1"/>
    <col min="4326" max="4326" width="3.6640625" bestFit="1" customWidth="1"/>
    <col min="4327" max="4327" width="2" bestFit="1" customWidth="1"/>
    <col min="4328" max="4328" width="6.44140625" bestFit="1" customWidth="1"/>
    <col min="4329" max="4329" width="3.6640625" bestFit="1" customWidth="1"/>
    <col min="4330" max="4331" width="6.44140625" bestFit="1" customWidth="1"/>
    <col min="4332" max="4332" width="7.44140625" bestFit="1" customWidth="1"/>
    <col min="4333" max="4333" width="4.6640625" bestFit="1" customWidth="1"/>
    <col min="4334" max="4335" width="6.44140625" bestFit="1" customWidth="1"/>
    <col min="4336" max="4336" width="3.6640625" bestFit="1" customWidth="1"/>
    <col min="4337" max="4338" width="6.44140625" bestFit="1" customWidth="1"/>
    <col min="4339" max="4339" width="3.6640625" bestFit="1" customWidth="1"/>
    <col min="4340" max="4341" width="6.44140625" bestFit="1" customWidth="1"/>
    <col min="4342" max="4342" width="7.44140625" bestFit="1" customWidth="1"/>
    <col min="4343" max="4343" width="4.6640625" bestFit="1" customWidth="1"/>
    <col min="4344" max="4345" width="6.44140625" bestFit="1" customWidth="1"/>
    <col min="4346" max="4346" width="3.6640625" bestFit="1" customWidth="1"/>
    <col min="4347" max="4348" width="6.44140625" bestFit="1" customWidth="1"/>
    <col min="4349" max="4349" width="7.44140625" bestFit="1" customWidth="1"/>
    <col min="4350" max="4350" width="4.6640625" bestFit="1" customWidth="1"/>
    <col min="4351" max="4352" width="6.44140625" bestFit="1" customWidth="1"/>
    <col min="4353" max="4353" width="3.6640625" bestFit="1" customWidth="1"/>
    <col min="4354" max="4355" width="6.44140625" bestFit="1" customWidth="1"/>
    <col min="4356" max="4356" width="3.6640625" bestFit="1" customWidth="1"/>
    <col min="4357" max="4357" width="2" bestFit="1" customWidth="1"/>
    <col min="4358" max="4359" width="6.44140625" bestFit="1" customWidth="1"/>
    <col min="4360" max="4360" width="7.44140625" bestFit="1" customWidth="1"/>
    <col min="4361" max="4361" width="4.6640625" bestFit="1" customWidth="1"/>
    <col min="4362" max="4363" width="6.44140625" bestFit="1" customWidth="1"/>
    <col min="4364" max="4364" width="3.6640625" bestFit="1" customWidth="1"/>
    <col min="4365" max="4366" width="6.44140625" bestFit="1" customWidth="1"/>
    <col min="4367" max="4367" width="7.44140625" bestFit="1" customWidth="1"/>
    <col min="4368" max="4368" width="4.6640625" bestFit="1" customWidth="1"/>
    <col min="4369" max="4370" width="6.44140625" bestFit="1" customWidth="1"/>
    <col min="4371" max="4371" width="7.44140625" bestFit="1" customWidth="1"/>
    <col min="4372" max="4372" width="4.6640625" bestFit="1" customWidth="1"/>
    <col min="4373" max="4374" width="6.44140625" bestFit="1" customWidth="1"/>
    <col min="4375" max="4375" width="7.44140625" bestFit="1" customWidth="1"/>
    <col min="4376" max="4376" width="4.6640625" bestFit="1" customWidth="1"/>
    <col min="4377" max="4378" width="6.44140625" bestFit="1" customWidth="1"/>
    <col min="4379" max="4379" width="7.44140625" bestFit="1" customWidth="1"/>
    <col min="4380" max="4380" width="4.6640625" bestFit="1" customWidth="1"/>
    <col min="4381" max="4382" width="6.44140625" bestFit="1" customWidth="1"/>
    <col min="4383" max="4383" width="7.44140625" bestFit="1" customWidth="1"/>
    <col min="4384" max="4384" width="6.44140625" bestFit="1" customWidth="1"/>
    <col min="4385" max="4385" width="4.6640625" bestFit="1" customWidth="1"/>
    <col min="4386" max="4386" width="6.44140625" bestFit="1" customWidth="1"/>
    <col min="4387" max="4387" width="3.6640625" bestFit="1" customWidth="1"/>
    <col min="4388" max="4389" width="6.44140625" bestFit="1" customWidth="1"/>
    <col min="4390" max="4390" width="7.44140625" bestFit="1" customWidth="1"/>
    <col min="4391" max="4391" width="4.6640625" bestFit="1" customWidth="1"/>
    <col min="4392" max="4393" width="6.44140625" bestFit="1" customWidth="1"/>
    <col min="4394" max="4394" width="7.44140625" bestFit="1" customWidth="1"/>
    <col min="4395" max="4395" width="4.6640625" bestFit="1" customWidth="1"/>
    <col min="4396" max="4397" width="6.44140625" bestFit="1" customWidth="1"/>
    <col min="4398" max="4398" width="7.44140625" bestFit="1" customWidth="1"/>
    <col min="4399" max="4399" width="4.6640625" bestFit="1" customWidth="1"/>
    <col min="4400" max="4401" width="6.44140625" bestFit="1" customWidth="1"/>
    <col min="4402" max="4402" width="7.44140625" bestFit="1" customWidth="1"/>
    <col min="4403" max="4403" width="4.6640625" bestFit="1" customWidth="1"/>
    <col min="4404" max="4405" width="6.44140625" bestFit="1" customWidth="1"/>
    <col min="4406" max="4406" width="3.6640625" bestFit="1" customWidth="1"/>
    <col min="4407" max="4408" width="6.44140625" bestFit="1" customWidth="1"/>
    <col min="4409" max="4409" width="7.44140625" bestFit="1" customWidth="1"/>
    <col min="4410" max="4410" width="4.6640625" bestFit="1" customWidth="1"/>
    <col min="4411" max="4412" width="6.44140625" bestFit="1" customWidth="1"/>
    <col min="4413" max="4413" width="7.44140625" bestFit="1" customWidth="1"/>
    <col min="4414" max="4414" width="6.44140625" bestFit="1" customWidth="1"/>
    <col min="4415" max="4415" width="4.6640625" bestFit="1" customWidth="1"/>
    <col min="4416" max="4417" width="6.44140625" bestFit="1" customWidth="1"/>
    <col min="4418" max="4418" width="7.44140625" bestFit="1" customWidth="1"/>
    <col min="4419" max="4419" width="4.6640625" bestFit="1" customWidth="1"/>
    <col min="4420" max="4421" width="6.44140625" bestFit="1" customWidth="1"/>
    <col min="4422" max="4422" width="7.44140625" bestFit="1" customWidth="1"/>
    <col min="4423" max="4423" width="4.6640625" bestFit="1" customWidth="1"/>
    <col min="4424" max="4425" width="6.44140625" bestFit="1" customWidth="1"/>
    <col min="4426" max="4426" width="7.44140625" bestFit="1" customWidth="1"/>
    <col min="4427" max="4427" width="4.6640625" bestFit="1" customWidth="1"/>
    <col min="4428" max="4429" width="6.44140625" bestFit="1" customWidth="1"/>
    <col min="4430" max="4430" width="7.44140625" bestFit="1" customWidth="1"/>
    <col min="4431" max="4431" width="4.6640625" bestFit="1" customWidth="1"/>
    <col min="4432" max="4433" width="6.44140625" bestFit="1" customWidth="1"/>
    <col min="4434" max="4434" width="7.44140625" bestFit="1" customWidth="1"/>
    <col min="4435" max="4435" width="6.44140625" bestFit="1" customWidth="1"/>
    <col min="4436" max="4436" width="4.6640625" bestFit="1" customWidth="1"/>
    <col min="4437" max="4438" width="6.44140625" bestFit="1" customWidth="1"/>
    <col min="4439" max="4439" width="7.44140625" bestFit="1" customWidth="1"/>
    <col min="4440" max="4440" width="4.6640625" bestFit="1" customWidth="1"/>
    <col min="4441" max="4442" width="6.44140625" bestFit="1" customWidth="1"/>
    <col min="4443" max="4443" width="7.44140625" bestFit="1" customWidth="1"/>
    <col min="4444" max="4444" width="4.6640625" bestFit="1" customWidth="1"/>
    <col min="4445" max="4446" width="6.44140625" bestFit="1" customWidth="1"/>
    <col min="4447" max="4447" width="7.44140625" bestFit="1" customWidth="1"/>
    <col min="4448" max="4448" width="4.6640625" bestFit="1" customWidth="1"/>
    <col min="4449" max="4450" width="6.44140625" bestFit="1" customWidth="1"/>
    <col min="4451" max="4452" width="7.44140625" bestFit="1" customWidth="1"/>
    <col min="4453" max="4453" width="10.44140625" bestFit="1" customWidth="1"/>
  </cols>
  <sheetData>
    <row r="1" spans="1:6" x14ac:dyDescent="0.3">
      <c r="A1" s="2" t="s">
        <v>0</v>
      </c>
      <c r="B1" t="s">
        <v>2170</v>
      </c>
      <c r="C1" t="s">
        <v>2171</v>
      </c>
      <c r="D1" t="s">
        <v>2172</v>
      </c>
      <c r="E1" t="s">
        <v>2173</v>
      </c>
      <c r="F1" t="s">
        <v>2174</v>
      </c>
    </row>
    <row r="2" spans="1:6" x14ac:dyDescent="0.3">
      <c r="A2" s="3" t="s">
        <v>73</v>
      </c>
      <c r="B2">
        <v>2.925925925925926</v>
      </c>
      <c r="C2">
        <v>19.55185185185185</v>
      </c>
      <c r="D2">
        <v>4.0740740740740744</v>
      </c>
      <c r="E2">
        <v>2.0222222222222221</v>
      </c>
      <c r="F2">
        <v>7.6555555555555559</v>
      </c>
    </row>
    <row r="3" spans="1:6" x14ac:dyDescent="0.3">
      <c r="A3" s="3" t="s">
        <v>87</v>
      </c>
      <c r="B3">
        <v>3.0698795180722893</v>
      </c>
      <c r="C3">
        <v>20.057831325301205</v>
      </c>
      <c r="D3">
        <v>4.0795180722891562</v>
      </c>
      <c r="E3">
        <v>2.0265060240963857</v>
      </c>
      <c r="F3">
        <v>7.8433734939759034</v>
      </c>
    </row>
    <row r="4" spans="1:6" x14ac:dyDescent="0.3">
      <c r="A4" s="3" t="s">
        <v>156</v>
      </c>
      <c r="B4">
        <v>2.8545454545454545</v>
      </c>
      <c r="C4">
        <v>19.736363636363638</v>
      </c>
      <c r="D4">
        <v>3.918181818181818</v>
      </c>
      <c r="E4">
        <v>2.0545454545454547</v>
      </c>
      <c r="F4">
        <v>8.3636363636363633</v>
      </c>
    </row>
    <row r="5" spans="1:6" x14ac:dyDescent="0.3">
      <c r="A5" s="3" t="s">
        <v>166</v>
      </c>
      <c r="B5">
        <v>3.0232558139534884</v>
      </c>
      <c r="C5">
        <v>20.267441860465116</v>
      </c>
      <c r="D5">
        <v>4.2209302325581399</v>
      </c>
      <c r="E5">
        <v>1.9186046511627908</v>
      </c>
      <c r="F5">
        <v>8.2558139534883725</v>
      </c>
    </row>
    <row r="6" spans="1:6" x14ac:dyDescent="0.3">
      <c r="A6" s="3" t="s">
        <v>117</v>
      </c>
      <c r="B6">
        <v>3.0253164556962027</v>
      </c>
      <c r="C6">
        <v>19.018987341772153</v>
      </c>
      <c r="D6">
        <v>3.9177215189873418</v>
      </c>
      <c r="E6">
        <v>1.9556962025316456</v>
      </c>
      <c r="F6">
        <v>7.8544303797468356</v>
      </c>
    </row>
    <row r="7" spans="1:6" x14ac:dyDescent="0.3">
      <c r="A7" s="3" t="s">
        <v>96</v>
      </c>
      <c r="B7">
        <v>2.8886075949367087</v>
      </c>
      <c r="C7">
        <v>19.898734177215189</v>
      </c>
      <c r="D7">
        <v>3.7873417721518989</v>
      </c>
      <c r="E7">
        <v>1.9518987341772152</v>
      </c>
      <c r="F7">
        <v>8.0253164556962027</v>
      </c>
    </row>
    <row r="8" spans="1:6" x14ac:dyDescent="0.3">
      <c r="A8" s="3" t="s">
        <v>124</v>
      </c>
      <c r="B8">
        <v>2.9556962025316458</v>
      </c>
      <c r="C8">
        <v>20.034810126582279</v>
      </c>
      <c r="D8">
        <v>4.1107594936708862</v>
      </c>
      <c r="E8">
        <v>1.9240506329113924</v>
      </c>
      <c r="F8">
        <v>8.3132911392405067</v>
      </c>
    </row>
    <row r="9" spans="1:6" x14ac:dyDescent="0.3">
      <c r="A9" s="3" t="s">
        <v>110</v>
      </c>
      <c r="B9">
        <v>2.948</v>
      </c>
      <c r="C9">
        <v>20.212</v>
      </c>
      <c r="D9">
        <v>3.9279999999999999</v>
      </c>
      <c r="E9">
        <v>2.044</v>
      </c>
      <c r="F9">
        <v>8.2479999999999993</v>
      </c>
    </row>
    <row r="10" spans="1:6" x14ac:dyDescent="0.3">
      <c r="A10" s="3" t="s">
        <v>11</v>
      </c>
      <c r="B10">
        <v>2.964</v>
      </c>
      <c r="C10">
        <v>19.882999999999999</v>
      </c>
      <c r="D10">
        <v>3.9914999999999998</v>
      </c>
      <c r="E10">
        <v>1.9884999999999999</v>
      </c>
      <c r="F10">
        <v>8.0259999999999998</v>
      </c>
    </row>
    <row r="35" spans="1:2" x14ac:dyDescent="0.3">
      <c r="A35" s="2" t="s">
        <v>0</v>
      </c>
      <c r="B35" t="s">
        <v>32</v>
      </c>
    </row>
    <row r="36" spans="1:2" x14ac:dyDescent="0.3">
      <c r="A36" s="3" t="s">
        <v>87</v>
      </c>
      <c r="B36">
        <v>415</v>
      </c>
    </row>
    <row r="37" spans="1:2" x14ac:dyDescent="0.3">
      <c r="A37" s="3" t="s">
        <v>96</v>
      </c>
      <c r="B37">
        <v>395</v>
      </c>
    </row>
    <row r="38" spans="1:2" x14ac:dyDescent="0.3">
      <c r="A38" s="3" t="s">
        <v>124</v>
      </c>
      <c r="B38">
        <v>316</v>
      </c>
    </row>
    <row r="39" spans="1:2" x14ac:dyDescent="0.3">
      <c r="A39" s="3" t="s">
        <v>73</v>
      </c>
      <c r="B39">
        <v>270</v>
      </c>
    </row>
    <row r="40" spans="1:2" x14ac:dyDescent="0.3">
      <c r="A40" s="3" t="s">
        <v>110</v>
      </c>
      <c r="B40">
        <v>250</v>
      </c>
    </row>
    <row r="41" spans="1:2" x14ac:dyDescent="0.3">
      <c r="A41" s="3" t="s">
        <v>117</v>
      </c>
      <c r="B41">
        <v>158</v>
      </c>
    </row>
    <row r="42" spans="1:2" x14ac:dyDescent="0.3">
      <c r="A42" s="3" t="s">
        <v>156</v>
      </c>
      <c r="B42">
        <v>110</v>
      </c>
    </row>
    <row r="43" spans="1:2" x14ac:dyDescent="0.3">
      <c r="A43" s="3" t="s">
        <v>166</v>
      </c>
      <c r="B43">
        <v>86</v>
      </c>
    </row>
    <row r="44" spans="1:2" x14ac:dyDescent="0.3">
      <c r="A44" s="3" t="s">
        <v>11</v>
      </c>
      <c r="B44">
        <v>2000</v>
      </c>
    </row>
    <row r="54" spans="1:4" x14ac:dyDescent="0.3">
      <c r="A54" s="2" t="s">
        <v>0</v>
      </c>
      <c r="B54" t="s">
        <v>2175</v>
      </c>
      <c r="C54" t="s">
        <v>32</v>
      </c>
      <c r="D54" t="s">
        <v>2176</v>
      </c>
    </row>
    <row r="55" spans="1:4" x14ac:dyDescent="0.3">
      <c r="A55" s="3" t="s">
        <v>73</v>
      </c>
      <c r="B55">
        <v>2436</v>
      </c>
      <c r="C55">
        <v>270</v>
      </c>
    </row>
    <row r="56" spans="1:4" x14ac:dyDescent="0.3">
      <c r="A56" s="3" t="s">
        <v>87</v>
      </c>
      <c r="B56">
        <v>3808</v>
      </c>
      <c r="C56">
        <v>415</v>
      </c>
    </row>
    <row r="57" spans="1:4" x14ac:dyDescent="0.3">
      <c r="A57" s="3" t="s">
        <v>156</v>
      </c>
      <c r="B57">
        <v>971</v>
      </c>
      <c r="C57">
        <v>110</v>
      </c>
    </row>
    <row r="58" spans="1:4" x14ac:dyDescent="0.3">
      <c r="A58" s="3" t="s">
        <v>166</v>
      </c>
      <c r="B58">
        <v>788</v>
      </c>
      <c r="C58">
        <v>86</v>
      </c>
    </row>
    <row r="59" spans="1:4" x14ac:dyDescent="0.3">
      <c r="A59" s="3" t="s">
        <v>117</v>
      </c>
      <c r="B59">
        <v>1406</v>
      </c>
      <c r="C59">
        <v>158</v>
      </c>
    </row>
    <row r="60" spans="1:4" x14ac:dyDescent="0.3">
      <c r="A60" s="3" t="s">
        <v>96</v>
      </c>
      <c r="B60">
        <v>3408</v>
      </c>
      <c r="C60">
        <v>395</v>
      </c>
    </row>
    <row r="61" spans="1:4" x14ac:dyDescent="0.3">
      <c r="A61" s="3" t="s">
        <v>124</v>
      </c>
      <c r="B61">
        <v>2841</v>
      </c>
      <c r="C61">
        <v>316</v>
      </c>
    </row>
    <row r="62" spans="1:4" x14ac:dyDescent="0.3">
      <c r="A62" s="3" t="s">
        <v>110</v>
      </c>
      <c r="B62">
        <v>2230</v>
      </c>
      <c r="C62">
        <v>250</v>
      </c>
    </row>
    <row r="63" spans="1:4" x14ac:dyDescent="0.3">
      <c r="A63" s="3" t="s">
        <v>11</v>
      </c>
      <c r="B63">
        <v>17888</v>
      </c>
      <c r="C63">
        <v>2000</v>
      </c>
    </row>
    <row r="67" spans="1:2" x14ac:dyDescent="0.3">
      <c r="A67" t="s">
        <v>2153</v>
      </c>
      <c r="B67" t="s">
        <v>2176</v>
      </c>
    </row>
    <row r="68" spans="1:2" x14ac:dyDescent="0.3">
      <c r="A68" t="s">
        <v>166</v>
      </c>
      <c r="B68">
        <f>GETPIVOTDATA("Sum of Total Engagement",$A$54,"primary_platform","Pinterest")/GETPIVOTDATA("Count of user_id",$A$54,"primary_platform","Pinterest")</f>
        <v>9.1627906976744189</v>
      </c>
    </row>
    <row r="69" spans="1:2" x14ac:dyDescent="0.3">
      <c r="A69" t="s">
        <v>110</v>
      </c>
      <c r="B69">
        <f>GETPIVOTDATA("Sum of Total Engagement",$A$54,"primary_platform","YouTube")/GETPIVOTDATA("Count of user_id",$A$54,"primary_platform","YouTube")</f>
        <v>8.92</v>
      </c>
    </row>
    <row r="70" spans="1:2" x14ac:dyDescent="0.3">
      <c r="A70" t="s">
        <v>124</v>
      </c>
      <c r="B70">
        <f>GETPIVOTDATA("Sum of Total Engagement",$A$54,"primary_platform","Twitter/X")/GETPIVOTDATA("Count of user_id",$A$54,"primary_platform","Twitter/X")</f>
        <v>8.9905063291139236</v>
      </c>
    </row>
    <row r="71" spans="1:2" x14ac:dyDescent="0.3">
      <c r="A71" t="s">
        <v>87</v>
      </c>
      <c r="B71">
        <f>GETPIVOTDATA("Sum of Total Engagement",$A$54,"primary_platform","Instagram")/GETPIVOTDATA("Count of user_id",$A$54,"primary_platform","Instagram")</f>
        <v>9.1759036144578321</v>
      </c>
    </row>
    <row r="72" spans="1:2" x14ac:dyDescent="0.3">
      <c r="A72" t="s">
        <v>156</v>
      </c>
      <c r="B72">
        <f>GETPIVOTDATA("Sum of Total Engagement",$A$54,"primary_platform","LinkedIn")/GETPIVOTDATA("Count of user_id",$A$54,"primary_platform","LinkedIn")</f>
        <v>8.827272727272728</v>
      </c>
    </row>
    <row r="73" spans="1:2" x14ac:dyDescent="0.3">
      <c r="A73" t="s">
        <v>96</v>
      </c>
      <c r="B73">
        <f>GETPIVOTDATA("Sum of Total Engagement",$A$54,"primary_platform","TikTok")/GETPIVOTDATA("Count of user_id",$A$54,"primary_platform","TikTok")</f>
        <v>8.6278481012658226</v>
      </c>
    </row>
    <row r="74" spans="1:2" x14ac:dyDescent="0.3">
      <c r="A74" t="s">
        <v>73</v>
      </c>
      <c r="B74">
        <f>GETPIVOTDATA("Sum of Total Engagement",$A$54,"primary_platform","Facebook")/GETPIVOTDATA("Count of user_id",$A$54,"primary_platform","Facebook")</f>
        <v>9.0222222222222221</v>
      </c>
    </row>
    <row r="75" spans="1:2" x14ac:dyDescent="0.3">
      <c r="A75" t="s">
        <v>117</v>
      </c>
      <c r="B75">
        <f>GETPIVOTDATA("Sum of Total Engagement",$A$54,"primary_platform","Snapchat")/GETPIVOTDATA("Count of user_id",$A$54,"primary_platform","Snapchat")</f>
        <v>8.8987341772151893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E0F3-BEA9-4ED0-9AA4-AD56D3D375B8}">
  <dimension ref="A1:K81"/>
  <sheetViews>
    <sheetView topLeftCell="A57" workbookViewId="0">
      <selection activeCell="B81" sqref="A68:B81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6.109375" bestFit="1" customWidth="1"/>
    <col min="4" max="10" width="7.109375" bestFit="1" customWidth="1"/>
    <col min="11" max="11" width="10.5546875" bestFit="1" customWidth="1"/>
    <col min="12" max="12" width="11" bestFit="1" customWidth="1"/>
    <col min="13" max="13" width="15.33203125" bestFit="1" customWidth="1"/>
    <col min="14" max="14" width="9.6640625" bestFit="1" customWidth="1"/>
    <col min="15" max="15" width="13" bestFit="1" customWidth="1"/>
    <col min="16" max="16" width="12.33203125" bestFit="1" customWidth="1"/>
    <col min="17" max="17" width="11" bestFit="1" customWidth="1"/>
    <col min="18" max="18" width="15.33203125" bestFit="1" customWidth="1"/>
    <col min="19" max="19" width="9.6640625" bestFit="1" customWidth="1"/>
    <col min="20" max="20" width="13" bestFit="1" customWidth="1"/>
    <col min="21" max="21" width="11.6640625" bestFit="1" customWidth="1"/>
    <col min="22" max="22" width="11" bestFit="1" customWidth="1"/>
    <col min="23" max="23" width="15.33203125" bestFit="1" customWidth="1"/>
    <col min="24" max="24" width="9.6640625" bestFit="1" customWidth="1"/>
    <col min="25" max="25" width="13" bestFit="1" customWidth="1"/>
    <col min="26" max="26" width="12.109375" bestFit="1" customWidth="1"/>
    <col min="27" max="27" width="11" bestFit="1" customWidth="1"/>
    <col min="28" max="28" width="15.33203125" bestFit="1" customWidth="1"/>
    <col min="29" max="29" width="9.6640625" bestFit="1" customWidth="1"/>
    <col min="30" max="30" width="13" bestFit="1" customWidth="1"/>
    <col min="31" max="31" width="12.77734375" bestFit="1" customWidth="1"/>
    <col min="32" max="32" width="10.44140625" bestFit="1" customWidth="1"/>
  </cols>
  <sheetData>
    <row r="1" spans="1:5" x14ac:dyDescent="0.3">
      <c r="A1" s="2" t="s">
        <v>32</v>
      </c>
      <c r="B1" s="2" t="s">
        <v>25</v>
      </c>
    </row>
    <row r="2" spans="1:5" x14ac:dyDescent="0.3">
      <c r="B2" t="s">
        <v>2150</v>
      </c>
      <c r="C2" t="s">
        <v>29</v>
      </c>
      <c r="D2" t="s">
        <v>2151</v>
      </c>
      <c r="E2" t="s">
        <v>11</v>
      </c>
    </row>
    <row r="3" spans="1:5" x14ac:dyDescent="0.3">
      <c r="A3" s="2" t="s">
        <v>0</v>
      </c>
    </row>
    <row r="4" spans="1:5" x14ac:dyDescent="0.3">
      <c r="A4" s="3" t="s">
        <v>2167</v>
      </c>
      <c r="B4" s="5">
        <v>0.52127659574468088</v>
      </c>
      <c r="C4" s="5">
        <v>0.1702127659574468</v>
      </c>
      <c r="D4" s="5">
        <v>0.30851063829787234</v>
      </c>
      <c r="E4" s="5">
        <v>1</v>
      </c>
    </row>
    <row r="5" spans="1:5" x14ac:dyDescent="0.3">
      <c r="A5" s="3" t="s">
        <v>2156</v>
      </c>
      <c r="B5" s="5">
        <v>0.5191919191919192</v>
      </c>
      <c r="C5" s="5">
        <v>0.16565656565656567</v>
      </c>
      <c r="D5" s="5">
        <v>0.31515151515151513</v>
      </c>
      <c r="E5" s="5">
        <v>1</v>
      </c>
    </row>
    <row r="6" spans="1:5" x14ac:dyDescent="0.3">
      <c r="A6" s="3" t="s">
        <v>2157</v>
      </c>
      <c r="B6" s="5">
        <v>0.48654708520179374</v>
      </c>
      <c r="C6" s="5">
        <v>0.17488789237668162</v>
      </c>
      <c r="D6" s="5">
        <v>0.33856502242152464</v>
      </c>
      <c r="E6" s="5">
        <v>1</v>
      </c>
    </row>
    <row r="7" spans="1:5" x14ac:dyDescent="0.3">
      <c r="A7" s="3" t="s">
        <v>2158</v>
      </c>
      <c r="B7" s="5">
        <v>0.55968169761273212</v>
      </c>
      <c r="C7" s="5">
        <v>0.11671087533156499</v>
      </c>
      <c r="D7" s="5">
        <v>0.32360742705570295</v>
      </c>
      <c r="E7" s="5">
        <v>1</v>
      </c>
    </row>
    <row r="8" spans="1:5" x14ac:dyDescent="0.3">
      <c r="A8" s="3" t="s">
        <v>2159</v>
      </c>
      <c r="B8" s="5">
        <v>0.48803827751196172</v>
      </c>
      <c r="C8" s="5">
        <v>0.1674641148325359</v>
      </c>
      <c r="D8" s="5">
        <v>0.34449760765550241</v>
      </c>
      <c r="E8" s="5">
        <v>1</v>
      </c>
    </row>
    <row r="9" spans="1:5" x14ac:dyDescent="0.3">
      <c r="A9" s="3" t="s">
        <v>2160</v>
      </c>
      <c r="B9" s="5">
        <v>0.4621212121212121</v>
      </c>
      <c r="C9" s="5">
        <v>0.16666666666666666</v>
      </c>
      <c r="D9" s="5">
        <v>0.37121212121212122</v>
      </c>
      <c r="E9" s="5">
        <v>1</v>
      </c>
    </row>
    <row r="10" spans="1:5" x14ac:dyDescent="0.3">
      <c r="A10" s="3" t="s">
        <v>2161</v>
      </c>
      <c r="B10" s="5">
        <v>0.51851851851851849</v>
      </c>
      <c r="C10" s="5">
        <v>0.16049382716049382</v>
      </c>
      <c r="D10" s="5">
        <v>0.32098765432098764</v>
      </c>
      <c r="E10" s="5">
        <v>1</v>
      </c>
    </row>
    <row r="11" spans="1:5" x14ac:dyDescent="0.3">
      <c r="A11" s="3" t="s">
        <v>2162</v>
      </c>
      <c r="B11" s="5">
        <v>0.48648648648648651</v>
      </c>
      <c r="C11" s="5">
        <v>0.21621621621621623</v>
      </c>
      <c r="D11" s="5">
        <v>0.29729729729729731</v>
      </c>
      <c r="E11" s="5">
        <v>1</v>
      </c>
    </row>
    <row r="12" spans="1:5" x14ac:dyDescent="0.3">
      <c r="A12" s="3" t="s">
        <v>2163</v>
      </c>
      <c r="B12" s="5">
        <v>0.38461538461538464</v>
      </c>
      <c r="C12" s="5">
        <v>0.38461538461538464</v>
      </c>
      <c r="D12" s="5">
        <v>0.23076923076923078</v>
      </c>
      <c r="E12" s="5">
        <v>1</v>
      </c>
    </row>
    <row r="13" spans="1:5" x14ac:dyDescent="0.3">
      <c r="A13" s="3" t="s">
        <v>2164</v>
      </c>
      <c r="B13" s="5">
        <v>0.7142857142857143</v>
      </c>
      <c r="C13" s="5">
        <v>7.1428571428571425E-2</v>
      </c>
      <c r="D13" s="5">
        <v>0.21428571428571427</v>
      </c>
      <c r="E13" s="5">
        <v>1</v>
      </c>
    </row>
    <row r="14" spans="1:5" x14ac:dyDescent="0.3">
      <c r="A14" s="3" t="s">
        <v>2168</v>
      </c>
      <c r="B14" s="5">
        <v>0</v>
      </c>
      <c r="C14" s="5">
        <v>0.5</v>
      </c>
      <c r="D14" s="5">
        <v>0.5</v>
      </c>
      <c r="E14" s="5">
        <v>1</v>
      </c>
    </row>
    <row r="15" spans="1:5" x14ac:dyDescent="0.3">
      <c r="A15" s="3" t="s">
        <v>2169</v>
      </c>
      <c r="B15" s="5">
        <v>0.5</v>
      </c>
      <c r="C15" s="5">
        <v>0.16666666666666666</v>
      </c>
      <c r="D15" s="5">
        <v>0.33333333333333331</v>
      </c>
      <c r="E15" s="5">
        <v>1</v>
      </c>
    </row>
    <row r="16" spans="1:5" x14ac:dyDescent="0.3">
      <c r="A16" s="3" t="s">
        <v>11</v>
      </c>
      <c r="B16" s="5">
        <v>0.51200000000000001</v>
      </c>
      <c r="C16" s="5">
        <v>0.161</v>
      </c>
      <c r="D16" s="5">
        <v>0.32700000000000001</v>
      </c>
      <c r="E16" s="5">
        <v>1</v>
      </c>
    </row>
    <row r="26" spans="1:6" x14ac:dyDescent="0.3">
      <c r="A26" s="2" t="s">
        <v>32</v>
      </c>
      <c r="B26" s="2" t="s">
        <v>25</v>
      </c>
    </row>
    <row r="27" spans="1:6" x14ac:dyDescent="0.3">
      <c r="A27" s="2" t="s">
        <v>0</v>
      </c>
      <c r="B27" t="s">
        <v>80</v>
      </c>
      <c r="C27" t="s">
        <v>101</v>
      </c>
      <c r="D27" t="s">
        <v>91</v>
      </c>
      <c r="E27" t="s">
        <v>132</v>
      </c>
      <c r="F27" t="s">
        <v>11</v>
      </c>
    </row>
    <row r="28" spans="1:6" x14ac:dyDescent="0.3">
      <c r="A28" s="3" t="s">
        <v>2167</v>
      </c>
      <c r="B28" s="5">
        <v>0.31382978723404253</v>
      </c>
      <c r="C28" s="5">
        <v>0.32978723404255317</v>
      </c>
      <c r="D28" s="5">
        <v>0.23936170212765959</v>
      </c>
      <c r="E28" s="5">
        <v>0.11702127659574468</v>
      </c>
      <c r="F28" s="5">
        <v>1</v>
      </c>
    </row>
    <row r="29" spans="1:6" x14ac:dyDescent="0.3">
      <c r="A29" s="3" t="s">
        <v>2156</v>
      </c>
      <c r="B29" s="5">
        <v>0.28282828282828282</v>
      </c>
      <c r="C29" s="5">
        <v>0.34949494949494947</v>
      </c>
      <c r="D29" s="5">
        <v>0.26464646464646463</v>
      </c>
      <c r="E29" s="5">
        <v>0.10303030303030303</v>
      </c>
      <c r="F29" s="5">
        <v>1</v>
      </c>
    </row>
    <row r="30" spans="1:6" x14ac:dyDescent="0.3">
      <c r="A30" s="3" t="s">
        <v>2157</v>
      </c>
      <c r="B30" s="5">
        <v>0.30493273542600896</v>
      </c>
      <c r="C30" s="5">
        <v>0.34753363228699552</v>
      </c>
      <c r="D30" s="5">
        <v>0.2623318385650224</v>
      </c>
      <c r="E30" s="5">
        <v>8.520179372197309E-2</v>
      </c>
      <c r="F30" s="5">
        <v>1</v>
      </c>
    </row>
    <row r="31" spans="1:6" x14ac:dyDescent="0.3">
      <c r="A31" s="3" t="s">
        <v>2158</v>
      </c>
      <c r="B31" s="5">
        <v>0.3183023872679045</v>
      </c>
      <c r="C31" s="5">
        <v>0.34217506631299732</v>
      </c>
      <c r="D31" s="5">
        <v>0.20424403183023873</v>
      </c>
      <c r="E31" s="5">
        <v>0.13527851458885942</v>
      </c>
      <c r="F31" s="5">
        <v>1</v>
      </c>
    </row>
    <row r="32" spans="1:6" x14ac:dyDescent="0.3">
      <c r="A32" s="3" t="s">
        <v>2159</v>
      </c>
      <c r="B32" s="5">
        <v>0.30143540669856461</v>
      </c>
      <c r="C32" s="5">
        <v>0.35406698564593303</v>
      </c>
      <c r="D32" s="5">
        <v>0.22009569377990432</v>
      </c>
      <c r="E32" s="5">
        <v>0.12440191387559808</v>
      </c>
      <c r="F32" s="5">
        <v>1</v>
      </c>
    </row>
    <row r="33" spans="1:11" x14ac:dyDescent="0.3">
      <c r="A33" s="3" t="s">
        <v>2160</v>
      </c>
      <c r="B33" s="5">
        <v>0.31060606060606061</v>
      </c>
      <c r="C33" s="5">
        <v>0.37878787878787878</v>
      </c>
      <c r="D33" s="5">
        <v>0.22727272727272727</v>
      </c>
      <c r="E33" s="5">
        <v>8.3333333333333329E-2</v>
      </c>
      <c r="F33" s="5">
        <v>1</v>
      </c>
    </row>
    <row r="34" spans="1:11" x14ac:dyDescent="0.3">
      <c r="A34" s="3" t="s">
        <v>2161</v>
      </c>
      <c r="B34" s="5">
        <v>0.22222222222222221</v>
      </c>
      <c r="C34" s="5">
        <v>0.35802469135802467</v>
      </c>
      <c r="D34" s="5">
        <v>0.2839506172839506</v>
      </c>
      <c r="E34" s="5">
        <v>0.13580246913580246</v>
      </c>
      <c r="F34" s="5">
        <v>1</v>
      </c>
    </row>
    <row r="35" spans="1:11" x14ac:dyDescent="0.3">
      <c r="A35" s="3" t="s">
        <v>2162</v>
      </c>
      <c r="B35" s="5">
        <v>0.24324324324324326</v>
      </c>
      <c r="C35" s="5">
        <v>0.29729729729729731</v>
      </c>
      <c r="D35" s="5">
        <v>0.29729729729729731</v>
      </c>
      <c r="E35" s="5">
        <v>0.16216216216216217</v>
      </c>
      <c r="F35" s="5">
        <v>1</v>
      </c>
    </row>
    <row r="36" spans="1:11" x14ac:dyDescent="0.3">
      <c r="A36" s="3" t="s">
        <v>2163</v>
      </c>
      <c r="B36" s="5">
        <v>0</v>
      </c>
      <c r="C36" s="5">
        <v>0.76923076923076927</v>
      </c>
      <c r="D36" s="5">
        <v>0.15384615384615385</v>
      </c>
      <c r="E36" s="5">
        <v>7.6923076923076927E-2</v>
      </c>
      <c r="F36" s="5">
        <v>1</v>
      </c>
    </row>
    <row r="37" spans="1:11" x14ac:dyDescent="0.3">
      <c r="A37" s="3" t="s">
        <v>2164</v>
      </c>
      <c r="B37" s="5">
        <v>0.14285714285714285</v>
      </c>
      <c r="C37" s="5">
        <v>0.2857142857142857</v>
      </c>
      <c r="D37" s="5">
        <v>0.35714285714285715</v>
      </c>
      <c r="E37" s="5">
        <v>0.21428571428571427</v>
      </c>
      <c r="F37" s="5">
        <v>1</v>
      </c>
    </row>
    <row r="38" spans="1:11" x14ac:dyDescent="0.3">
      <c r="A38" s="3" t="s">
        <v>11</v>
      </c>
      <c r="B38" s="5">
        <v>0.29518072289156627</v>
      </c>
      <c r="C38" s="5">
        <v>0.34989959839357432</v>
      </c>
      <c r="D38" s="5">
        <v>0.24447791164658633</v>
      </c>
      <c r="E38" s="5">
        <v>0.11044176706827309</v>
      </c>
      <c r="F38" s="5">
        <v>1</v>
      </c>
    </row>
    <row r="47" spans="1:11" x14ac:dyDescent="0.3">
      <c r="A47" s="2" t="s">
        <v>32</v>
      </c>
      <c r="B47" s="2" t="s">
        <v>25</v>
      </c>
    </row>
    <row r="48" spans="1:11" x14ac:dyDescent="0.3">
      <c r="A48" s="2" t="s">
        <v>0</v>
      </c>
      <c r="B48" t="s">
        <v>2156</v>
      </c>
      <c r="C48" t="s">
        <v>2157</v>
      </c>
      <c r="D48" t="s">
        <v>2158</v>
      </c>
      <c r="E48" t="s">
        <v>2159</v>
      </c>
      <c r="F48" t="s">
        <v>2160</v>
      </c>
      <c r="G48" t="s">
        <v>2161</v>
      </c>
      <c r="H48" t="s">
        <v>2162</v>
      </c>
      <c r="I48" t="s">
        <v>2163</v>
      </c>
      <c r="J48" t="s">
        <v>2164</v>
      </c>
      <c r="K48" t="s">
        <v>11</v>
      </c>
    </row>
    <row r="49" spans="1:11" x14ac:dyDescent="0.3">
      <c r="A49" s="3" t="s">
        <v>2167</v>
      </c>
      <c r="B49" s="5">
        <v>1.5957446808510637E-2</v>
      </c>
      <c r="C49" s="5">
        <v>3.1914893617021274E-2</v>
      </c>
      <c r="D49" s="5">
        <v>5.3191489361702128E-2</v>
      </c>
      <c r="E49" s="5">
        <v>0.13829787234042554</v>
      </c>
      <c r="F49" s="5">
        <v>0.22872340425531915</v>
      </c>
      <c r="G49" s="5">
        <v>0.20212765957446807</v>
      </c>
      <c r="H49" s="5">
        <v>0.20212765957446807</v>
      </c>
      <c r="I49" s="5">
        <v>7.9787234042553196E-2</v>
      </c>
      <c r="J49" s="5">
        <v>4.7872340425531915E-2</v>
      </c>
      <c r="K49" s="5">
        <v>1</v>
      </c>
    </row>
    <row r="50" spans="1:11" x14ac:dyDescent="0.3">
      <c r="A50" s="3" t="s">
        <v>2156</v>
      </c>
      <c r="B50" s="5">
        <v>1.0101010101010102E-2</v>
      </c>
      <c r="C50" s="5">
        <v>2.8282828282828285E-2</v>
      </c>
      <c r="D50" s="5">
        <v>7.4747474747474743E-2</v>
      </c>
      <c r="E50" s="5">
        <v>0.13131313131313133</v>
      </c>
      <c r="F50" s="5">
        <v>0.21010101010101009</v>
      </c>
      <c r="G50" s="5">
        <v>0.23030303030303031</v>
      </c>
      <c r="H50" s="5">
        <v>0.16363636363636364</v>
      </c>
      <c r="I50" s="5">
        <v>9.696969696969697E-2</v>
      </c>
      <c r="J50" s="5">
        <v>5.4545454545454543E-2</v>
      </c>
      <c r="K50" s="5">
        <v>1</v>
      </c>
    </row>
    <row r="51" spans="1:11" x14ac:dyDescent="0.3">
      <c r="A51" s="3" t="s">
        <v>2157</v>
      </c>
      <c r="B51" s="5">
        <v>4.4843049327354259E-3</v>
      </c>
      <c r="C51" s="5">
        <v>2.4663677130044841E-2</v>
      </c>
      <c r="D51" s="5">
        <v>5.829596412556054E-2</v>
      </c>
      <c r="E51" s="5">
        <v>0.14125560538116591</v>
      </c>
      <c r="F51" s="5">
        <v>0.18834080717488788</v>
      </c>
      <c r="G51" s="5">
        <v>0.22869955156950672</v>
      </c>
      <c r="H51" s="5">
        <v>0.18609865470852019</v>
      </c>
      <c r="I51" s="5">
        <v>0.11210762331838565</v>
      </c>
      <c r="J51" s="5">
        <v>5.6053811659192827E-2</v>
      </c>
      <c r="K51" s="5">
        <v>1</v>
      </c>
    </row>
    <row r="52" spans="1:11" x14ac:dyDescent="0.3">
      <c r="A52" s="3" t="s">
        <v>2158</v>
      </c>
      <c r="B52" s="5">
        <v>7.9575596816976128E-3</v>
      </c>
      <c r="C52" s="5">
        <v>1.8567639257294429E-2</v>
      </c>
      <c r="D52" s="5">
        <v>7.9575596816976124E-2</v>
      </c>
      <c r="E52" s="5">
        <v>0.13262599469496023</v>
      </c>
      <c r="F52" s="5">
        <v>0.19628647214854111</v>
      </c>
      <c r="G52" s="5">
        <v>0.21485411140583555</v>
      </c>
      <c r="H52" s="5">
        <v>0.1883289124668435</v>
      </c>
      <c r="I52" s="5">
        <v>9.8143236074270557E-2</v>
      </c>
      <c r="J52" s="5">
        <v>6.3660477453580902E-2</v>
      </c>
      <c r="K52" s="5">
        <v>1</v>
      </c>
    </row>
    <row r="53" spans="1:11" x14ac:dyDescent="0.3">
      <c r="A53" s="3" t="s">
        <v>2159</v>
      </c>
      <c r="B53" s="5">
        <v>0</v>
      </c>
      <c r="C53" s="5">
        <v>3.8277511961722487E-2</v>
      </c>
      <c r="D53" s="5">
        <v>9.0909090909090912E-2</v>
      </c>
      <c r="E53" s="5">
        <v>0.15789473684210525</v>
      </c>
      <c r="F53" s="5">
        <v>0.17224880382775121</v>
      </c>
      <c r="G53" s="5">
        <v>0.23444976076555024</v>
      </c>
      <c r="H53" s="5">
        <v>0.17224880382775121</v>
      </c>
      <c r="I53" s="5">
        <v>8.1339712918660281E-2</v>
      </c>
      <c r="J53" s="5">
        <v>5.2631578947368418E-2</v>
      </c>
      <c r="K53" s="5">
        <v>1</v>
      </c>
    </row>
    <row r="54" spans="1:11" x14ac:dyDescent="0.3">
      <c r="A54" s="3" t="s">
        <v>2160</v>
      </c>
      <c r="B54" s="5">
        <v>1.5151515151515152E-2</v>
      </c>
      <c r="C54" s="5">
        <v>2.2727272727272728E-2</v>
      </c>
      <c r="D54" s="5">
        <v>5.3030303030303032E-2</v>
      </c>
      <c r="E54" s="5">
        <v>0.21212121212121213</v>
      </c>
      <c r="F54" s="5">
        <v>0.14393939393939395</v>
      </c>
      <c r="G54" s="5">
        <v>0.18181818181818182</v>
      </c>
      <c r="H54" s="5">
        <v>0.15151515151515152</v>
      </c>
      <c r="I54" s="5">
        <v>0.17424242424242425</v>
      </c>
      <c r="J54" s="5">
        <v>4.5454545454545456E-2</v>
      </c>
      <c r="K54" s="5">
        <v>1</v>
      </c>
    </row>
    <row r="55" spans="1:11" x14ac:dyDescent="0.3">
      <c r="A55" s="3" t="s">
        <v>2161</v>
      </c>
      <c r="B55" s="5">
        <v>0</v>
      </c>
      <c r="C55" s="5">
        <v>3.7037037037037035E-2</v>
      </c>
      <c r="D55" s="5">
        <v>0.1111111111111111</v>
      </c>
      <c r="E55" s="5">
        <v>0.1728395061728395</v>
      </c>
      <c r="F55" s="5">
        <v>0.14814814814814814</v>
      </c>
      <c r="G55" s="5">
        <v>0.20987654320987653</v>
      </c>
      <c r="H55" s="5">
        <v>0.16049382716049382</v>
      </c>
      <c r="I55" s="5">
        <v>0.1111111111111111</v>
      </c>
      <c r="J55" s="5">
        <v>4.9382716049382713E-2</v>
      </c>
      <c r="K55" s="5">
        <v>1</v>
      </c>
    </row>
    <row r="56" spans="1:11" x14ac:dyDescent="0.3">
      <c r="A56" s="3" t="s">
        <v>2162</v>
      </c>
      <c r="B56" s="5">
        <v>0</v>
      </c>
      <c r="C56" s="5">
        <v>0</v>
      </c>
      <c r="D56" s="5">
        <v>5.4054054054054057E-2</v>
      </c>
      <c r="E56" s="5">
        <v>0.13513513513513514</v>
      </c>
      <c r="F56" s="5">
        <v>0.16216216216216217</v>
      </c>
      <c r="G56" s="5">
        <v>0.24324324324324326</v>
      </c>
      <c r="H56" s="5">
        <v>0.1891891891891892</v>
      </c>
      <c r="I56" s="5">
        <v>0.16216216216216217</v>
      </c>
      <c r="J56" s="5">
        <v>5.4054054054054057E-2</v>
      </c>
      <c r="K56" s="5">
        <v>1</v>
      </c>
    </row>
    <row r="57" spans="1:11" x14ac:dyDescent="0.3">
      <c r="A57" s="3" t="s">
        <v>2163</v>
      </c>
      <c r="B57" s="5">
        <v>0</v>
      </c>
      <c r="C57" s="5">
        <v>0</v>
      </c>
      <c r="D57" s="5">
        <v>7.6923076923076927E-2</v>
      </c>
      <c r="E57" s="5">
        <v>0.38461538461538464</v>
      </c>
      <c r="F57" s="5">
        <v>7.6923076923076927E-2</v>
      </c>
      <c r="G57" s="5">
        <v>7.6923076923076927E-2</v>
      </c>
      <c r="H57" s="5">
        <v>0.23076923076923078</v>
      </c>
      <c r="I57" s="5">
        <v>0.15384615384615385</v>
      </c>
      <c r="J57" s="5">
        <v>0</v>
      </c>
      <c r="K57" s="5">
        <v>1</v>
      </c>
    </row>
    <row r="58" spans="1:11" x14ac:dyDescent="0.3">
      <c r="A58" s="3" t="s">
        <v>2164</v>
      </c>
      <c r="B58" s="5">
        <v>7.1428571428571425E-2</v>
      </c>
      <c r="C58" s="5">
        <v>0</v>
      </c>
      <c r="D58" s="5">
        <v>0</v>
      </c>
      <c r="E58" s="5">
        <v>7.1428571428571425E-2</v>
      </c>
      <c r="F58" s="5">
        <v>0.42857142857142855</v>
      </c>
      <c r="G58" s="5">
        <v>0.2857142857142857</v>
      </c>
      <c r="H58" s="5">
        <v>0.14285714285714285</v>
      </c>
      <c r="I58" s="5">
        <v>0</v>
      </c>
      <c r="J58" s="5">
        <v>0</v>
      </c>
      <c r="K58" s="5">
        <v>1</v>
      </c>
    </row>
    <row r="59" spans="1:11" x14ac:dyDescent="0.3">
      <c r="A59" s="3" t="s">
        <v>2168</v>
      </c>
      <c r="B59" s="5">
        <v>0</v>
      </c>
      <c r="C59" s="5">
        <v>0</v>
      </c>
      <c r="D59" s="5">
        <v>0.5</v>
      </c>
      <c r="E59" s="5">
        <v>0</v>
      </c>
      <c r="F59" s="5">
        <v>0</v>
      </c>
      <c r="G59" s="5">
        <v>0</v>
      </c>
      <c r="H59" s="5">
        <v>0.5</v>
      </c>
      <c r="I59" s="5">
        <v>0</v>
      </c>
      <c r="J59" s="5">
        <v>0</v>
      </c>
      <c r="K59" s="5">
        <v>1</v>
      </c>
    </row>
    <row r="60" spans="1:11" x14ac:dyDescent="0.3">
      <c r="A60" s="3" t="s">
        <v>2169</v>
      </c>
      <c r="B60" s="5">
        <v>0</v>
      </c>
      <c r="C60" s="5">
        <v>0</v>
      </c>
      <c r="D60" s="5">
        <v>0.16666666666666666</v>
      </c>
      <c r="E60" s="5">
        <v>0</v>
      </c>
      <c r="F60" s="5">
        <v>0</v>
      </c>
      <c r="G60" s="5">
        <v>0.33333333333333331</v>
      </c>
      <c r="H60" s="5">
        <v>0</v>
      </c>
      <c r="I60" s="5">
        <v>0.16666666666666666</v>
      </c>
      <c r="J60" s="5">
        <v>0.33333333333333331</v>
      </c>
      <c r="K60" s="5">
        <v>1</v>
      </c>
    </row>
    <row r="61" spans="1:11" x14ac:dyDescent="0.3">
      <c r="A61" s="3" t="s">
        <v>11</v>
      </c>
      <c r="B61" s="5">
        <v>8.0000000000000002E-3</v>
      </c>
      <c r="C61" s="5">
        <v>2.5999999999999999E-2</v>
      </c>
      <c r="D61" s="5">
        <v>7.1499999999999994E-2</v>
      </c>
      <c r="E61" s="5">
        <v>0.14499999999999999</v>
      </c>
      <c r="F61" s="5">
        <v>0.1925</v>
      </c>
      <c r="G61" s="5">
        <v>0.2205</v>
      </c>
      <c r="H61" s="5">
        <v>0.17749999999999999</v>
      </c>
      <c r="I61" s="5">
        <v>0.104</v>
      </c>
      <c r="J61" s="5">
        <v>5.5E-2</v>
      </c>
      <c r="K61" s="5">
        <v>1</v>
      </c>
    </row>
    <row r="68" spans="1:2" x14ac:dyDescent="0.3">
      <c r="A68" s="2" t="s">
        <v>0</v>
      </c>
      <c r="B68" t="s">
        <v>32</v>
      </c>
    </row>
    <row r="69" spans="1:2" x14ac:dyDescent="0.3">
      <c r="A69" s="3" t="s">
        <v>2167</v>
      </c>
      <c r="B69">
        <v>188</v>
      </c>
    </row>
    <row r="70" spans="1:2" x14ac:dyDescent="0.3">
      <c r="A70" s="3" t="s">
        <v>2156</v>
      </c>
      <c r="B70">
        <v>495</v>
      </c>
    </row>
    <row r="71" spans="1:2" x14ac:dyDescent="0.3">
      <c r="A71" s="3" t="s">
        <v>2157</v>
      </c>
      <c r="B71">
        <v>446</v>
      </c>
    </row>
    <row r="72" spans="1:2" x14ac:dyDescent="0.3">
      <c r="A72" s="3" t="s">
        <v>2158</v>
      </c>
      <c r="B72">
        <v>377</v>
      </c>
    </row>
    <row r="73" spans="1:2" x14ac:dyDescent="0.3">
      <c r="A73" s="3" t="s">
        <v>2159</v>
      </c>
      <c r="B73">
        <v>209</v>
      </c>
    </row>
    <row r="74" spans="1:2" x14ac:dyDescent="0.3">
      <c r="A74" s="3" t="s">
        <v>2160</v>
      </c>
      <c r="B74">
        <v>132</v>
      </c>
    </row>
    <row r="75" spans="1:2" x14ac:dyDescent="0.3">
      <c r="A75" s="3" t="s">
        <v>2161</v>
      </c>
      <c r="B75">
        <v>81</v>
      </c>
    </row>
    <row r="76" spans="1:2" x14ac:dyDescent="0.3">
      <c r="A76" s="3" t="s">
        <v>2162</v>
      </c>
      <c r="B76">
        <v>37</v>
      </c>
    </row>
    <row r="77" spans="1:2" x14ac:dyDescent="0.3">
      <c r="A77" s="3" t="s">
        <v>2163</v>
      </c>
      <c r="B77">
        <v>13</v>
      </c>
    </row>
    <row r="78" spans="1:2" x14ac:dyDescent="0.3">
      <c r="A78" s="3" t="s">
        <v>2164</v>
      </c>
      <c r="B78">
        <v>14</v>
      </c>
    </row>
    <row r="79" spans="1:2" x14ac:dyDescent="0.3">
      <c r="A79" s="3" t="s">
        <v>2168</v>
      </c>
      <c r="B79">
        <v>2</v>
      </c>
    </row>
    <row r="80" spans="1:2" x14ac:dyDescent="0.3">
      <c r="A80" s="3" t="s">
        <v>2169</v>
      </c>
      <c r="B80">
        <v>6</v>
      </c>
    </row>
    <row r="81" spans="1:2" x14ac:dyDescent="0.3">
      <c r="A81" s="3" t="s">
        <v>11</v>
      </c>
      <c r="B81">
        <v>2000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533A-B504-46E8-8470-FF1547C3EAB2}">
  <dimension ref="A1:E30"/>
  <sheetViews>
    <sheetView topLeftCell="D1" workbookViewId="0">
      <selection activeCell="M14" sqref="M14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8.88671875" bestFit="1" customWidth="1"/>
    <col min="4" max="4" width="15.5546875" bestFit="1" customWidth="1"/>
    <col min="5" max="5" width="10.5546875" bestFit="1" customWidth="1"/>
    <col min="6" max="6" width="10.44140625" bestFit="1" customWidth="1"/>
    <col min="7" max="7" width="8.33203125" bestFit="1" customWidth="1"/>
    <col min="8" max="8" width="10.44140625" bestFit="1" customWidth="1"/>
  </cols>
  <sheetData>
    <row r="1" spans="1:2" x14ac:dyDescent="0.3">
      <c r="A1" s="2" t="s">
        <v>0</v>
      </c>
      <c r="B1" t="s">
        <v>32</v>
      </c>
    </row>
    <row r="2" spans="1:2" x14ac:dyDescent="0.3">
      <c r="A2" s="3" t="s">
        <v>120</v>
      </c>
      <c r="B2">
        <v>303</v>
      </c>
    </row>
    <row r="3" spans="1:2" x14ac:dyDescent="0.3">
      <c r="A3" s="3" t="s">
        <v>88</v>
      </c>
      <c r="B3">
        <v>383</v>
      </c>
    </row>
    <row r="4" spans="1:2" x14ac:dyDescent="0.3">
      <c r="A4" s="3" t="s">
        <v>106</v>
      </c>
      <c r="B4">
        <v>607</v>
      </c>
    </row>
    <row r="5" spans="1:2" x14ac:dyDescent="0.3">
      <c r="A5" s="3" t="s">
        <v>97</v>
      </c>
      <c r="B5">
        <v>479</v>
      </c>
    </row>
    <row r="6" spans="1:2" x14ac:dyDescent="0.3">
      <c r="A6" s="3" t="s">
        <v>75</v>
      </c>
      <c r="B6">
        <v>228</v>
      </c>
    </row>
    <row r="7" spans="1:2" x14ac:dyDescent="0.3">
      <c r="A7" s="3" t="s">
        <v>11</v>
      </c>
      <c r="B7">
        <v>2000</v>
      </c>
    </row>
    <row r="22" spans="1:5" x14ac:dyDescent="0.3">
      <c r="A22" s="2" t="s">
        <v>32</v>
      </c>
      <c r="B22" s="2" t="s">
        <v>25</v>
      </c>
    </row>
    <row r="23" spans="1:5" x14ac:dyDescent="0.3">
      <c r="B23" t="s">
        <v>2150</v>
      </c>
      <c r="C23" t="s">
        <v>29</v>
      </c>
      <c r="D23" t="s">
        <v>2151</v>
      </c>
      <c r="E23" t="s">
        <v>11</v>
      </c>
    </row>
    <row r="24" spans="1:5" x14ac:dyDescent="0.3">
      <c r="A24" s="2" t="s">
        <v>0</v>
      </c>
    </row>
    <row r="25" spans="1:5" x14ac:dyDescent="0.3">
      <c r="A25" s="3" t="s">
        <v>120</v>
      </c>
      <c r="B25" s="5">
        <v>0.45874587458745875</v>
      </c>
      <c r="C25" s="5">
        <v>0.1617161716171617</v>
      </c>
      <c r="D25" s="5">
        <v>0.37953795379537952</v>
      </c>
      <c r="E25" s="5">
        <v>1</v>
      </c>
    </row>
    <row r="26" spans="1:5" x14ac:dyDescent="0.3">
      <c r="A26" s="3" t="s">
        <v>88</v>
      </c>
      <c r="B26" s="5">
        <v>0.53524804177545693</v>
      </c>
      <c r="C26" s="5">
        <v>0.14621409921671019</v>
      </c>
      <c r="D26" s="5">
        <v>0.31853785900783288</v>
      </c>
      <c r="E26" s="5">
        <v>1</v>
      </c>
    </row>
    <row r="27" spans="1:5" x14ac:dyDescent="0.3">
      <c r="A27" s="3" t="s">
        <v>106</v>
      </c>
      <c r="B27" s="5">
        <v>0.5403624382207578</v>
      </c>
      <c r="C27" s="5">
        <v>0.16639209225700163</v>
      </c>
      <c r="D27" s="5">
        <v>0.29324546952224051</v>
      </c>
      <c r="E27" s="5">
        <v>1</v>
      </c>
    </row>
    <row r="28" spans="1:5" x14ac:dyDescent="0.3">
      <c r="A28" s="3" t="s">
        <v>97</v>
      </c>
      <c r="B28" s="5">
        <v>0.48643006263048016</v>
      </c>
      <c r="C28" s="5">
        <v>0.1732776617954071</v>
      </c>
      <c r="D28" s="5">
        <v>0.34029227557411273</v>
      </c>
      <c r="E28" s="5">
        <v>1</v>
      </c>
    </row>
    <row r="29" spans="1:5" x14ac:dyDescent="0.3">
      <c r="A29" s="3" t="s">
        <v>75</v>
      </c>
      <c r="B29" s="5">
        <v>0.52192982456140347</v>
      </c>
      <c r="C29" s="5">
        <v>0.14473684210526316</v>
      </c>
      <c r="D29" s="5">
        <v>0.33333333333333331</v>
      </c>
      <c r="E29" s="5">
        <v>1</v>
      </c>
    </row>
    <row r="30" spans="1:5" x14ac:dyDescent="0.3">
      <c r="A30" s="3" t="s">
        <v>11</v>
      </c>
      <c r="B30" s="5">
        <v>0.51200000000000001</v>
      </c>
      <c r="C30" s="5">
        <v>0.161</v>
      </c>
      <c r="D30" s="5">
        <v>0.32700000000000001</v>
      </c>
      <c r="E30" s="5">
        <v>1</v>
      </c>
    </row>
  </sheetData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9463-4CB9-4A82-B5AE-4AF750761078}">
  <dimension ref="A1:K75"/>
  <sheetViews>
    <sheetView topLeftCell="A33" zoomScale="98" zoomScaleNormal="98" workbookViewId="0">
      <selection activeCell="S57" sqref="S57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9" bestFit="1" customWidth="1"/>
    <col min="4" max="4" width="15.88671875" bestFit="1" customWidth="1"/>
    <col min="5" max="6" width="10.77734375" bestFit="1" customWidth="1"/>
    <col min="7" max="9" width="7.21875" bestFit="1" customWidth="1"/>
    <col min="10" max="10" width="6.21875" bestFit="1" customWidth="1"/>
    <col min="11" max="11" width="10.77734375" bestFit="1" customWidth="1"/>
    <col min="12" max="12" width="8.44140625" bestFit="1" customWidth="1"/>
    <col min="13" max="20" width="8.109375" bestFit="1" customWidth="1"/>
    <col min="21" max="21" width="11.109375" bestFit="1" customWidth="1"/>
    <col min="22" max="22" width="10.109375" bestFit="1" customWidth="1"/>
    <col min="23" max="30" width="8.109375" bestFit="1" customWidth="1"/>
    <col min="31" max="32" width="12.88671875" bestFit="1" customWidth="1"/>
    <col min="33" max="40" width="8.109375" bestFit="1" customWidth="1"/>
    <col min="41" max="41" width="15.77734375" bestFit="1" customWidth="1"/>
    <col min="42" max="50" width="8.109375" bestFit="1" customWidth="1"/>
    <col min="51" max="51" width="10.6640625" bestFit="1" customWidth="1"/>
    <col min="52" max="52" width="10.44140625" bestFit="1" customWidth="1"/>
  </cols>
  <sheetData>
    <row r="1" spans="1:2" x14ac:dyDescent="0.3">
      <c r="A1" s="2" t="s">
        <v>0</v>
      </c>
      <c r="B1" t="s">
        <v>32</v>
      </c>
    </row>
    <row r="2" spans="1:2" x14ac:dyDescent="0.3">
      <c r="A2" s="3" t="s">
        <v>74</v>
      </c>
      <c r="B2">
        <v>1316</v>
      </c>
    </row>
    <row r="3" spans="1:2" x14ac:dyDescent="0.3">
      <c r="A3" s="3" t="s">
        <v>118</v>
      </c>
      <c r="B3">
        <v>354</v>
      </c>
    </row>
    <row r="4" spans="1:2" x14ac:dyDescent="0.3">
      <c r="A4" s="3" t="s">
        <v>111</v>
      </c>
      <c r="B4">
        <v>159</v>
      </c>
    </row>
    <row r="5" spans="1:2" x14ac:dyDescent="0.3">
      <c r="A5" s="3" t="s">
        <v>127</v>
      </c>
      <c r="B5">
        <v>112</v>
      </c>
    </row>
    <row r="6" spans="1:2" x14ac:dyDescent="0.3">
      <c r="A6" s="3" t="s">
        <v>137</v>
      </c>
      <c r="B6">
        <v>59</v>
      </c>
    </row>
    <row r="7" spans="1:2" x14ac:dyDescent="0.3">
      <c r="A7" s="3" t="s">
        <v>11</v>
      </c>
      <c r="B7">
        <v>2000</v>
      </c>
    </row>
    <row r="26" spans="1:5" x14ac:dyDescent="0.3">
      <c r="A26" s="2" t="s">
        <v>32</v>
      </c>
      <c r="B26" s="2" t="s">
        <v>25</v>
      </c>
    </row>
    <row r="27" spans="1:5" x14ac:dyDescent="0.3">
      <c r="B27" t="s">
        <v>2150</v>
      </c>
      <c r="C27" t="s">
        <v>29</v>
      </c>
      <c r="D27" t="s">
        <v>2151</v>
      </c>
      <c r="E27" t="s">
        <v>11</v>
      </c>
    </row>
    <row r="28" spans="1:5" x14ac:dyDescent="0.3">
      <c r="A28" s="2" t="s">
        <v>0</v>
      </c>
    </row>
    <row r="29" spans="1:5" x14ac:dyDescent="0.3">
      <c r="A29" s="3" t="s">
        <v>127</v>
      </c>
      <c r="B29" s="5">
        <v>0.5178571428571429</v>
      </c>
      <c r="C29" s="5">
        <v>0.15178571428571427</v>
      </c>
      <c r="D29" s="5">
        <v>0.33035714285714285</v>
      </c>
      <c r="E29" s="5">
        <v>1</v>
      </c>
    </row>
    <row r="30" spans="1:5" x14ac:dyDescent="0.3">
      <c r="A30" s="3" t="s">
        <v>118</v>
      </c>
      <c r="B30" s="5">
        <v>0.57627118644067798</v>
      </c>
      <c r="C30" s="5">
        <v>0.15254237288135594</v>
      </c>
      <c r="D30" s="5">
        <v>0.2711864406779661</v>
      </c>
      <c r="E30" s="5">
        <v>1</v>
      </c>
    </row>
    <row r="31" spans="1:5" x14ac:dyDescent="0.3">
      <c r="A31" s="3" t="s">
        <v>137</v>
      </c>
      <c r="B31" s="5">
        <v>0.47457627118644069</v>
      </c>
      <c r="C31" s="5">
        <v>0.10169491525423729</v>
      </c>
      <c r="D31" s="5">
        <v>0.42372881355932202</v>
      </c>
      <c r="E31" s="5">
        <v>1</v>
      </c>
    </row>
    <row r="32" spans="1:5" x14ac:dyDescent="0.3">
      <c r="A32" s="3" t="s">
        <v>74</v>
      </c>
      <c r="B32" s="5">
        <v>0.50379939209726443</v>
      </c>
      <c r="C32" s="5">
        <v>0.16337386018237082</v>
      </c>
      <c r="D32" s="5">
        <v>0.33282674772036475</v>
      </c>
      <c r="E32" s="5">
        <v>1</v>
      </c>
    </row>
    <row r="33" spans="1:6" x14ac:dyDescent="0.3">
      <c r="A33" s="3" t="s">
        <v>111</v>
      </c>
      <c r="B33" s="5">
        <v>0.44654088050314467</v>
      </c>
      <c r="C33" s="5">
        <v>0.18867924528301888</v>
      </c>
      <c r="D33" s="5">
        <v>0.36477987421383645</v>
      </c>
      <c r="E33" s="5">
        <v>1</v>
      </c>
    </row>
    <row r="34" spans="1:6" x14ac:dyDescent="0.3">
      <c r="A34" s="3" t="s">
        <v>11</v>
      </c>
      <c r="B34" s="5">
        <v>0.51200000000000001</v>
      </c>
      <c r="C34" s="5">
        <v>0.161</v>
      </c>
      <c r="D34" s="5">
        <v>0.32700000000000001</v>
      </c>
      <c r="E34" s="5">
        <v>1</v>
      </c>
    </row>
    <row r="47" spans="1:6" x14ac:dyDescent="0.3">
      <c r="A47" s="2" t="s">
        <v>32</v>
      </c>
      <c r="B47" s="2" t="s">
        <v>25</v>
      </c>
    </row>
    <row r="48" spans="1:6" x14ac:dyDescent="0.3">
      <c r="A48" s="2" t="s">
        <v>0</v>
      </c>
      <c r="B48" t="s">
        <v>80</v>
      </c>
      <c r="C48" t="s">
        <v>101</v>
      </c>
      <c r="D48" t="s">
        <v>91</v>
      </c>
      <c r="E48" t="s">
        <v>132</v>
      </c>
      <c r="F48" t="s">
        <v>11</v>
      </c>
    </row>
    <row r="49" spans="1:6" x14ac:dyDescent="0.3">
      <c r="A49" s="3" t="s">
        <v>127</v>
      </c>
      <c r="B49" s="5">
        <v>0.29464285714285715</v>
      </c>
      <c r="C49" s="5">
        <v>0.35714285714285715</v>
      </c>
      <c r="D49" s="5">
        <v>0.26785714285714285</v>
      </c>
      <c r="E49" s="5">
        <v>8.0357142857142863E-2</v>
      </c>
      <c r="F49" s="5">
        <v>1</v>
      </c>
    </row>
    <row r="50" spans="1:6" x14ac:dyDescent="0.3">
      <c r="A50" s="3" t="s">
        <v>118</v>
      </c>
      <c r="B50" s="5">
        <v>0.29378531073446329</v>
      </c>
      <c r="C50" s="5">
        <v>0.35875706214689268</v>
      </c>
      <c r="D50" s="5">
        <v>0.25706214689265539</v>
      </c>
      <c r="E50" s="5">
        <v>9.03954802259887E-2</v>
      </c>
      <c r="F50" s="5">
        <v>1</v>
      </c>
    </row>
    <row r="51" spans="1:6" x14ac:dyDescent="0.3">
      <c r="A51" s="3" t="s">
        <v>137</v>
      </c>
      <c r="B51" s="5">
        <v>0.38983050847457629</v>
      </c>
      <c r="C51" s="5">
        <v>0.23728813559322035</v>
      </c>
      <c r="D51" s="5">
        <v>0.25423728813559321</v>
      </c>
      <c r="E51" s="5">
        <v>0.11864406779661017</v>
      </c>
      <c r="F51" s="5">
        <v>1</v>
      </c>
    </row>
    <row r="52" spans="1:6" x14ac:dyDescent="0.3">
      <c r="A52" s="3" t="s">
        <v>74</v>
      </c>
      <c r="B52" s="5">
        <v>0.29255319148936171</v>
      </c>
      <c r="C52" s="5">
        <v>0.35334346504559272</v>
      </c>
      <c r="D52" s="5">
        <v>0.24620060790273557</v>
      </c>
      <c r="E52" s="5">
        <v>0.10790273556231003</v>
      </c>
      <c r="F52" s="5">
        <v>1</v>
      </c>
    </row>
    <row r="53" spans="1:6" x14ac:dyDescent="0.3">
      <c r="A53" s="3" t="s">
        <v>111</v>
      </c>
      <c r="B53" s="5">
        <v>0.27044025157232704</v>
      </c>
      <c r="C53" s="5">
        <v>0.37106918238993708</v>
      </c>
      <c r="D53" s="5">
        <v>0.16981132075471697</v>
      </c>
      <c r="E53" s="5">
        <v>0.18867924528301888</v>
      </c>
      <c r="F53" s="5">
        <v>1</v>
      </c>
    </row>
    <row r="54" spans="1:6" x14ac:dyDescent="0.3">
      <c r="A54" s="3" t="s">
        <v>11</v>
      </c>
      <c r="B54" s="5">
        <v>0.29399999999999998</v>
      </c>
      <c r="C54" s="5">
        <v>0.35249999999999998</v>
      </c>
      <c r="D54" s="5">
        <v>0.24349999999999999</v>
      </c>
      <c r="E54" s="5">
        <v>0.11</v>
      </c>
      <c r="F54" s="5">
        <v>1</v>
      </c>
    </row>
    <row r="68" spans="1:11" x14ac:dyDescent="0.3">
      <c r="A68" s="2" t="s">
        <v>32</v>
      </c>
      <c r="B68" s="2" t="s">
        <v>25</v>
      </c>
    </row>
    <row r="69" spans="1:11" x14ac:dyDescent="0.3">
      <c r="A69" s="2" t="s">
        <v>0</v>
      </c>
      <c r="B69" t="s">
        <v>2156</v>
      </c>
      <c r="C69" t="s">
        <v>2157</v>
      </c>
      <c r="D69" t="s">
        <v>2158</v>
      </c>
      <c r="E69" t="s">
        <v>2159</v>
      </c>
      <c r="F69" t="s">
        <v>2160</v>
      </c>
      <c r="G69" t="s">
        <v>2161</v>
      </c>
      <c r="H69" t="s">
        <v>2162</v>
      </c>
      <c r="I69" t="s">
        <v>2163</v>
      </c>
      <c r="J69" t="s">
        <v>2164</v>
      </c>
      <c r="K69" t="s">
        <v>11</v>
      </c>
    </row>
    <row r="70" spans="1:11" x14ac:dyDescent="0.3">
      <c r="A70" s="3" t="s">
        <v>127</v>
      </c>
      <c r="B70" s="5">
        <v>8.9285714285714281E-3</v>
      </c>
      <c r="C70" s="5">
        <v>3.5714285714285712E-2</v>
      </c>
      <c r="D70" s="5">
        <v>5.3571428571428568E-2</v>
      </c>
      <c r="E70" s="5">
        <v>0.14285714285714285</v>
      </c>
      <c r="F70" s="5">
        <v>0.17857142857142858</v>
      </c>
      <c r="G70" s="5">
        <v>0.2857142857142857</v>
      </c>
      <c r="H70" s="5">
        <v>0.13392857142857142</v>
      </c>
      <c r="I70" s="5">
        <v>0.11607142857142858</v>
      </c>
      <c r="J70" s="5">
        <v>4.4642857142857144E-2</v>
      </c>
      <c r="K70" s="5">
        <v>1</v>
      </c>
    </row>
    <row r="71" spans="1:11" x14ac:dyDescent="0.3">
      <c r="A71" s="3" t="s">
        <v>118</v>
      </c>
      <c r="B71" s="5">
        <v>8.4745762711864406E-3</v>
      </c>
      <c r="C71" s="5">
        <v>1.6949152542372881E-2</v>
      </c>
      <c r="D71" s="5">
        <v>7.0621468926553674E-2</v>
      </c>
      <c r="E71" s="5">
        <v>0.14971751412429379</v>
      </c>
      <c r="F71" s="5">
        <v>0.2231638418079096</v>
      </c>
      <c r="G71" s="5">
        <v>0.19209039548022599</v>
      </c>
      <c r="H71" s="5">
        <v>0.17231638418079095</v>
      </c>
      <c r="I71" s="5">
        <v>0.12146892655367232</v>
      </c>
      <c r="J71" s="5">
        <v>4.519774011299435E-2</v>
      </c>
      <c r="K71" s="5">
        <v>1</v>
      </c>
    </row>
    <row r="72" spans="1:11" x14ac:dyDescent="0.3">
      <c r="A72" s="3" t="s">
        <v>137</v>
      </c>
      <c r="B72" s="5">
        <v>1.6949152542372881E-2</v>
      </c>
      <c r="C72" s="5">
        <v>1.6949152542372881E-2</v>
      </c>
      <c r="D72" s="5">
        <v>0.10169491525423729</v>
      </c>
      <c r="E72" s="5">
        <v>0.13559322033898305</v>
      </c>
      <c r="F72" s="5">
        <v>0.20338983050847459</v>
      </c>
      <c r="G72" s="5">
        <v>0.13559322033898305</v>
      </c>
      <c r="H72" s="5">
        <v>0.20338983050847459</v>
      </c>
      <c r="I72" s="5">
        <v>0.13559322033898305</v>
      </c>
      <c r="J72" s="5">
        <v>5.0847457627118647E-2</v>
      </c>
      <c r="K72" s="5">
        <v>1</v>
      </c>
    </row>
    <row r="73" spans="1:11" x14ac:dyDescent="0.3">
      <c r="A73" s="3" t="s">
        <v>74</v>
      </c>
      <c r="B73" s="5">
        <v>6.8389057750759879E-3</v>
      </c>
      <c r="C73" s="5">
        <v>2.8875379939209727E-2</v>
      </c>
      <c r="D73" s="5">
        <v>7.4468085106382975E-2</v>
      </c>
      <c r="E73" s="5">
        <v>0.14969604863221886</v>
      </c>
      <c r="F73" s="5">
        <v>0.18693009118541035</v>
      </c>
      <c r="G73" s="5">
        <v>0.21884498480243161</v>
      </c>
      <c r="H73" s="5">
        <v>0.18085106382978725</v>
      </c>
      <c r="I73" s="5">
        <v>9.4224924012158054E-2</v>
      </c>
      <c r="J73" s="5">
        <v>5.9270516717325229E-2</v>
      </c>
      <c r="K73" s="5">
        <v>1</v>
      </c>
    </row>
    <row r="74" spans="1:11" x14ac:dyDescent="0.3">
      <c r="A74" s="3" t="s">
        <v>111</v>
      </c>
      <c r="B74" s="5">
        <v>1.2578616352201259E-2</v>
      </c>
      <c r="C74" s="5">
        <v>1.8867924528301886E-2</v>
      </c>
      <c r="D74" s="5">
        <v>5.0314465408805034E-2</v>
      </c>
      <c r="E74" s="5">
        <v>0.10062893081761007</v>
      </c>
      <c r="F74" s="5">
        <v>0.1761006289308176</v>
      </c>
      <c r="G74" s="5">
        <v>0.28301886792452829</v>
      </c>
      <c r="H74" s="5">
        <v>0.18238993710691823</v>
      </c>
      <c r="I74" s="5">
        <v>0.12578616352201258</v>
      </c>
      <c r="J74" s="5">
        <v>5.0314465408805034E-2</v>
      </c>
      <c r="K74" s="5">
        <v>1</v>
      </c>
    </row>
    <row r="75" spans="1:11" x14ac:dyDescent="0.3">
      <c r="A75" s="3" t="s">
        <v>11</v>
      </c>
      <c r="B75" s="5">
        <v>8.0000000000000002E-3</v>
      </c>
      <c r="C75" s="5">
        <v>2.5999999999999999E-2</v>
      </c>
      <c r="D75" s="5">
        <v>7.1499999999999994E-2</v>
      </c>
      <c r="E75" s="5">
        <v>0.14499999999999999</v>
      </c>
      <c r="F75" s="5">
        <v>0.1925</v>
      </c>
      <c r="G75" s="5">
        <v>0.2205</v>
      </c>
      <c r="H75" s="5">
        <v>0.17749999999999999</v>
      </c>
      <c r="I75" s="5">
        <v>0.104</v>
      </c>
      <c r="J75" s="5">
        <v>5.5E-2</v>
      </c>
      <c r="K75" s="5">
        <v>1</v>
      </c>
    </row>
  </sheetData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FD72-A189-4BF6-BA0D-6DA210E36909}">
  <dimension ref="A1:F56"/>
  <sheetViews>
    <sheetView topLeftCell="B1" workbookViewId="0">
      <selection activeCell="K35" sqref="K35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14.33203125" bestFit="1" customWidth="1"/>
    <col min="4" max="4" width="15.5546875" bestFit="1" customWidth="1"/>
    <col min="5" max="6" width="10.5546875" bestFit="1" customWidth="1"/>
    <col min="7" max="7" width="11.88671875" bestFit="1" customWidth="1"/>
    <col min="8" max="8" width="6" bestFit="1" customWidth="1"/>
    <col min="9" max="9" width="8.109375" bestFit="1" customWidth="1"/>
    <col min="10" max="10" width="6" bestFit="1" customWidth="1"/>
    <col min="11" max="11" width="11.88671875" bestFit="1" customWidth="1"/>
    <col min="12" max="12" width="6" bestFit="1" customWidth="1"/>
    <col min="13" max="13" width="8.109375" bestFit="1" customWidth="1"/>
    <col min="14" max="14" width="6" bestFit="1" customWidth="1"/>
    <col min="15" max="15" width="11.88671875" bestFit="1" customWidth="1"/>
    <col min="16" max="16" width="6" bestFit="1" customWidth="1"/>
    <col min="17" max="17" width="8.109375" bestFit="1" customWidth="1"/>
    <col min="18" max="18" width="6" bestFit="1" customWidth="1"/>
    <col min="19" max="19" width="11.88671875" bestFit="1" customWidth="1"/>
    <col min="20" max="20" width="6" bestFit="1" customWidth="1"/>
    <col min="21" max="21" width="8.109375" bestFit="1" customWidth="1"/>
    <col min="22" max="22" width="6" bestFit="1" customWidth="1"/>
    <col min="23" max="23" width="11.88671875" bestFit="1" customWidth="1"/>
    <col min="24" max="24" width="6" bestFit="1" customWidth="1"/>
    <col min="25" max="25" width="8.109375" bestFit="1" customWidth="1"/>
    <col min="26" max="26" width="6" bestFit="1" customWidth="1"/>
    <col min="27" max="27" width="11.88671875" bestFit="1" customWidth="1"/>
    <col min="28" max="28" width="6" bestFit="1" customWidth="1"/>
    <col min="29" max="29" width="8.109375" bestFit="1" customWidth="1"/>
    <col min="30" max="30" width="6" bestFit="1" customWidth="1"/>
    <col min="31" max="31" width="11.88671875" bestFit="1" customWidth="1"/>
    <col min="32" max="32" width="6" bestFit="1" customWidth="1"/>
    <col min="33" max="33" width="8.109375" bestFit="1" customWidth="1"/>
    <col min="34" max="34" width="6.33203125" bestFit="1" customWidth="1"/>
    <col min="35" max="35" width="11.88671875" bestFit="1" customWidth="1"/>
    <col min="36" max="36" width="6" bestFit="1" customWidth="1"/>
    <col min="37" max="37" width="9.109375" bestFit="1" customWidth="1"/>
    <col min="38" max="38" width="10.44140625" bestFit="1" customWidth="1"/>
    <col min="39" max="39" width="6" bestFit="1" customWidth="1"/>
    <col min="40" max="40" width="17.6640625" bestFit="1" customWidth="1"/>
    <col min="41" max="41" width="10.44140625" bestFit="1" customWidth="1"/>
  </cols>
  <sheetData>
    <row r="1" spans="1:5" x14ac:dyDescent="0.3">
      <c r="A1" s="2" t="s">
        <v>32</v>
      </c>
      <c r="B1" s="2" t="s">
        <v>25</v>
      </c>
    </row>
    <row r="2" spans="1:5" x14ac:dyDescent="0.3">
      <c r="B2" t="s">
        <v>2150</v>
      </c>
      <c r="C2" t="s">
        <v>2166</v>
      </c>
      <c r="D2" t="s">
        <v>2151</v>
      </c>
      <c r="E2" t="s">
        <v>11</v>
      </c>
    </row>
    <row r="3" spans="1:5" x14ac:dyDescent="0.3">
      <c r="A3" s="2" t="s">
        <v>0</v>
      </c>
    </row>
    <row r="4" spans="1:5" x14ac:dyDescent="0.3">
      <c r="A4" s="3" t="s">
        <v>81</v>
      </c>
      <c r="B4" s="5">
        <v>0.49592169657422513</v>
      </c>
      <c r="C4" s="5">
        <v>0.14845024469820556</v>
      </c>
      <c r="D4" s="5">
        <v>0.35562805872756931</v>
      </c>
      <c r="E4" s="5">
        <v>1</v>
      </c>
    </row>
    <row r="5" spans="1:5" x14ac:dyDescent="0.3">
      <c r="A5" s="3" t="s">
        <v>125</v>
      </c>
      <c r="B5" s="5">
        <v>0.52722063037249278</v>
      </c>
      <c r="C5" s="5">
        <v>0.16762177650429799</v>
      </c>
      <c r="D5" s="5">
        <v>0.30515759312320917</v>
      </c>
      <c r="E5" s="5">
        <v>1</v>
      </c>
    </row>
    <row r="6" spans="1:5" x14ac:dyDescent="0.3">
      <c r="A6" s="3" t="s">
        <v>78</v>
      </c>
      <c r="B6" s="5">
        <v>0.51088534107402028</v>
      </c>
      <c r="C6" s="5">
        <v>0.16545718432510886</v>
      </c>
      <c r="D6" s="5">
        <v>0.32365747460087085</v>
      </c>
      <c r="E6" s="5">
        <v>1</v>
      </c>
    </row>
    <row r="7" spans="1:5" x14ac:dyDescent="0.3">
      <c r="A7" s="3" t="s">
        <v>11</v>
      </c>
      <c r="B7" s="5">
        <v>0.51200000000000001</v>
      </c>
      <c r="C7" s="5">
        <v>0.161</v>
      </c>
      <c r="D7" s="5">
        <v>0.32700000000000001</v>
      </c>
      <c r="E7" s="5">
        <v>1</v>
      </c>
    </row>
    <row r="24" spans="1:6" x14ac:dyDescent="0.3">
      <c r="A24" s="2" t="s">
        <v>32</v>
      </c>
      <c r="B24" s="2" t="s">
        <v>25</v>
      </c>
    </row>
    <row r="25" spans="1:6" x14ac:dyDescent="0.3">
      <c r="A25" s="2" t="s">
        <v>0</v>
      </c>
      <c r="B25" t="s">
        <v>101</v>
      </c>
      <c r="C25" t="s">
        <v>91</v>
      </c>
      <c r="D25" t="s">
        <v>80</v>
      </c>
      <c r="E25" t="s">
        <v>132</v>
      </c>
      <c r="F25" t="s">
        <v>11</v>
      </c>
    </row>
    <row r="26" spans="1:6" x14ac:dyDescent="0.3">
      <c r="A26" s="3" t="s">
        <v>81</v>
      </c>
      <c r="B26" s="5">
        <v>0.35236541598694943</v>
      </c>
      <c r="C26" s="5">
        <v>0.26101141924959215</v>
      </c>
      <c r="D26" s="5">
        <v>0.27732463295269166</v>
      </c>
      <c r="E26" s="5">
        <v>0.10929853181076672</v>
      </c>
      <c r="F26" s="5">
        <v>1</v>
      </c>
    </row>
    <row r="27" spans="1:6" x14ac:dyDescent="0.3">
      <c r="A27" s="3" t="s">
        <v>125</v>
      </c>
      <c r="B27" s="5">
        <v>0.37106017191977075</v>
      </c>
      <c r="C27" s="5">
        <v>0.23209169054441262</v>
      </c>
      <c r="D27" s="5">
        <v>0.29369627507163326</v>
      </c>
      <c r="E27" s="5">
        <v>0.10315186246418338</v>
      </c>
      <c r="F27" s="5">
        <v>1</v>
      </c>
    </row>
    <row r="28" spans="1:6" x14ac:dyDescent="0.3">
      <c r="A28" s="3" t="s">
        <v>78</v>
      </c>
      <c r="B28" s="5">
        <v>0.33381712626995647</v>
      </c>
      <c r="C28" s="5">
        <v>0.23947750362844702</v>
      </c>
      <c r="D28" s="5">
        <v>0.30914368650217705</v>
      </c>
      <c r="E28" s="5">
        <v>0.11756168359941944</v>
      </c>
      <c r="F28" s="5">
        <v>1</v>
      </c>
    </row>
    <row r="29" spans="1:6" x14ac:dyDescent="0.3">
      <c r="A29" s="3" t="s">
        <v>11</v>
      </c>
      <c r="B29" s="5">
        <v>0.35249999999999998</v>
      </c>
      <c r="C29" s="5">
        <v>0.24349999999999999</v>
      </c>
      <c r="D29" s="5">
        <v>0.29399999999999998</v>
      </c>
      <c r="E29" s="5">
        <v>0.11</v>
      </c>
      <c r="F29" s="5">
        <v>1</v>
      </c>
    </row>
    <row r="45" spans="1:5" x14ac:dyDescent="0.3">
      <c r="A45" s="2" t="s">
        <v>32</v>
      </c>
      <c r="B45" s="2" t="s">
        <v>25</v>
      </c>
    </row>
    <row r="46" spans="1:5" x14ac:dyDescent="0.3">
      <c r="A46" s="2" t="s">
        <v>0</v>
      </c>
      <c r="B46" t="s">
        <v>81</v>
      </c>
      <c r="C46" t="s">
        <v>125</v>
      </c>
      <c r="D46" t="s">
        <v>78</v>
      </c>
      <c r="E46" t="s">
        <v>11</v>
      </c>
    </row>
    <row r="47" spans="1:5" x14ac:dyDescent="0.3">
      <c r="A47" s="3" t="s">
        <v>2156</v>
      </c>
      <c r="B47" s="5">
        <v>0.4375</v>
      </c>
      <c r="C47" s="5">
        <v>0.3125</v>
      </c>
      <c r="D47" s="5">
        <v>0.25</v>
      </c>
      <c r="E47" s="5">
        <v>1</v>
      </c>
    </row>
    <row r="48" spans="1:5" x14ac:dyDescent="0.3">
      <c r="A48" s="3" t="s">
        <v>2157</v>
      </c>
      <c r="B48" s="5">
        <v>0.25</v>
      </c>
      <c r="C48" s="5">
        <v>0.38461538461538464</v>
      </c>
      <c r="D48" s="5">
        <v>0.36538461538461536</v>
      </c>
      <c r="E48" s="5">
        <v>1</v>
      </c>
    </row>
    <row r="49" spans="1:5" x14ac:dyDescent="0.3">
      <c r="A49" s="3" t="s">
        <v>2158</v>
      </c>
      <c r="B49" s="5">
        <v>0.2937062937062937</v>
      </c>
      <c r="C49" s="5">
        <v>0.36363636363636365</v>
      </c>
      <c r="D49" s="5">
        <v>0.34265734265734266</v>
      </c>
      <c r="E49" s="5">
        <v>1</v>
      </c>
    </row>
    <row r="50" spans="1:5" x14ac:dyDescent="0.3">
      <c r="A50" s="3" t="s">
        <v>2159</v>
      </c>
      <c r="B50" s="5">
        <v>0.32413793103448274</v>
      </c>
      <c r="C50" s="5">
        <v>0.33103448275862069</v>
      </c>
      <c r="D50" s="5">
        <v>0.34482758620689657</v>
      </c>
      <c r="E50" s="5">
        <v>1</v>
      </c>
    </row>
    <row r="51" spans="1:5" x14ac:dyDescent="0.3">
      <c r="A51" s="3" t="s">
        <v>2160</v>
      </c>
      <c r="B51" s="5">
        <v>0.31428571428571428</v>
      </c>
      <c r="C51" s="5">
        <v>0.35324675324675325</v>
      </c>
      <c r="D51" s="5">
        <v>0.33246753246753247</v>
      </c>
      <c r="E51" s="5">
        <v>1</v>
      </c>
    </row>
    <row r="52" spans="1:5" x14ac:dyDescent="0.3">
      <c r="A52" s="3" t="s">
        <v>2161</v>
      </c>
      <c r="B52" s="5">
        <v>0.27891156462585032</v>
      </c>
      <c r="C52" s="5">
        <v>0.35600907029478457</v>
      </c>
      <c r="D52" s="5">
        <v>0.36507936507936506</v>
      </c>
      <c r="E52" s="5">
        <v>1</v>
      </c>
    </row>
    <row r="53" spans="1:5" x14ac:dyDescent="0.3">
      <c r="A53" s="3" t="s">
        <v>2162</v>
      </c>
      <c r="B53" s="5">
        <v>0.30704225352112674</v>
      </c>
      <c r="C53" s="5">
        <v>0.36901408450704226</v>
      </c>
      <c r="D53" s="5">
        <v>0.323943661971831</v>
      </c>
      <c r="E53" s="5">
        <v>1</v>
      </c>
    </row>
    <row r="54" spans="1:5" x14ac:dyDescent="0.3">
      <c r="A54" s="3" t="s">
        <v>2163</v>
      </c>
      <c r="B54" s="5">
        <v>0.29326923076923078</v>
      </c>
      <c r="C54" s="5">
        <v>0.32211538461538464</v>
      </c>
      <c r="D54" s="5">
        <v>0.38461538461538464</v>
      </c>
      <c r="E54" s="5">
        <v>1</v>
      </c>
    </row>
    <row r="55" spans="1:5" x14ac:dyDescent="0.3">
      <c r="A55" s="3" t="s">
        <v>2164</v>
      </c>
      <c r="B55" s="5">
        <v>0.39090909090909093</v>
      </c>
      <c r="C55" s="5">
        <v>0.30909090909090908</v>
      </c>
      <c r="D55" s="5">
        <v>0.3</v>
      </c>
      <c r="E55" s="5">
        <v>1</v>
      </c>
    </row>
    <row r="56" spans="1:5" x14ac:dyDescent="0.3">
      <c r="A56" s="3" t="s">
        <v>11</v>
      </c>
      <c r="B56" s="5">
        <v>0.30649999999999999</v>
      </c>
      <c r="C56" s="5">
        <v>0.34899999999999998</v>
      </c>
      <c r="D56" s="5">
        <v>0.34449999999999997</v>
      </c>
      <c r="E56" s="5">
        <v>1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4422-39A9-4595-B6CE-8ED84F5B6093}">
  <dimension ref="A3:K131"/>
  <sheetViews>
    <sheetView topLeftCell="D96" workbookViewId="0">
      <selection activeCell="D114" sqref="D114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14.88671875" bestFit="1" customWidth="1"/>
    <col min="4" max="4" width="15.5546875" bestFit="1" customWidth="1"/>
    <col min="5" max="5" width="10.5546875" bestFit="1" customWidth="1"/>
    <col min="6" max="6" width="7.109375" bestFit="1" customWidth="1"/>
    <col min="7" max="7" width="8.33203125" bestFit="1" customWidth="1"/>
    <col min="8" max="8" width="10.5546875" bestFit="1" customWidth="1"/>
    <col min="9" max="9" width="7.109375" bestFit="1" customWidth="1"/>
    <col min="10" max="10" width="6.109375" bestFit="1" customWidth="1"/>
    <col min="11" max="11" width="10.5546875" bestFit="1" customWidth="1"/>
    <col min="12" max="12" width="6.6640625" bestFit="1" customWidth="1"/>
    <col min="13" max="13" width="10.44140625" bestFit="1" customWidth="1"/>
  </cols>
  <sheetData>
    <row r="3" spans="1:5" x14ac:dyDescent="0.3">
      <c r="A3" s="2" t="s">
        <v>32</v>
      </c>
      <c r="B3" s="2" t="s">
        <v>25</v>
      </c>
    </row>
    <row r="4" spans="1:5" x14ac:dyDescent="0.3">
      <c r="B4" t="s">
        <v>29</v>
      </c>
      <c r="C4" t="s">
        <v>2150</v>
      </c>
      <c r="D4" t="s">
        <v>2151</v>
      </c>
      <c r="E4" t="s">
        <v>11</v>
      </c>
    </row>
    <row r="5" spans="1:5" x14ac:dyDescent="0.3">
      <c r="A5" s="2" t="s">
        <v>0</v>
      </c>
      <c r="B5" t="s">
        <v>29</v>
      </c>
    </row>
    <row r="6" spans="1:5" x14ac:dyDescent="0.3">
      <c r="A6" s="3">
        <v>1</v>
      </c>
      <c r="B6" s="5">
        <v>0.15571776155717762</v>
      </c>
      <c r="C6" s="5">
        <v>0.53527980535279807</v>
      </c>
      <c r="D6" s="5">
        <v>0.30900243309002434</v>
      </c>
      <c r="E6" s="5">
        <v>1</v>
      </c>
    </row>
    <row r="7" spans="1:5" x14ac:dyDescent="0.3">
      <c r="A7" s="3">
        <v>2</v>
      </c>
      <c r="B7" s="5">
        <v>0.17847769028871391</v>
      </c>
      <c r="C7" s="5">
        <v>0.51443569553805779</v>
      </c>
      <c r="D7" s="5">
        <v>0.30708661417322836</v>
      </c>
      <c r="E7" s="5">
        <v>1</v>
      </c>
    </row>
    <row r="8" spans="1:5" x14ac:dyDescent="0.3">
      <c r="A8" s="3">
        <v>3</v>
      </c>
      <c r="B8" s="5">
        <v>0.17073170731707318</v>
      </c>
      <c r="C8" s="5">
        <v>0.52682926829268295</v>
      </c>
      <c r="D8" s="5">
        <v>0.30243902439024389</v>
      </c>
      <c r="E8" s="5">
        <v>1</v>
      </c>
    </row>
    <row r="9" spans="1:5" x14ac:dyDescent="0.3">
      <c r="A9" s="3">
        <v>4</v>
      </c>
      <c r="B9" s="5">
        <v>0.13941018766756033</v>
      </c>
      <c r="C9" s="5">
        <v>0.51206434316353888</v>
      </c>
      <c r="D9" s="5">
        <v>0.34852546916890081</v>
      </c>
      <c r="E9" s="5">
        <v>1</v>
      </c>
    </row>
    <row r="10" spans="1:5" x14ac:dyDescent="0.3">
      <c r="A10" s="3">
        <v>5</v>
      </c>
      <c r="B10" s="5">
        <v>0.16</v>
      </c>
      <c r="C10" s="5">
        <v>0.47294117647058825</v>
      </c>
      <c r="D10" s="5">
        <v>0.36705882352941177</v>
      </c>
      <c r="E10" s="5">
        <v>1</v>
      </c>
    </row>
    <row r="11" spans="1:5" x14ac:dyDescent="0.3">
      <c r="A11" s="3" t="s">
        <v>11</v>
      </c>
      <c r="B11" s="5">
        <v>0.161</v>
      </c>
      <c r="C11" s="5">
        <v>0.51200000000000001</v>
      </c>
      <c r="D11" s="5">
        <v>0.32700000000000001</v>
      </c>
      <c r="E11" s="5">
        <v>1</v>
      </c>
    </row>
    <row r="31" spans="1:8" x14ac:dyDescent="0.3">
      <c r="A31" s="2" t="s">
        <v>32</v>
      </c>
      <c r="B31" s="2" t="s">
        <v>25</v>
      </c>
    </row>
    <row r="32" spans="1:8" x14ac:dyDescent="0.3">
      <c r="A32" s="2" t="s">
        <v>0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11</v>
      </c>
    </row>
    <row r="33" spans="1:8" x14ac:dyDescent="0.3">
      <c r="A33" s="3">
        <v>1</v>
      </c>
      <c r="B33" s="5">
        <v>0.20437956204379562</v>
      </c>
      <c r="C33" s="5">
        <v>0.15328467153284672</v>
      </c>
      <c r="D33" s="5">
        <v>0.17761557177615572</v>
      </c>
      <c r="E33" s="5">
        <v>0.15571776155717762</v>
      </c>
      <c r="F33" s="5">
        <v>0.18004866180048662</v>
      </c>
      <c r="G33" s="5">
        <v>0.12895377128953772</v>
      </c>
      <c r="H33" s="5">
        <v>1</v>
      </c>
    </row>
    <row r="34" spans="1:8" x14ac:dyDescent="0.3">
      <c r="A34" s="3">
        <v>2</v>
      </c>
      <c r="B34" s="5">
        <v>0.16535433070866143</v>
      </c>
      <c r="C34" s="5">
        <v>0.17060367454068243</v>
      </c>
      <c r="D34" s="5">
        <v>0.17847769028871391</v>
      </c>
      <c r="E34" s="5">
        <v>0.17847769028871391</v>
      </c>
      <c r="F34" s="5">
        <v>0.16535433070866143</v>
      </c>
      <c r="G34" s="5">
        <v>0.14173228346456693</v>
      </c>
      <c r="H34" s="5">
        <v>1</v>
      </c>
    </row>
    <row r="35" spans="1:8" x14ac:dyDescent="0.3">
      <c r="A35" s="3">
        <v>3</v>
      </c>
      <c r="B35" s="5">
        <v>0.1926829268292683</v>
      </c>
      <c r="C35" s="5">
        <v>0.17560975609756097</v>
      </c>
      <c r="D35" s="5">
        <v>0.15853658536585366</v>
      </c>
      <c r="E35" s="5">
        <v>0.17073170731707318</v>
      </c>
      <c r="F35" s="5">
        <v>0.17560975609756097</v>
      </c>
      <c r="G35" s="5">
        <v>0.12682926829268293</v>
      </c>
      <c r="H35" s="5">
        <v>1</v>
      </c>
    </row>
    <row r="36" spans="1:8" x14ac:dyDescent="0.3">
      <c r="A36" s="3">
        <v>4</v>
      </c>
      <c r="B36" s="5">
        <v>0.16085790884718498</v>
      </c>
      <c r="C36" s="5">
        <v>0.17426273458445041</v>
      </c>
      <c r="D36" s="5">
        <v>0.17694369973190349</v>
      </c>
      <c r="E36" s="5">
        <v>0.13941018766756033</v>
      </c>
      <c r="F36" s="5">
        <v>0.18230563002680966</v>
      </c>
      <c r="G36" s="5">
        <v>0.16621983914209115</v>
      </c>
      <c r="H36" s="5">
        <v>1</v>
      </c>
    </row>
    <row r="37" spans="1:8" x14ac:dyDescent="0.3">
      <c r="A37" s="3">
        <v>5</v>
      </c>
      <c r="B37" s="5">
        <v>0.15294117647058825</v>
      </c>
      <c r="C37" s="5">
        <v>0.17647058823529413</v>
      </c>
      <c r="D37" s="5">
        <v>0.14352941176470588</v>
      </c>
      <c r="E37" s="5">
        <v>0.16</v>
      </c>
      <c r="F37" s="5">
        <v>0.16705882352941176</v>
      </c>
      <c r="G37" s="5">
        <v>0.2</v>
      </c>
      <c r="H37" s="5">
        <v>1</v>
      </c>
    </row>
    <row r="38" spans="1:8" x14ac:dyDescent="0.3">
      <c r="A38" s="3" t="s">
        <v>11</v>
      </c>
      <c r="B38" s="5">
        <v>0.17549999999999999</v>
      </c>
      <c r="C38" s="5">
        <v>0.17</v>
      </c>
      <c r="D38" s="5">
        <v>0.16650000000000001</v>
      </c>
      <c r="E38" s="5">
        <v>0.161</v>
      </c>
      <c r="F38" s="5">
        <v>0.17399999999999999</v>
      </c>
      <c r="G38" s="5">
        <v>0.153</v>
      </c>
      <c r="H38" s="5">
        <v>1</v>
      </c>
    </row>
    <row r="60" spans="1:5" x14ac:dyDescent="0.3">
      <c r="A60" s="2" t="s">
        <v>32</v>
      </c>
      <c r="B60" s="2" t="s">
        <v>25</v>
      </c>
    </row>
    <row r="61" spans="1:5" x14ac:dyDescent="0.3">
      <c r="B61" t="s">
        <v>2150</v>
      </c>
      <c r="C61" t="s">
        <v>29</v>
      </c>
      <c r="D61" t="s">
        <v>2151</v>
      </c>
      <c r="E61" t="s">
        <v>11</v>
      </c>
    </row>
    <row r="62" spans="1:5" x14ac:dyDescent="0.3">
      <c r="A62" s="2" t="s">
        <v>0</v>
      </c>
    </row>
    <row r="63" spans="1:5" x14ac:dyDescent="0.3">
      <c r="A63" s="3">
        <v>1</v>
      </c>
      <c r="B63" s="5">
        <v>0.53527980535279807</v>
      </c>
      <c r="C63" s="5">
        <v>0.15571776155717762</v>
      </c>
      <c r="D63" s="5">
        <v>0.30900243309002434</v>
      </c>
      <c r="E63" s="5">
        <v>1</v>
      </c>
    </row>
    <row r="64" spans="1:5" x14ac:dyDescent="0.3">
      <c r="A64" s="3">
        <v>2</v>
      </c>
      <c r="B64" s="5">
        <v>0.51443569553805779</v>
      </c>
      <c r="C64" s="5">
        <v>0.17847769028871391</v>
      </c>
      <c r="D64" s="5">
        <v>0.30708661417322836</v>
      </c>
      <c r="E64" s="5">
        <v>1</v>
      </c>
    </row>
    <row r="65" spans="1:11" x14ac:dyDescent="0.3">
      <c r="A65" s="3">
        <v>3</v>
      </c>
      <c r="B65" s="5">
        <v>0.52682926829268295</v>
      </c>
      <c r="C65" s="5">
        <v>0.17073170731707318</v>
      </c>
      <c r="D65" s="5">
        <v>0.30243902439024389</v>
      </c>
      <c r="E65" s="5">
        <v>1</v>
      </c>
    </row>
    <row r="66" spans="1:11" x14ac:dyDescent="0.3">
      <c r="A66" s="3">
        <v>4</v>
      </c>
      <c r="B66" s="5">
        <v>0.51206434316353888</v>
      </c>
      <c r="C66" s="5">
        <v>0.13941018766756033</v>
      </c>
      <c r="D66" s="5">
        <v>0.34852546916890081</v>
      </c>
      <c r="E66" s="5">
        <v>1</v>
      </c>
    </row>
    <row r="67" spans="1:11" x14ac:dyDescent="0.3">
      <c r="A67" s="3">
        <v>5</v>
      </c>
      <c r="B67" s="5">
        <v>0.47294117647058825</v>
      </c>
      <c r="C67" s="5">
        <v>0.16</v>
      </c>
      <c r="D67" s="5">
        <v>0.36705882352941177</v>
      </c>
      <c r="E67" s="5">
        <v>1</v>
      </c>
    </row>
    <row r="68" spans="1:11" x14ac:dyDescent="0.3">
      <c r="A68" s="3" t="s">
        <v>11</v>
      </c>
      <c r="B68" s="5">
        <v>0.51200000000000001</v>
      </c>
      <c r="C68" s="5">
        <v>0.161</v>
      </c>
      <c r="D68" s="5">
        <v>0.32700000000000001</v>
      </c>
      <c r="E68" s="5">
        <v>1</v>
      </c>
    </row>
    <row r="79" spans="1:11" x14ac:dyDescent="0.3">
      <c r="A79" s="2" t="s">
        <v>32</v>
      </c>
      <c r="B79" s="2" t="s">
        <v>25</v>
      </c>
    </row>
    <row r="80" spans="1:11" x14ac:dyDescent="0.3">
      <c r="A80" s="2" t="s">
        <v>0</v>
      </c>
      <c r="B80" t="s">
        <v>2156</v>
      </c>
      <c r="C80" t="s">
        <v>2157</v>
      </c>
      <c r="D80" t="s">
        <v>2158</v>
      </c>
      <c r="E80" t="s">
        <v>2159</v>
      </c>
      <c r="F80" t="s">
        <v>2160</v>
      </c>
      <c r="G80" t="s">
        <v>2161</v>
      </c>
      <c r="H80" t="s">
        <v>2162</v>
      </c>
      <c r="I80" t="s">
        <v>2163</v>
      </c>
      <c r="J80" t="s">
        <v>2164</v>
      </c>
      <c r="K80" t="s">
        <v>11</v>
      </c>
    </row>
    <row r="81" spans="1:11" x14ac:dyDescent="0.3">
      <c r="A81" s="3">
        <v>1</v>
      </c>
      <c r="B81" s="5">
        <v>7.2992700729927005E-3</v>
      </c>
      <c r="C81" s="5">
        <v>2.4330900243309004E-2</v>
      </c>
      <c r="D81" s="5">
        <v>8.0291970802919707E-2</v>
      </c>
      <c r="E81" s="5">
        <v>0.12652068126520682</v>
      </c>
      <c r="F81" s="5">
        <v>0.170316301703163</v>
      </c>
      <c r="G81" s="5">
        <v>0.22627737226277372</v>
      </c>
      <c r="H81" s="5">
        <v>0.20681265206812652</v>
      </c>
      <c r="I81" s="5">
        <v>0.11922141119221411</v>
      </c>
      <c r="J81" s="5">
        <v>3.8929440389294405E-2</v>
      </c>
      <c r="K81" s="5">
        <v>1</v>
      </c>
    </row>
    <row r="82" spans="1:11" x14ac:dyDescent="0.3">
      <c r="A82" s="3">
        <v>2</v>
      </c>
      <c r="B82" s="5">
        <v>7.874015748031496E-3</v>
      </c>
      <c r="C82" s="5">
        <v>4.4619422572178477E-2</v>
      </c>
      <c r="D82" s="5">
        <v>8.1364829396325458E-2</v>
      </c>
      <c r="E82" s="5">
        <v>0.13123359580052493</v>
      </c>
      <c r="F82" s="5">
        <v>0.1994750656167979</v>
      </c>
      <c r="G82" s="5">
        <v>0.2283464566929134</v>
      </c>
      <c r="H82" s="5">
        <v>0.17847769028871391</v>
      </c>
      <c r="I82" s="5">
        <v>8.6614173228346455E-2</v>
      </c>
      <c r="J82" s="5">
        <v>4.1994750656167978E-2</v>
      </c>
      <c r="K82" s="5">
        <v>1</v>
      </c>
    </row>
    <row r="83" spans="1:11" x14ac:dyDescent="0.3">
      <c r="A83" s="3">
        <v>3</v>
      </c>
      <c r="B83" s="5">
        <v>1.7073170731707318E-2</v>
      </c>
      <c r="C83" s="5">
        <v>1.9512195121951219E-2</v>
      </c>
      <c r="D83" s="5">
        <v>6.8292682926829273E-2</v>
      </c>
      <c r="E83" s="5">
        <v>0.15609756097560976</v>
      </c>
      <c r="F83" s="5">
        <v>0.19024390243902439</v>
      </c>
      <c r="G83" s="5">
        <v>0.21219512195121951</v>
      </c>
      <c r="H83" s="5">
        <v>0.17317073170731706</v>
      </c>
      <c r="I83" s="5">
        <v>0.1024390243902439</v>
      </c>
      <c r="J83" s="5">
        <v>6.097560975609756E-2</v>
      </c>
      <c r="K83" s="5">
        <v>1</v>
      </c>
    </row>
    <row r="84" spans="1:11" x14ac:dyDescent="0.3">
      <c r="A84" s="3">
        <v>4</v>
      </c>
      <c r="B84" s="5">
        <v>5.3619302949061663E-3</v>
      </c>
      <c r="C84" s="5">
        <v>1.876675603217158E-2</v>
      </c>
      <c r="D84" s="5">
        <v>5.8981233243967826E-2</v>
      </c>
      <c r="E84" s="5">
        <v>0.14745308310991956</v>
      </c>
      <c r="F84" s="5">
        <v>0.19571045576407506</v>
      </c>
      <c r="G84" s="5">
        <v>0.24128686327077747</v>
      </c>
      <c r="H84" s="5">
        <v>0.16621983914209115</v>
      </c>
      <c r="I84" s="5">
        <v>0.10455764075067024</v>
      </c>
      <c r="J84" s="5">
        <v>6.1662198391420911E-2</v>
      </c>
      <c r="K84" s="5">
        <v>1</v>
      </c>
    </row>
    <row r="85" spans="1:11" x14ac:dyDescent="0.3">
      <c r="A85" s="3">
        <v>5</v>
      </c>
      <c r="B85" s="5">
        <v>2.352941176470588E-3</v>
      </c>
      <c r="C85" s="5">
        <v>2.3529411764705882E-2</v>
      </c>
      <c r="D85" s="5">
        <v>6.8235294117647061E-2</v>
      </c>
      <c r="E85" s="5">
        <v>0.16235294117647059</v>
      </c>
      <c r="F85" s="5">
        <v>0.20705882352941177</v>
      </c>
      <c r="G85" s="5">
        <v>0.1976470588235294</v>
      </c>
      <c r="H85" s="5">
        <v>0.16235294117647059</v>
      </c>
      <c r="I85" s="5">
        <v>0.10588235294117647</v>
      </c>
      <c r="J85" s="5">
        <v>7.0588235294117646E-2</v>
      </c>
      <c r="K85" s="5">
        <v>1</v>
      </c>
    </row>
    <row r="86" spans="1:11" x14ac:dyDescent="0.3">
      <c r="A86" s="3" t="s">
        <v>11</v>
      </c>
      <c r="B86" s="5">
        <v>8.0000000000000002E-3</v>
      </c>
      <c r="C86" s="5">
        <v>2.5999999999999999E-2</v>
      </c>
      <c r="D86" s="5">
        <v>7.1499999999999994E-2</v>
      </c>
      <c r="E86" s="5">
        <v>0.14499999999999999</v>
      </c>
      <c r="F86" s="5">
        <v>0.1925</v>
      </c>
      <c r="G86" s="5">
        <v>0.2205</v>
      </c>
      <c r="H86" s="5">
        <v>0.17749999999999999</v>
      </c>
      <c r="I86" s="5">
        <v>0.104</v>
      </c>
      <c r="J86" s="5">
        <v>5.5E-2</v>
      </c>
      <c r="K86" s="5">
        <v>1</v>
      </c>
    </row>
    <row r="97" spans="1:6" x14ac:dyDescent="0.3">
      <c r="A97" s="2" t="s">
        <v>32</v>
      </c>
      <c r="B97" s="2" t="s">
        <v>25</v>
      </c>
    </row>
    <row r="98" spans="1:6" x14ac:dyDescent="0.3">
      <c r="A98" s="2" t="s">
        <v>0</v>
      </c>
      <c r="B98" t="s">
        <v>80</v>
      </c>
      <c r="C98" t="s">
        <v>101</v>
      </c>
      <c r="D98" t="s">
        <v>91</v>
      </c>
      <c r="E98" t="s">
        <v>132</v>
      </c>
      <c r="F98" t="s">
        <v>11</v>
      </c>
    </row>
    <row r="99" spans="1:6" x14ac:dyDescent="0.3">
      <c r="A99" s="3">
        <v>1</v>
      </c>
      <c r="B99" s="5">
        <v>0.2944038929440389</v>
      </c>
      <c r="C99" s="5">
        <v>0.36009732360097324</v>
      </c>
      <c r="D99" s="5">
        <v>0.23600973236009731</v>
      </c>
      <c r="E99" s="5">
        <v>0.10948905109489052</v>
      </c>
      <c r="F99" s="5">
        <v>1</v>
      </c>
    </row>
    <row r="100" spans="1:6" x14ac:dyDescent="0.3">
      <c r="A100" s="3">
        <v>2</v>
      </c>
      <c r="B100" s="5">
        <v>0.29658792650918636</v>
      </c>
      <c r="C100" s="5">
        <v>0.3543307086614173</v>
      </c>
      <c r="D100" s="5">
        <v>0.25459317585301838</v>
      </c>
      <c r="E100" s="5">
        <v>9.4488188976377951E-2</v>
      </c>
      <c r="F100" s="5">
        <v>1</v>
      </c>
    </row>
    <row r="101" spans="1:6" x14ac:dyDescent="0.3">
      <c r="A101" s="3">
        <v>3</v>
      </c>
      <c r="B101" s="5">
        <v>0.2780487804878049</v>
      </c>
      <c r="C101" s="5">
        <v>0.37317073170731707</v>
      </c>
      <c r="D101" s="5">
        <v>0.22195121951219512</v>
      </c>
      <c r="E101" s="5">
        <v>0.12682926829268293</v>
      </c>
      <c r="F101" s="5">
        <v>1</v>
      </c>
    </row>
    <row r="102" spans="1:6" x14ac:dyDescent="0.3">
      <c r="A102" s="3">
        <v>4</v>
      </c>
      <c r="B102" s="5">
        <v>0.32707774798927614</v>
      </c>
      <c r="C102" s="5">
        <v>0.31367292225201071</v>
      </c>
      <c r="D102" s="5">
        <v>0.24664879356568364</v>
      </c>
      <c r="E102" s="5">
        <v>0.1126005361930295</v>
      </c>
      <c r="F102" s="5">
        <v>1</v>
      </c>
    </row>
    <row r="103" spans="1:6" x14ac:dyDescent="0.3">
      <c r="A103" s="3">
        <v>5</v>
      </c>
      <c r="B103" s="5">
        <v>0.27764705882352941</v>
      </c>
      <c r="C103" s="5">
        <v>0.35764705882352943</v>
      </c>
      <c r="D103" s="5">
        <v>0.25882352941176473</v>
      </c>
      <c r="E103" s="5">
        <v>0.10588235294117647</v>
      </c>
      <c r="F103" s="5">
        <v>1</v>
      </c>
    </row>
    <row r="104" spans="1:6" x14ac:dyDescent="0.3">
      <c r="A104" s="3" t="s">
        <v>11</v>
      </c>
      <c r="B104" s="5">
        <v>0.29399999999999998</v>
      </c>
      <c r="C104" s="5">
        <v>0.35249999999999998</v>
      </c>
      <c r="D104" s="5">
        <v>0.24349999999999999</v>
      </c>
      <c r="E104" s="5">
        <v>0.11</v>
      </c>
      <c r="F104" s="5">
        <v>1</v>
      </c>
    </row>
    <row r="114" spans="4:6" x14ac:dyDescent="0.3">
      <c r="D114" s="8"/>
      <c r="E114" s="9"/>
      <c r="F114" s="10"/>
    </row>
    <row r="115" spans="4:6" x14ac:dyDescent="0.3">
      <c r="D115" s="11"/>
      <c r="E115" s="12"/>
      <c r="F115" s="13"/>
    </row>
    <row r="116" spans="4:6" x14ac:dyDescent="0.3">
      <c r="D116" s="11"/>
      <c r="E116" s="12"/>
      <c r="F116" s="13"/>
    </row>
    <row r="117" spans="4:6" x14ac:dyDescent="0.3">
      <c r="D117" s="11"/>
      <c r="E117" s="12"/>
      <c r="F117" s="13"/>
    </row>
    <row r="118" spans="4:6" x14ac:dyDescent="0.3">
      <c r="D118" s="11"/>
      <c r="E118" s="12"/>
      <c r="F118" s="13"/>
    </row>
    <row r="119" spans="4:6" x14ac:dyDescent="0.3">
      <c r="D119" s="11"/>
      <c r="E119" s="12"/>
      <c r="F119" s="13"/>
    </row>
    <row r="120" spans="4:6" x14ac:dyDescent="0.3">
      <c r="D120" s="11"/>
      <c r="E120" s="12"/>
      <c r="F120" s="13"/>
    </row>
    <row r="121" spans="4:6" x14ac:dyDescent="0.3">
      <c r="D121" s="11"/>
      <c r="E121" s="12"/>
      <c r="F121" s="13"/>
    </row>
    <row r="122" spans="4:6" x14ac:dyDescent="0.3">
      <c r="D122" s="11"/>
      <c r="E122" s="12"/>
      <c r="F122" s="13"/>
    </row>
    <row r="123" spans="4:6" x14ac:dyDescent="0.3">
      <c r="D123" s="11"/>
      <c r="E123" s="12"/>
      <c r="F123" s="13"/>
    </row>
    <row r="124" spans="4:6" x14ac:dyDescent="0.3">
      <c r="D124" s="11"/>
      <c r="E124" s="12"/>
      <c r="F124" s="13"/>
    </row>
    <row r="125" spans="4:6" x14ac:dyDescent="0.3">
      <c r="D125" s="11"/>
      <c r="E125" s="12"/>
      <c r="F125" s="13"/>
    </row>
    <row r="126" spans="4:6" x14ac:dyDescent="0.3">
      <c r="D126" s="11"/>
      <c r="E126" s="12"/>
      <c r="F126" s="13"/>
    </row>
    <row r="127" spans="4:6" x14ac:dyDescent="0.3">
      <c r="D127" s="11"/>
      <c r="E127" s="12"/>
      <c r="F127" s="13"/>
    </row>
    <row r="128" spans="4:6" x14ac:dyDescent="0.3">
      <c r="D128" s="11"/>
      <c r="E128" s="12"/>
      <c r="F128" s="13"/>
    </row>
    <row r="129" spans="4:6" x14ac:dyDescent="0.3">
      <c r="D129" s="11"/>
      <c r="E129" s="12"/>
      <c r="F129" s="13"/>
    </row>
    <row r="130" spans="4:6" x14ac:dyDescent="0.3">
      <c r="D130" s="11"/>
      <c r="E130" s="12"/>
      <c r="F130" s="13"/>
    </row>
    <row r="131" spans="4:6" x14ac:dyDescent="0.3">
      <c r="D131" s="14"/>
      <c r="E131" s="15"/>
      <c r="F131" s="16"/>
    </row>
  </sheetData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BCD3-9131-4ADD-A2F2-F8A891071ECF}">
  <dimension ref="A4:K93"/>
  <sheetViews>
    <sheetView topLeftCell="G24" workbookViewId="0">
      <selection activeCell="S78" sqref="S78"/>
    </sheetView>
  </sheetViews>
  <sheetFormatPr defaultRowHeight="14.4" x14ac:dyDescent="0.3"/>
  <cols>
    <col min="1" max="1" width="14.21875" bestFit="1" customWidth="1"/>
    <col min="2" max="2" width="15.5546875" bestFit="1" customWidth="1"/>
    <col min="3" max="3" width="6.109375" bestFit="1" customWidth="1"/>
    <col min="4" max="9" width="7.109375" bestFit="1" customWidth="1"/>
    <col min="10" max="10" width="6.109375" bestFit="1" customWidth="1"/>
    <col min="11" max="11" width="10.5546875" bestFit="1" customWidth="1"/>
    <col min="12" max="12" width="10.44140625" bestFit="1" customWidth="1"/>
  </cols>
  <sheetData>
    <row r="4" spans="1:5" x14ac:dyDescent="0.3">
      <c r="A4" s="2" t="s">
        <v>32</v>
      </c>
      <c r="B4" s="2" t="s">
        <v>25</v>
      </c>
    </row>
    <row r="5" spans="1:5" x14ac:dyDescent="0.3">
      <c r="B5" t="s">
        <v>2150</v>
      </c>
      <c r="C5" t="s">
        <v>29</v>
      </c>
      <c r="D5" t="s">
        <v>2151</v>
      </c>
      <c r="E5" t="s">
        <v>11</v>
      </c>
    </row>
    <row r="6" spans="1:5" x14ac:dyDescent="0.3">
      <c r="A6" s="2" t="s">
        <v>0</v>
      </c>
    </row>
    <row r="7" spans="1:5" x14ac:dyDescent="0.3">
      <c r="A7" s="3" t="s">
        <v>22</v>
      </c>
      <c r="B7" s="5">
        <v>0.48795180722891568</v>
      </c>
      <c r="C7" s="5">
        <v>0.12048192771084337</v>
      </c>
      <c r="D7" s="5">
        <v>0.39156626506024095</v>
      </c>
      <c r="E7" s="5">
        <v>1</v>
      </c>
    </row>
    <row r="8" spans="1:5" x14ac:dyDescent="0.3">
      <c r="A8" s="3" t="s">
        <v>21</v>
      </c>
      <c r="B8" s="5">
        <v>0.5</v>
      </c>
      <c r="C8" s="5">
        <v>0.18888888888888888</v>
      </c>
      <c r="D8" s="5">
        <v>0.31111111111111112</v>
      </c>
      <c r="E8" s="5">
        <v>1</v>
      </c>
    </row>
    <row r="9" spans="1:5" x14ac:dyDescent="0.3">
      <c r="A9" s="3" t="s">
        <v>19</v>
      </c>
      <c r="B9" s="5">
        <v>0.48660714285714285</v>
      </c>
      <c r="C9" s="5">
        <v>0.19196428571428573</v>
      </c>
      <c r="D9" s="5">
        <v>0.32142857142857145</v>
      </c>
      <c r="E9" s="5">
        <v>1</v>
      </c>
    </row>
    <row r="10" spans="1:5" x14ac:dyDescent="0.3">
      <c r="A10" s="3" t="s">
        <v>20</v>
      </c>
      <c r="B10" s="5">
        <v>0.52238805970149249</v>
      </c>
      <c r="C10" s="5">
        <v>0.15422885572139303</v>
      </c>
      <c r="D10" s="5">
        <v>0.32338308457711445</v>
      </c>
      <c r="E10" s="5">
        <v>1</v>
      </c>
    </row>
    <row r="11" spans="1:5" x14ac:dyDescent="0.3">
      <c r="A11" s="3" t="s">
        <v>17</v>
      </c>
      <c r="B11" s="5">
        <v>0.50526315789473686</v>
      </c>
      <c r="C11" s="5">
        <v>0.16842105263157894</v>
      </c>
      <c r="D11" s="5">
        <v>0.32631578947368423</v>
      </c>
      <c r="E11" s="5">
        <v>1</v>
      </c>
    </row>
    <row r="12" spans="1:5" x14ac:dyDescent="0.3">
      <c r="A12" s="3" t="s">
        <v>15</v>
      </c>
      <c r="B12" s="5">
        <v>0.48356807511737088</v>
      </c>
      <c r="C12" s="5">
        <v>0.15023474178403756</v>
      </c>
      <c r="D12" s="5">
        <v>0.36619718309859156</v>
      </c>
      <c r="E12" s="5">
        <v>1</v>
      </c>
    </row>
    <row r="13" spans="1:5" x14ac:dyDescent="0.3">
      <c r="A13" s="3" t="s">
        <v>18</v>
      </c>
      <c r="B13" s="5">
        <v>0.55023923444976075</v>
      </c>
      <c r="C13" s="5">
        <v>0.17703349282296652</v>
      </c>
      <c r="D13" s="5">
        <v>0.27272727272727271</v>
      </c>
      <c r="E13" s="5">
        <v>1</v>
      </c>
    </row>
    <row r="14" spans="1:5" x14ac:dyDescent="0.3">
      <c r="A14" s="3" t="s">
        <v>14</v>
      </c>
      <c r="B14" s="5">
        <v>0.50241545893719808</v>
      </c>
      <c r="C14" s="5">
        <v>0.14009661835748793</v>
      </c>
      <c r="D14" s="5">
        <v>0.35748792270531399</v>
      </c>
      <c r="E14" s="5">
        <v>1</v>
      </c>
    </row>
    <row r="15" spans="1:5" x14ac:dyDescent="0.3">
      <c r="A15" s="3" t="s">
        <v>16</v>
      </c>
      <c r="B15" s="5">
        <v>0.51776649746192893</v>
      </c>
      <c r="C15" s="5">
        <v>0.18274111675126903</v>
      </c>
      <c r="D15" s="5">
        <v>0.29949238578680204</v>
      </c>
      <c r="E15" s="5">
        <v>1</v>
      </c>
    </row>
    <row r="16" spans="1:5" x14ac:dyDescent="0.3">
      <c r="A16" s="3" t="s">
        <v>23</v>
      </c>
      <c r="B16" s="5">
        <v>0.55868544600938963</v>
      </c>
      <c r="C16" s="5">
        <v>0.13145539906103287</v>
      </c>
      <c r="D16" s="5">
        <v>0.30985915492957744</v>
      </c>
      <c r="E16" s="5">
        <v>1</v>
      </c>
    </row>
    <row r="17" spans="1:11" x14ac:dyDescent="0.3">
      <c r="A17" s="3" t="s">
        <v>11</v>
      </c>
      <c r="B17" s="5">
        <v>0.51200000000000001</v>
      </c>
      <c r="C17" s="5">
        <v>0.161</v>
      </c>
      <c r="D17" s="5">
        <v>0.32700000000000001</v>
      </c>
      <c r="E17" s="5">
        <v>1</v>
      </c>
    </row>
    <row r="24" spans="1:11" x14ac:dyDescent="0.3">
      <c r="A24" s="2" t="s">
        <v>32</v>
      </c>
      <c r="B24" s="2" t="s">
        <v>25</v>
      </c>
    </row>
    <row r="25" spans="1:11" x14ac:dyDescent="0.3">
      <c r="A25" s="2" t="s">
        <v>0</v>
      </c>
      <c r="B25" t="s">
        <v>2156</v>
      </c>
      <c r="C25" t="s">
        <v>2157</v>
      </c>
      <c r="D25" t="s">
        <v>2158</v>
      </c>
      <c r="E25" t="s">
        <v>2159</v>
      </c>
      <c r="F25" t="s">
        <v>2160</v>
      </c>
      <c r="G25" t="s">
        <v>2161</v>
      </c>
      <c r="H25" t="s">
        <v>2162</v>
      </c>
      <c r="I25" t="s">
        <v>2163</v>
      </c>
      <c r="J25" t="s">
        <v>2164</v>
      </c>
      <c r="K25" t="s">
        <v>11</v>
      </c>
    </row>
    <row r="26" spans="1:11" x14ac:dyDescent="0.3">
      <c r="A26" s="3" t="s">
        <v>22</v>
      </c>
      <c r="B26" s="5">
        <v>1.8072289156626505E-2</v>
      </c>
      <c r="C26" s="5">
        <v>3.0120481927710843E-2</v>
      </c>
      <c r="D26" s="5">
        <v>8.4337349397590355E-2</v>
      </c>
      <c r="E26" s="5">
        <v>0.13253012048192772</v>
      </c>
      <c r="F26" s="5">
        <v>0.22289156626506024</v>
      </c>
      <c r="G26" s="5">
        <v>0.20481927710843373</v>
      </c>
      <c r="H26" s="5">
        <v>0.16265060240963855</v>
      </c>
      <c r="I26" s="5">
        <v>9.6385542168674704E-2</v>
      </c>
      <c r="J26" s="5">
        <v>4.8192771084337352E-2</v>
      </c>
      <c r="K26" s="5">
        <v>1</v>
      </c>
    </row>
    <row r="27" spans="1:11" x14ac:dyDescent="0.3">
      <c r="A27" s="3" t="s">
        <v>21</v>
      </c>
      <c r="B27" s="5">
        <v>5.5555555555555558E-3</v>
      </c>
      <c r="C27" s="5">
        <v>3.3333333333333333E-2</v>
      </c>
      <c r="D27" s="5">
        <v>7.7777777777777779E-2</v>
      </c>
      <c r="E27" s="5">
        <v>0.13333333333333333</v>
      </c>
      <c r="F27" s="5">
        <v>0.22222222222222221</v>
      </c>
      <c r="G27" s="5">
        <v>0.19444444444444445</v>
      </c>
      <c r="H27" s="5">
        <v>0.17222222222222222</v>
      </c>
      <c r="I27" s="5">
        <v>9.4444444444444442E-2</v>
      </c>
      <c r="J27" s="5">
        <v>6.6666666666666666E-2</v>
      </c>
      <c r="K27" s="5">
        <v>1</v>
      </c>
    </row>
    <row r="28" spans="1:11" x14ac:dyDescent="0.3">
      <c r="A28" s="3" t="s">
        <v>19</v>
      </c>
      <c r="B28" s="5">
        <v>4.464285714285714E-3</v>
      </c>
      <c r="C28" s="5">
        <v>3.5714285714285712E-2</v>
      </c>
      <c r="D28" s="5">
        <v>4.0178571428571432E-2</v>
      </c>
      <c r="E28" s="5">
        <v>0.16964285714285715</v>
      </c>
      <c r="F28" s="5">
        <v>0.19642857142857142</v>
      </c>
      <c r="G28" s="5">
        <v>0.25</v>
      </c>
      <c r="H28" s="5">
        <v>0.16964285714285715</v>
      </c>
      <c r="I28" s="5">
        <v>9.375E-2</v>
      </c>
      <c r="J28" s="5">
        <v>4.0178571428571432E-2</v>
      </c>
      <c r="K28" s="5">
        <v>1</v>
      </c>
    </row>
    <row r="29" spans="1:11" x14ac:dyDescent="0.3">
      <c r="A29" s="3" t="s">
        <v>20</v>
      </c>
      <c r="B29" s="5">
        <v>9.9502487562189053E-3</v>
      </c>
      <c r="C29" s="5">
        <v>2.9850746268656716E-2</v>
      </c>
      <c r="D29" s="5">
        <v>0.10945273631840796</v>
      </c>
      <c r="E29" s="5">
        <v>0.14925373134328357</v>
      </c>
      <c r="F29" s="5">
        <v>0.19402985074626866</v>
      </c>
      <c r="G29" s="5">
        <v>0.22388059701492538</v>
      </c>
      <c r="H29" s="5">
        <v>0.14427860696517414</v>
      </c>
      <c r="I29" s="5">
        <v>7.9601990049751242E-2</v>
      </c>
      <c r="J29" s="5">
        <v>5.9701492537313432E-2</v>
      </c>
      <c r="K29" s="5">
        <v>1</v>
      </c>
    </row>
    <row r="30" spans="1:11" x14ac:dyDescent="0.3">
      <c r="A30" s="3" t="s">
        <v>17</v>
      </c>
      <c r="B30" s="5">
        <v>2.6315789473684209E-2</v>
      </c>
      <c r="C30" s="5">
        <v>2.6315789473684209E-2</v>
      </c>
      <c r="D30" s="5">
        <v>0.10526315789473684</v>
      </c>
      <c r="E30" s="5">
        <v>0.11052631578947368</v>
      </c>
      <c r="F30" s="5">
        <v>0.1736842105263158</v>
      </c>
      <c r="G30" s="5">
        <v>0.18947368421052632</v>
      </c>
      <c r="H30" s="5">
        <v>0.18421052631578946</v>
      </c>
      <c r="I30" s="5">
        <v>0.11052631578947368</v>
      </c>
      <c r="J30" s="5">
        <v>7.3684210526315783E-2</v>
      </c>
      <c r="K30" s="5">
        <v>1</v>
      </c>
    </row>
    <row r="31" spans="1:11" x14ac:dyDescent="0.3">
      <c r="A31" s="3" t="s">
        <v>15</v>
      </c>
      <c r="B31" s="5">
        <v>9.3896713615023476E-3</v>
      </c>
      <c r="C31" s="5">
        <v>2.8169014084507043E-2</v>
      </c>
      <c r="D31" s="5">
        <v>3.7558685446009391E-2</v>
      </c>
      <c r="E31" s="5">
        <v>0.15023474178403756</v>
      </c>
      <c r="F31" s="5">
        <v>0.20657276995305165</v>
      </c>
      <c r="G31" s="5">
        <v>0.17370892018779344</v>
      </c>
      <c r="H31" s="5">
        <v>0.20657276995305165</v>
      </c>
      <c r="I31" s="5">
        <v>0.13145539906103287</v>
      </c>
      <c r="J31" s="5">
        <v>5.6338028169014086E-2</v>
      </c>
      <c r="K31" s="5">
        <v>1</v>
      </c>
    </row>
    <row r="32" spans="1:11" x14ac:dyDescent="0.3">
      <c r="A32" s="3" t="s">
        <v>18</v>
      </c>
      <c r="B32" s="5">
        <v>0</v>
      </c>
      <c r="C32" s="5">
        <v>1.9138755980861243E-2</v>
      </c>
      <c r="D32" s="5">
        <v>7.6555023923444973E-2</v>
      </c>
      <c r="E32" s="5">
        <v>0.16267942583732056</v>
      </c>
      <c r="F32" s="5">
        <v>0.17703349282296652</v>
      </c>
      <c r="G32" s="5">
        <v>0.22966507177033493</v>
      </c>
      <c r="H32" s="5">
        <v>0.22009569377990432</v>
      </c>
      <c r="I32" s="5">
        <v>8.6124401913875603E-2</v>
      </c>
      <c r="J32" s="5">
        <v>2.8708133971291867E-2</v>
      </c>
      <c r="K32" s="5">
        <v>1</v>
      </c>
    </row>
    <row r="33" spans="1:11" x14ac:dyDescent="0.3">
      <c r="A33" s="3" t="s">
        <v>14</v>
      </c>
      <c r="B33" s="5">
        <v>0</v>
      </c>
      <c r="C33" s="5">
        <v>1.4492753623188406E-2</v>
      </c>
      <c r="D33" s="5">
        <v>7.2463768115942032E-2</v>
      </c>
      <c r="E33" s="5">
        <v>0.14492753623188406</v>
      </c>
      <c r="F33" s="5">
        <v>0.18840579710144928</v>
      </c>
      <c r="G33" s="5">
        <v>0.24154589371980675</v>
      </c>
      <c r="H33" s="5">
        <v>0.15942028985507245</v>
      </c>
      <c r="I33" s="5">
        <v>8.6956521739130432E-2</v>
      </c>
      <c r="J33" s="5">
        <v>9.1787439613526575E-2</v>
      </c>
      <c r="K33" s="5">
        <v>1</v>
      </c>
    </row>
    <row r="34" spans="1:11" x14ac:dyDescent="0.3">
      <c r="A34" s="3" t="s">
        <v>16</v>
      </c>
      <c r="B34" s="5">
        <v>1.015228426395939E-2</v>
      </c>
      <c r="C34" s="5">
        <v>1.5228426395939087E-2</v>
      </c>
      <c r="D34" s="5">
        <v>7.1065989847715741E-2</v>
      </c>
      <c r="E34" s="5">
        <v>0.1116751269035533</v>
      </c>
      <c r="F34" s="5">
        <v>0.17258883248730963</v>
      </c>
      <c r="G34" s="5">
        <v>0.25888324873096447</v>
      </c>
      <c r="H34" s="5">
        <v>0.18274111675126903</v>
      </c>
      <c r="I34" s="5">
        <v>0.13197969543147209</v>
      </c>
      <c r="J34" s="5">
        <v>4.5685279187817257E-2</v>
      </c>
      <c r="K34" s="5">
        <v>1</v>
      </c>
    </row>
    <row r="35" spans="1:11" x14ac:dyDescent="0.3">
      <c r="A35" s="3" t="s">
        <v>23</v>
      </c>
      <c r="B35" s="5">
        <v>0</v>
      </c>
      <c r="C35" s="5">
        <v>2.8169014084507043E-2</v>
      </c>
      <c r="D35" s="5">
        <v>5.1643192488262914E-2</v>
      </c>
      <c r="E35" s="5">
        <v>0.17370892018779344</v>
      </c>
      <c r="F35" s="5">
        <v>0.17840375586854459</v>
      </c>
      <c r="G35" s="5">
        <v>0.2300469483568075</v>
      </c>
      <c r="H35" s="5">
        <v>0.16901408450704225</v>
      </c>
      <c r="I35" s="5">
        <v>0.12676056338028169</v>
      </c>
      <c r="J35" s="5">
        <v>4.2253521126760563E-2</v>
      </c>
      <c r="K35" s="5">
        <v>1</v>
      </c>
    </row>
    <row r="36" spans="1:11" x14ac:dyDescent="0.3">
      <c r="A36" s="3" t="s">
        <v>11</v>
      </c>
      <c r="B36" s="5">
        <v>8.0000000000000002E-3</v>
      </c>
      <c r="C36" s="5">
        <v>2.5999999999999999E-2</v>
      </c>
      <c r="D36" s="5">
        <v>7.1499999999999994E-2</v>
      </c>
      <c r="E36" s="5">
        <v>0.14499999999999999</v>
      </c>
      <c r="F36" s="5">
        <v>0.1925</v>
      </c>
      <c r="G36" s="5">
        <v>0.2205</v>
      </c>
      <c r="H36" s="5">
        <v>0.17749999999999999</v>
      </c>
      <c r="I36" s="5">
        <v>0.104</v>
      </c>
      <c r="J36" s="5">
        <v>5.5E-2</v>
      </c>
      <c r="K36" s="5">
        <v>1</v>
      </c>
    </row>
    <row r="48" spans="1:11" x14ac:dyDescent="0.3">
      <c r="A48" s="2" t="s">
        <v>0</v>
      </c>
      <c r="B48" s="4" t="s">
        <v>2165</v>
      </c>
    </row>
    <row r="49" spans="1:5" x14ac:dyDescent="0.3">
      <c r="A49" s="3" t="s">
        <v>14</v>
      </c>
      <c r="B49" s="4">
        <v>6.3347826086956482</v>
      </c>
    </row>
    <row r="50" spans="1:5" x14ac:dyDescent="0.3">
      <c r="A50" s="3" t="s">
        <v>16</v>
      </c>
      <c r="B50" s="4">
        <v>6.3289340101522864</v>
      </c>
    </row>
    <row r="51" spans="1:5" x14ac:dyDescent="0.3">
      <c r="A51" s="3" t="s">
        <v>15</v>
      </c>
      <c r="B51" s="4">
        <v>6.2910798122065721</v>
      </c>
    </row>
    <row r="52" spans="1:5" x14ac:dyDescent="0.3">
      <c r="A52" s="3" t="s">
        <v>23</v>
      </c>
      <c r="B52" s="4">
        <v>6.2183098591549317</v>
      </c>
    </row>
    <row r="53" spans="1:5" x14ac:dyDescent="0.3">
      <c r="A53" s="3" t="s">
        <v>21</v>
      </c>
      <c r="B53" s="4">
        <v>6.1599999999999957</v>
      </c>
    </row>
    <row r="54" spans="1:5" x14ac:dyDescent="0.3">
      <c r="A54" s="3" t="s">
        <v>17</v>
      </c>
      <c r="B54" s="4">
        <v>6.1468421052631559</v>
      </c>
    </row>
    <row r="55" spans="1:5" x14ac:dyDescent="0.3">
      <c r="A55" s="3" t="s">
        <v>18</v>
      </c>
      <c r="B55" s="4">
        <v>6.1200956937799003</v>
      </c>
    </row>
    <row r="56" spans="1:5" x14ac:dyDescent="0.3">
      <c r="A56" s="3" t="s">
        <v>19</v>
      </c>
      <c r="B56" s="4">
        <v>6.1080357142857133</v>
      </c>
    </row>
    <row r="57" spans="1:5" x14ac:dyDescent="0.3">
      <c r="A57" s="3" t="s">
        <v>22</v>
      </c>
      <c r="B57" s="4">
        <v>6.0072289156626564</v>
      </c>
    </row>
    <row r="58" spans="1:5" x14ac:dyDescent="0.3">
      <c r="A58" s="3" t="s">
        <v>20</v>
      </c>
      <c r="B58" s="4">
        <v>5.9626865671641758</v>
      </c>
    </row>
    <row r="59" spans="1:5" x14ac:dyDescent="0.3">
      <c r="A59" s="3" t="s">
        <v>11</v>
      </c>
      <c r="B59" s="4">
        <v>6.1711499999999866</v>
      </c>
    </row>
    <row r="63" spans="1:5" x14ac:dyDescent="0.3">
      <c r="A63" s="2" t="s">
        <v>32</v>
      </c>
      <c r="B63" s="2" t="s">
        <v>25</v>
      </c>
    </row>
    <row r="64" spans="1:5" x14ac:dyDescent="0.3">
      <c r="B64" t="s">
        <v>2150</v>
      </c>
      <c r="C64" t="s">
        <v>29</v>
      </c>
      <c r="D64" t="s">
        <v>2151</v>
      </c>
      <c r="E64" t="s">
        <v>11</v>
      </c>
    </row>
    <row r="65" spans="1:5" x14ac:dyDescent="0.3">
      <c r="A65" s="2" t="s">
        <v>0</v>
      </c>
    </row>
    <row r="66" spans="1:5" x14ac:dyDescent="0.3">
      <c r="A66" s="3" t="s">
        <v>22</v>
      </c>
      <c r="B66" s="5">
        <v>0.48795180722891568</v>
      </c>
      <c r="C66" s="5">
        <v>0.12048192771084337</v>
      </c>
      <c r="D66" s="5">
        <v>0.39156626506024095</v>
      </c>
      <c r="E66" s="5">
        <v>1</v>
      </c>
    </row>
    <row r="67" spans="1:5" x14ac:dyDescent="0.3">
      <c r="A67" s="3" t="s">
        <v>21</v>
      </c>
      <c r="B67" s="5">
        <v>0.5</v>
      </c>
      <c r="C67" s="5">
        <v>0.18888888888888888</v>
      </c>
      <c r="D67" s="5">
        <v>0.31111111111111112</v>
      </c>
      <c r="E67" s="5">
        <v>1</v>
      </c>
    </row>
    <row r="68" spans="1:5" x14ac:dyDescent="0.3">
      <c r="A68" s="3" t="s">
        <v>19</v>
      </c>
      <c r="B68" s="5">
        <v>0.48660714285714285</v>
      </c>
      <c r="C68" s="5">
        <v>0.19196428571428573</v>
      </c>
      <c r="D68" s="5">
        <v>0.32142857142857145</v>
      </c>
      <c r="E68" s="5">
        <v>1</v>
      </c>
    </row>
    <row r="69" spans="1:5" x14ac:dyDescent="0.3">
      <c r="A69" s="3" t="s">
        <v>20</v>
      </c>
      <c r="B69" s="5">
        <v>0.52238805970149249</v>
      </c>
      <c r="C69" s="5">
        <v>0.15422885572139303</v>
      </c>
      <c r="D69" s="5">
        <v>0.32338308457711445</v>
      </c>
      <c r="E69" s="5">
        <v>1</v>
      </c>
    </row>
    <row r="70" spans="1:5" x14ac:dyDescent="0.3">
      <c r="A70" s="3" t="s">
        <v>17</v>
      </c>
      <c r="B70" s="5">
        <v>0.50526315789473686</v>
      </c>
      <c r="C70" s="5">
        <v>0.16842105263157894</v>
      </c>
      <c r="D70" s="5">
        <v>0.32631578947368423</v>
      </c>
      <c r="E70" s="5">
        <v>1</v>
      </c>
    </row>
    <row r="71" spans="1:5" x14ac:dyDescent="0.3">
      <c r="A71" s="3" t="s">
        <v>15</v>
      </c>
      <c r="B71" s="5">
        <v>0.48356807511737088</v>
      </c>
      <c r="C71" s="5">
        <v>0.15023474178403756</v>
      </c>
      <c r="D71" s="5">
        <v>0.36619718309859156</v>
      </c>
      <c r="E71" s="5">
        <v>1</v>
      </c>
    </row>
    <row r="72" spans="1:5" x14ac:dyDescent="0.3">
      <c r="A72" s="3" t="s">
        <v>18</v>
      </c>
      <c r="B72" s="5">
        <v>0.55023923444976075</v>
      </c>
      <c r="C72" s="5">
        <v>0.17703349282296652</v>
      </c>
      <c r="D72" s="5">
        <v>0.27272727272727271</v>
      </c>
      <c r="E72" s="5">
        <v>1</v>
      </c>
    </row>
    <row r="73" spans="1:5" x14ac:dyDescent="0.3">
      <c r="A73" s="3" t="s">
        <v>14</v>
      </c>
      <c r="B73" s="5">
        <v>0.50241545893719808</v>
      </c>
      <c r="C73" s="5">
        <v>0.14009661835748793</v>
      </c>
      <c r="D73" s="5">
        <v>0.35748792270531399</v>
      </c>
      <c r="E73" s="5">
        <v>1</v>
      </c>
    </row>
    <row r="74" spans="1:5" x14ac:dyDescent="0.3">
      <c r="A74" s="3" t="s">
        <v>16</v>
      </c>
      <c r="B74" s="5">
        <v>0.51776649746192893</v>
      </c>
      <c r="C74" s="5">
        <v>0.18274111675126903</v>
      </c>
      <c r="D74" s="5">
        <v>0.29949238578680204</v>
      </c>
      <c r="E74" s="5">
        <v>1</v>
      </c>
    </row>
    <row r="75" spans="1:5" x14ac:dyDescent="0.3">
      <c r="A75" s="3" t="s">
        <v>23</v>
      </c>
      <c r="B75" s="5">
        <v>0.55868544600938963</v>
      </c>
      <c r="C75" s="5">
        <v>0.13145539906103287</v>
      </c>
      <c r="D75" s="5">
        <v>0.30985915492957744</v>
      </c>
      <c r="E75" s="5">
        <v>1</v>
      </c>
    </row>
    <row r="76" spans="1:5" x14ac:dyDescent="0.3">
      <c r="A76" s="3" t="s">
        <v>11</v>
      </c>
      <c r="B76" s="5">
        <v>0.51200000000000001</v>
      </c>
      <c r="C76" s="5">
        <v>0.161</v>
      </c>
      <c r="D76" s="5">
        <v>0.32700000000000001</v>
      </c>
      <c r="E76" s="5">
        <v>1</v>
      </c>
    </row>
    <row r="81" spans="4:9" x14ac:dyDescent="0.3">
      <c r="D81" s="2" t="s">
        <v>32</v>
      </c>
      <c r="E81" s="2" t="s">
        <v>25</v>
      </c>
    </row>
    <row r="82" spans="4:9" x14ac:dyDescent="0.3">
      <c r="D82" s="2" t="s">
        <v>0</v>
      </c>
      <c r="E82" t="s">
        <v>80</v>
      </c>
      <c r="F82" t="s">
        <v>101</v>
      </c>
      <c r="G82" t="s">
        <v>91</v>
      </c>
      <c r="H82" t="s">
        <v>132</v>
      </c>
      <c r="I82" t="s">
        <v>11</v>
      </c>
    </row>
    <row r="83" spans="4:9" x14ac:dyDescent="0.3">
      <c r="D83" s="3" t="s">
        <v>22</v>
      </c>
      <c r="E83" s="5">
        <v>0.30120481927710846</v>
      </c>
      <c r="F83" s="5">
        <v>0.31927710843373491</v>
      </c>
      <c r="G83" s="5">
        <v>0.21686746987951808</v>
      </c>
      <c r="H83" s="5">
        <v>0.16265060240963855</v>
      </c>
      <c r="I83" s="5">
        <v>1</v>
      </c>
    </row>
    <row r="84" spans="4:9" x14ac:dyDescent="0.3">
      <c r="D84" s="3" t="s">
        <v>21</v>
      </c>
      <c r="E84" s="5">
        <v>0.2722222222222222</v>
      </c>
      <c r="F84" s="5">
        <v>0.33333333333333331</v>
      </c>
      <c r="G84" s="5">
        <v>0.27777777777777779</v>
      </c>
      <c r="H84" s="5">
        <v>0.11666666666666667</v>
      </c>
      <c r="I84" s="5">
        <v>1</v>
      </c>
    </row>
    <row r="85" spans="4:9" x14ac:dyDescent="0.3">
      <c r="D85" s="3" t="s">
        <v>19</v>
      </c>
      <c r="E85" s="5">
        <v>0.30357142857142855</v>
      </c>
      <c r="F85" s="5">
        <v>0.4017857142857143</v>
      </c>
      <c r="G85" s="5">
        <v>0.1875</v>
      </c>
      <c r="H85" s="5">
        <v>0.10714285714285714</v>
      </c>
      <c r="I85" s="5">
        <v>1</v>
      </c>
    </row>
    <row r="86" spans="4:9" x14ac:dyDescent="0.3">
      <c r="D86" s="3" t="s">
        <v>20</v>
      </c>
      <c r="E86" s="5">
        <v>0.30845771144278605</v>
      </c>
      <c r="F86" s="5">
        <v>0.35323383084577115</v>
      </c>
      <c r="G86" s="5">
        <v>0.23880597014925373</v>
      </c>
      <c r="H86" s="5">
        <v>9.950248756218906E-2</v>
      </c>
      <c r="I86" s="5">
        <v>1</v>
      </c>
    </row>
    <row r="87" spans="4:9" x14ac:dyDescent="0.3">
      <c r="D87" s="3" t="s">
        <v>17</v>
      </c>
      <c r="E87" s="5">
        <v>0.31578947368421051</v>
      </c>
      <c r="F87" s="5">
        <v>0.37894736842105264</v>
      </c>
      <c r="G87" s="5">
        <v>0.24210526315789474</v>
      </c>
      <c r="H87" s="5">
        <v>6.3157894736842107E-2</v>
      </c>
      <c r="I87" s="5">
        <v>1</v>
      </c>
    </row>
    <row r="88" spans="4:9" x14ac:dyDescent="0.3">
      <c r="D88" s="3" t="s">
        <v>15</v>
      </c>
      <c r="E88" s="5">
        <v>0.26291079812206575</v>
      </c>
      <c r="F88" s="5">
        <v>0.38028169014084506</v>
      </c>
      <c r="G88" s="5">
        <v>0.23474178403755869</v>
      </c>
      <c r="H88" s="5">
        <v>0.12206572769953052</v>
      </c>
      <c r="I88" s="5">
        <v>1</v>
      </c>
    </row>
    <row r="89" spans="4:9" x14ac:dyDescent="0.3">
      <c r="D89" s="3" t="s">
        <v>18</v>
      </c>
      <c r="E89" s="5">
        <v>0.291866028708134</v>
      </c>
      <c r="F89" s="5">
        <v>0.37799043062200954</v>
      </c>
      <c r="G89" s="5">
        <v>0.22966507177033493</v>
      </c>
      <c r="H89" s="5">
        <v>0.10047846889952153</v>
      </c>
      <c r="I89" s="5">
        <v>1</v>
      </c>
    </row>
    <row r="90" spans="4:9" x14ac:dyDescent="0.3">
      <c r="D90" s="3" t="s">
        <v>14</v>
      </c>
      <c r="E90" s="5">
        <v>0.3188405797101449</v>
      </c>
      <c r="F90" s="5">
        <v>0.34299516908212563</v>
      </c>
      <c r="G90" s="5">
        <v>0.2318840579710145</v>
      </c>
      <c r="H90" s="5">
        <v>0.10628019323671498</v>
      </c>
      <c r="I90" s="5">
        <v>1</v>
      </c>
    </row>
    <row r="91" spans="4:9" x14ac:dyDescent="0.3">
      <c r="D91" s="3" t="s">
        <v>16</v>
      </c>
      <c r="E91" s="5">
        <v>0.25888324873096447</v>
      </c>
      <c r="F91" s="5">
        <v>0.30964467005076141</v>
      </c>
      <c r="G91" s="5">
        <v>0.32487309644670048</v>
      </c>
      <c r="H91" s="5">
        <v>0.1065989847715736</v>
      </c>
      <c r="I91" s="5">
        <v>1</v>
      </c>
    </row>
    <row r="92" spans="4:9" x14ac:dyDescent="0.3">
      <c r="D92" s="3" t="s">
        <v>23</v>
      </c>
      <c r="E92" s="5">
        <v>0.30516431924882631</v>
      </c>
      <c r="F92" s="5">
        <v>0.31455399061032863</v>
      </c>
      <c r="G92" s="5">
        <v>0.25821596244131456</v>
      </c>
      <c r="H92" s="5">
        <v>0.12206572769953052</v>
      </c>
      <c r="I92" s="5">
        <v>1</v>
      </c>
    </row>
    <row r="93" spans="4:9" x14ac:dyDescent="0.3">
      <c r="D93" s="3" t="s">
        <v>11</v>
      </c>
      <c r="E93" s="5">
        <v>0.29399999999999998</v>
      </c>
      <c r="F93" s="5">
        <v>0.35249999999999998</v>
      </c>
      <c r="G93" s="5">
        <v>0.24349999999999999</v>
      </c>
      <c r="H93" s="5">
        <v>0.11</v>
      </c>
      <c r="I93" s="5">
        <v>1</v>
      </c>
    </row>
  </sheetData>
  <pageMargins left="0.7" right="0.7" top="0.75" bottom="0.75" header="0.3" footer="0.3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E288-7BF4-4849-B16F-FDB7192C7F5F}">
  <dimension ref="A3:K123"/>
  <sheetViews>
    <sheetView topLeftCell="A99" zoomScale="84" zoomScaleNormal="84" workbookViewId="0">
      <selection activeCell="AE121" sqref="AE121"/>
    </sheetView>
  </sheetViews>
  <sheetFormatPr defaultRowHeight="14.4" x14ac:dyDescent="0.3"/>
  <cols>
    <col min="1" max="1" width="12.88671875" bestFit="1" customWidth="1"/>
    <col min="2" max="2" width="25.21875" bestFit="1" customWidth="1"/>
    <col min="3" max="3" width="23.44140625" bestFit="1" customWidth="1"/>
    <col min="4" max="4" width="34.21875" bestFit="1" customWidth="1"/>
    <col min="5" max="5" width="11" bestFit="1" customWidth="1"/>
    <col min="6" max="6" width="8.88671875" bestFit="1" customWidth="1"/>
    <col min="7" max="7" width="11.6640625" bestFit="1" customWidth="1"/>
    <col min="8" max="8" width="8.77734375" bestFit="1" customWidth="1"/>
    <col min="9" max="9" width="8.33203125" bestFit="1" customWidth="1"/>
    <col min="10" max="10" width="11.5546875" bestFit="1" customWidth="1"/>
    <col min="11" max="11" width="10.5546875" bestFit="1" customWidth="1"/>
    <col min="12" max="18" width="4" bestFit="1" customWidth="1"/>
    <col min="19" max="19" width="2" bestFit="1" customWidth="1"/>
    <col min="20" max="28" width="4" bestFit="1" customWidth="1"/>
    <col min="29" max="29" width="3" bestFit="1" customWidth="1"/>
    <col min="30" max="38" width="4" bestFit="1" customWidth="1"/>
    <col min="39" max="39" width="3" bestFit="1" customWidth="1"/>
    <col min="40" max="48" width="4" bestFit="1" customWidth="1"/>
    <col min="49" max="49" width="3" bestFit="1" customWidth="1"/>
    <col min="50" max="58" width="4" bestFit="1" customWidth="1"/>
    <col min="59" max="59" width="3" bestFit="1" customWidth="1"/>
    <col min="60" max="68" width="4" bestFit="1" customWidth="1"/>
    <col min="69" max="69" width="3" bestFit="1" customWidth="1"/>
    <col min="70" max="78" width="4" bestFit="1" customWidth="1"/>
    <col min="79" max="79" width="2" bestFit="1" customWidth="1"/>
    <col min="80" max="88" width="4" bestFit="1" customWidth="1"/>
    <col min="89" max="89" width="3" bestFit="1" customWidth="1"/>
    <col min="90" max="90" width="10.44140625" bestFit="1" customWidth="1"/>
  </cols>
  <sheetData>
    <row r="3" spans="1:4" x14ac:dyDescent="0.3">
      <c r="A3" s="2" t="s">
        <v>0</v>
      </c>
      <c r="B3" s="4" t="s">
        <v>1</v>
      </c>
      <c r="C3" t="s">
        <v>2</v>
      </c>
      <c r="D3" s="4" t="s">
        <v>3</v>
      </c>
    </row>
    <row r="4" spans="1:4" x14ac:dyDescent="0.3">
      <c r="A4" s="3" t="s">
        <v>4</v>
      </c>
      <c r="B4" s="5">
        <v>0.96297964263723668</v>
      </c>
      <c r="C4" s="4">
        <v>0.7743478260869564</v>
      </c>
      <c r="D4" s="4">
        <v>5.0260869565217394</v>
      </c>
    </row>
    <row r="5" spans="1:4" x14ac:dyDescent="0.3">
      <c r="A5" s="3" t="s">
        <v>5</v>
      </c>
      <c r="B5" s="5">
        <v>0.9916756669422705</v>
      </c>
      <c r="C5" s="4">
        <v>0.79783933518005601</v>
      </c>
      <c r="D5" s="4">
        <v>5.0332409972299166</v>
      </c>
    </row>
    <row r="6" spans="1:4" x14ac:dyDescent="0.3">
      <c r="A6" s="3" t="s">
        <v>6</v>
      </c>
      <c r="B6" s="5">
        <v>0.99143589008680821</v>
      </c>
      <c r="C6" s="4">
        <v>0.74322245322245328</v>
      </c>
      <c r="D6" s="4">
        <v>5.116424116424116</v>
      </c>
    </row>
    <row r="7" spans="1:4" x14ac:dyDescent="0.3">
      <c r="A7" s="3" t="s">
        <v>7</v>
      </c>
      <c r="B7" s="5">
        <v>1.0074086285198298</v>
      </c>
      <c r="C7" s="4">
        <v>0.84231977159172111</v>
      </c>
      <c r="D7" s="4">
        <v>4.865096359743041</v>
      </c>
    </row>
    <row r="8" spans="1:4" x14ac:dyDescent="0.3">
      <c r="A8" s="3" t="s">
        <v>8</v>
      </c>
      <c r="B8" s="5">
        <v>1.0569574796329364</v>
      </c>
      <c r="C8" s="4">
        <v>0.80729318734793176</v>
      </c>
      <c r="D8" s="4">
        <v>5.0291970802919712</v>
      </c>
    </row>
    <row r="9" spans="1:4" x14ac:dyDescent="0.3">
      <c r="A9" s="3" t="s">
        <v>9</v>
      </c>
      <c r="B9" s="5">
        <v>0.94316051387614086</v>
      </c>
      <c r="C9" s="4">
        <v>0.71719298245613983</v>
      </c>
      <c r="D9" s="4">
        <v>5.2180451127819545</v>
      </c>
    </row>
    <row r="10" spans="1:4" x14ac:dyDescent="0.3">
      <c r="A10" s="3" t="s">
        <v>10</v>
      </c>
      <c r="B10" s="5">
        <v>1.0879271491875093</v>
      </c>
      <c r="C10" s="4">
        <v>0.93287234042553202</v>
      </c>
      <c r="D10" s="4">
        <v>5.1063829787234045</v>
      </c>
    </row>
    <row r="11" spans="1:4" x14ac:dyDescent="0.3">
      <c r="A11" s="3" t="s">
        <v>11</v>
      </c>
      <c r="B11" s="5">
        <v>1</v>
      </c>
      <c r="C11" s="4">
        <v>0.79147181802977051</v>
      </c>
      <c r="D11" s="4">
        <v>5.0265930757651782</v>
      </c>
    </row>
    <row r="24" spans="1:5" x14ac:dyDescent="0.3">
      <c r="A24" s="2" t="s">
        <v>0</v>
      </c>
      <c r="B24" t="s">
        <v>2135</v>
      </c>
      <c r="C24" t="s">
        <v>12</v>
      </c>
      <c r="D24" t="s">
        <v>2134</v>
      </c>
      <c r="E24" t="s">
        <v>13</v>
      </c>
    </row>
    <row r="25" spans="1:5" x14ac:dyDescent="0.3">
      <c r="A25" s="3" t="s">
        <v>17</v>
      </c>
      <c r="B25" s="4">
        <v>5.1315789473684212</v>
      </c>
      <c r="C25" s="4">
        <v>3.0652631578947367</v>
      </c>
      <c r="D25" s="4">
        <v>0.73715789473684168</v>
      </c>
      <c r="E25" s="4">
        <v>25.610526315789475</v>
      </c>
    </row>
    <row r="26" spans="1:5" x14ac:dyDescent="0.3">
      <c r="A26" s="3" t="s">
        <v>23</v>
      </c>
      <c r="B26" s="4">
        <v>4.784037558685446</v>
      </c>
      <c r="C26" s="4">
        <v>2.7239436619718318</v>
      </c>
      <c r="D26" s="4">
        <v>0.74629107981220666</v>
      </c>
      <c r="E26" s="4">
        <v>26.384976525821596</v>
      </c>
    </row>
    <row r="27" spans="1:5" x14ac:dyDescent="0.3">
      <c r="A27" s="3" t="s">
        <v>19</v>
      </c>
      <c r="B27" s="4">
        <v>4.84375</v>
      </c>
      <c r="C27" s="4">
        <v>3.0214285714285709</v>
      </c>
      <c r="D27" s="4">
        <v>0.8439360119047622</v>
      </c>
      <c r="E27" s="4">
        <v>26.651785714285715</v>
      </c>
    </row>
    <row r="28" spans="1:5" x14ac:dyDescent="0.3">
      <c r="A28" s="3" t="s">
        <v>22</v>
      </c>
      <c r="B28" s="4">
        <v>5.2349397590361448</v>
      </c>
      <c r="C28" s="4">
        <v>2.8000000000000003</v>
      </c>
      <c r="D28" s="4">
        <v>0.71608433734939758</v>
      </c>
      <c r="E28" s="4">
        <v>26.879518072289155</v>
      </c>
    </row>
    <row r="29" spans="1:5" x14ac:dyDescent="0.3">
      <c r="A29" s="3" t="s">
        <v>14</v>
      </c>
      <c r="B29" s="4">
        <v>5.1545893719806761</v>
      </c>
      <c r="C29" s="4">
        <v>3.2405797101449272</v>
      </c>
      <c r="D29" s="4">
        <v>0.85830917874396073</v>
      </c>
      <c r="E29" s="4">
        <v>26.893719806763286</v>
      </c>
    </row>
    <row r="30" spans="1:5" x14ac:dyDescent="0.3">
      <c r="A30" s="3" t="s">
        <v>15</v>
      </c>
      <c r="B30" s="4">
        <v>4.990610328638498</v>
      </c>
      <c r="C30" s="4">
        <v>3.1187793427230059</v>
      </c>
      <c r="D30" s="4">
        <v>0.78476525821596244</v>
      </c>
      <c r="E30" s="4">
        <v>27.089201877934272</v>
      </c>
    </row>
    <row r="31" spans="1:5" x14ac:dyDescent="0.3">
      <c r="A31" s="3" t="s">
        <v>18</v>
      </c>
      <c r="B31" s="4">
        <v>5</v>
      </c>
      <c r="C31" s="4">
        <v>3.024401913875598</v>
      </c>
      <c r="D31" s="4">
        <v>0.83062200956937793</v>
      </c>
      <c r="E31" s="4">
        <v>27.167464114832537</v>
      </c>
    </row>
    <row r="32" spans="1:5" x14ac:dyDescent="0.3">
      <c r="A32" s="3" t="s">
        <v>20</v>
      </c>
      <c r="B32" s="4">
        <v>4.9900497512437809</v>
      </c>
      <c r="C32" s="4">
        <v>2.9557213930348269</v>
      </c>
      <c r="D32" s="4">
        <v>0.75910447761194066</v>
      </c>
      <c r="E32" s="4">
        <v>27.497512437810947</v>
      </c>
    </row>
    <row r="33" spans="1:11" x14ac:dyDescent="0.3">
      <c r="A33" s="3" t="s">
        <v>16</v>
      </c>
      <c r="B33" s="4">
        <v>5.2690355329949234</v>
      </c>
      <c r="C33" s="4">
        <v>3.0705583756345165</v>
      </c>
      <c r="D33" s="4">
        <v>0.80628595600676811</v>
      </c>
      <c r="E33" s="4">
        <v>27.80710659898477</v>
      </c>
    </row>
    <row r="34" spans="1:11" x14ac:dyDescent="0.3">
      <c r="A34" s="3" t="s">
        <v>21</v>
      </c>
      <c r="B34" s="4">
        <v>4.916666666666667</v>
      </c>
      <c r="C34" s="4">
        <v>2.8383333333333334</v>
      </c>
      <c r="D34" s="4">
        <v>0.82299074074074019</v>
      </c>
      <c r="E34" s="4">
        <v>27.966666666666665</v>
      </c>
    </row>
    <row r="35" spans="1:11" x14ac:dyDescent="0.3">
      <c r="A35" s="3" t="s">
        <v>11</v>
      </c>
      <c r="B35" s="4">
        <v>5.0244999999999997</v>
      </c>
      <c r="C35" s="4">
        <v>2.9906499999999965</v>
      </c>
      <c r="D35" s="4">
        <v>0.79245666666666492</v>
      </c>
      <c r="E35" s="4">
        <v>26.986000000000001</v>
      </c>
    </row>
    <row r="44" spans="1:11" x14ac:dyDescent="0.3">
      <c r="A44" s="2" t="s">
        <v>24</v>
      </c>
      <c r="B44" s="2" t="s">
        <v>25</v>
      </c>
    </row>
    <row r="45" spans="1:11" x14ac:dyDescent="0.3">
      <c r="B45" t="s">
        <v>2140</v>
      </c>
      <c r="E45" t="s">
        <v>2141</v>
      </c>
      <c r="F45" t="s">
        <v>29</v>
      </c>
      <c r="G45" t="s">
        <v>2142</v>
      </c>
      <c r="H45" t="s">
        <v>2143</v>
      </c>
      <c r="J45" t="s">
        <v>2144</v>
      </c>
      <c r="K45" t="s">
        <v>11</v>
      </c>
    </row>
    <row r="46" spans="1:11" x14ac:dyDescent="0.3">
      <c r="A46" s="2" t="s">
        <v>0</v>
      </c>
      <c r="B46" t="s">
        <v>26</v>
      </c>
      <c r="C46" t="s">
        <v>27</v>
      </c>
      <c r="D46" t="s">
        <v>28</v>
      </c>
      <c r="F46" t="s">
        <v>29</v>
      </c>
      <c r="H46" t="s">
        <v>30</v>
      </c>
      <c r="I46" t="s">
        <v>31</v>
      </c>
    </row>
    <row r="47" spans="1:11" x14ac:dyDescent="0.3">
      <c r="A47" s="3" t="s">
        <v>4</v>
      </c>
      <c r="B47" s="5">
        <v>0.1391304347826087</v>
      </c>
      <c r="C47" s="5">
        <v>0.15217391304347827</v>
      </c>
      <c r="D47" s="5">
        <v>0.20869565217391303</v>
      </c>
      <c r="E47" s="5">
        <v>0.5</v>
      </c>
      <c r="F47" s="5">
        <v>0.17391304347826086</v>
      </c>
      <c r="G47" s="5">
        <v>0.17391304347826086</v>
      </c>
      <c r="H47" s="5">
        <v>0.15652173913043479</v>
      </c>
      <c r="I47" s="5">
        <v>0.16956521739130434</v>
      </c>
      <c r="J47" s="5">
        <v>0.32608695652173914</v>
      </c>
      <c r="K47" s="5">
        <v>1</v>
      </c>
    </row>
    <row r="48" spans="1:11" x14ac:dyDescent="0.3">
      <c r="A48" s="3" t="s">
        <v>5</v>
      </c>
      <c r="B48" s="5">
        <v>0.19113573407202217</v>
      </c>
      <c r="C48" s="5">
        <v>0.18282548476454294</v>
      </c>
      <c r="D48" s="5">
        <v>0.17728531855955679</v>
      </c>
      <c r="E48" s="5">
        <v>0.55124653739612184</v>
      </c>
      <c r="F48" s="5">
        <v>0.1523545706371191</v>
      </c>
      <c r="G48" s="5">
        <v>0.1523545706371191</v>
      </c>
      <c r="H48" s="5">
        <v>0.17728531855955679</v>
      </c>
      <c r="I48" s="5">
        <v>0.11911357340720222</v>
      </c>
      <c r="J48" s="5">
        <v>0.296398891966759</v>
      </c>
      <c r="K48" s="5">
        <v>1</v>
      </c>
    </row>
    <row r="49" spans="1:11" x14ac:dyDescent="0.3">
      <c r="A49" s="3" t="s">
        <v>6</v>
      </c>
      <c r="B49" s="5">
        <v>0.16008316008316009</v>
      </c>
      <c r="C49" s="5">
        <v>0.16839916839916841</v>
      </c>
      <c r="D49" s="5">
        <v>0.16839916839916841</v>
      </c>
      <c r="E49" s="5">
        <v>0.49688149688149691</v>
      </c>
      <c r="F49" s="5">
        <v>0.17463617463617465</v>
      </c>
      <c r="G49" s="5">
        <v>0.17463617463617465</v>
      </c>
      <c r="H49" s="5">
        <v>0.17047817047817049</v>
      </c>
      <c r="I49" s="5">
        <v>0.15800415800415801</v>
      </c>
      <c r="J49" s="5">
        <v>0.3284823284823285</v>
      </c>
      <c r="K49" s="5">
        <v>1</v>
      </c>
    </row>
    <row r="50" spans="1:11" x14ac:dyDescent="0.3">
      <c r="A50" s="3" t="s">
        <v>7</v>
      </c>
      <c r="B50" s="5">
        <v>0.17773019271948609</v>
      </c>
      <c r="C50" s="5">
        <v>0.17773019271948609</v>
      </c>
      <c r="D50" s="5">
        <v>0.15203426124197003</v>
      </c>
      <c r="E50" s="5">
        <v>0.50749464668094213</v>
      </c>
      <c r="F50" s="5">
        <v>0.14989293361884368</v>
      </c>
      <c r="G50" s="5">
        <v>0.14989293361884368</v>
      </c>
      <c r="H50" s="5">
        <v>0.17987152034261242</v>
      </c>
      <c r="I50" s="5">
        <v>0.16274089935760172</v>
      </c>
      <c r="J50" s="5">
        <v>0.34261241970021411</v>
      </c>
      <c r="K50" s="5">
        <v>1</v>
      </c>
    </row>
    <row r="51" spans="1:11" x14ac:dyDescent="0.3">
      <c r="A51" s="3" t="s">
        <v>8</v>
      </c>
      <c r="B51" s="5">
        <v>0.17153284671532848</v>
      </c>
      <c r="C51" s="5">
        <v>0.145985401459854</v>
      </c>
      <c r="D51" s="5">
        <v>0.14963503649635038</v>
      </c>
      <c r="E51" s="5">
        <v>0.46715328467153283</v>
      </c>
      <c r="F51" s="5">
        <v>0.17883211678832117</v>
      </c>
      <c r="G51" s="5">
        <v>0.17883211678832117</v>
      </c>
      <c r="H51" s="5">
        <v>0.18613138686131386</v>
      </c>
      <c r="I51" s="5">
        <v>0.16788321167883211</v>
      </c>
      <c r="J51" s="5">
        <v>0.354014598540146</v>
      </c>
      <c r="K51" s="5">
        <v>1</v>
      </c>
    </row>
    <row r="52" spans="1:11" x14ac:dyDescent="0.3">
      <c r="A52" s="3" t="s">
        <v>9</v>
      </c>
      <c r="B52" s="5">
        <v>0.23308270676691728</v>
      </c>
      <c r="C52" s="5">
        <v>0.19548872180451127</v>
      </c>
      <c r="D52" s="5">
        <v>0.15789473684210525</v>
      </c>
      <c r="E52" s="5">
        <v>0.5864661654135338</v>
      </c>
      <c r="F52" s="5">
        <v>0.11278195488721804</v>
      </c>
      <c r="G52" s="5">
        <v>0.11278195488721804</v>
      </c>
      <c r="H52" s="5">
        <v>0.20300751879699247</v>
      </c>
      <c r="I52" s="5">
        <v>9.7744360902255634E-2</v>
      </c>
      <c r="J52" s="5">
        <v>0.3007518796992481</v>
      </c>
      <c r="K52" s="5">
        <v>1</v>
      </c>
    </row>
    <row r="53" spans="1:11" x14ac:dyDescent="0.3">
      <c r="A53" s="3" t="s">
        <v>10</v>
      </c>
      <c r="B53" s="5">
        <v>0.23404255319148937</v>
      </c>
      <c r="C53" s="5">
        <v>0.19148936170212766</v>
      </c>
      <c r="D53" s="5">
        <v>0.14893617021276595</v>
      </c>
      <c r="E53" s="5">
        <v>0.57446808510638303</v>
      </c>
      <c r="F53" s="5">
        <v>0.19148936170212766</v>
      </c>
      <c r="G53" s="5">
        <v>0.19148936170212766</v>
      </c>
      <c r="H53" s="5">
        <v>6.3829787234042548E-2</v>
      </c>
      <c r="I53" s="5">
        <v>0.1702127659574468</v>
      </c>
      <c r="J53" s="5">
        <v>0.23404255319148937</v>
      </c>
      <c r="K53" s="5">
        <v>1</v>
      </c>
    </row>
    <row r="54" spans="1:11" x14ac:dyDescent="0.3">
      <c r="A54" s="3" t="s">
        <v>11</v>
      </c>
      <c r="B54" s="5">
        <v>0.17561465127947817</v>
      </c>
      <c r="C54" s="5">
        <v>0.17059708981435023</v>
      </c>
      <c r="D54" s="5">
        <v>0.16708479678876068</v>
      </c>
      <c r="E54" s="5">
        <v>0.51329653788258911</v>
      </c>
      <c r="F54" s="5">
        <v>0.16156547917711991</v>
      </c>
      <c r="G54" s="5">
        <v>0.16156547917711991</v>
      </c>
      <c r="H54" s="5">
        <v>0.17410938283993979</v>
      </c>
      <c r="I54" s="5">
        <v>0.15102860010035124</v>
      </c>
      <c r="J54" s="5">
        <v>0.325137982940291</v>
      </c>
      <c r="K54" s="5">
        <v>1</v>
      </c>
    </row>
    <row r="72" spans="1:2" x14ac:dyDescent="0.3">
      <c r="A72" s="2" t="s">
        <v>0</v>
      </c>
      <c r="B72" t="s">
        <v>32</v>
      </c>
    </row>
    <row r="73" spans="1:2" x14ac:dyDescent="0.3">
      <c r="A73" s="3" t="s">
        <v>6</v>
      </c>
      <c r="B73">
        <v>481</v>
      </c>
    </row>
    <row r="74" spans="1:2" x14ac:dyDescent="0.3">
      <c r="A74" s="3" t="s">
        <v>7</v>
      </c>
      <c r="B74">
        <v>467</v>
      </c>
    </row>
    <row r="75" spans="1:2" x14ac:dyDescent="0.3">
      <c r="A75" s="3" t="s">
        <v>5</v>
      </c>
      <c r="B75">
        <v>361</v>
      </c>
    </row>
    <row r="76" spans="1:2" x14ac:dyDescent="0.3">
      <c r="A76" s="3" t="s">
        <v>8</v>
      </c>
      <c r="B76">
        <v>274</v>
      </c>
    </row>
    <row r="77" spans="1:2" x14ac:dyDescent="0.3">
      <c r="A77" s="3" t="s">
        <v>4</v>
      </c>
      <c r="B77">
        <v>230</v>
      </c>
    </row>
    <row r="78" spans="1:2" x14ac:dyDescent="0.3">
      <c r="A78" s="3" t="s">
        <v>9</v>
      </c>
      <c r="B78">
        <v>133</v>
      </c>
    </row>
    <row r="79" spans="1:2" x14ac:dyDescent="0.3">
      <c r="A79" s="3" t="s">
        <v>10</v>
      </c>
      <c r="B79">
        <v>47</v>
      </c>
    </row>
    <row r="80" spans="1:2" x14ac:dyDescent="0.3">
      <c r="A80" s="3" t="s">
        <v>33</v>
      </c>
      <c r="B80">
        <v>6</v>
      </c>
    </row>
    <row r="81" spans="1:2" x14ac:dyDescent="0.3">
      <c r="A81" s="3" t="s">
        <v>34</v>
      </c>
      <c r="B81">
        <v>1</v>
      </c>
    </row>
    <row r="82" spans="1:2" x14ac:dyDescent="0.3">
      <c r="A82" s="3" t="s">
        <v>11</v>
      </c>
      <c r="B82">
        <v>2000</v>
      </c>
    </row>
    <row r="96" spans="1:2" x14ac:dyDescent="0.3">
      <c r="A96" s="2" t="s">
        <v>32</v>
      </c>
      <c r="B96" s="2" t="s">
        <v>25</v>
      </c>
    </row>
    <row r="97" spans="1:11" x14ac:dyDescent="0.3">
      <c r="A97" s="2" t="s">
        <v>0</v>
      </c>
      <c r="B97" t="s">
        <v>2156</v>
      </c>
      <c r="C97" t="s">
        <v>2157</v>
      </c>
      <c r="D97" t="s">
        <v>2158</v>
      </c>
      <c r="E97" t="s">
        <v>2159</v>
      </c>
      <c r="F97" t="s">
        <v>2160</v>
      </c>
      <c r="G97" t="s">
        <v>2161</v>
      </c>
      <c r="H97" t="s">
        <v>2162</v>
      </c>
      <c r="I97" t="s">
        <v>2163</v>
      </c>
      <c r="J97" t="s">
        <v>2164</v>
      </c>
      <c r="K97" t="s">
        <v>11</v>
      </c>
    </row>
    <row r="98" spans="1:11" x14ac:dyDescent="0.3">
      <c r="A98" s="3" t="s">
        <v>4</v>
      </c>
      <c r="B98" s="5">
        <v>2.6086956521739129E-2</v>
      </c>
      <c r="C98" s="5">
        <v>1.3043478260869565E-2</v>
      </c>
      <c r="D98" s="5">
        <v>7.8260869565217397E-2</v>
      </c>
      <c r="E98" s="5">
        <v>0.1391304347826087</v>
      </c>
      <c r="F98" s="5">
        <v>0.19130434782608696</v>
      </c>
      <c r="G98" s="5">
        <v>0.25217391304347825</v>
      </c>
      <c r="H98" s="5">
        <v>0.16086956521739129</v>
      </c>
      <c r="I98" s="5">
        <v>9.1304347826086957E-2</v>
      </c>
      <c r="J98" s="5">
        <v>4.7826086956521741E-2</v>
      </c>
      <c r="K98" s="5">
        <v>1</v>
      </c>
    </row>
    <row r="99" spans="1:11" x14ac:dyDescent="0.3">
      <c r="A99" s="3" t="s">
        <v>5</v>
      </c>
      <c r="B99" s="5">
        <v>8.3102493074792248E-3</v>
      </c>
      <c r="C99" s="5">
        <v>1.662049861495845E-2</v>
      </c>
      <c r="D99" s="5">
        <v>5.2631578947368418E-2</v>
      </c>
      <c r="E99" s="5">
        <v>0.16897506925207756</v>
      </c>
      <c r="F99" s="5">
        <v>0.16066481994459833</v>
      </c>
      <c r="G99" s="5">
        <v>0.25207756232686979</v>
      </c>
      <c r="H99" s="5">
        <v>0.19667590027700832</v>
      </c>
      <c r="I99" s="5">
        <v>9.6952908587257622E-2</v>
      </c>
      <c r="J99" s="5">
        <v>4.7091412742382273E-2</v>
      </c>
      <c r="K99" s="5">
        <v>1</v>
      </c>
    </row>
    <row r="100" spans="1:11" x14ac:dyDescent="0.3">
      <c r="A100" s="3" t="s">
        <v>6</v>
      </c>
      <c r="B100" s="5">
        <v>8.3160083160083165E-3</v>
      </c>
      <c r="C100" s="5">
        <v>3.1185031185031187E-2</v>
      </c>
      <c r="D100" s="5">
        <v>6.8607068607068611E-2</v>
      </c>
      <c r="E100" s="5">
        <v>0.14553014553014554</v>
      </c>
      <c r="F100" s="5">
        <v>0.20997920997920999</v>
      </c>
      <c r="G100" s="5">
        <v>0.19334719334719336</v>
      </c>
      <c r="H100" s="5">
        <v>0.19334719334719336</v>
      </c>
      <c r="I100" s="5">
        <v>8.3160083160083165E-2</v>
      </c>
      <c r="J100" s="5">
        <v>6.6528066528066532E-2</v>
      </c>
      <c r="K100" s="5">
        <v>1</v>
      </c>
    </row>
    <row r="101" spans="1:11" x14ac:dyDescent="0.3">
      <c r="A101" s="3" t="s">
        <v>7</v>
      </c>
      <c r="B101" s="5">
        <v>4.2826552462526769E-3</v>
      </c>
      <c r="C101" s="5">
        <v>3.2119914346895075E-2</v>
      </c>
      <c r="D101" s="5">
        <v>8.9935760171306209E-2</v>
      </c>
      <c r="E101" s="5">
        <v>0.1284796573875803</v>
      </c>
      <c r="F101" s="5">
        <v>0.19271948608137046</v>
      </c>
      <c r="G101" s="5">
        <v>0.24411134903640258</v>
      </c>
      <c r="H101" s="5">
        <v>0.13704496788008566</v>
      </c>
      <c r="I101" s="5">
        <v>0.11563169164882227</v>
      </c>
      <c r="J101" s="5">
        <v>5.5674518201284794E-2</v>
      </c>
      <c r="K101" s="5">
        <v>1</v>
      </c>
    </row>
    <row r="102" spans="1:11" x14ac:dyDescent="0.3">
      <c r="A102" s="3" t="s">
        <v>8</v>
      </c>
      <c r="B102" s="5">
        <v>3.6496350364963502E-3</v>
      </c>
      <c r="C102" s="5">
        <v>3.6496350364963501E-2</v>
      </c>
      <c r="D102" s="5">
        <v>6.2043795620437957E-2</v>
      </c>
      <c r="E102" s="5">
        <v>0.13868613138686131</v>
      </c>
      <c r="F102" s="5">
        <v>0.20437956204379562</v>
      </c>
      <c r="G102" s="5">
        <v>0.17518248175182483</v>
      </c>
      <c r="H102" s="5">
        <v>0.18613138686131386</v>
      </c>
      <c r="I102" s="5">
        <v>0.13503649635036497</v>
      </c>
      <c r="J102" s="5">
        <v>5.8394160583941604E-2</v>
      </c>
      <c r="K102" s="5">
        <v>1</v>
      </c>
    </row>
    <row r="103" spans="1:11" x14ac:dyDescent="0.3">
      <c r="A103" s="3" t="s">
        <v>9</v>
      </c>
      <c r="B103" s="5">
        <v>0</v>
      </c>
      <c r="C103" s="5">
        <v>7.5187969924812026E-3</v>
      </c>
      <c r="D103" s="5">
        <v>7.5187969924812026E-2</v>
      </c>
      <c r="E103" s="5">
        <v>0.15789473684210525</v>
      </c>
      <c r="F103" s="5">
        <v>0.15789473684210525</v>
      </c>
      <c r="G103" s="5">
        <v>0.23308270676691728</v>
      </c>
      <c r="H103" s="5">
        <v>0.18796992481203006</v>
      </c>
      <c r="I103" s="5">
        <v>0.12781954887218044</v>
      </c>
      <c r="J103" s="5">
        <v>5.2631578947368418E-2</v>
      </c>
      <c r="K103" s="5">
        <v>1</v>
      </c>
    </row>
    <row r="104" spans="1:11" x14ac:dyDescent="0.3">
      <c r="A104" s="3" t="s">
        <v>10</v>
      </c>
      <c r="B104" s="5">
        <v>0</v>
      </c>
      <c r="C104" s="5">
        <v>2.1276595744680851E-2</v>
      </c>
      <c r="D104" s="5">
        <v>6.3829787234042548E-2</v>
      </c>
      <c r="E104" s="5">
        <v>0.14893617021276595</v>
      </c>
      <c r="F104" s="5">
        <v>0.2978723404255319</v>
      </c>
      <c r="G104" s="5">
        <v>0.1276595744680851</v>
      </c>
      <c r="H104" s="5">
        <v>0.25531914893617019</v>
      </c>
      <c r="I104" s="5">
        <v>6.3829787234042548E-2</v>
      </c>
      <c r="J104" s="5">
        <v>2.1276595744680851E-2</v>
      </c>
      <c r="K104" s="5">
        <v>1</v>
      </c>
    </row>
    <row r="105" spans="1:11" x14ac:dyDescent="0.3">
      <c r="A105" s="3" t="s">
        <v>33</v>
      </c>
      <c r="B105" s="5">
        <v>0</v>
      </c>
      <c r="C105" s="5">
        <v>0.16666666666666666</v>
      </c>
      <c r="D105" s="5">
        <v>0.16666666666666666</v>
      </c>
      <c r="E105" s="5">
        <v>0.16666666666666666</v>
      </c>
      <c r="F105" s="5">
        <v>0.16666666666666666</v>
      </c>
      <c r="G105" s="5">
        <v>0</v>
      </c>
      <c r="H105" s="5">
        <v>0.33333333333333331</v>
      </c>
      <c r="I105" s="5">
        <v>0</v>
      </c>
      <c r="J105" s="5">
        <v>0</v>
      </c>
      <c r="K105" s="5">
        <v>1</v>
      </c>
    </row>
    <row r="106" spans="1:11" x14ac:dyDescent="0.3">
      <c r="A106" s="3" t="s">
        <v>11</v>
      </c>
      <c r="B106" s="5">
        <v>8.0040020010004997E-3</v>
      </c>
      <c r="C106" s="5">
        <v>2.6013006503251626E-2</v>
      </c>
      <c r="D106" s="5">
        <v>7.1535767883941975E-2</v>
      </c>
      <c r="E106" s="5">
        <v>0.14507253626813407</v>
      </c>
      <c r="F106" s="5">
        <v>0.19259629814907453</v>
      </c>
      <c r="G106" s="5">
        <v>0.22061030515257629</v>
      </c>
      <c r="H106" s="5">
        <v>0.1775887943971986</v>
      </c>
      <c r="I106" s="5">
        <v>0.10355177588794397</v>
      </c>
      <c r="J106" s="5">
        <v>5.5027513756878442E-2</v>
      </c>
      <c r="K106" s="5">
        <v>1</v>
      </c>
    </row>
    <row r="114" spans="1:6" x14ac:dyDescent="0.3">
      <c r="A114" s="2" t="s">
        <v>32</v>
      </c>
      <c r="B114" s="2" t="s">
        <v>25</v>
      </c>
    </row>
    <row r="115" spans="1:6" x14ac:dyDescent="0.3">
      <c r="A115" s="2" t="s">
        <v>0</v>
      </c>
      <c r="B115" t="s">
        <v>80</v>
      </c>
      <c r="C115" t="s">
        <v>101</v>
      </c>
      <c r="D115" t="s">
        <v>91</v>
      </c>
      <c r="E115" t="s">
        <v>132</v>
      </c>
      <c r="F115" t="s">
        <v>11</v>
      </c>
    </row>
    <row r="116" spans="1:6" x14ac:dyDescent="0.3">
      <c r="A116" s="3" t="s">
        <v>4</v>
      </c>
      <c r="B116" s="5">
        <v>0.33478260869565218</v>
      </c>
      <c r="C116" s="5">
        <v>0.36086956521739133</v>
      </c>
      <c r="D116" s="5">
        <v>0.22173913043478261</v>
      </c>
      <c r="E116" s="5">
        <v>8.2608695652173908E-2</v>
      </c>
      <c r="F116" s="5">
        <v>1</v>
      </c>
    </row>
    <row r="117" spans="1:6" x14ac:dyDescent="0.3">
      <c r="A117" s="3" t="s">
        <v>5</v>
      </c>
      <c r="B117" s="5">
        <v>0.29916897506925205</v>
      </c>
      <c r="C117" s="5">
        <v>0.33795013850415512</v>
      </c>
      <c r="D117" s="5">
        <v>0.23822714681440443</v>
      </c>
      <c r="E117" s="5">
        <v>0.12465373961218837</v>
      </c>
      <c r="F117" s="5">
        <v>1</v>
      </c>
    </row>
    <row r="118" spans="1:6" x14ac:dyDescent="0.3">
      <c r="A118" s="3" t="s">
        <v>6</v>
      </c>
      <c r="B118" s="5">
        <v>0.30353430353430355</v>
      </c>
      <c r="C118" s="5">
        <v>0.35550935550935553</v>
      </c>
      <c r="D118" s="5">
        <v>0.23284823284823286</v>
      </c>
      <c r="E118" s="5">
        <v>0.10810810810810811</v>
      </c>
      <c r="F118" s="5">
        <v>1</v>
      </c>
    </row>
    <row r="119" spans="1:6" x14ac:dyDescent="0.3">
      <c r="A119" s="3" t="s">
        <v>7</v>
      </c>
      <c r="B119" s="5">
        <v>0.29764453961456105</v>
      </c>
      <c r="C119" s="5">
        <v>0.3340471092077088</v>
      </c>
      <c r="D119" s="5">
        <v>0.25267665952890794</v>
      </c>
      <c r="E119" s="5">
        <v>0.11563169164882227</v>
      </c>
      <c r="F119" s="5">
        <v>1</v>
      </c>
    </row>
    <row r="120" spans="1:6" x14ac:dyDescent="0.3">
      <c r="A120" s="3" t="s">
        <v>8</v>
      </c>
      <c r="B120" s="5">
        <v>0.27007299270072993</v>
      </c>
      <c r="C120" s="5">
        <v>0.36131386861313869</v>
      </c>
      <c r="D120" s="5">
        <v>0.26642335766423358</v>
      </c>
      <c r="E120" s="5">
        <v>0.10218978102189781</v>
      </c>
      <c r="F120" s="5">
        <v>1</v>
      </c>
    </row>
    <row r="121" spans="1:6" x14ac:dyDescent="0.3">
      <c r="A121" s="3" t="s">
        <v>9</v>
      </c>
      <c r="B121" s="5">
        <v>0.24812030075187969</v>
      </c>
      <c r="C121" s="5">
        <v>0.38345864661654133</v>
      </c>
      <c r="D121" s="5">
        <v>0.25563909774436089</v>
      </c>
      <c r="E121" s="5">
        <v>0.11278195488721804</v>
      </c>
      <c r="F121" s="5">
        <v>1</v>
      </c>
    </row>
    <row r="122" spans="1:6" x14ac:dyDescent="0.3">
      <c r="A122" s="3" t="s">
        <v>10</v>
      </c>
      <c r="B122" s="5">
        <v>0.19148936170212766</v>
      </c>
      <c r="C122" s="5">
        <v>0.46808510638297873</v>
      </c>
      <c r="D122" s="5">
        <v>0.21276595744680851</v>
      </c>
      <c r="E122" s="5">
        <v>0.1276595744680851</v>
      </c>
      <c r="F122" s="5">
        <v>1</v>
      </c>
    </row>
    <row r="123" spans="1:6" x14ac:dyDescent="0.3">
      <c r="A123" s="3" t="s">
        <v>11</v>
      </c>
      <c r="B123" s="5">
        <v>0.29402910185649772</v>
      </c>
      <c r="C123" s="5">
        <v>0.35323632714500752</v>
      </c>
      <c r="D123" s="5">
        <v>0.24284997491219268</v>
      </c>
      <c r="E123" s="5">
        <v>0.10988459608630206</v>
      </c>
      <c r="F123" s="5">
        <v>1</v>
      </c>
    </row>
  </sheetData>
  <pageMargins left="0.7" right="0.7" top="0.75" bottom="0.75" header="0.3" footer="0.3"/>
  <pageSetup paperSize="9" orientation="portrait" r:id="rId7"/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1B26-3099-4835-BF36-E81256C7C8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A15D-17CD-47CD-B0DF-1523A28DAF77}">
  <dimension ref="A1:K162"/>
  <sheetViews>
    <sheetView topLeftCell="E49" zoomScale="96" zoomScaleNormal="96" workbookViewId="0">
      <selection activeCell="D160" sqref="D160"/>
    </sheetView>
  </sheetViews>
  <sheetFormatPr defaultRowHeight="14.4" x14ac:dyDescent="0.3"/>
  <cols>
    <col min="1" max="1" width="16.109375" bestFit="1" customWidth="1"/>
    <col min="2" max="2" width="16.21875" bestFit="1" customWidth="1"/>
    <col min="3" max="3" width="9.6640625" bestFit="1" customWidth="1"/>
    <col min="4" max="4" width="8.44140625" bestFit="1" customWidth="1"/>
    <col min="5" max="5" width="8.88671875" bestFit="1" customWidth="1"/>
    <col min="6" max="6" width="9.21875" bestFit="1" customWidth="1"/>
    <col min="7" max="7" width="7.44140625" bestFit="1" customWidth="1"/>
    <col min="8" max="8" width="8.88671875" bestFit="1" customWidth="1"/>
    <col min="9" max="9" width="8.33203125" bestFit="1" customWidth="1"/>
    <col min="10" max="11" width="11" bestFit="1" customWidth="1"/>
    <col min="12" max="18" width="5.88671875" bestFit="1" customWidth="1"/>
    <col min="19" max="19" width="14.44140625" bestFit="1" customWidth="1"/>
    <col min="20" max="20" width="10.109375" bestFit="1" customWidth="1"/>
    <col min="21" max="26" width="5.88671875" bestFit="1" customWidth="1"/>
    <col min="27" max="27" width="13" bestFit="1" customWidth="1"/>
    <col min="28" max="28" width="10.44140625" bestFit="1" customWidth="1"/>
    <col min="29" max="35" width="5.88671875" bestFit="1" customWidth="1"/>
    <col min="36" max="36" width="13.6640625" bestFit="1" customWidth="1"/>
    <col min="37" max="37" width="10.88671875" bestFit="1" customWidth="1"/>
    <col min="38" max="44" width="5.88671875" bestFit="1" customWidth="1"/>
    <col min="45" max="45" width="14" bestFit="1" customWidth="1"/>
    <col min="46" max="46" width="8.21875" bestFit="1" customWidth="1"/>
    <col min="47" max="52" width="5.88671875" bestFit="1" customWidth="1"/>
    <col min="53" max="53" width="11.109375" bestFit="1" customWidth="1"/>
    <col min="54" max="54" width="10.44140625" bestFit="1" customWidth="1"/>
    <col min="55" max="61" width="5.88671875" bestFit="1" customWidth="1"/>
    <col min="62" max="62" width="13.6640625" bestFit="1" customWidth="1"/>
    <col min="63" max="63" width="10" bestFit="1" customWidth="1"/>
    <col min="64" max="69" width="5.88671875" bestFit="1" customWidth="1"/>
    <col min="70" max="70" width="13" bestFit="1" customWidth="1"/>
    <col min="71" max="71" width="11" bestFit="1" customWidth="1"/>
  </cols>
  <sheetData>
    <row r="1" spans="1:5" x14ac:dyDescent="0.3">
      <c r="A1" s="2" t="s">
        <v>24</v>
      </c>
      <c r="B1" s="2" t="s">
        <v>25</v>
      </c>
    </row>
    <row r="2" spans="1:5" x14ac:dyDescent="0.3">
      <c r="B2" t="s">
        <v>2150</v>
      </c>
      <c r="C2" t="s">
        <v>29</v>
      </c>
      <c r="D2" t="s">
        <v>2151</v>
      </c>
      <c r="E2" t="s">
        <v>11</v>
      </c>
    </row>
    <row r="3" spans="1:5" x14ac:dyDescent="0.3">
      <c r="A3" s="2" t="s">
        <v>0</v>
      </c>
    </row>
    <row r="4" spans="1:5" x14ac:dyDescent="0.3">
      <c r="A4" s="3" t="s">
        <v>73</v>
      </c>
      <c r="B4" s="5">
        <v>0.50740740740740742</v>
      </c>
      <c r="C4" s="5">
        <v>0.16666666666666666</v>
      </c>
      <c r="D4" s="5">
        <v>0.32592592592592595</v>
      </c>
      <c r="E4" s="5">
        <v>1</v>
      </c>
    </row>
    <row r="5" spans="1:5" x14ac:dyDescent="0.3">
      <c r="A5" s="3" t="s">
        <v>87</v>
      </c>
      <c r="B5" s="5">
        <v>0.53012048192771088</v>
      </c>
      <c r="C5" s="5">
        <v>0.14216867469879518</v>
      </c>
      <c r="D5" s="5">
        <v>0.32771084337349399</v>
      </c>
      <c r="E5" s="5">
        <v>1</v>
      </c>
    </row>
    <row r="6" spans="1:5" x14ac:dyDescent="0.3">
      <c r="A6" s="3" t="s">
        <v>156</v>
      </c>
      <c r="B6" s="5">
        <v>0.51818181818181819</v>
      </c>
      <c r="C6" s="5">
        <v>0.18181818181818182</v>
      </c>
      <c r="D6" s="5">
        <v>0.3</v>
      </c>
      <c r="E6" s="5">
        <v>1</v>
      </c>
    </row>
    <row r="7" spans="1:5" x14ac:dyDescent="0.3">
      <c r="A7" s="3" t="s">
        <v>166</v>
      </c>
      <c r="B7" s="5">
        <v>0.46511627906976744</v>
      </c>
      <c r="C7" s="5">
        <v>0.18604651162790697</v>
      </c>
      <c r="D7" s="5">
        <v>0.34883720930232559</v>
      </c>
      <c r="E7" s="5">
        <v>1</v>
      </c>
    </row>
    <row r="8" spans="1:5" x14ac:dyDescent="0.3">
      <c r="A8" s="3" t="s">
        <v>117</v>
      </c>
      <c r="B8" s="5">
        <v>0.51898734177215189</v>
      </c>
      <c r="C8" s="5">
        <v>0.17721518987341772</v>
      </c>
      <c r="D8" s="5">
        <v>0.30379746835443039</v>
      </c>
      <c r="E8" s="5">
        <v>1</v>
      </c>
    </row>
    <row r="9" spans="1:5" x14ac:dyDescent="0.3">
      <c r="A9" s="3" t="s">
        <v>96</v>
      </c>
      <c r="B9" s="5">
        <v>0.5037974683544304</v>
      </c>
      <c r="C9" s="5">
        <v>0.18227848101265823</v>
      </c>
      <c r="D9" s="5">
        <v>0.3139240506329114</v>
      </c>
      <c r="E9" s="5">
        <v>1</v>
      </c>
    </row>
    <row r="10" spans="1:5" x14ac:dyDescent="0.3">
      <c r="A10" s="3" t="s">
        <v>124</v>
      </c>
      <c r="B10" s="5">
        <v>0.51898734177215189</v>
      </c>
      <c r="C10" s="5">
        <v>0.14556962025316456</v>
      </c>
      <c r="D10" s="5">
        <v>0.33544303797468356</v>
      </c>
      <c r="E10" s="5">
        <v>1</v>
      </c>
    </row>
    <row r="11" spans="1:5" x14ac:dyDescent="0.3">
      <c r="A11" s="3" t="s">
        <v>110</v>
      </c>
      <c r="B11" s="5">
        <v>0.5</v>
      </c>
      <c r="C11" s="5">
        <v>0.14399999999999999</v>
      </c>
      <c r="D11" s="5">
        <v>0.35599999999999998</v>
      </c>
      <c r="E11" s="5">
        <v>1</v>
      </c>
    </row>
    <row r="12" spans="1:5" x14ac:dyDescent="0.3">
      <c r="A12" s="3" t="s">
        <v>11</v>
      </c>
      <c r="B12" s="5">
        <v>0.51200000000000001</v>
      </c>
      <c r="C12" s="5">
        <v>0.161</v>
      </c>
      <c r="D12" s="5">
        <v>0.32700000000000001</v>
      </c>
      <c r="E12" s="5">
        <v>1</v>
      </c>
    </row>
    <row r="40" spans="1:9" x14ac:dyDescent="0.3">
      <c r="A40" s="2" t="s">
        <v>24</v>
      </c>
      <c r="B40" s="2" t="s">
        <v>25</v>
      </c>
    </row>
    <row r="41" spans="1:9" x14ac:dyDescent="0.3">
      <c r="A41" s="2" t="s">
        <v>0</v>
      </c>
      <c r="B41" t="s">
        <v>2145</v>
      </c>
      <c r="C41" t="s">
        <v>2146</v>
      </c>
      <c r="D41" t="s">
        <v>2147</v>
      </c>
      <c r="E41" t="s">
        <v>11</v>
      </c>
      <c r="H41" t="s">
        <v>2148</v>
      </c>
      <c r="I41" s="5" t="s">
        <v>2149</v>
      </c>
    </row>
    <row r="42" spans="1:9" x14ac:dyDescent="0.3">
      <c r="A42" s="3" t="s">
        <v>73</v>
      </c>
      <c r="B42">
        <v>137</v>
      </c>
      <c r="C42">
        <v>88</v>
      </c>
      <c r="D42">
        <v>45</v>
      </c>
      <c r="E42">
        <v>270</v>
      </c>
      <c r="H42" t="str">
        <f>$A$49</f>
        <v>YouTube</v>
      </c>
      <c r="I42" s="5">
        <f t="shared" ref="I42:I49" si="0">$B42/$E42</f>
        <v>0.50740740740740742</v>
      </c>
    </row>
    <row r="43" spans="1:9" x14ac:dyDescent="0.3">
      <c r="A43" s="3" t="s">
        <v>87</v>
      </c>
      <c r="B43">
        <v>220</v>
      </c>
      <c r="C43">
        <v>136</v>
      </c>
      <c r="D43">
        <v>59</v>
      </c>
      <c r="E43">
        <v>415</v>
      </c>
      <c r="H43" t="str">
        <f>$A$48</f>
        <v>Twitter/X</v>
      </c>
      <c r="I43" s="5">
        <f t="shared" si="0"/>
        <v>0.53012048192771088</v>
      </c>
    </row>
    <row r="44" spans="1:9" x14ac:dyDescent="0.3">
      <c r="A44" s="3" t="s">
        <v>156</v>
      </c>
      <c r="B44">
        <v>57</v>
      </c>
      <c r="C44">
        <v>33</v>
      </c>
      <c r="D44">
        <v>20</v>
      </c>
      <c r="E44">
        <v>110</v>
      </c>
      <c r="H44" t="str">
        <f>$A$47</f>
        <v>TikTok</v>
      </c>
      <c r="I44" s="5">
        <f t="shared" si="0"/>
        <v>0.51818181818181819</v>
      </c>
    </row>
    <row r="45" spans="1:9" x14ac:dyDescent="0.3">
      <c r="A45" s="3" t="s">
        <v>166</v>
      </c>
      <c r="B45">
        <v>40</v>
      </c>
      <c r="C45">
        <v>30</v>
      </c>
      <c r="D45">
        <v>16</v>
      </c>
      <c r="E45">
        <v>86</v>
      </c>
      <c r="H45" t="str">
        <f>$A$45</f>
        <v>Pinterest</v>
      </c>
      <c r="I45" s="5">
        <f t="shared" si="0"/>
        <v>0.46511627906976744</v>
      </c>
    </row>
    <row r="46" spans="1:9" x14ac:dyDescent="0.3">
      <c r="A46" s="3" t="s">
        <v>117</v>
      </c>
      <c r="B46">
        <v>82</v>
      </c>
      <c r="C46">
        <v>48</v>
      </c>
      <c r="D46">
        <v>28</v>
      </c>
      <c r="E46">
        <v>158</v>
      </c>
      <c r="H46" t="str">
        <f>$A46</f>
        <v>Snapchat</v>
      </c>
      <c r="I46" s="5">
        <f t="shared" si="0"/>
        <v>0.51898734177215189</v>
      </c>
    </row>
    <row r="47" spans="1:9" x14ac:dyDescent="0.3">
      <c r="A47" s="3" t="s">
        <v>96</v>
      </c>
      <c r="B47">
        <v>199</v>
      </c>
      <c r="C47">
        <v>124</v>
      </c>
      <c r="D47">
        <v>72</v>
      </c>
      <c r="E47">
        <v>395</v>
      </c>
      <c r="H47" t="str">
        <f>$A$44</f>
        <v>LinkedIn</v>
      </c>
      <c r="I47" s="5">
        <f t="shared" si="0"/>
        <v>0.5037974683544304</v>
      </c>
    </row>
    <row r="48" spans="1:9" x14ac:dyDescent="0.3">
      <c r="A48" s="3" t="s">
        <v>124</v>
      </c>
      <c r="B48">
        <v>164</v>
      </c>
      <c r="C48">
        <v>106</v>
      </c>
      <c r="D48">
        <v>46</v>
      </c>
      <c r="E48">
        <v>316</v>
      </c>
      <c r="H48" t="str">
        <f>$A$43</f>
        <v>Instagram</v>
      </c>
      <c r="I48" s="5">
        <f t="shared" si="0"/>
        <v>0.51898734177215189</v>
      </c>
    </row>
    <row r="49" spans="1:9" x14ac:dyDescent="0.3">
      <c r="A49" s="3" t="s">
        <v>110</v>
      </c>
      <c r="B49">
        <v>125</v>
      </c>
      <c r="C49">
        <v>89</v>
      </c>
      <c r="D49">
        <v>36</v>
      </c>
      <c r="E49">
        <v>250</v>
      </c>
      <c r="H49" t="str">
        <f>$A$42</f>
        <v>Facebook</v>
      </c>
      <c r="I49" s="5">
        <f t="shared" si="0"/>
        <v>0.5</v>
      </c>
    </row>
    <row r="50" spans="1:9" x14ac:dyDescent="0.3">
      <c r="A50" s="3" t="s">
        <v>11</v>
      </c>
      <c r="B50">
        <v>1024</v>
      </c>
      <c r="C50">
        <v>654</v>
      </c>
      <c r="D50">
        <v>322</v>
      </c>
      <c r="E50">
        <v>2000</v>
      </c>
    </row>
    <row r="67" spans="1:2" x14ac:dyDescent="0.3">
      <c r="A67" t="s">
        <v>2153</v>
      </c>
      <c r="B67" s="5" t="s">
        <v>2152</v>
      </c>
    </row>
    <row r="68" spans="1:2" x14ac:dyDescent="0.3">
      <c r="A68" t="s">
        <v>73</v>
      </c>
      <c r="B68" s="5">
        <f t="shared" ref="B68:B75" si="1">$C42/$E42</f>
        <v>0.32592592592592595</v>
      </c>
    </row>
    <row r="69" spans="1:2" x14ac:dyDescent="0.3">
      <c r="A69" t="s">
        <v>87</v>
      </c>
      <c r="B69" s="5">
        <f t="shared" si="1"/>
        <v>0.32771084337349399</v>
      </c>
    </row>
    <row r="70" spans="1:2" x14ac:dyDescent="0.3">
      <c r="A70" t="s">
        <v>156</v>
      </c>
      <c r="B70" s="5">
        <f t="shared" si="1"/>
        <v>0.3</v>
      </c>
    </row>
    <row r="71" spans="1:2" x14ac:dyDescent="0.3">
      <c r="A71" t="s">
        <v>166</v>
      </c>
      <c r="B71" s="5">
        <f t="shared" si="1"/>
        <v>0.34883720930232559</v>
      </c>
    </row>
    <row r="72" spans="1:2" x14ac:dyDescent="0.3">
      <c r="A72" t="s">
        <v>117</v>
      </c>
      <c r="B72" s="5">
        <f t="shared" si="1"/>
        <v>0.30379746835443039</v>
      </c>
    </row>
    <row r="73" spans="1:2" x14ac:dyDescent="0.3">
      <c r="A73" t="s">
        <v>96</v>
      </c>
      <c r="B73" s="5">
        <f t="shared" si="1"/>
        <v>0.3139240506329114</v>
      </c>
    </row>
    <row r="74" spans="1:2" x14ac:dyDescent="0.3">
      <c r="A74" t="s">
        <v>124</v>
      </c>
      <c r="B74" s="5">
        <f t="shared" si="1"/>
        <v>0.33544303797468356</v>
      </c>
    </row>
    <row r="75" spans="1:2" x14ac:dyDescent="0.3">
      <c r="A75" t="s">
        <v>110</v>
      </c>
      <c r="B75" s="5">
        <f t="shared" si="1"/>
        <v>0.35599999999999998</v>
      </c>
    </row>
    <row r="90" spans="1:2" x14ac:dyDescent="0.3">
      <c r="A90" t="s">
        <v>2153</v>
      </c>
      <c r="B90" t="s">
        <v>2154</v>
      </c>
    </row>
    <row r="91" spans="1:2" x14ac:dyDescent="0.3">
      <c r="A91" t="s">
        <v>73</v>
      </c>
      <c r="B91" s="5">
        <f t="shared" ref="B91:B98" si="2">$D42/$E42</f>
        <v>0.16666666666666666</v>
      </c>
    </row>
    <row r="92" spans="1:2" x14ac:dyDescent="0.3">
      <c r="A92" t="s">
        <v>87</v>
      </c>
      <c r="B92" s="5">
        <f t="shared" si="2"/>
        <v>0.14216867469879518</v>
      </c>
    </row>
    <row r="93" spans="1:2" x14ac:dyDescent="0.3">
      <c r="A93" t="s">
        <v>156</v>
      </c>
      <c r="B93" s="5">
        <f t="shared" si="2"/>
        <v>0.18181818181818182</v>
      </c>
    </row>
    <row r="94" spans="1:2" x14ac:dyDescent="0.3">
      <c r="A94" t="s">
        <v>166</v>
      </c>
      <c r="B94" s="5">
        <f t="shared" si="2"/>
        <v>0.18604651162790697</v>
      </c>
    </row>
    <row r="95" spans="1:2" x14ac:dyDescent="0.3">
      <c r="A95" t="s">
        <v>117</v>
      </c>
      <c r="B95" s="5">
        <f t="shared" si="2"/>
        <v>0.17721518987341772</v>
      </c>
    </row>
    <row r="96" spans="1:2" x14ac:dyDescent="0.3">
      <c r="A96" t="s">
        <v>96</v>
      </c>
      <c r="B96" s="5">
        <f t="shared" si="2"/>
        <v>0.18227848101265823</v>
      </c>
    </row>
    <row r="97" spans="1:2" x14ac:dyDescent="0.3">
      <c r="A97" t="s">
        <v>124</v>
      </c>
      <c r="B97" s="5">
        <f t="shared" si="2"/>
        <v>0.14556962025316456</v>
      </c>
    </row>
    <row r="98" spans="1:2" x14ac:dyDescent="0.3">
      <c r="A98" t="s">
        <v>110</v>
      </c>
      <c r="B98" s="5">
        <f t="shared" si="2"/>
        <v>0.14399999999999999</v>
      </c>
    </row>
    <row r="113" spans="1:11" x14ac:dyDescent="0.3">
      <c r="A113" s="2" t="s">
        <v>2155</v>
      </c>
      <c r="B113" s="2" t="s">
        <v>25</v>
      </c>
    </row>
    <row r="114" spans="1:11" x14ac:dyDescent="0.3">
      <c r="A114" s="2" t="s">
        <v>0</v>
      </c>
      <c r="B114" t="s">
        <v>4</v>
      </c>
      <c r="C114" t="s">
        <v>5</v>
      </c>
      <c r="D114" t="s">
        <v>6</v>
      </c>
      <c r="E114" t="s">
        <v>7</v>
      </c>
      <c r="F114" t="s">
        <v>8</v>
      </c>
      <c r="G114" t="s">
        <v>9</v>
      </c>
      <c r="H114" t="s">
        <v>10</v>
      </c>
      <c r="I114" t="s">
        <v>33</v>
      </c>
      <c r="J114" t="s">
        <v>34</v>
      </c>
      <c r="K114" t="s">
        <v>11</v>
      </c>
    </row>
    <row r="115" spans="1:11" x14ac:dyDescent="0.3">
      <c r="A115" s="3" t="s">
        <v>73</v>
      </c>
      <c r="B115" s="5">
        <v>0.11851851851851852</v>
      </c>
      <c r="C115" s="5">
        <v>0.15185185185185185</v>
      </c>
      <c r="D115" s="5">
        <v>0.22962962962962963</v>
      </c>
      <c r="E115" s="5">
        <v>0.22592592592592592</v>
      </c>
      <c r="F115" s="5">
        <v>0.16666666666666666</v>
      </c>
      <c r="G115" s="5">
        <v>7.407407407407407E-2</v>
      </c>
      <c r="H115" s="5">
        <v>2.5925925925925925E-2</v>
      </c>
      <c r="I115" s="5">
        <v>7.4074074074074077E-3</v>
      </c>
      <c r="J115" s="5">
        <v>0</v>
      </c>
      <c r="K115" s="5">
        <v>1</v>
      </c>
    </row>
    <row r="116" spans="1:11" x14ac:dyDescent="0.3">
      <c r="A116" s="3" t="s">
        <v>87</v>
      </c>
      <c r="B116" s="5">
        <v>0.12048192771084337</v>
      </c>
      <c r="C116" s="5">
        <v>0.22409638554216868</v>
      </c>
      <c r="D116" s="5">
        <v>0.21445783132530122</v>
      </c>
      <c r="E116" s="5">
        <v>0.23132530120481928</v>
      </c>
      <c r="F116" s="5">
        <v>0.12048192771084337</v>
      </c>
      <c r="G116" s="5">
        <v>6.746987951807229E-2</v>
      </c>
      <c r="H116" s="5">
        <v>1.9277108433734941E-2</v>
      </c>
      <c r="I116" s="5">
        <v>2.4096385542168677E-3</v>
      </c>
      <c r="J116" s="5">
        <v>0</v>
      </c>
      <c r="K116" s="5">
        <v>1</v>
      </c>
    </row>
    <row r="117" spans="1:11" x14ac:dyDescent="0.3">
      <c r="A117" s="3" t="s">
        <v>156</v>
      </c>
      <c r="B117" s="5">
        <v>0.12727272727272726</v>
      </c>
      <c r="C117" s="5">
        <v>0.22727272727272727</v>
      </c>
      <c r="D117" s="5">
        <v>0.18181818181818182</v>
      </c>
      <c r="E117" s="5">
        <v>0.23636363636363636</v>
      </c>
      <c r="F117" s="5">
        <v>0.13636363636363635</v>
      </c>
      <c r="G117" s="5">
        <v>6.363636363636363E-2</v>
      </c>
      <c r="H117" s="5">
        <v>2.7272727272727271E-2</v>
      </c>
      <c r="I117" s="5">
        <v>0</v>
      </c>
      <c r="J117" s="5">
        <v>0</v>
      </c>
      <c r="K117" s="5">
        <v>1</v>
      </c>
    </row>
    <row r="118" spans="1:11" x14ac:dyDescent="0.3">
      <c r="A118" s="3" t="s">
        <v>166</v>
      </c>
      <c r="B118" s="5">
        <v>0.16279069767441862</v>
      </c>
      <c r="C118" s="5">
        <v>0.1744186046511628</v>
      </c>
      <c r="D118" s="5">
        <v>0.31395348837209303</v>
      </c>
      <c r="E118" s="5">
        <v>0.18604651162790697</v>
      </c>
      <c r="F118" s="5">
        <v>0.10465116279069768</v>
      </c>
      <c r="G118" s="5">
        <v>3.4883720930232558E-2</v>
      </c>
      <c r="H118" s="5">
        <v>1.1627906976744186E-2</v>
      </c>
      <c r="I118" s="5">
        <v>0</v>
      </c>
      <c r="J118" s="5">
        <v>1.1627906976744186E-2</v>
      </c>
      <c r="K118" s="5">
        <v>1</v>
      </c>
    </row>
    <row r="119" spans="1:11" x14ac:dyDescent="0.3">
      <c r="A119" s="3" t="s">
        <v>117</v>
      </c>
      <c r="B119" s="5">
        <v>0.13291139240506328</v>
      </c>
      <c r="C119" s="5">
        <v>0.15822784810126583</v>
      </c>
      <c r="D119" s="5">
        <v>0.26582278481012656</v>
      </c>
      <c r="E119" s="5">
        <v>0.25949367088607594</v>
      </c>
      <c r="F119" s="5">
        <v>0.12658227848101267</v>
      </c>
      <c r="G119" s="5">
        <v>3.1645569620253167E-2</v>
      </c>
      <c r="H119" s="5">
        <v>1.8987341772151899E-2</v>
      </c>
      <c r="I119" s="5">
        <v>6.3291139240506328E-3</v>
      </c>
      <c r="J119" s="5">
        <v>0</v>
      </c>
      <c r="K119" s="5">
        <v>1</v>
      </c>
    </row>
    <row r="120" spans="1:11" x14ac:dyDescent="0.3">
      <c r="A120" s="3" t="s">
        <v>96</v>
      </c>
      <c r="B120" s="5">
        <v>0.11139240506329114</v>
      </c>
      <c r="C120" s="5">
        <v>0.16962025316455695</v>
      </c>
      <c r="D120" s="5">
        <v>0.24303797468354429</v>
      </c>
      <c r="E120" s="5">
        <v>0.23544303797468355</v>
      </c>
      <c r="F120" s="5">
        <v>0.11645569620253164</v>
      </c>
      <c r="G120" s="5">
        <v>7.5949367088607597E-2</v>
      </c>
      <c r="H120" s="5">
        <v>4.810126582278481E-2</v>
      </c>
      <c r="I120" s="5">
        <v>0</v>
      </c>
      <c r="J120" s="5">
        <v>0</v>
      </c>
      <c r="K120" s="5">
        <v>1</v>
      </c>
    </row>
    <row r="121" spans="1:11" x14ac:dyDescent="0.3">
      <c r="A121" s="3" t="s">
        <v>124</v>
      </c>
      <c r="B121" s="5">
        <v>0.11075949367088607</v>
      </c>
      <c r="C121" s="5">
        <v>0.17721518987341772</v>
      </c>
      <c r="D121" s="5">
        <v>0.24683544303797469</v>
      </c>
      <c r="E121" s="5">
        <v>0.23101265822784811</v>
      </c>
      <c r="F121" s="5">
        <v>0.14873417721518986</v>
      </c>
      <c r="G121" s="5">
        <v>6.3291139240506333E-2</v>
      </c>
      <c r="H121" s="5">
        <v>1.5822784810126583E-2</v>
      </c>
      <c r="I121" s="5">
        <v>6.3291139240506328E-3</v>
      </c>
      <c r="J121" s="5">
        <v>0</v>
      </c>
      <c r="K121" s="5">
        <v>1</v>
      </c>
    </row>
    <row r="122" spans="1:11" x14ac:dyDescent="0.3">
      <c r="A122" s="3" t="s">
        <v>110</v>
      </c>
      <c r="B122" s="5">
        <v>0.08</v>
      </c>
      <c r="C122" s="5">
        <v>0.156</v>
      </c>
      <c r="D122" s="5">
        <v>0.26800000000000002</v>
      </c>
      <c r="E122" s="5">
        <v>0.24399999999999999</v>
      </c>
      <c r="F122" s="5">
        <v>0.16800000000000001</v>
      </c>
      <c r="G122" s="5">
        <v>0.08</v>
      </c>
      <c r="H122" s="5">
        <v>4.0000000000000001E-3</v>
      </c>
      <c r="I122" s="5">
        <v>0</v>
      </c>
      <c r="J122" s="5">
        <v>0</v>
      </c>
      <c r="K122" s="5">
        <v>1</v>
      </c>
    </row>
    <row r="123" spans="1:11" x14ac:dyDescent="0.3">
      <c r="A123" s="3" t="s">
        <v>11</v>
      </c>
      <c r="B123" s="5">
        <v>0.115</v>
      </c>
      <c r="C123" s="5">
        <v>0.18049999999999999</v>
      </c>
      <c r="D123" s="5">
        <v>0.24049999999999999</v>
      </c>
      <c r="E123" s="5">
        <v>0.23350000000000001</v>
      </c>
      <c r="F123" s="5">
        <v>0.13700000000000001</v>
      </c>
      <c r="G123" s="5">
        <v>6.6500000000000004E-2</v>
      </c>
      <c r="H123" s="5">
        <v>2.35E-2</v>
      </c>
      <c r="I123" s="5">
        <v>3.0000000000000001E-3</v>
      </c>
      <c r="J123" s="5">
        <v>5.0000000000000001E-4</v>
      </c>
      <c r="K123" s="5">
        <v>1</v>
      </c>
    </row>
    <row r="157" spans="1:10" x14ac:dyDescent="0.3">
      <c r="A157" s="2" t="s">
        <v>32</v>
      </c>
      <c r="B157" s="2" t="s">
        <v>25</v>
      </c>
    </row>
    <row r="158" spans="1:10" x14ac:dyDescent="0.3">
      <c r="A158" s="2" t="s">
        <v>0</v>
      </c>
      <c r="B158" t="s">
        <v>73</v>
      </c>
      <c r="C158" t="s">
        <v>87</v>
      </c>
      <c r="D158" t="s">
        <v>156</v>
      </c>
      <c r="E158" t="s">
        <v>166</v>
      </c>
      <c r="F158" t="s">
        <v>117</v>
      </c>
      <c r="G158" t="s">
        <v>96</v>
      </c>
      <c r="H158" t="s">
        <v>124</v>
      </c>
      <c r="I158" t="s">
        <v>110</v>
      </c>
      <c r="J158" t="s">
        <v>11</v>
      </c>
    </row>
    <row r="159" spans="1:10" x14ac:dyDescent="0.3">
      <c r="A159" s="3" t="s">
        <v>29</v>
      </c>
      <c r="B159" s="5">
        <v>0.13975155279503104</v>
      </c>
      <c r="C159" s="5">
        <v>0.18322981366459629</v>
      </c>
      <c r="D159" s="5">
        <v>6.2111801242236024E-2</v>
      </c>
      <c r="E159" s="5">
        <v>4.9689440993788817E-2</v>
      </c>
      <c r="F159" s="5">
        <v>8.6956521739130432E-2</v>
      </c>
      <c r="G159" s="5">
        <v>0.2236024844720497</v>
      </c>
      <c r="H159" s="5">
        <v>0.14285714285714285</v>
      </c>
      <c r="I159" s="5">
        <v>0.11180124223602485</v>
      </c>
      <c r="J159" s="5">
        <v>1</v>
      </c>
    </row>
    <row r="160" spans="1:10" x14ac:dyDescent="0.3">
      <c r="A160" s="3" t="s">
        <v>2150</v>
      </c>
      <c r="B160" s="5">
        <v>0.1337890625</v>
      </c>
      <c r="C160" s="5">
        <v>0.21484375</v>
      </c>
      <c r="D160" s="5">
        <v>5.56640625E-2</v>
      </c>
      <c r="E160" s="5">
        <v>3.90625E-2</v>
      </c>
      <c r="F160" s="5">
        <v>8.0078125E-2</v>
      </c>
      <c r="G160" s="5">
        <v>0.1943359375</v>
      </c>
      <c r="H160" s="5">
        <v>0.16015625</v>
      </c>
      <c r="I160" s="5">
        <v>0.1220703125</v>
      </c>
      <c r="J160" s="5">
        <v>1</v>
      </c>
    </row>
    <row r="161" spans="1:10" x14ac:dyDescent="0.3">
      <c r="A161" s="3" t="s">
        <v>2151</v>
      </c>
      <c r="B161" s="5">
        <v>0.13455657492354739</v>
      </c>
      <c r="C161" s="5">
        <v>0.20795107033639143</v>
      </c>
      <c r="D161" s="5">
        <v>5.0458715596330278E-2</v>
      </c>
      <c r="E161" s="5">
        <v>4.5871559633027525E-2</v>
      </c>
      <c r="F161" s="5">
        <v>7.3394495412844041E-2</v>
      </c>
      <c r="G161" s="5">
        <v>0.18960244648318042</v>
      </c>
      <c r="H161" s="5">
        <v>0.1620795107033639</v>
      </c>
      <c r="I161" s="5">
        <v>0.13608562691131498</v>
      </c>
      <c r="J161" s="5">
        <v>1</v>
      </c>
    </row>
    <row r="162" spans="1:10" x14ac:dyDescent="0.3">
      <c r="A162" s="3" t="s">
        <v>11</v>
      </c>
      <c r="B162" s="5">
        <v>0.13500000000000001</v>
      </c>
      <c r="C162" s="5">
        <v>0.20749999999999999</v>
      </c>
      <c r="D162" s="5">
        <v>5.5E-2</v>
      </c>
      <c r="E162" s="5">
        <v>4.2999999999999997E-2</v>
      </c>
      <c r="F162" s="5">
        <v>7.9000000000000001E-2</v>
      </c>
      <c r="G162" s="5">
        <v>0.19750000000000001</v>
      </c>
      <c r="H162" s="5">
        <v>0.158</v>
      </c>
      <c r="I162" s="5">
        <v>0.125</v>
      </c>
      <c r="J162" s="5">
        <v>1</v>
      </c>
    </row>
  </sheetData>
  <pageMargins left="0.7" right="0.7" top="0.75" bottom="0.75" header="0.3" footer="0.3"/>
  <drawing r:id="rId5"/>
  <tableParts count="3">
    <tablePart r:id="rId6"/>
    <tablePart r:id="rId7"/>
    <tablePart r:id="rId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9D8D-5E02-4C65-80A2-D22321982ECC}">
  <dimension ref="A3:K105"/>
  <sheetViews>
    <sheetView workbookViewId="0">
      <selection activeCell="K102" sqref="K102"/>
    </sheetView>
  </sheetViews>
  <sheetFormatPr defaultRowHeight="14.4" x14ac:dyDescent="0.3"/>
  <cols>
    <col min="1" max="1" width="12.44140625" bestFit="1" customWidth="1"/>
    <col min="2" max="2" width="14.21875" style="6" bestFit="1" customWidth="1"/>
    <col min="3" max="3" width="8.88671875" style="7" bestFit="1" customWidth="1"/>
    <col min="4" max="4" width="15.5546875" bestFit="1" customWidth="1"/>
    <col min="5" max="5" width="10.5546875" style="7" bestFit="1" customWidth="1"/>
    <col min="6" max="10" width="7.109375" bestFit="1" customWidth="1"/>
    <col min="11" max="11" width="10.5546875" bestFit="1" customWidth="1"/>
  </cols>
  <sheetData>
    <row r="3" spans="1:5" x14ac:dyDescent="0.3">
      <c r="A3" s="2" t="s">
        <v>0</v>
      </c>
      <c r="B3" s="6" t="s">
        <v>2137</v>
      </c>
      <c r="C3" s="7" t="s">
        <v>2136</v>
      </c>
      <c r="D3" t="s">
        <v>2138</v>
      </c>
      <c r="E3" s="7" t="s">
        <v>2139</v>
      </c>
    </row>
    <row r="4" spans="1:5" x14ac:dyDescent="0.3">
      <c r="A4" s="3" t="s">
        <v>134</v>
      </c>
      <c r="B4" s="6">
        <v>26.472222222222221</v>
      </c>
      <c r="C4" s="7">
        <v>2.8250000000000011</v>
      </c>
      <c r="D4" s="4">
        <v>0.71505787037036994</v>
      </c>
      <c r="E4" s="7">
        <v>4.9652777777777777</v>
      </c>
    </row>
    <row r="5" spans="1:5" x14ac:dyDescent="0.3">
      <c r="A5" s="3" t="s">
        <v>123</v>
      </c>
      <c r="B5" s="6">
        <v>27.010989010989011</v>
      </c>
      <c r="C5" s="7">
        <v>3.2043956043956041</v>
      </c>
      <c r="D5" s="4">
        <v>0.77307692307692299</v>
      </c>
      <c r="E5" s="7">
        <v>5.3626373626373622</v>
      </c>
    </row>
    <row r="6" spans="1:5" x14ac:dyDescent="0.3">
      <c r="A6" s="3" t="s">
        <v>149</v>
      </c>
      <c r="B6" s="6">
        <v>26.858895705521473</v>
      </c>
      <c r="C6" s="7">
        <v>3.1012269938650312</v>
      </c>
      <c r="D6" s="4">
        <v>0.85570552147239254</v>
      </c>
      <c r="E6" s="7">
        <v>4.9079754601226995</v>
      </c>
    </row>
    <row r="7" spans="1:5" x14ac:dyDescent="0.3">
      <c r="A7" s="3" t="s">
        <v>153</v>
      </c>
      <c r="B7" s="6">
        <v>28.05072463768116</v>
      </c>
      <c r="C7" s="7">
        <v>3.0855072463768107</v>
      </c>
      <c r="D7" s="4">
        <v>0.77288647342995098</v>
      </c>
      <c r="E7" s="7">
        <v>4.9565217391304346</v>
      </c>
    </row>
    <row r="8" spans="1:5" x14ac:dyDescent="0.3">
      <c r="A8" s="3" t="s">
        <v>113</v>
      </c>
      <c r="B8" s="6">
        <v>27.204334365325078</v>
      </c>
      <c r="C8" s="7">
        <v>3.0520123839009292</v>
      </c>
      <c r="D8" s="4">
        <v>0.81523735810113496</v>
      </c>
      <c r="E8" s="7">
        <v>4.8854489164086683</v>
      </c>
    </row>
    <row r="9" spans="1:5" x14ac:dyDescent="0.3">
      <c r="A9" s="3" t="s">
        <v>144</v>
      </c>
      <c r="B9" s="6">
        <v>26.206185567010309</v>
      </c>
      <c r="C9" s="7">
        <v>2.9721649484536079</v>
      </c>
      <c r="D9" s="4">
        <v>0.85563573883161503</v>
      </c>
      <c r="E9" s="7">
        <v>4.8350515463917523</v>
      </c>
    </row>
    <row r="10" spans="1:5" x14ac:dyDescent="0.3">
      <c r="A10" s="3" t="s">
        <v>105</v>
      </c>
      <c r="B10" s="6">
        <v>26.636856368563684</v>
      </c>
      <c r="C10" s="7">
        <v>2.9658536585365862</v>
      </c>
      <c r="D10" s="4">
        <v>0.78013098464318076</v>
      </c>
      <c r="E10" s="7">
        <v>5.2005420054200542</v>
      </c>
    </row>
    <row r="11" spans="1:5" x14ac:dyDescent="0.3">
      <c r="A11" s="3" t="s">
        <v>95</v>
      </c>
      <c r="B11" s="6">
        <v>26.714285714285715</v>
      </c>
      <c r="C11" s="7">
        <v>3.0318681318681309</v>
      </c>
      <c r="D11" s="4">
        <v>0.83888278388278337</v>
      </c>
      <c r="E11" s="7">
        <v>5.0879120879120876</v>
      </c>
    </row>
    <row r="12" spans="1:5" x14ac:dyDescent="0.3">
      <c r="A12" s="3" t="s">
        <v>72</v>
      </c>
      <c r="B12" s="6">
        <v>26.916201117318437</v>
      </c>
      <c r="C12" s="7">
        <v>2.9648044692737439</v>
      </c>
      <c r="D12" s="4">
        <v>0.69861266294227142</v>
      </c>
      <c r="E12" s="7">
        <v>5.1284916201117321</v>
      </c>
    </row>
    <row r="13" spans="1:5" x14ac:dyDescent="0.3">
      <c r="A13" s="3" t="s">
        <v>86</v>
      </c>
      <c r="B13" s="6">
        <v>27.436305732484076</v>
      </c>
      <c r="C13" s="7">
        <v>2.8681528662420375</v>
      </c>
      <c r="D13" s="4">
        <v>0.8074575371549898</v>
      </c>
      <c r="E13" s="7">
        <v>4.9426751592356686</v>
      </c>
    </row>
    <row r="14" spans="1:5" x14ac:dyDescent="0.3">
      <c r="A14" s="3" t="s">
        <v>11</v>
      </c>
      <c r="B14" s="6">
        <v>26.986000000000001</v>
      </c>
      <c r="C14" s="7">
        <v>2.9906499999999956</v>
      </c>
      <c r="D14" s="4">
        <v>0.7924566666666657</v>
      </c>
      <c r="E14" s="7">
        <v>5.0244999999999997</v>
      </c>
    </row>
    <row r="26" spans="1:11" x14ac:dyDescent="0.3">
      <c r="A26" s="2" t="s">
        <v>32</v>
      </c>
      <c r="B26" s="2" t="s">
        <v>25</v>
      </c>
      <c r="C26"/>
      <c r="E26"/>
    </row>
    <row r="27" spans="1:11" x14ac:dyDescent="0.3">
      <c r="A27" s="2" t="s">
        <v>0</v>
      </c>
      <c r="B27" t="s">
        <v>2156</v>
      </c>
      <c r="C27" t="s">
        <v>2157</v>
      </c>
      <c r="D27" t="s">
        <v>2158</v>
      </c>
      <c r="E27" t="s">
        <v>2159</v>
      </c>
      <c r="F27" t="s">
        <v>2160</v>
      </c>
      <c r="G27" t="s">
        <v>2161</v>
      </c>
      <c r="H27" t="s">
        <v>2162</v>
      </c>
      <c r="I27" t="s">
        <v>2163</v>
      </c>
      <c r="J27" t="s">
        <v>2164</v>
      </c>
      <c r="K27" t="s">
        <v>11</v>
      </c>
    </row>
    <row r="28" spans="1:11" x14ac:dyDescent="0.3">
      <c r="A28" s="3" t="s">
        <v>134</v>
      </c>
      <c r="B28" s="5">
        <v>0</v>
      </c>
      <c r="C28" s="5">
        <v>2.7777777777777776E-2</v>
      </c>
      <c r="D28" s="5">
        <v>4.8611111111111112E-2</v>
      </c>
      <c r="E28" s="5">
        <v>0.10416666666666667</v>
      </c>
      <c r="F28" s="5">
        <v>0.25694444444444442</v>
      </c>
      <c r="G28" s="5">
        <v>0.24305555555555555</v>
      </c>
      <c r="H28" s="5">
        <v>0.15277777777777779</v>
      </c>
      <c r="I28" s="5">
        <v>0.125</v>
      </c>
      <c r="J28" s="5">
        <v>4.1666666666666664E-2</v>
      </c>
      <c r="K28" s="5">
        <v>1</v>
      </c>
    </row>
    <row r="29" spans="1:11" x14ac:dyDescent="0.3">
      <c r="A29" s="3" t="s">
        <v>123</v>
      </c>
      <c r="B29" s="5">
        <v>1.098901098901099E-2</v>
      </c>
      <c r="C29" s="5">
        <v>3.2967032967032968E-2</v>
      </c>
      <c r="D29" s="5">
        <v>5.4945054945054944E-2</v>
      </c>
      <c r="E29" s="5">
        <v>0.14285714285714285</v>
      </c>
      <c r="F29" s="5">
        <v>0.17582417582417584</v>
      </c>
      <c r="G29" s="5">
        <v>0.23076923076923078</v>
      </c>
      <c r="H29" s="5">
        <v>0.15384615384615385</v>
      </c>
      <c r="I29" s="5">
        <v>0.12087912087912088</v>
      </c>
      <c r="J29" s="5">
        <v>7.6923076923076927E-2</v>
      </c>
      <c r="K29" s="5">
        <v>1</v>
      </c>
    </row>
    <row r="30" spans="1:11" x14ac:dyDescent="0.3">
      <c r="A30" s="3" t="s">
        <v>149</v>
      </c>
      <c r="B30" s="5">
        <v>6.1349693251533744E-3</v>
      </c>
      <c r="C30" s="5">
        <v>3.6809815950920248E-2</v>
      </c>
      <c r="D30" s="5">
        <v>7.9754601226993863E-2</v>
      </c>
      <c r="E30" s="5">
        <v>0.18404907975460122</v>
      </c>
      <c r="F30" s="5">
        <v>0.16564417177914109</v>
      </c>
      <c r="G30" s="5">
        <v>0.20245398773006135</v>
      </c>
      <c r="H30" s="5">
        <v>0.20858895705521471</v>
      </c>
      <c r="I30" s="5">
        <v>6.7484662576687116E-2</v>
      </c>
      <c r="J30" s="5">
        <v>4.9079754601226995E-2</v>
      </c>
      <c r="K30" s="5">
        <v>1</v>
      </c>
    </row>
    <row r="31" spans="1:11" x14ac:dyDescent="0.3">
      <c r="A31" s="3" t="s">
        <v>153</v>
      </c>
      <c r="B31" s="5">
        <v>1.4492753623188406E-2</v>
      </c>
      <c r="C31" s="5">
        <v>1.4492753623188406E-2</v>
      </c>
      <c r="D31" s="5">
        <v>9.420289855072464E-2</v>
      </c>
      <c r="E31" s="5">
        <v>0.11594202898550725</v>
      </c>
      <c r="F31" s="5">
        <v>0.21739130434782608</v>
      </c>
      <c r="G31" s="5">
        <v>0.2391304347826087</v>
      </c>
      <c r="H31" s="5">
        <v>0.15942028985507245</v>
      </c>
      <c r="I31" s="5">
        <v>0.10144927536231885</v>
      </c>
      <c r="J31" s="5">
        <v>4.3478260869565216E-2</v>
      </c>
      <c r="K31" s="5">
        <v>1</v>
      </c>
    </row>
    <row r="32" spans="1:11" x14ac:dyDescent="0.3">
      <c r="A32" s="3" t="s">
        <v>113</v>
      </c>
      <c r="B32" s="5">
        <v>3.0959752321981426E-3</v>
      </c>
      <c r="C32" s="5">
        <v>2.4767801857585141E-2</v>
      </c>
      <c r="D32" s="5">
        <v>6.5015479876160992E-2</v>
      </c>
      <c r="E32" s="5">
        <v>0.16718266253869968</v>
      </c>
      <c r="F32" s="5">
        <v>0.19814241486068113</v>
      </c>
      <c r="G32" s="5">
        <v>0.21981424148606812</v>
      </c>
      <c r="H32" s="5">
        <v>0.17956656346749225</v>
      </c>
      <c r="I32" s="5">
        <v>9.2879256965944276E-2</v>
      </c>
      <c r="J32" s="5">
        <v>4.9535603715170282E-2</v>
      </c>
      <c r="K32" s="5">
        <v>1</v>
      </c>
    </row>
    <row r="33" spans="1:11" x14ac:dyDescent="0.3">
      <c r="A33" s="3" t="s">
        <v>144</v>
      </c>
      <c r="B33" s="5">
        <v>0</v>
      </c>
      <c r="C33" s="5">
        <v>3.0927835051546393E-2</v>
      </c>
      <c r="D33" s="5">
        <v>6.1855670103092786E-2</v>
      </c>
      <c r="E33" s="5">
        <v>0.16494845360824742</v>
      </c>
      <c r="F33" s="5">
        <v>0.17525773195876287</v>
      </c>
      <c r="G33" s="5">
        <v>0.22680412371134021</v>
      </c>
      <c r="H33" s="5">
        <v>0.15463917525773196</v>
      </c>
      <c r="I33" s="5">
        <v>8.247422680412371E-2</v>
      </c>
      <c r="J33" s="5">
        <v>0.10309278350515463</v>
      </c>
      <c r="K33" s="5">
        <v>1</v>
      </c>
    </row>
    <row r="34" spans="1:11" x14ac:dyDescent="0.3">
      <c r="A34" s="3" t="s">
        <v>105</v>
      </c>
      <c r="B34" s="5">
        <v>5.4200542005420054E-3</v>
      </c>
      <c r="C34" s="5">
        <v>1.8970189701897018E-2</v>
      </c>
      <c r="D34" s="5">
        <v>7.0460704607046065E-2</v>
      </c>
      <c r="E34" s="5">
        <v>0.14363143631436315</v>
      </c>
      <c r="F34" s="5">
        <v>0.16802168021680217</v>
      </c>
      <c r="G34" s="5">
        <v>0.25203252032520324</v>
      </c>
      <c r="H34" s="5">
        <v>0.18699186991869918</v>
      </c>
      <c r="I34" s="5">
        <v>0.1002710027100271</v>
      </c>
      <c r="J34" s="5">
        <v>5.4200542005420058E-2</v>
      </c>
      <c r="K34" s="5">
        <v>1</v>
      </c>
    </row>
    <row r="35" spans="1:11" x14ac:dyDescent="0.3">
      <c r="A35" s="3" t="s">
        <v>95</v>
      </c>
      <c r="B35" s="5">
        <v>0</v>
      </c>
      <c r="C35" s="5">
        <v>2.7472527472527472E-2</v>
      </c>
      <c r="D35" s="5">
        <v>9.3406593406593408E-2</v>
      </c>
      <c r="E35" s="5">
        <v>0.12637362637362637</v>
      </c>
      <c r="F35" s="5">
        <v>0.24725274725274726</v>
      </c>
      <c r="G35" s="5">
        <v>0.17582417582417584</v>
      </c>
      <c r="H35" s="5">
        <v>0.16483516483516483</v>
      </c>
      <c r="I35" s="5">
        <v>0.11538461538461539</v>
      </c>
      <c r="J35" s="5">
        <v>4.9450549450549448E-2</v>
      </c>
      <c r="K35" s="5">
        <v>1</v>
      </c>
    </row>
    <row r="36" spans="1:11" x14ac:dyDescent="0.3">
      <c r="A36" s="3" t="s">
        <v>72</v>
      </c>
      <c r="B36" s="5">
        <v>2.23463687150838E-2</v>
      </c>
      <c r="C36" s="5">
        <v>3.3519553072625698E-2</v>
      </c>
      <c r="D36" s="5">
        <v>7.2625698324022353E-2</v>
      </c>
      <c r="E36" s="5">
        <v>0.13966480446927373</v>
      </c>
      <c r="F36" s="5">
        <v>0.17318435754189945</v>
      </c>
      <c r="G36" s="5">
        <v>0.18994413407821228</v>
      </c>
      <c r="H36" s="5">
        <v>0.18994413407821228</v>
      </c>
      <c r="I36" s="5">
        <v>0.11731843575418995</v>
      </c>
      <c r="J36" s="5">
        <v>6.1452513966480445E-2</v>
      </c>
      <c r="K36" s="5">
        <v>1</v>
      </c>
    </row>
    <row r="37" spans="1:11" x14ac:dyDescent="0.3">
      <c r="A37" s="3" t="s">
        <v>86</v>
      </c>
      <c r="B37" s="5">
        <v>1.5923566878980892E-2</v>
      </c>
      <c r="C37" s="5">
        <v>2.5477707006369428E-2</v>
      </c>
      <c r="D37" s="5">
        <v>7.0063694267515922E-2</v>
      </c>
      <c r="E37" s="5">
        <v>0.14331210191082802</v>
      </c>
      <c r="F37" s="5">
        <v>0.17834394904458598</v>
      </c>
      <c r="G37" s="5">
        <v>0.21337579617834396</v>
      </c>
      <c r="H37" s="5">
        <v>0.18152866242038215</v>
      </c>
      <c r="I37" s="5">
        <v>0.1178343949044586</v>
      </c>
      <c r="J37" s="5">
        <v>5.4140127388535034E-2</v>
      </c>
      <c r="K37" s="5">
        <v>1</v>
      </c>
    </row>
    <row r="38" spans="1:11" x14ac:dyDescent="0.3">
      <c r="A38" s="3" t="s">
        <v>11</v>
      </c>
      <c r="B38" s="5">
        <v>8.0000000000000002E-3</v>
      </c>
      <c r="C38" s="5">
        <v>2.5999999999999999E-2</v>
      </c>
      <c r="D38" s="5">
        <v>7.1499999999999994E-2</v>
      </c>
      <c r="E38" s="5">
        <v>0.14499999999999999</v>
      </c>
      <c r="F38" s="5">
        <v>0.1925</v>
      </c>
      <c r="G38" s="5">
        <v>0.2205</v>
      </c>
      <c r="H38" s="5">
        <v>0.17749999999999999</v>
      </c>
      <c r="I38" s="5">
        <v>0.104</v>
      </c>
      <c r="J38" s="5">
        <v>5.5E-2</v>
      </c>
      <c r="K38" s="5">
        <v>1</v>
      </c>
    </row>
    <row r="39" spans="1:11" x14ac:dyDescent="0.3">
      <c r="B39"/>
      <c r="C39"/>
    </row>
    <row r="40" spans="1:11" x14ac:dyDescent="0.3">
      <c r="B40"/>
      <c r="C40"/>
    </row>
    <row r="41" spans="1:11" x14ac:dyDescent="0.3">
      <c r="B41"/>
      <c r="C41"/>
    </row>
    <row r="42" spans="1:11" x14ac:dyDescent="0.3">
      <c r="B42"/>
      <c r="C42"/>
    </row>
    <row r="43" spans="1:11" x14ac:dyDescent="0.3">
      <c r="B43"/>
      <c r="C43"/>
    </row>
    <row r="50" spans="1:8" x14ac:dyDescent="0.3">
      <c r="A50" s="2" t="s">
        <v>32</v>
      </c>
      <c r="B50" s="2" t="s">
        <v>25</v>
      </c>
      <c r="C50"/>
      <c r="E50"/>
    </row>
    <row r="51" spans="1:8" x14ac:dyDescent="0.3">
      <c r="A51" s="2" t="s">
        <v>0</v>
      </c>
      <c r="B51" t="s">
        <v>26</v>
      </c>
      <c r="C51" t="s">
        <v>27</v>
      </c>
      <c r="D51" t="s">
        <v>29</v>
      </c>
      <c r="E51" t="s">
        <v>30</v>
      </c>
      <c r="F51" t="s">
        <v>28</v>
      </c>
      <c r="G51" t="s">
        <v>31</v>
      </c>
      <c r="H51" t="s">
        <v>11</v>
      </c>
    </row>
    <row r="52" spans="1:8" x14ac:dyDescent="0.3">
      <c r="A52" s="3" t="s">
        <v>134</v>
      </c>
      <c r="B52" s="5">
        <v>0.14583333333333334</v>
      </c>
      <c r="C52" s="5">
        <v>0.15277777777777779</v>
      </c>
      <c r="D52" s="5">
        <v>0.14583333333333334</v>
      </c>
      <c r="E52" s="5">
        <v>0.19444444444444445</v>
      </c>
      <c r="F52" s="5">
        <v>0.1736111111111111</v>
      </c>
      <c r="G52" s="5">
        <v>0.1875</v>
      </c>
      <c r="H52" s="5">
        <v>1</v>
      </c>
    </row>
    <row r="53" spans="1:8" x14ac:dyDescent="0.3">
      <c r="A53" s="3" t="s">
        <v>123</v>
      </c>
      <c r="B53" s="5">
        <v>0.10989010989010989</v>
      </c>
      <c r="C53" s="5">
        <v>0.15384615384615385</v>
      </c>
      <c r="D53" s="5">
        <v>0.14285714285714285</v>
      </c>
      <c r="E53" s="5">
        <v>0.2087912087912088</v>
      </c>
      <c r="F53" s="5">
        <v>0.16483516483516483</v>
      </c>
      <c r="G53" s="5">
        <v>0.21978021978021978</v>
      </c>
      <c r="H53" s="5">
        <v>1</v>
      </c>
    </row>
    <row r="54" spans="1:8" x14ac:dyDescent="0.3">
      <c r="A54" s="3" t="s">
        <v>149</v>
      </c>
      <c r="B54" s="5">
        <v>0.13496932515337423</v>
      </c>
      <c r="C54" s="5">
        <v>0.21472392638036811</v>
      </c>
      <c r="D54" s="5">
        <v>0.17791411042944785</v>
      </c>
      <c r="E54" s="5">
        <v>0.17791411042944785</v>
      </c>
      <c r="F54" s="5">
        <v>0.12883435582822086</v>
      </c>
      <c r="G54" s="5">
        <v>0.16564417177914109</v>
      </c>
      <c r="H54" s="5">
        <v>1</v>
      </c>
    </row>
    <row r="55" spans="1:8" x14ac:dyDescent="0.3">
      <c r="A55" s="3" t="s">
        <v>153</v>
      </c>
      <c r="B55" s="5">
        <v>0.18840579710144928</v>
      </c>
      <c r="C55" s="5">
        <v>0.19565217391304349</v>
      </c>
      <c r="D55" s="5">
        <v>0.12318840579710146</v>
      </c>
      <c r="E55" s="5">
        <v>0.18115942028985507</v>
      </c>
      <c r="F55" s="5">
        <v>0.18115942028985507</v>
      </c>
      <c r="G55" s="5">
        <v>0.13043478260869565</v>
      </c>
      <c r="H55" s="5">
        <v>1</v>
      </c>
    </row>
    <row r="56" spans="1:8" x14ac:dyDescent="0.3">
      <c r="A56" s="3" t="s">
        <v>113</v>
      </c>
      <c r="B56" s="5">
        <v>0.17956656346749225</v>
      </c>
      <c r="C56" s="5">
        <v>0.15170278637770898</v>
      </c>
      <c r="D56" s="5">
        <v>0.16718266253869968</v>
      </c>
      <c r="E56" s="5">
        <v>0.17027863777089783</v>
      </c>
      <c r="F56" s="5">
        <v>0.20743034055727555</v>
      </c>
      <c r="G56" s="5">
        <v>0.1238390092879257</v>
      </c>
      <c r="H56" s="5">
        <v>1</v>
      </c>
    </row>
    <row r="57" spans="1:8" x14ac:dyDescent="0.3">
      <c r="A57" s="3" t="s">
        <v>144</v>
      </c>
      <c r="B57" s="5">
        <v>0.15463917525773196</v>
      </c>
      <c r="C57" s="5">
        <v>0.17525773195876287</v>
      </c>
      <c r="D57" s="5">
        <v>0.21649484536082475</v>
      </c>
      <c r="E57" s="5">
        <v>0.16494845360824742</v>
      </c>
      <c r="F57" s="5">
        <v>8.247422680412371E-2</v>
      </c>
      <c r="G57" s="5">
        <v>0.20618556701030927</v>
      </c>
      <c r="H57" s="5">
        <v>1</v>
      </c>
    </row>
    <row r="58" spans="1:8" x14ac:dyDescent="0.3">
      <c r="A58" s="3" t="s">
        <v>105</v>
      </c>
      <c r="B58" s="5">
        <v>0.21409214092140921</v>
      </c>
      <c r="C58" s="5">
        <v>0.17073170731707318</v>
      </c>
      <c r="D58" s="5">
        <v>0.17073170731707318</v>
      </c>
      <c r="E58" s="5">
        <v>0.15718157181571815</v>
      </c>
      <c r="F58" s="5">
        <v>0.15989159891598917</v>
      </c>
      <c r="G58" s="5">
        <v>0.12737127371273713</v>
      </c>
      <c r="H58" s="5">
        <v>1</v>
      </c>
    </row>
    <row r="59" spans="1:8" x14ac:dyDescent="0.3">
      <c r="A59" s="3" t="s">
        <v>95</v>
      </c>
      <c r="B59" s="5">
        <v>0.14285714285714285</v>
      </c>
      <c r="C59" s="5">
        <v>0.13736263736263737</v>
      </c>
      <c r="D59" s="5">
        <v>0.16483516483516483</v>
      </c>
      <c r="E59" s="5">
        <v>0.2032967032967033</v>
      </c>
      <c r="F59" s="5">
        <v>0.19230769230769232</v>
      </c>
      <c r="G59" s="5">
        <v>0.15934065934065933</v>
      </c>
      <c r="H59" s="5">
        <v>1</v>
      </c>
    </row>
    <row r="60" spans="1:8" x14ac:dyDescent="0.3">
      <c r="A60" s="3" t="s">
        <v>72</v>
      </c>
      <c r="B60" s="5">
        <v>0.18994413407821228</v>
      </c>
      <c r="C60" s="5">
        <v>0.16759776536312848</v>
      </c>
      <c r="D60" s="5">
        <v>0.18435754189944134</v>
      </c>
      <c r="E60" s="5">
        <v>0.10614525139664804</v>
      </c>
      <c r="F60" s="5">
        <v>0.18435754189944134</v>
      </c>
      <c r="G60" s="5">
        <v>0.16759776536312848</v>
      </c>
      <c r="H60" s="5">
        <v>1</v>
      </c>
    </row>
    <row r="61" spans="1:8" x14ac:dyDescent="0.3">
      <c r="A61" s="3" t="s">
        <v>86</v>
      </c>
      <c r="B61" s="5">
        <v>0.19108280254777071</v>
      </c>
      <c r="C61" s="5">
        <v>0.18471337579617833</v>
      </c>
      <c r="D61" s="5">
        <v>0.13057324840764331</v>
      </c>
      <c r="E61" s="5">
        <v>0.19745222929936307</v>
      </c>
      <c r="F61" s="5">
        <v>0.14331210191082802</v>
      </c>
      <c r="G61" s="5">
        <v>0.15286624203821655</v>
      </c>
      <c r="H61" s="5">
        <v>1</v>
      </c>
    </row>
    <row r="62" spans="1:8" x14ac:dyDescent="0.3">
      <c r="A62" s="3" t="s">
        <v>11</v>
      </c>
      <c r="B62" s="5">
        <v>0.17549999999999999</v>
      </c>
      <c r="C62" s="5">
        <v>0.17</v>
      </c>
      <c r="D62" s="5">
        <v>0.161</v>
      </c>
      <c r="E62" s="5">
        <v>0.17399999999999999</v>
      </c>
      <c r="F62" s="5">
        <v>0.16650000000000001</v>
      </c>
      <c r="G62" s="5">
        <v>0.153</v>
      </c>
      <c r="H62" s="5">
        <v>1</v>
      </c>
    </row>
    <row r="63" spans="1:8" x14ac:dyDescent="0.3">
      <c r="B63"/>
      <c r="C63"/>
      <c r="E63"/>
    </row>
    <row r="64" spans="1:8" x14ac:dyDescent="0.3">
      <c r="B64"/>
      <c r="C64"/>
    </row>
    <row r="65" spans="1:5" x14ac:dyDescent="0.3">
      <c r="B65"/>
      <c r="C65"/>
    </row>
    <row r="66" spans="1:5" x14ac:dyDescent="0.3">
      <c r="B66"/>
      <c r="C66"/>
    </row>
    <row r="67" spans="1:5" x14ac:dyDescent="0.3">
      <c r="B67"/>
      <c r="C67"/>
    </row>
    <row r="71" spans="1:5" x14ac:dyDescent="0.3">
      <c r="A71" s="2" t="s">
        <v>32</v>
      </c>
      <c r="B71" s="2" t="s">
        <v>25</v>
      </c>
      <c r="C71"/>
      <c r="E71"/>
    </row>
    <row r="72" spans="1:5" x14ac:dyDescent="0.3">
      <c r="B72" t="s">
        <v>2150</v>
      </c>
      <c r="C72" t="s">
        <v>29</v>
      </c>
      <c r="D72" t="s">
        <v>2151</v>
      </c>
      <c r="E72" t="s">
        <v>11</v>
      </c>
    </row>
    <row r="73" spans="1:5" x14ac:dyDescent="0.3">
      <c r="A73" s="2" t="s">
        <v>0</v>
      </c>
      <c r="B73"/>
      <c r="C73"/>
      <c r="E73"/>
    </row>
    <row r="74" spans="1:5" x14ac:dyDescent="0.3">
      <c r="A74" s="3" t="s">
        <v>134</v>
      </c>
      <c r="B74" s="5">
        <v>0.47222222222222221</v>
      </c>
      <c r="C74" s="5">
        <v>0.14583333333333334</v>
      </c>
      <c r="D74" s="5">
        <v>0.38194444444444442</v>
      </c>
      <c r="E74" s="5">
        <v>1</v>
      </c>
    </row>
    <row r="75" spans="1:5" x14ac:dyDescent="0.3">
      <c r="A75" s="3" t="s">
        <v>123</v>
      </c>
      <c r="B75" s="5">
        <v>0.42857142857142855</v>
      </c>
      <c r="C75" s="5">
        <v>0.14285714285714285</v>
      </c>
      <c r="D75" s="5">
        <v>0.42857142857142855</v>
      </c>
      <c r="E75" s="5">
        <v>1</v>
      </c>
    </row>
    <row r="76" spans="1:5" x14ac:dyDescent="0.3">
      <c r="A76" s="3" t="s">
        <v>149</v>
      </c>
      <c r="B76" s="5">
        <v>0.4785276073619632</v>
      </c>
      <c r="C76" s="5">
        <v>0.17791411042944785</v>
      </c>
      <c r="D76" s="5">
        <v>0.34355828220858897</v>
      </c>
      <c r="E76" s="5">
        <v>1</v>
      </c>
    </row>
    <row r="77" spans="1:5" x14ac:dyDescent="0.3">
      <c r="A77" s="3" t="s">
        <v>153</v>
      </c>
      <c r="B77" s="5">
        <v>0.56521739130434778</v>
      </c>
      <c r="C77" s="5">
        <v>0.12318840579710146</v>
      </c>
      <c r="D77" s="5">
        <v>0.31159420289855072</v>
      </c>
      <c r="E77" s="5">
        <v>1</v>
      </c>
    </row>
    <row r="78" spans="1:5" x14ac:dyDescent="0.3">
      <c r="A78" s="3" t="s">
        <v>113</v>
      </c>
      <c r="B78" s="5">
        <v>0.53869969040247678</v>
      </c>
      <c r="C78" s="5">
        <v>0.16718266253869968</v>
      </c>
      <c r="D78" s="5">
        <v>0.29411764705882354</v>
      </c>
      <c r="E78" s="5">
        <v>1</v>
      </c>
    </row>
    <row r="79" spans="1:5" x14ac:dyDescent="0.3">
      <c r="A79" s="3" t="s">
        <v>144</v>
      </c>
      <c r="B79" s="5">
        <v>0.41237113402061853</v>
      </c>
      <c r="C79" s="5">
        <v>0.21649484536082475</v>
      </c>
      <c r="D79" s="5">
        <v>0.37113402061855671</v>
      </c>
      <c r="E79" s="5">
        <v>1</v>
      </c>
    </row>
    <row r="80" spans="1:5" x14ac:dyDescent="0.3">
      <c r="A80" s="3" t="s">
        <v>105</v>
      </c>
      <c r="B80" s="5">
        <v>0.54471544715447151</v>
      </c>
      <c r="C80" s="5">
        <v>0.17073170731707318</v>
      </c>
      <c r="D80" s="5">
        <v>0.28455284552845528</v>
      </c>
      <c r="E80" s="5">
        <v>1</v>
      </c>
    </row>
    <row r="81" spans="1:5" x14ac:dyDescent="0.3">
      <c r="A81" s="3" t="s">
        <v>95</v>
      </c>
      <c r="B81" s="5">
        <v>0.47252747252747251</v>
      </c>
      <c r="C81" s="5">
        <v>0.16483516483516483</v>
      </c>
      <c r="D81" s="5">
        <v>0.36263736263736263</v>
      </c>
      <c r="E81" s="5">
        <v>1</v>
      </c>
    </row>
    <row r="82" spans="1:5" x14ac:dyDescent="0.3">
      <c r="A82" s="3" t="s">
        <v>72</v>
      </c>
      <c r="B82" s="5">
        <v>0.54189944134078216</v>
      </c>
      <c r="C82" s="5">
        <v>0.18435754189944134</v>
      </c>
      <c r="D82" s="5">
        <v>0.27374301675977653</v>
      </c>
      <c r="E82" s="5">
        <v>1</v>
      </c>
    </row>
    <row r="83" spans="1:5" x14ac:dyDescent="0.3">
      <c r="A83" s="3" t="s">
        <v>86</v>
      </c>
      <c r="B83" s="5">
        <v>0.51910828025477707</v>
      </c>
      <c r="C83" s="5">
        <v>0.13057324840764331</v>
      </c>
      <c r="D83" s="5">
        <v>0.3503184713375796</v>
      </c>
      <c r="E83" s="5">
        <v>1</v>
      </c>
    </row>
    <row r="84" spans="1:5" x14ac:dyDescent="0.3">
      <c r="A84" s="3" t="s">
        <v>11</v>
      </c>
      <c r="B84" s="5">
        <v>0.51200000000000001</v>
      </c>
      <c r="C84" s="5">
        <v>0.161</v>
      </c>
      <c r="D84" s="5">
        <v>0.32700000000000001</v>
      </c>
      <c r="E84" s="5">
        <v>1</v>
      </c>
    </row>
    <row r="88" spans="1:5" x14ac:dyDescent="0.3">
      <c r="A88" s="2" t="s">
        <v>0</v>
      </c>
      <c r="B88" t="s">
        <v>32</v>
      </c>
      <c r="C88"/>
    </row>
    <row r="89" spans="1:5" x14ac:dyDescent="0.3">
      <c r="A89" s="3" t="s">
        <v>105</v>
      </c>
      <c r="B89">
        <v>369</v>
      </c>
      <c r="C89"/>
    </row>
    <row r="90" spans="1:5" x14ac:dyDescent="0.3">
      <c r="A90" s="3" t="s">
        <v>113</v>
      </c>
      <c r="B90">
        <v>323</v>
      </c>
      <c r="C90"/>
    </row>
    <row r="91" spans="1:5" x14ac:dyDescent="0.3">
      <c r="A91" s="3" t="s">
        <v>86</v>
      </c>
      <c r="B91">
        <v>314</v>
      </c>
      <c r="C91"/>
    </row>
    <row r="92" spans="1:5" x14ac:dyDescent="0.3">
      <c r="A92" s="3" t="s">
        <v>95</v>
      </c>
      <c r="B92">
        <v>182</v>
      </c>
      <c r="C92"/>
    </row>
    <row r="93" spans="1:5" x14ac:dyDescent="0.3">
      <c r="A93" s="3" t="s">
        <v>72</v>
      </c>
      <c r="B93">
        <v>179</v>
      </c>
      <c r="C93"/>
    </row>
    <row r="94" spans="1:5" x14ac:dyDescent="0.3">
      <c r="A94" s="3" t="s">
        <v>149</v>
      </c>
      <c r="B94">
        <v>163</v>
      </c>
      <c r="C94"/>
    </row>
    <row r="95" spans="1:5" x14ac:dyDescent="0.3">
      <c r="A95" s="3" t="s">
        <v>134</v>
      </c>
      <c r="B95">
        <v>144</v>
      </c>
      <c r="C95"/>
    </row>
    <row r="96" spans="1:5" x14ac:dyDescent="0.3">
      <c r="A96" s="3" t="s">
        <v>153</v>
      </c>
      <c r="B96">
        <v>138</v>
      </c>
      <c r="C96"/>
    </row>
    <row r="97" spans="1:3" x14ac:dyDescent="0.3">
      <c r="A97" s="3" t="s">
        <v>144</v>
      </c>
      <c r="B97">
        <v>97</v>
      </c>
      <c r="C97"/>
    </row>
    <row r="98" spans="1:3" x14ac:dyDescent="0.3">
      <c r="A98" s="3" t="s">
        <v>123</v>
      </c>
      <c r="B98">
        <v>91</v>
      </c>
      <c r="C98"/>
    </row>
    <row r="99" spans="1:3" x14ac:dyDescent="0.3">
      <c r="A99" s="3" t="s">
        <v>11</v>
      </c>
      <c r="B99">
        <v>2000</v>
      </c>
      <c r="C99"/>
    </row>
    <row r="100" spans="1:3" x14ac:dyDescent="0.3">
      <c r="B100"/>
      <c r="C100"/>
    </row>
    <row r="101" spans="1:3" x14ac:dyDescent="0.3">
      <c r="B101"/>
      <c r="C101"/>
    </row>
    <row r="102" spans="1:3" x14ac:dyDescent="0.3">
      <c r="B102"/>
      <c r="C102"/>
    </row>
    <row r="103" spans="1:3" x14ac:dyDescent="0.3">
      <c r="B103"/>
      <c r="C103"/>
    </row>
    <row r="104" spans="1:3" x14ac:dyDescent="0.3">
      <c r="B104"/>
      <c r="C104"/>
    </row>
    <row r="105" spans="1:3" x14ac:dyDescent="0.3">
      <c r="B105"/>
      <c r="C105"/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social_media_user_behavior</vt:lpstr>
      <vt:lpstr>Q7.beh.inf-nor</vt:lpstr>
      <vt:lpstr>Q6.follow-mood</vt:lpstr>
      <vt:lpstr>Q5. notif-scr.tim</vt:lpstr>
      <vt:lpstr>Q4. Age-plat.pref-dura</vt:lpstr>
      <vt:lpstr>Q3.purchase</vt:lpstr>
      <vt:lpstr>Q2.eng-pla</vt:lpstr>
      <vt:lpstr>Q1.usageMHS</vt:lpstr>
      <vt:lpstr>Peak usage hours</vt:lpstr>
      <vt:lpstr>Preferred device</vt:lpstr>
      <vt:lpstr>Breaks_Taken</vt:lpstr>
      <vt:lpstr>Amount of platforms used </vt:lpstr>
      <vt:lpstr>Profession</vt:lpstr>
      <vt:lpstr>Age (&amp; occupation)</vt:lpstr>
      <vt:lpstr>Breaks taken</vt:lpstr>
      <vt:lpstr>Primary Platform</vt:lpstr>
      <vt:lpstr>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Femi Olofinjana (Student)</cp:lastModifiedBy>
  <cp:revision/>
  <dcterms:created xsi:type="dcterms:W3CDTF">2026-05-06T13:29:01Z</dcterms:created>
  <dcterms:modified xsi:type="dcterms:W3CDTF">2026-09-30T21:33:15Z</dcterms:modified>
  <cp:category/>
  <cp:contentStatus/>
</cp:coreProperties>
</file>