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fbatslee\OneDrive - UGent\WP4 Genetica\Analyses\HW LD and null alleles\"/>
    </mc:Choice>
  </mc:AlternateContent>
  <bookViews>
    <workbookView xWindow="0" yWindow="0" windowWidth="23004" windowHeight="854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R5" i="1"/>
  <c r="R6" i="1"/>
  <c r="R7" i="1"/>
  <c r="R8" i="1"/>
  <c r="R9" i="1"/>
  <c r="R10" i="1"/>
  <c r="R11" i="1"/>
  <c r="R12" i="1"/>
  <c r="R13" i="1"/>
  <c r="R14" i="1"/>
  <c r="R3" i="1"/>
  <c r="P4" i="1" l="1"/>
  <c r="P5" i="1"/>
  <c r="P6" i="1"/>
  <c r="P7" i="1"/>
  <c r="P8" i="1"/>
  <c r="P9" i="1"/>
  <c r="P10" i="1"/>
  <c r="P11" i="1"/>
  <c r="P12" i="1"/>
  <c r="P13" i="1"/>
  <c r="P14" i="1"/>
  <c r="P3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3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3" i="1"/>
  <c r="B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3" i="1"/>
  <c r="Y1" i="1"/>
  <c r="W1" i="1"/>
  <c r="X143" i="1"/>
  <c r="X144" i="1"/>
  <c r="X145" i="1"/>
  <c r="X146" i="1"/>
  <c r="X147" i="1"/>
  <c r="X148" i="1"/>
  <c r="X149" i="1"/>
  <c r="X150" i="1"/>
  <c r="X151" i="1"/>
  <c r="X152" i="1"/>
  <c r="X153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3" i="1"/>
  <c r="V3" i="1"/>
  <c r="V38" i="1"/>
  <c r="V39" i="1"/>
  <c r="V40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</calcChain>
</file>

<file path=xl/sharedStrings.xml><?xml version="1.0" encoding="utf-8"?>
<sst xmlns="http://schemas.openxmlformats.org/spreadsheetml/2006/main" count="23" uniqueCount="3">
  <si>
    <t>200 test</t>
  </si>
  <si>
    <t>Probability</t>
  </si>
  <si>
    <t>number of significant tests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</si>
</sst>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0" borderId="0" xfId="0" applyFont="1" applyFill="1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3"/>
  <sheetViews>
    <sheetView tabSelected="1" workbookViewId="0">
      <selection activeCell="R3" sqref="R3"/>
    </sheetView>
  </sheetViews>
  <sheetFormatPr defaultRowHeight="14.4" x14ac:dyDescent="0.3"/>
  <cols>
    <col min="22" max="22" width="12" bestFit="1" customWidth="1"/>
    <col min="24" max="24" width="12" bestFit="1" customWidth="1"/>
    <col min="26" max="26" width="14.44140625" customWidth="1"/>
  </cols>
  <sheetData>
    <row r="1" spans="1:26" x14ac:dyDescent="0.3">
      <c r="A1" t="s">
        <v>0</v>
      </c>
      <c r="C1">
        <v>28</v>
      </c>
      <c r="E1">
        <v>18</v>
      </c>
      <c r="G1">
        <v>17</v>
      </c>
      <c r="I1">
        <v>88</v>
      </c>
      <c r="K1">
        <v>71</v>
      </c>
      <c r="M1">
        <v>70</v>
      </c>
      <c r="O1">
        <v>12</v>
      </c>
      <c r="Q1">
        <v>35</v>
      </c>
      <c r="U1">
        <v>532</v>
      </c>
      <c r="W1">
        <f>28*88</f>
        <v>2464</v>
      </c>
      <c r="Y1">
        <f>28*71</f>
        <v>1988</v>
      </c>
    </row>
    <row r="2" spans="1:26" x14ac:dyDescent="0.3">
      <c r="A2" t="s">
        <v>2</v>
      </c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H2" t="s">
        <v>1</v>
      </c>
      <c r="I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  <c r="P2" t="s">
        <v>1</v>
      </c>
      <c r="Q2" t="s">
        <v>2</v>
      </c>
      <c r="R2" t="s">
        <v>1</v>
      </c>
      <c r="U2" t="s">
        <v>2</v>
      </c>
      <c r="V2" t="s">
        <v>1</v>
      </c>
      <c r="W2" t="s">
        <v>2</v>
      </c>
      <c r="Y2" t="s">
        <v>2</v>
      </c>
    </row>
    <row r="3" spans="1:26" x14ac:dyDescent="0.3">
      <c r="A3">
        <v>1</v>
      </c>
      <c r="B3">
        <f>_xlfn.BINOM.DIST(A3,200, 0.05,TRUE)</f>
        <v>4.0402810044702891E-4</v>
      </c>
      <c r="C3" s="2">
        <v>1</v>
      </c>
      <c r="D3" s="2">
        <f>_xlfn.BINOM.DIST(C3,28, 0.05,TRUE)</f>
        <v>0.58830861089476971</v>
      </c>
      <c r="E3" s="2">
        <v>1</v>
      </c>
      <c r="F3" s="2">
        <f>_xlfn.BINOM.DIST(E3,18, 0.05,TRUE)</f>
        <v>0.77352262015547801</v>
      </c>
      <c r="G3" s="2">
        <v>1</v>
      </c>
      <c r="H3" s="2">
        <f>_xlfn.BINOM.DIST(G3,17, 0.05,TRUE)</f>
        <v>0.79222800357317813</v>
      </c>
      <c r="I3" s="2">
        <v>1</v>
      </c>
      <c r="J3" s="2">
        <f>_xlfn.BINOM.DIST(I3,88, 0.05,TRUE)</f>
        <v>6.1703165122234192E-2</v>
      </c>
      <c r="K3" s="2">
        <v>1</v>
      </c>
      <c r="L3" s="2">
        <f>_xlfn.BINOM.DIST(K3,71, 0.05,TRUE)</f>
        <v>0.1241266069654877</v>
      </c>
      <c r="M3" s="2">
        <v>1</v>
      </c>
      <c r="N3" s="2">
        <f>_xlfn.BINOM.DIST(M3,70, 0.05,TRUE)</f>
        <v>0.12920781309857779</v>
      </c>
      <c r="O3" s="2">
        <v>1</v>
      </c>
      <c r="P3" s="2">
        <f>_xlfn.BINOM.DIST(O3,12, 0.05,TRUE)</f>
        <v>0.88164014302851279</v>
      </c>
      <c r="Q3" s="2">
        <v>1</v>
      </c>
      <c r="R3" s="2">
        <f>_xlfn.BINOM.DIST(Q3,35, 0.05,TRUE)</f>
        <v>0.47202645975425261</v>
      </c>
      <c r="S3" s="2"/>
      <c r="T3" s="2"/>
      <c r="U3">
        <v>1</v>
      </c>
      <c r="V3">
        <f>_xlfn.BINOM.DIST(U3,532, 0.05,TRUE)</f>
        <v>4.0865424212369625E-11</v>
      </c>
      <c r="W3">
        <v>1</v>
      </c>
      <c r="X3">
        <f>_xlfn.BINOM.DIST(W3,2464, 0.05,TRUE)</f>
        <v>1.6872776364706362E-53</v>
      </c>
      <c r="Y3">
        <v>1</v>
      </c>
      <c r="Z3">
        <f>_xlfn.BINOM.DIST(Y3,1988, 0.05,TRUE)</f>
        <v>5.474205362631126E-43</v>
      </c>
    </row>
    <row r="4" spans="1:26" x14ac:dyDescent="0.3">
      <c r="A4">
        <v>2</v>
      </c>
      <c r="B4">
        <f t="shared" ref="B4:B22" si="0">_xlfn.BINOM.DIST(A4,200, 0.05,TRUE)</f>
        <v>2.3362941900639191E-3</v>
      </c>
      <c r="C4" s="2">
        <v>2</v>
      </c>
      <c r="D4" s="2">
        <f t="shared" ref="D4:D22" si="1">_xlfn.BINOM.DIST(C4,28, 0.05,TRUE)</f>
        <v>0.8373351001648961</v>
      </c>
      <c r="E4" s="2">
        <v>2</v>
      </c>
      <c r="F4" s="2">
        <f t="shared" ref="F4:F20" si="2">_xlfn.BINOM.DIST(E4,18, 0.05,TRUE)</f>
        <v>0.94187107091477851</v>
      </c>
      <c r="G4" s="2">
        <v>2</v>
      </c>
      <c r="H4" s="2">
        <f t="shared" ref="H4:H19" si="3">_xlfn.BINOM.DIST(G4,17, 0.05,TRUE)</f>
        <v>0.94974702182749438</v>
      </c>
      <c r="I4" s="2">
        <v>2</v>
      </c>
      <c r="J4" s="2">
        <f t="shared" ref="J4:J21" si="4">_xlfn.BINOM.DIST(I4,88, 0.05,TRUE)</f>
        <v>0.17788600628697235</v>
      </c>
      <c r="K4" s="2">
        <v>2</v>
      </c>
      <c r="L4" s="2">
        <f t="shared" ref="L4:L21" si="5">_xlfn.BINOM.DIST(K4,71, 0.05,TRUE)</f>
        <v>0.30450942469018771</v>
      </c>
      <c r="M4" s="2">
        <v>2</v>
      </c>
      <c r="N4" s="2">
        <f t="shared" ref="N4:N21" si="6">_xlfn.BINOM.DIST(M4,70, 0.05,TRUE)</f>
        <v>0.31373582530027244</v>
      </c>
      <c r="O4" s="5">
        <v>2</v>
      </c>
      <c r="P4" s="5">
        <f t="shared" ref="P4:P14" si="7">_xlfn.BINOM.DIST(O4,12, 0.05,TRUE)</f>
        <v>0.98043173800284544</v>
      </c>
      <c r="Q4" s="2">
        <v>2</v>
      </c>
      <c r="R4" s="2">
        <f t="shared" ref="R4:R14" si="8">_xlfn.BINOM.DIST(Q4,35, 0.05,TRUE)</f>
        <v>0.74576500122967182</v>
      </c>
      <c r="S4" s="2"/>
      <c r="T4" s="2"/>
      <c r="U4">
        <v>2</v>
      </c>
      <c r="V4">
        <f t="shared" ref="V4:V40" si="9">_xlfn.BINOM.DIST(U4,532, 0.05,TRUE)</f>
        <v>5.9221490442063908E-10</v>
      </c>
      <c r="W4">
        <v>2</v>
      </c>
      <c r="X4">
        <f t="shared" ref="X4:X66" si="10">_xlfn.BINOM.DIST(W4,2464, 0.05,TRUE)</f>
        <v>1.1021266620608458E-51</v>
      </c>
      <c r="Y4">
        <v>2</v>
      </c>
      <c r="Z4">
        <f t="shared" ref="Z4:Z66" si="11">_xlfn.BINOM.DIST(Y4,1988, 0.05,TRUE)</f>
        <v>2.8900769549492868E-41</v>
      </c>
    </row>
    <row r="5" spans="1:26" x14ac:dyDescent="0.3">
      <c r="A5">
        <v>3</v>
      </c>
      <c r="B5">
        <f t="shared" si="0"/>
        <v>9.0483763961015321E-3</v>
      </c>
      <c r="C5" s="2">
        <v>3</v>
      </c>
      <c r="D5" s="2">
        <f t="shared" si="1"/>
        <v>0.95092613035828732</v>
      </c>
      <c r="E5" s="5">
        <v>3</v>
      </c>
      <c r="F5" s="5">
        <f t="shared" si="2"/>
        <v>0.98912677639107338</v>
      </c>
      <c r="G5" s="5">
        <v>3</v>
      </c>
      <c r="H5" s="5">
        <f t="shared" si="3"/>
        <v>0.99119939505231436</v>
      </c>
      <c r="I5" s="2">
        <v>3</v>
      </c>
      <c r="J5" s="2">
        <f t="shared" si="4"/>
        <v>0.35317941576359491</v>
      </c>
      <c r="K5" s="2">
        <v>3</v>
      </c>
      <c r="L5" s="2">
        <f t="shared" si="5"/>
        <v>0.52286757246219318</v>
      </c>
      <c r="M5" s="2">
        <v>3</v>
      </c>
      <c r="N5" s="2">
        <f t="shared" si="6"/>
        <v>0.53387450652334656</v>
      </c>
      <c r="O5" s="5">
        <v>3</v>
      </c>
      <c r="P5" s="5">
        <f t="shared" si="7"/>
        <v>0.99776359677027227</v>
      </c>
      <c r="Q5" s="2">
        <v>3</v>
      </c>
      <c r="R5" s="2">
        <f t="shared" si="8"/>
        <v>0.90424520945228315</v>
      </c>
      <c r="S5" s="2"/>
      <c r="T5" s="2"/>
      <c r="U5">
        <v>3</v>
      </c>
      <c r="V5">
        <f t="shared" si="9"/>
        <v>5.7187977905676932E-9</v>
      </c>
      <c r="W5">
        <v>3</v>
      </c>
      <c r="X5">
        <f t="shared" si="10"/>
        <v>4.7977478707392206E-50</v>
      </c>
      <c r="Y5">
        <v>3</v>
      </c>
      <c r="Z5">
        <f t="shared" si="11"/>
        <v>1.0167911404314952E-39</v>
      </c>
    </row>
    <row r="6" spans="1:26" x14ac:dyDescent="0.3">
      <c r="A6">
        <v>4</v>
      </c>
      <c r="B6">
        <f t="shared" si="0"/>
        <v>2.6446800009120072E-2</v>
      </c>
      <c r="C6">
        <v>4</v>
      </c>
      <c r="D6">
        <f t="shared" si="1"/>
        <v>0.98829160081663969</v>
      </c>
      <c r="E6" s="5">
        <v>4</v>
      </c>
      <c r="F6" s="5">
        <f t="shared" si="2"/>
        <v>0.998453560366658</v>
      </c>
      <c r="G6" s="5">
        <v>4</v>
      </c>
      <c r="H6" s="5">
        <f t="shared" si="3"/>
        <v>0.99883535854109706</v>
      </c>
      <c r="I6" s="2">
        <v>4</v>
      </c>
      <c r="J6" s="2">
        <f t="shared" si="4"/>
        <v>0.54923125530981753</v>
      </c>
      <c r="K6" s="2">
        <v>4</v>
      </c>
      <c r="L6" s="2">
        <f t="shared" si="5"/>
        <v>0.71824065204767129</v>
      </c>
      <c r="M6" s="2">
        <v>4</v>
      </c>
      <c r="N6" s="2">
        <f t="shared" si="6"/>
        <v>0.72794413339105679</v>
      </c>
      <c r="O6" s="5">
        <v>4</v>
      </c>
      <c r="P6" s="5">
        <f t="shared" si="7"/>
        <v>0.99981605372957283</v>
      </c>
      <c r="Q6" s="2">
        <v>4</v>
      </c>
      <c r="R6" s="2">
        <f t="shared" si="8"/>
        <v>0.97097371817759326</v>
      </c>
      <c r="S6" s="2"/>
      <c r="T6" s="2"/>
      <c r="U6">
        <v>4</v>
      </c>
      <c r="V6">
        <f t="shared" si="9"/>
        <v>4.1402512879670265E-8</v>
      </c>
      <c r="W6">
        <v>4</v>
      </c>
      <c r="X6">
        <f t="shared" si="10"/>
        <v>1.5658753916489742E-48</v>
      </c>
      <c r="Y6">
        <v>4</v>
      </c>
      <c r="Z6">
        <f t="shared" si="11"/>
        <v>2.6818927800967938E-38</v>
      </c>
    </row>
    <row r="7" spans="1:26" x14ac:dyDescent="0.3">
      <c r="A7" s="2">
        <v>5</v>
      </c>
      <c r="B7" s="1">
        <f t="shared" si="0"/>
        <v>6.2342495042295311E-2</v>
      </c>
      <c r="C7" s="5">
        <v>5</v>
      </c>
      <c r="D7">
        <f t="shared" si="1"/>
        <v>0.99773129861664445</v>
      </c>
      <c r="E7" s="5">
        <v>5</v>
      </c>
      <c r="F7" s="5">
        <f t="shared" si="2"/>
        <v>0.9998280337946388</v>
      </c>
      <c r="G7" s="5">
        <v>5</v>
      </c>
      <c r="H7" s="5">
        <f t="shared" si="3"/>
        <v>0.99988027986061478</v>
      </c>
      <c r="I7" s="2">
        <v>5</v>
      </c>
      <c r="J7" s="2">
        <f t="shared" si="4"/>
        <v>0.7225823555401617</v>
      </c>
      <c r="K7" s="2">
        <v>5</v>
      </c>
      <c r="L7" s="2">
        <f t="shared" si="5"/>
        <v>0.85603008712374562</v>
      </c>
      <c r="M7" s="2">
        <v>5</v>
      </c>
      <c r="N7" s="2">
        <f t="shared" si="6"/>
        <v>0.86277145310967651</v>
      </c>
      <c r="O7" s="5">
        <v>5</v>
      </c>
      <c r="P7" s="5">
        <f t="shared" si="7"/>
        <v>0.99998889221035592</v>
      </c>
      <c r="Q7" s="5">
        <v>5</v>
      </c>
      <c r="R7" s="5">
        <f t="shared" si="8"/>
        <v>0.99274828418269445</v>
      </c>
      <c r="S7" s="2"/>
      <c r="T7" s="2"/>
      <c r="U7">
        <v>5</v>
      </c>
      <c r="V7">
        <f t="shared" si="9"/>
        <v>2.3972884516436636E-7</v>
      </c>
      <c r="W7">
        <v>5</v>
      </c>
      <c r="X7">
        <f t="shared" si="10"/>
        <v>4.0871442400452591E-47</v>
      </c>
      <c r="Y7">
        <v>5</v>
      </c>
      <c r="Z7">
        <f t="shared" si="11"/>
        <v>5.6567618184838093E-37</v>
      </c>
    </row>
    <row r="8" spans="1:26" x14ac:dyDescent="0.3">
      <c r="A8" s="2">
        <v>6</v>
      </c>
      <c r="B8" s="1">
        <f t="shared" si="0"/>
        <v>0.12374302602009489</v>
      </c>
      <c r="C8" s="5">
        <v>6</v>
      </c>
      <c r="D8">
        <f t="shared" si="1"/>
        <v>0.9996357990499789</v>
      </c>
      <c r="E8" s="5">
        <v>6</v>
      </c>
      <c r="F8" s="5">
        <f t="shared" si="2"/>
        <v>0.99998477199256652</v>
      </c>
      <c r="G8" s="5">
        <v>6</v>
      </c>
      <c r="H8" s="5">
        <f t="shared" si="3"/>
        <v>0.99999027157845866</v>
      </c>
      <c r="I8" s="2">
        <v>6</v>
      </c>
      <c r="J8" s="2">
        <f t="shared" si="4"/>
        <v>0.84879412149734201</v>
      </c>
      <c r="K8" s="2">
        <v>6</v>
      </c>
      <c r="L8" s="2">
        <f t="shared" si="5"/>
        <v>0.93580291795726245</v>
      </c>
      <c r="M8" s="2">
        <v>6</v>
      </c>
      <c r="N8" s="2">
        <f t="shared" si="6"/>
        <v>0.93964667926502998</v>
      </c>
      <c r="O8" s="5">
        <v>6</v>
      </c>
      <c r="P8" s="5">
        <f t="shared" si="7"/>
        <v>0.99999950509952684</v>
      </c>
      <c r="Q8" s="5">
        <v>6</v>
      </c>
      <c r="R8" s="5">
        <f t="shared" si="8"/>
        <v>0.99847843313140539</v>
      </c>
      <c r="S8" s="2"/>
      <c r="T8" s="2"/>
      <c r="U8">
        <v>6</v>
      </c>
      <c r="V8">
        <f t="shared" si="9"/>
        <v>1.1565532058137971E-6</v>
      </c>
      <c r="W8">
        <v>6</v>
      </c>
      <c r="X8">
        <f t="shared" si="10"/>
        <v>8.886994184938542E-46</v>
      </c>
      <c r="Y8">
        <v>6</v>
      </c>
      <c r="Z8">
        <f t="shared" si="11"/>
        <v>9.9389563114625806E-36</v>
      </c>
    </row>
    <row r="9" spans="1:26" x14ac:dyDescent="0.3">
      <c r="A9" s="2">
        <v>7</v>
      </c>
      <c r="B9" s="1">
        <f t="shared" si="0"/>
        <v>0.2133047027847047</v>
      </c>
      <c r="C9" s="5">
        <v>7</v>
      </c>
      <c r="D9">
        <f t="shared" si="1"/>
        <v>0.99995082919684619</v>
      </c>
      <c r="E9" s="5">
        <v>7</v>
      </c>
      <c r="F9" s="5">
        <f t="shared" si="2"/>
        <v>0.99999891378486061</v>
      </c>
      <c r="G9" s="5">
        <v>7</v>
      </c>
      <c r="H9" s="5">
        <f t="shared" si="3"/>
        <v>0.99999936863782923</v>
      </c>
      <c r="I9" s="2">
        <v>7</v>
      </c>
      <c r="J9" s="2">
        <f t="shared" si="4"/>
        <v>0.92660889449349848</v>
      </c>
      <c r="K9" s="2">
        <v>7</v>
      </c>
      <c r="L9" s="2">
        <f t="shared" si="5"/>
        <v>0.97478963979319166</v>
      </c>
      <c r="M9" s="2">
        <v>7</v>
      </c>
      <c r="N9" s="5">
        <f t="shared" si="6"/>
        <v>0.97663926929467371</v>
      </c>
      <c r="O9" s="5">
        <v>7</v>
      </c>
      <c r="P9" s="5">
        <f t="shared" si="7"/>
        <v>0.99999998387648192</v>
      </c>
      <c r="Q9" s="5">
        <v>7</v>
      </c>
      <c r="R9" s="5">
        <f t="shared" si="8"/>
        <v>0.99972786410518444</v>
      </c>
      <c r="S9" s="5"/>
      <c r="T9" s="5"/>
      <c r="U9">
        <v>7</v>
      </c>
      <c r="V9">
        <f t="shared" si="9"/>
        <v>4.782490150938612E-6</v>
      </c>
      <c r="W9">
        <v>7</v>
      </c>
      <c r="X9">
        <f t="shared" si="10"/>
        <v>1.6557580360129747E-44</v>
      </c>
      <c r="Y9">
        <v>7</v>
      </c>
      <c r="Z9">
        <f t="shared" si="11"/>
        <v>1.4962197297984809E-34</v>
      </c>
    </row>
    <row r="10" spans="1:26" x14ac:dyDescent="0.3">
      <c r="A10" s="2">
        <v>8</v>
      </c>
      <c r="B10" s="1">
        <f t="shared" si="0"/>
        <v>0.32702446341345298</v>
      </c>
      <c r="C10" s="5">
        <v>8</v>
      </c>
      <c r="D10">
        <f t="shared" si="1"/>
        <v>0.99999435309871598</v>
      </c>
      <c r="E10" s="5">
        <v>8</v>
      </c>
      <c r="F10" s="5">
        <f t="shared" si="2"/>
        <v>0.9999999372040399</v>
      </c>
      <c r="G10" s="5">
        <v>8</v>
      </c>
      <c r="H10" s="5">
        <f t="shared" si="3"/>
        <v>0.99999996712857731</v>
      </c>
      <c r="I10" s="2">
        <v>8</v>
      </c>
      <c r="J10" s="2">
        <f t="shared" si="4"/>
        <v>0.96807597747171337</v>
      </c>
      <c r="K10" s="5">
        <v>8</v>
      </c>
      <c r="L10" s="5">
        <f t="shared" si="5"/>
        <v>0.99120510161884612</v>
      </c>
      <c r="M10" s="5">
        <v>8</v>
      </c>
      <c r="N10" s="5">
        <f t="shared" si="6"/>
        <v>0.99197172437274983</v>
      </c>
      <c r="O10" s="5">
        <v>8</v>
      </c>
      <c r="P10" s="5">
        <f t="shared" si="7"/>
        <v>0.99999999962572383</v>
      </c>
      <c r="Q10" s="5">
        <v>8</v>
      </c>
      <c r="R10" s="5">
        <f t="shared" si="8"/>
        <v>0.99995802244245957</v>
      </c>
      <c r="S10" s="5"/>
      <c r="T10" s="5"/>
      <c r="U10">
        <v>8</v>
      </c>
      <c r="V10">
        <f t="shared" si="9"/>
        <v>1.7306285520613107E-5</v>
      </c>
      <c r="W10">
        <v>8</v>
      </c>
      <c r="X10">
        <f t="shared" si="10"/>
        <v>2.6983679400223072E-43</v>
      </c>
      <c r="Y10">
        <v>8</v>
      </c>
      <c r="Z10">
        <f t="shared" si="11"/>
        <v>1.9700960257435028E-33</v>
      </c>
    </row>
    <row r="11" spans="1:26" x14ac:dyDescent="0.3">
      <c r="A11" s="2">
        <v>9</v>
      </c>
      <c r="B11" s="1">
        <f t="shared" si="0"/>
        <v>0.45470980868081895</v>
      </c>
      <c r="C11" s="5">
        <v>9</v>
      </c>
      <c r="D11">
        <f t="shared" si="1"/>
        <v>0.99999944361355464</v>
      </c>
      <c r="E11" s="5">
        <v>9</v>
      </c>
      <c r="F11" s="5">
        <f t="shared" si="2"/>
        <v>0.9999999970531146</v>
      </c>
      <c r="G11" s="5">
        <v>9</v>
      </c>
      <c r="H11" s="5">
        <f t="shared" si="3"/>
        <v>0.9999999986280903</v>
      </c>
      <c r="I11" s="5">
        <v>9</v>
      </c>
      <c r="J11" s="5">
        <f t="shared" si="4"/>
        <v>0.98747578237380229</v>
      </c>
      <c r="K11" s="5">
        <v>9</v>
      </c>
      <c r="L11" s="5">
        <f t="shared" si="5"/>
        <v>0.99725290334408712</v>
      </c>
      <c r="M11" s="5">
        <v>9</v>
      </c>
      <c r="N11" s="5">
        <f t="shared" si="6"/>
        <v>0.99753086013205228</v>
      </c>
      <c r="O11" s="5">
        <v>9</v>
      </c>
      <c r="P11" s="5">
        <f t="shared" si="7"/>
        <v>0.99999999999412714</v>
      </c>
      <c r="Q11" s="5">
        <v>9</v>
      </c>
      <c r="R11" s="5">
        <f t="shared" si="8"/>
        <v>0.99999436323255564</v>
      </c>
      <c r="S11" s="5"/>
      <c r="T11" s="5"/>
      <c r="U11">
        <v>9</v>
      </c>
      <c r="V11">
        <f t="shared" si="9"/>
        <v>5.5683295893183072E-5</v>
      </c>
      <c r="W11">
        <v>9</v>
      </c>
      <c r="X11">
        <f t="shared" si="10"/>
        <v>3.9075780144993012E-42</v>
      </c>
      <c r="Y11">
        <v>9</v>
      </c>
      <c r="Z11">
        <f t="shared" si="11"/>
        <v>2.3049269268269967E-32</v>
      </c>
    </row>
    <row r="12" spans="1:26" x14ac:dyDescent="0.3">
      <c r="A12" s="2">
        <v>10</v>
      </c>
      <c r="B12" s="1">
        <f t="shared" si="0"/>
        <v>0.58306718208117214</v>
      </c>
      <c r="C12" s="5">
        <v>10</v>
      </c>
      <c r="D12">
        <f t="shared" si="1"/>
        <v>0.99999995266503849</v>
      </c>
      <c r="E12" s="5">
        <v>10</v>
      </c>
      <c r="F12" s="5">
        <f t="shared" si="2"/>
        <v>0.99999999988807087</v>
      </c>
      <c r="G12" s="5">
        <v>10</v>
      </c>
      <c r="H12" s="5">
        <f t="shared" si="3"/>
        <v>0.9999999999543856</v>
      </c>
      <c r="I12" s="5">
        <v>10</v>
      </c>
      <c r="J12" s="5">
        <f t="shared" si="4"/>
        <v>0.99554201704361822</v>
      </c>
      <c r="K12" s="5">
        <v>10</v>
      </c>
      <c r="L12" s="5">
        <f t="shared" si="5"/>
        <v>0.99922639653863943</v>
      </c>
      <c r="M12" s="5">
        <v>10</v>
      </c>
      <c r="N12" s="5">
        <f t="shared" si="6"/>
        <v>0.99931563529688094</v>
      </c>
      <c r="O12" s="5">
        <v>10</v>
      </c>
      <c r="P12" s="5">
        <f t="shared" si="7"/>
        <v>0.99999999999994404</v>
      </c>
      <c r="Q12" s="5">
        <v>10</v>
      </c>
      <c r="R12" s="5">
        <f t="shared" si="8"/>
        <v>0.99999933618277925</v>
      </c>
      <c r="S12" s="5"/>
      <c r="T12" s="5"/>
      <c r="U12">
        <v>10</v>
      </c>
      <c r="V12">
        <f t="shared" si="9"/>
        <v>1.6132106655030999E-4</v>
      </c>
      <c r="W12">
        <v>10</v>
      </c>
      <c r="X12">
        <f t="shared" si="10"/>
        <v>5.0911023784606124E-41</v>
      </c>
      <c r="Y12">
        <v>10</v>
      </c>
      <c r="Z12">
        <f t="shared" si="11"/>
        <v>2.4260550004174258E-31</v>
      </c>
    </row>
    <row r="13" spans="1:26" x14ac:dyDescent="0.3">
      <c r="A13" s="2">
        <v>11</v>
      </c>
      <c r="B13" s="1">
        <f t="shared" si="0"/>
        <v>0.69975570335421933</v>
      </c>
      <c r="C13" s="5">
        <v>11</v>
      </c>
      <c r="D13">
        <f t="shared" si="1"/>
        <v>0.99999999650679294</v>
      </c>
      <c r="E13" s="5">
        <v>11</v>
      </c>
      <c r="F13" s="5">
        <f t="shared" si="2"/>
        <v>0.99999999999658584</v>
      </c>
      <c r="G13" s="5">
        <v>11</v>
      </c>
      <c r="H13" s="5">
        <f t="shared" si="3"/>
        <v>0.99999999999880695</v>
      </c>
      <c r="I13" s="5">
        <v>11</v>
      </c>
      <c r="J13" s="5">
        <f t="shared" si="4"/>
        <v>0.99855238213570252</v>
      </c>
      <c r="K13" s="5">
        <v>11</v>
      </c>
      <c r="L13" s="5">
        <f t="shared" si="5"/>
        <v>0.9998023921600161</v>
      </c>
      <c r="M13" s="5">
        <v>11</v>
      </c>
      <c r="N13" s="5">
        <f t="shared" si="6"/>
        <v>0.99982801094228635</v>
      </c>
      <c r="O13" s="5">
        <v>11</v>
      </c>
      <c r="P13" s="5">
        <f t="shared" si="7"/>
        <v>0.99999999999999978</v>
      </c>
      <c r="Q13" s="5">
        <v>11</v>
      </c>
      <c r="R13" s="5">
        <f t="shared" si="8"/>
        <v>0.99999993103328455</v>
      </c>
      <c r="S13" s="5"/>
      <c r="T13" s="5"/>
      <c r="U13">
        <v>11</v>
      </c>
      <c r="V13">
        <f t="shared" si="9"/>
        <v>4.2516277125375523E-4</v>
      </c>
      <c r="W13">
        <v>11</v>
      </c>
      <c r="X13">
        <f t="shared" si="10"/>
        <v>6.0280794206136193E-40</v>
      </c>
      <c r="Y13">
        <v>11</v>
      </c>
      <c r="Z13">
        <f t="shared" si="11"/>
        <v>2.3205108802806335E-30</v>
      </c>
    </row>
    <row r="14" spans="1:26" x14ac:dyDescent="0.3">
      <c r="A14" s="2">
        <v>12</v>
      </c>
      <c r="B14" s="1">
        <f t="shared" si="0"/>
        <v>0.79648434598845652</v>
      </c>
      <c r="C14" s="5">
        <v>12</v>
      </c>
      <c r="D14">
        <f t="shared" si="1"/>
        <v>0.99999999977569576</v>
      </c>
      <c r="E14" s="5">
        <v>12</v>
      </c>
      <c r="F14" s="5">
        <f t="shared" si="2"/>
        <v>0.99999999999991751</v>
      </c>
      <c r="G14" s="5">
        <v>12</v>
      </c>
      <c r="H14" s="5">
        <f t="shared" si="3"/>
        <v>0.99999999999997602</v>
      </c>
      <c r="I14" s="5">
        <v>12</v>
      </c>
      <c r="J14" s="5">
        <f t="shared" si="4"/>
        <v>0.9995690405220643</v>
      </c>
      <c r="K14" s="5">
        <v>12</v>
      </c>
      <c r="L14" s="5">
        <f t="shared" si="5"/>
        <v>0.9999539699551151</v>
      </c>
      <c r="M14" s="5">
        <v>12</v>
      </c>
      <c r="N14" s="5">
        <f t="shared" si="6"/>
        <v>0.99996059937684301</v>
      </c>
      <c r="O14" s="5">
        <v>12</v>
      </c>
      <c r="P14" s="5">
        <f t="shared" si="7"/>
        <v>1</v>
      </c>
      <c r="Q14" s="5">
        <v>12</v>
      </c>
      <c r="R14" s="5">
        <f t="shared" si="8"/>
        <v>0.99999999364912706</v>
      </c>
      <c r="S14" s="5"/>
      <c r="T14" s="5"/>
      <c r="U14">
        <v>12</v>
      </c>
      <c r="V14">
        <f t="shared" si="9"/>
        <v>1.0280642105103118E-3</v>
      </c>
      <c r="W14">
        <v>12</v>
      </c>
      <c r="X14">
        <f t="shared" si="10"/>
        <v>6.5405410145740629E-39</v>
      </c>
      <c r="Y14">
        <v>12</v>
      </c>
      <c r="Z14">
        <f t="shared" si="11"/>
        <v>2.0338137795773023E-29</v>
      </c>
    </row>
    <row r="15" spans="1:26" x14ac:dyDescent="0.3">
      <c r="A15" s="2">
        <v>13</v>
      </c>
      <c r="B15" s="1">
        <f t="shared" si="0"/>
        <v>0.87010776629305775</v>
      </c>
      <c r="C15" s="5">
        <v>13</v>
      </c>
      <c r="D15">
        <f t="shared" si="1"/>
        <v>0.99999999998744649</v>
      </c>
      <c r="E15" s="5">
        <v>13</v>
      </c>
      <c r="F15" s="5">
        <f t="shared" si="2"/>
        <v>0.99999999999999845</v>
      </c>
      <c r="G15" s="5">
        <v>13</v>
      </c>
      <c r="H15" s="5">
        <f t="shared" si="3"/>
        <v>0.99999999999999967</v>
      </c>
      <c r="I15" s="5">
        <v>13</v>
      </c>
      <c r="J15" s="5">
        <f t="shared" si="4"/>
        <v>0.99988185848709876</v>
      </c>
      <c r="K15" s="5">
        <v>13</v>
      </c>
      <c r="L15" s="5">
        <f t="shared" si="5"/>
        <v>0.99999017679685942</v>
      </c>
      <c r="M15" s="5">
        <v>13</v>
      </c>
      <c r="N15" s="5">
        <f t="shared" si="6"/>
        <v>0.99999173350317605</v>
      </c>
      <c r="O15" s="5"/>
      <c r="P15" s="2"/>
      <c r="Q15" s="2"/>
      <c r="R15" s="2"/>
      <c r="S15" s="5"/>
      <c r="T15" s="5"/>
      <c r="U15">
        <v>13</v>
      </c>
      <c r="V15">
        <f t="shared" si="9"/>
        <v>2.2973303984188476E-3</v>
      </c>
      <c r="W15">
        <v>13</v>
      </c>
      <c r="X15">
        <f t="shared" si="10"/>
        <v>6.5485162446967142E-38</v>
      </c>
      <c r="Y15">
        <v>13</v>
      </c>
      <c r="Z15">
        <f t="shared" si="11"/>
        <v>1.6447915311971213E-28</v>
      </c>
    </row>
    <row r="16" spans="1:26" x14ac:dyDescent="0.3">
      <c r="A16" s="2">
        <v>14</v>
      </c>
      <c r="B16" s="1">
        <f t="shared" si="0"/>
        <v>0.9218655843267437</v>
      </c>
      <c r="C16" s="5">
        <v>14</v>
      </c>
      <c r="D16">
        <f t="shared" si="1"/>
        <v>0.99999999999938738</v>
      </c>
      <c r="E16" s="5">
        <v>14</v>
      </c>
      <c r="F16" s="5">
        <f t="shared" si="2"/>
        <v>1</v>
      </c>
      <c r="G16" s="5">
        <v>14</v>
      </c>
      <c r="H16" s="5">
        <f t="shared" si="3"/>
        <v>1</v>
      </c>
      <c r="I16" s="5">
        <v>14</v>
      </c>
      <c r="J16" s="5">
        <f t="shared" si="4"/>
        <v>0.99997005904114977</v>
      </c>
      <c r="K16" s="5">
        <v>14</v>
      </c>
      <c r="L16" s="5">
        <f t="shared" si="5"/>
        <v>0.99999807152175102</v>
      </c>
      <c r="M16" s="5">
        <v>14</v>
      </c>
      <c r="N16" s="5">
        <f t="shared" si="6"/>
        <v>0.99999840510167604</v>
      </c>
      <c r="O16" s="5"/>
      <c r="P16" s="2"/>
      <c r="Q16" s="2"/>
      <c r="R16" s="2"/>
      <c r="S16" s="5"/>
      <c r="T16" s="5"/>
      <c r="U16">
        <v>14</v>
      </c>
      <c r="V16">
        <f t="shared" si="9"/>
        <v>4.773830968059954E-3</v>
      </c>
      <c r="W16">
        <v>14</v>
      </c>
      <c r="X16">
        <f t="shared" si="10"/>
        <v>6.0861774564544563E-37</v>
      </c>
      <c r="Y16">
        <v>14</v>
      </c>
      <c r="Z16">
        <f t="shared" si="11"/>
        <v>1.2346990977241445E-27</v>
      </c>
    </row>
    <row r="17" spans="1:26" x14ac:dyDescent="0.3">
      <c r="A17" s="2">
        <v>15</v>
      </c>
      <c r="B17" s="1">
        <f t="shared" si="0"/>
        <v>0.95564437083293885</v>
      </c>
      <c r="C17" s="5">
        <v>15</v>
      </c>
      <c r="D17">
        <f t="shared" si="1"/>
        <v>0.99999999999997402</v>
      </c>
      <c r="E17" s="5">
        <v>15</v>
      </c>
      <c r="F17" s="5">
        <f t="shared" si="2"/>
        <v>1</v>
      </c>
      <c r="G17" s="5">
        <v>15</v>
      </c>
      <c r="H17" s="5">
        <f t="shared" si="3"/>
        <v>1</v>
      </c>
      <c r="I17" s="5">
        <v>15</v>
      </c>
      <c r="J17" s="5">
        <f t="shared" si="4"/>
        <v>0.99999296023764028</v>
      </c>
      <c r="K17" s="5">
        <v>15</v>
      </c>
      <c r="L17" s="5">
        <f t="shared" si="5"/>
        <v>0.99999965046672945</v>
      </c>
      <c r="M17" s="5">
        <v>15</v>
      </c>
      <c r="N17" s="5">
        <f t="shared" si="6"/>
        <v>0.99999971601225845</v>
      </c>
      <c r="O17" s="5"/>
      <c r="P17" s="2"/>
      <c r="Q17" s="2"/>
      <c r="R17" s="2"/>
      <c r="S17" s="5"/>
      <c r="T17" s="5"/>
      <c r="U17">
        <v>15</v>
      </c>
      <c r="V17">
        <f t="shared" si="9"/>
        <v>9.2749793718287041E-3</v>
      </c>
      <c r="W17">
        <v>15</v>
      </c>
      <c r="X17">
        <f t="shared" si="10"/>
        <v>5.277652232790254E-36</v>
      </c>
      <c r="Y17">
        <v>15</v>
      </c>
      <c r="Z17">
        <f t="shared" si="11"/>
        <v>8.6473803982475874E-27</v>
      </c>
    </row>
    <row r="18" spans="1:26" x14ac:dyDescent="0.3">
      <c r="A18">
        <v>16</v>
      </c>
      <c r="B18">
        <f t="shared" si="0"/>
        <v>0.97620054025282721</v>
      </c>
      <c r="C18">
        <v>16</v>
      </c>
      <c r="D18">
        <f t="shared" si="1"/>
        <v>0.99999999999999911</v>
      </c>
      <c r="E18" s="5">
        <v>16</v>
      </c>
      <c r="F18" s="5">
        <f t="shared" si="2"/>
        <v>1</v>
      </c>
      <c r="G18" s="5">
        <v>16</v>
      </c>
      <c r="H18" s="5">
        <f t="shared" si="3"/>
        <v>1</v>
      </c>
      <c r="I18" s="5">
        <v>16</v>
      </c>
      <c r="J18" s="5">
        <f t="shared" si="4"/>
        <v>0.99999845953811328</v>
      </c>
      <c r="K18" s="5">
        <v>16</v>
      </c>
      <c r="L18" s="5">
        <f t="shared" si="5"/>
        <v>0.99999994132501491</v>
      </c>
      <c r="M18" s="5">
        <v>16</v>
      </c>
      <c r="N18" s="5">
        <f t="shared" si="6"/>
        <v>0.99999995318358104</v>
      </c>
      <c r="O18" s="5"/>
      <c r="P18" s="2"/>
      <c r="Q18" s="2"/>
      <c r="R18" s="2"/>
      <c r="S18" s="5"/>
      <c r="T18" s="5"/>
      <c r="U18">
        <v>16</v>
      </c>
      <c r="V18">
        <f t="shared" si="9"/>
        <v>1.692989294008013E-2</v>
      </c>
      <c r="W18">
        <v>16</v>
      </c>
      <c r="X18">
        <f t="shared" si="10"/>
        <v>4.2891025453242942E-35</v>
      </c>
      <c r="Y18">
        <v>16</v>
      </c>
      <c r="Z18">
        <f t="shared" si="11"/>
        <v>5.6756657391447244E-26</v>
      </c>
    </row>
    <row r="19" spans="1:26" x14ac:dyDescent="0.3">
      <c r="A19">
        <v>17</v>
      </c>
      <c r="B19">
        <f t="shared" si="0"/>
        <v>0.9879105562691104</v>
      </c>
      <c r="C19">
        <v>17</v>
      </c>
      <c r="D19">
        <f t="shared" si="1"/>
        <v>1</v>
      </c>
      <c r="E19" s="5">
        <v>17</v>
      </c>
      <c r="F19" s="5">
        <f t="shared" si="2"/>
        <v>1</v>
      </c>
      <c r="G19" s="5">
        <v>17</v>
      </c>
      <c r="H19" s="5">
        <f t="shared" si="3"/>
        <v>1</v>
      </c>
      <c r="I19" s="5">
        <v>17</v>
      </c>
      <c r="J19" s="5">
        <f t="shared" si="4"/>
        <v>0.99999968538837358</v>
      </c>
      <c r="K19" s="5">
        <v>17</v>
      </c>
      <c r="L19" s="5">
        <f t="shared" si="5"/>
        <v>0.99999999085196745</v>
      </c>
      <c r="M19" s="5">
        <v>17</v>
      </c>
      <c r="N19" s="5">
        <f t="shared" si="6"/>
        <v>0.99999999283451413</v>
      </c>
      <c r="O19" s="5"/>
      <c r="P19" s="2"/>
      <c r="Q19" s="2"/>
      <c r="R19" s="2"/>
      <c r="S19" s="5"/>
      <c r="T19" s="5"/>
      <c r="U19" s="1">
        <v>17</v>
      </c>
      <c r="V19" s="1">
        <f t="shared" si="9"/>
        <v>2.9158795111032941E-2</v>
      </c>
      <c r="W19">
        <v>17</v>
      </c>
      <c r="X19">
        <f t="shared" si="10"/>
        <v>3.2796080143983111E-34</v>
      </c>
      <c r="Y19">
        <v>17</v>
      </c>
      <c r="Z19">
        <f t="shared" si="11"/>
        <v>3.5047645377098141E-25</v>
      </c>
    </row>
    <row r="20" spans="1:26" x14ac:dyDescent="0.3">
      <c r="A20">
        <v>18</v>
      </c>
      <c r="B20">
        <f t="shared" si="0"/>
        <v>0.99417644203220934</v>
      </c>
      <c r="C20">
        <v>18</v>
      </c>
      <c r="D20">
        <f t="shared" si="1"/>
        <v>1</v>
      </c>
      <c r="E20" s="5">
        <v>18</v>
      </c>
      <c r="F20" s="5">
        <f t="shared" si="2"/>
        <v>1</v>
      </c>
      <c r="G20" s="5"/>
      <c r="H20" s="5"/>
      <c r="I20" s="5">
        <v>18</v>
      </c>
      <c r="J20" s="5">
        <f t="shared" si="4"/>
        <v>0.99999993987775504</v>
      </c>
      <c r="K20" s="5">
        <v>18</v>
      </c>
      <c r="L20" s="5">
        <f t="shared" si="5"/>
        <v>0.99999999867201261</v>
      </c>
      <c r="M20" s="5">
        <v>18</v>
      </c>
      <c r="N20" s="5">
        <f t="shared" si="6"/>
        <v>0.9999999989792494</v>
      </c>
      <c r="O20" s="5"/>
      <c r="P20" s="2"/>
      <c r="Q20" s="2"/>
      <c r="R20" s="2"/>
      <c r="S20" s="5"/>
      <c r="T20" s="5"/>
      <c r="U20" s="1">
        <v>18</v>
      </c>
      <c r="V20" s="1">
        <f t="shared" si="9"/>
        <v>4.7573662415245375E-2</v>
      </c>
      <c r="W20">
        <v>18</v>
      </c>
      <c r="X20">
        <f t="shared" si="10"/>
        <v>2.3676267132503338E-33</v>
      </c>
      <c r="Y20">
        <v>18</v>
      </c>
      <c r="Z20">
        <f t="shared" si="11"/>
        <v>2.04323001711619E-24</v>
      </c>
    </row>
    <row r="21" spans="1:26" x14ac:dyDescent="0.3">
      <c r="A21">
        <v>19</v>
      </c>
      <c r="B21">
        <f t="shared" si="0"/>
        <v>0.99733542045017054</v>
      </c>
      <c r="C21">
        <v>19</v>
      </c>
      <c r="D21">
        <f t="shared" si="1"/>
        <v>1</v>
      </c>
      <c r="E21" s="5"/>
      <c r="F21" s="5"/>
      <c r="G21" s="5"/>
      <c r="H21" s="5"/>
      <c r="I21" s="5">
        <v>19</v>
      </c>
      <c r="J21" s="5">
        <f t="shared" si="4"/>
        <v>0.99999998922472655</v>
      </c>
      <c r="K21" s="5">
        <v>19</v>
      </c>
      <c r="L21" s="5">
        <f t="shared" si="5"/>
        <v>0.9999999998201079</v>
      </c>
      <c r="M21" s="5">
        <v>19</v>
      </c>
      <c r="N21" s="5">
        <f t="shared" si="6"/>
        <v>0.99999999986436361</v>
      </c>
      <c r="O21" s="5"/>
      <c r="P21" s="2"/>
      <c r="Q21" s="2"/>
      <c r="R21" s="2"/>
      <c r="S21" s="5"/>
      <c r="T21" s="5"/>
      <c r="U21" s="1">
        <v>19</v>
      </c>
      <c r="V21" s="1">
        <f t="shared" si="9"/>
        <v>7.3793168770827769E-2</v>
      </c>
      <c r="W21">
        <v>19</v>
      </c>
      <c r="X21">
        <f t="shared" si="10"/>
        <v>1.6187634525683767E-32</v>
      </c>
      <c r="Y21">
        <v>19</v>
      </c>
      <c r="Z21">
        <f t="shared" si="11"/>
        <v>1.1280694060855949E-23</v>
      </c>
    </row>
    <row r="22" spans="1:26" x14ac:dyDescent="0.3">
      <c r="A22">
        <v>20</v>
      </c>
      <c r="B22">
        <f t="shared" si="0"/>
        <v>0.99884009174925215</v>
      </c>
      <c r="C22">
        <v>20</v>
      </c>
      <c r="D22">
        <f t="shared" si="1"/>
        <v>1</v>
      </c>
      <c r="E22" s="5"/>
      <c r="F22" s="5"/>
      <c r="G22" s="5"/>
      <c r="H22" s="5"/>
      <c r="U22" s="1">
        <v>20</v>
      </c>
      <c r="V22" s="1">
        <f t="shared" si="9"/>
        <v>0.10918950235086418</v>
      </c>
      <c r="W22">
        <v>20</v>
      </c>
      <c r="X22">
        <f t="shared" si="10"/>
        <v>1.0510847426620927E-31</v>
      </c>
      <c r="Y22">
        <v>20</v>
      </c>
      <c r="Z22">
        <f t="shared" si="11"/>
        <v>5.9145343276970522E-23</v>
      </c>
    </row>
    <row r="23" spans="1:26" x14ac:dyDescent="0.3">
      <c r="U23" s="1">
        <v>21</v>
      </c>
      <c r="V23" s="1">
        <f t="shared" si="9"/>
        <v>0.15461036148113586</v>
      </c>
      <c r="W23">
        <v>21</v>
      </c>
      <c r="X23">
        <f t="shared" si="10"/>
        <v>6.4977647508286048E-31</v>
      </c>
      <c r="Y23">
        <v>21</v>
      </c>
      <c r="Z23">
        <f t="shared" si="11"/>
        <v>2.9522962813239252E-22</v>
      </c>
    </row>
    <row r="24" spans="1:26" x14ac:dyDescent="0.3">
      <c r="U24" s="1">
        <v>22</v>
      </c>
      <c r="V24" s="1">
        <f t="shared" si="9"/>
        <v>0.21013681845618154</v>
      </c>
      <c r="W24">
        <v>22</v>
      </c>
      <c r="X24">
        <f t="shared" si="10"/>
        <v>3.8330873028222806E-30</v>
      </c>
      <c r="Y24">
        <v>22</v>
      </c>
      <c r="Z24">
        <f t="shared" si="11"/>
        <v>1.4061812748085235E-21</v>
      </c>
    </row>
    <row r="25" spans="1:26" x14ac:dyDescent="0.3">
      <c r="U25" s="1">
        <v>23</v>
      </c>
      <c r="V25" s="1">
        <f t="shared" si="9"/>
        <v>0.27493886206550139</v>
      </c>
      <c r="W25">
        <v>23</v>
      </c>
      <c r="X25">
        <f t="shared" si="10"/>
        <v>2.1621748724652016E-29</v>
      </c>
      <c r="Y25">
        <v>23</v>
      </c>
      <c r="Z25">
        <f t="shared" si="11"/>
        <v>6.4041925731271614E-21</v>
      </c>
    </row>
    <row r="26" spans="1:26" x14ac:dyDescent="0.3">
      <c r="U26" s="1">
        <v>24</v>
      </c>
      <c r="V26" s="1">
        <f t="shared" si="9"/>
        <v>0.3472727221469592</v>
      </c>
      <c r="W26">
        <v>24</v>
      </c>
      <c r="X26">
        <f t="shared" si="10"/>
        <v>1.1684570164282451E-28</v>
      </c>
      <c r="Y26">
        <v>24</v>
      </c>
      <c r="Z26">
        <f t="shared" si="11"/>
        <v>2.7941675470487261E-20</v>
      </c>
    </row>
    <row r="27" spans="1:26" x14ac:dyDescent="0.3">
      <c r="U27" s="1">
        <v>25</v>
      </c>
      <c r="V27" s="1">
        <f t="shared" si="9"/>
        <v>0.42463188198144347</v>
      </c>
      <c r="W27">
        <v>25</v>
      </c>
      <c r="X27">
        <f t="shared" si="10"/>
        <v>6.0599611242249307E-28</v>
      </c>
      <c r="Y27">
        <v>25</v>
      </c>
      <c r="Z27">
        <f t="shared" si="11"/>
        <v>1.169934994924131E-19</v>
      </c>
    </row>
    <row r="28" spans="1:26" x14ac:dyDescent="0.3">
      <c r="U28" s="1">
        <v>26</v>
      </c>
      <c r="V28" s="1">
        <f t="shared" si="9"/>
        <v>0.50402680917999254</v>
      </c>
      <c r="W28">
        <v>26</v>
      </c>
      <c r="X28">
        <f t="shared" si="10"/>
        <v>3.0210524927698922E-27</v>
      </c>
      <c r="Y28">
        <v>26</v>
      </c>
      <c r="Z28">
        <f t="shared" si="11"/>
        <v>4.7085732652690955E-19</v>
      </c>
    </row>
    <row r="29" spans="1:26" x14ac:dyDescent="0.3">
      <c r="U29" s="1">
        <v>27</v>
      </c>
      <c r="V29" s="1">
        <f t="shared" si="9"/>
        <v>0.58233837479883488</v>
      </c>
      <c r="W29">
        <v>27</v>
      </c>
      <c r="X29">
        <f t="shared" si="10"/>
        <v>1.449845493972292E-26</v>
      </c>
      <c r="Y29">
        <v>27</v>
      </c>
      <c r="Z29">
        <f t="shared" si="11"/>
        <v>1.824231261500938E-18</v>
      </c>
    </row>
    <row r="30" spans="1:26" x14ac:dyDescent="0.3">
      <c r="U30" s="1">
        <v>28</v>
      </c>
      <c r="V30" s="1">
        <f t="shared" si="9"/>
        <v>0.65667548126032971</v>
      </c>
      <c r="W30">
        <v>28</v>
      </c>
      <c r="X30">
        <f t="shared" si="10"/>
        <v>6.7074450735258124E-26</v>
      </c>
      <c r="Y30">
        <v>28</v>
      </c>
      <c r="Z30">
        <f t="shared" si="11"/>
        <v>6.812889694741796E-18</v>
      </c>
    </row>
    <row r="31" spans="1:26" x14ac:dyDescent="0.3">
      <c r="U31" s="1">
        <v>29</v>
      </c>
      <c r="V31" s="1">
        <f t="shared" si="9"/>
        <v>0.72467167301458313</v>
      </c>
      <c r="W31">
        <v>29</v>
      </c>
      <c r="X31">
        <f t="shared" si="10"/>
        <v>2.995156953049904E-25</v>
      </c>
      <c r="Y31">
        <v>29</v>
      </c>
      <c r="Z31">
        <f t="shared" si="11"/>
        <v>2.4558389747649112E-17</v>
      </c>
    </row>
    <row r="32" spans="1:26" x14ac:dyDescent="0.3">
      <c r="U32" s="1">
        <v>30</v>
      </c>
      <c r="V32" s="1">
        <f t="shared" si="9"/>
        <v>0.78467532994859945</v>
      </c>
      <c r="W32">
        <v>30</v>
      </c>
      <c r="X32">
        <f t="shared" si="10"/>
        <v>1.2924883804406062E-24</v>
      </c>
      <c r="Y32">
        <v>30</v>
      </c>
      <c r="Z32">
        <f t="shared" si="11"/>
        <v>8.5546871508431018E-17</v>
      </c>
    </row>
    <row r="33" spans="21:26" x14ac:dyDescent="0.3">
      <c r="U33" s="1">
        <v>31</v>
      </c>
      <c r="V33" s="1">
        <f t="shared" si="9"/>
        <v>0.83581596794669177</v>
      </c>
      <c r="W33">
        <v>31</v>
      </c>
      <c r="X33">
        <f t="shared" si="10"/>
        <v>5.3958763526309469E-24</v>
      </c>
      <c r="Y33">
        <v>31</v>
      </c>
      <c r="Z33">
        <f t="shared" si="11"/>
        <v>2.8828956639401605E-16</v>
      </c>
    </row>
    <row r="34" spans="21:26" x14ac:dyDescent="0.3">
      <c r="U34" s="1">
        <v>32</v>
      </c>
      <c r="V34" s="1">
        <f t="shared" si="9"/>
        <v>0.87795652656025114</v>
      </c>
      <c r="W34">
        <v>32</v>
      </c>
      <c r="X34">
        <f t="shared" si="10"/>
        <v>2.1816177234767673E-23</v>
      </c>
      <c r="Y34">
        <v>32</v>
      </c>
      <c r="Z34">
        <f t="shared" si="11"/>
        <v>9.4086761555699721E-16</v>
      </c>
    </row>
    <row r="35" spans="21:26" x14ac:dyDescent="0.3">
      <c r="U35" s="1">
        <v>33</v>
      </c>
      <c r="V35" s="1">
        <f t="shared" si="9"/>
        <v>0.91156143773533826</v>
      </c>
      <c r="W35">
        <v>33</v>
      </c>
      <c r="X35">
        <f t="shared" si="10"/>
        <v>8.5507041262448836E-23</v>
      </c>
      <c r="Y35">
        <v>33</v>
      </c>
      <c r="Z35">
        <f t="shared" si="11"/>
        <v>2.976661338304653E-15</v>
      </c>
    </row>
    <row r="36" spans="21:26" x14ac:dyDescent="0.3">
      <c r="U36" s="1">
        <v>34</v>
      </c>
      <c r="V36" s="1">
        <f t="shared" si="9"/>
        <v>0.93751941091857127</v>
      </c>
      <c r="W36">
        <v>34</v>
      </c>
      <c r="X36">
        <f t="shared" si="10"/>
        <v>3.2518581905082628E-22</v>
      </c>
      <c r="Y36">
        <v>34</v>
      </c>
      <c r="Z36">
        <f t="shared" si="11"/>
        <v>9.137616025567237E-15</v>
      </c>
    </row>
    <row r="37" spans="21:26" x14ac:dyDescent="0.3">
      <c r="U37" s="1">
        <v>35</v>
      </c>
      <c r="V37" s="1">
        <f t="shared" si="9"/>
        <v>0.95695861489639111</v>
      </c>
      <c r="W37">
        <v>35</v>
      </c>
      <c r="X37">
        <f t="shared" si="10"/>
        <v>1.2010045108188878E-21</v>
      </c>
      <c r="Y37">
        <v>35</v>
      </c>
      <c r="Z37">
        <f t="shared" si="11"/>
        <v>2.7240631753253629E-14</v>
      </c>
    </row>
    <row r="38" spans="21:26" x14ac:dyDescent="0.3">
      <c r="U38">
        <v>36</v>
      </c>
      <c r="V38">
        <f t="shared" si="9"/>
        <v>0.97108329965805251</v>
      </c>
      <c r="W38">
        <v>36</v>
      </c>
      <c r="X38">
        <f t="shared" si="10"/>
        <v>4.3111852159425722E-21</v>
      </c>
      <c r="Y38">
        <v>36</v>
      </c>
      <c r="Z38">
        <f t="shared" si="11"/>
        <v>7.8929505607304623E-14</v>
      </c>
    </row>
    <row r="39" spans="21:26" x14ac:dyDescent="0.3">
      <c r="U39">
        <v>37</v>
      </c>
      <c r="V39">
        <f t="shared" si="9"/>
        <v>0.98104893783982206</v>
      </c>
      <c r="W39">
        <v>37</v>
      </c>
      <c r="X39">
        <f t="shared" si="10"/>
        <v>1.5053032658389729E-20</v>
      </c>
      <c r="Y39">
        <v>37</v>
      </c>
      <c r="Z39">
        <f t="shared" si="11"/>
        <v>2.2245252376250852E-13</v>
      </c>
    </row>
    <row r="40" spans="21:26" x14ac:dyDescent="0.3">
      <c r="U40">
        <v>38</v>
      </c>
      <c r="V40">
        <f t="shared" si="9"/>
        <v>0.98788133520820987</v>
      </c>
      <c r="W40">
        <v>38</v>
      </c>
      <c r="X40">
        <f t="shared" si="10"/>
        <v>5.1161708202461128E-20</v>
      </c>
      <c r="Y40">
        <v>38</v>
      </c>
      <c r="Z40">
        <f t="shared" si="11"/>
        <v>6.1028272933148347E-13</v>
      </c>
    </row>
    <row r="41" spans="21:26" x14ac:dyDescent="0.3">
      <c r="W41">
        <v>39</v>
      </c>
      <c r="X41">
        <f t="shared" si="10"/>
        <v>1.693798551254142E-19</v>
      </c>
      <c r="Y41">
        <v>39</v>
      </c>
      <c r="Z41">
        <f t="shared" si="11"/>
        <v>1.6308885334602715E-12</v>
      </c>
    </row>
    <row r="42" spans="21:26" x14ac:dyDescent="0.3">
      <c r="W42">
        <v>40</v>
      </c>
      <c r="X42">
        <f t="shared" si="10"/>
        <v>5.465890739256387E-19</v>
      </c>
      <c r="Y42">
        <v>40</v>
      </c>
      <c r="Z42">
        <f t="shared" si="11"/>
        <v>4.2482052601011841E-12</v>
      </c>
    </row>
    <row r="43" spans="21:26" x14ac:dyDescent="0.3">
      <c r="W43">
        <v>41</v>
      </c>
      <c r="X43">
        <f t="shared" si="10"/>
        <v>1.7203440756865334E-18</v>
      </c>
      <c r="Y43">
        <v>41</v>
      </c>
      <c r="Z43">
        <f t="shared" si="11"/>
        <v>1.0793176997580671E-11</v>
      </c>
    </row>
    <row r="44" spans="21:26" x14ac:dyDescent="0.3">
      <c r="W44">
        <v>42</v>
      </c>
      <c r="X44">
        <f t="shared" si="10"/>
        <v>5.2842643379255288E-18</v>
      </c>
      <c r="Y44">
        <v>42</v>
      </c>
      <c r="Z44">
        <f t="shared" si="11"/>
        <v>2.6761923830754096E-11</v>
      </c>
    </row>
    <row r="45" spans="21:26" x14ac:dyDescent="0.3">
      <c r="W45">
        <v>43</v>
      </c>
      <c r="X45">
        <f t="shared" si="10"/>
        <v>1.5849521223044713E-17</v>
      </c>
      <c r="Y45">
        <v>43</v>
      </c>
      <c r="Z45">
        <f t="shared" si="11"/>
        <v>6.4797641501936479E-11</v>
      </c>
    </row>
    <row r="46" spans="21:26" x14ac:dyDescent="0.3">
      <c r="W46">
        <v>44</v>
      </c>
      <c r="X46">
        <f t="shared" si="10"/>
        <v>4.6445797441794207E-17</v>
      </c>
      <c r="Y46">
        <v>44</v>
      </c>
      <c r="Z46">
        <f t="shared" si="11"/>
        <v>1.5328983153836056E-10</v>
      </c>
    </row>
    <row r="47" spans="21:26" x14ac:dyDescent="0.3">
      <c r="W47">
        <v>45</v>
      </c>
      <c r="X47">
        <f t="shared" si="10"/>
        <v>1.3304578393228796E-16</v>
      </c>
      <c r="Y47">
        <v>45</v>
      </c>
      <c r="Z47">
        <f t="shared" si="11"/>
        <v>3.5449312677906408E-10</v>
      </c>
    </row>
    <row r="48" spans="21:26" x14ac:dyDescent="0.3">
      <c r="W48">
        <v>46</v>
      </c>
      <c r="X48">
        <f t="shared" si="10"/>
        <v>3.7273155889854671E-16</v>
      </c>
      <c r="Y48">
        <v>46</v>
      </c>
      <c r="Z48">
        <f t="shared" si="11"/>
        <v>8.0179061265171895E-10</v>
      </c>
    </row>
    <row r="49" spans="23:26" x14ac:dyDescent="0.3">
      <c r="W49">
        <v>47</v>
      </c>
      <c r="X49">
        <f t="shared" si="10"/>
        <v>1.0217351466571272E-15</v>
      </c>
      <c r="Y49">
        <v>47</v>
      </c>
      <c r="Z49">
        <f t="shared" si="11"/>
        <v>1.7745248988383951E-9</v>
      </c>
    </row>
    <row r="50" spans="23:26" x14ac:dyDescent="0.3">
      <c r="W50">
        <v>48</v>
      </c>
      <c r="X50">
        <f t="shared" si="10"/>
        <v>2.7417369795655487E-15</v>
      </c>
      <c r="Y50">
        <v>48</v>
      </c>
      <c r="Z50">
        <f t="shared" si="11"/>
        <v>3.8447850408211663E-9</v>
      </c>
    </row>
    <row r="51" spans="23:26" x14ac:dyDescent="0.3">
      <c r="W51">
        <v>49</v>
      </c>
      <c r="X51">
        <f t="shared" si="10"/>
        <v>7.2052433472419747E-15</v>
      </c>
      <c r="Y51">
        <v>49</v>
      </c>
      <c r="Z51">
        <f t="shared" si="11"/>
        <v>8.1587535429121016E-9</v>
      </c>
    </row>
    <row r="52" spans="23:26" x14ac:dyDescent="0.3">
      <c r="W52">
        <v>50</v>
      </c>
      <c r="X52">
        <f t="shared" si="10"/>
        <v>1.8551946376650825E-14</v>
      </c>
      <c r="Y52">
        <v>50</v>
      </c>
      <c r="Z52">
        <f t="shared" si="11"/>
        <v>1.6963790306653348E-8</v>
      </c>
    </row>
    <row r="53" spans="23:26" x14ac:dyDescent="0.3">
      <c r="W53">
        <v>51</v>
      </c>
      <c r="X53">
        <f t="shared" si="10"/>
        <v>4.6819171467459119E-14</v>
      </c>
      <c r="Y53">
        <v>51</v>
      </c>
      <c r="Z53">
        <f t="shared" si="11"/>
        <v>3.4573863834135919E-8</v>
      </c>
    </row>
    <row r="54" spans="23:26" x14ac:dyDescent="0.3">
      <c r="W54">
        <v>52</v>
      </c>
      <c r="X54">
        <f t="shared" si="10"/>
        <v>1.15856432746933E-13</v>
      </c>
      <c r="Y54">
        <v>52</v>
      </c>
      <c r="Z54">
        <f t="shared" si="11"/>
        <v>6.9098876407752955E-8</v>
      </c>
    </row>
    <row r="55" spans="23:26" x14ac:dyDescent="0.3">
      <c r="W55">
        <v>53</v>
      </c>
      <c r="X55">
        <f t="shared" si="10"/>
        <v>2.8121678449081826E-13</v>
      </c>
      <c r="Y55">
        <v>53</v>
      </c>
      <c r="Z55">
        <f t="shared" si="11"/>
        <v>1.3547467019377491E-7</v>
      </c>
    </row>
    <row r="56" spans="23:26" x14ac:dyDescent="0.3">
      <c r="W56">
        <v>54</v>
      </c>
      <c r="X56">
        <f t="shared" si="10"/>
        <v>6.6979749409560478E-13</v>
      </c>
      <c r="Y56">
        <v>54</v>
      </c>
      <c r="Z56">
        <f t="shared" si="11"/>
        <v>2.6065708829899186E-7</v>
      </c>
    </row>
    <row r="57" spans="23:26" x14ac:dyDescent="0.3">
      <c r="W57">
        <v>55</v>
      </c>
      <c r="X57">
        <f t="shared" si="10"/>
        <v>1.5659501353851008E-12</v>
      </c>
      <c r="Y57">
        <v>55</v>
      </c>
      <c r="Z57">
        <f t="shared" si="11"/>
        <v>4.9233440563438639E-7</v>
      </c>
    </row>
    <row r="58" spans="23:26" x14ac:dyDescent="0.3">
      <c r="W58">
        <v>56</v>
      </c>
      <c r="X58">
        <f t="shared" si="10"/>
        <v>3.5949273091317561E-12</v>
      </c>
      <c r="Y58">
        <v>56</v>
      </c>
      <c r="Z58">
        <f t="shared" si="11"/>
        <v>9.1322938158298965E-7</v>
      </c>
    </row>
    <row r="59" spans="23:26" x14ac:dyDescent="0.3">
      <c r="W59">
        <v>57</v>
      </c>
      <c r="X59">
        <f t="shared" si="10"/>
        <v>8.1062634442950191E-12</v>
      </c>
      <c r="Y59">
        <v>57</v>
      </c>
      <c r="Z59">
        <f t="shared" si="11"/>
        <v>1.6640780367378354E-6</v>
      </c>
    </row>
    <row r="60" spans="23:26" x14ac:dyDescent="0.3">
      <c r="W60">
        <v>58</v>
      </c>
      <c r="X60">
        <f t="shared" si="10"/>
        <v>1.7959971318467697E-11</v>
      </c>
      <c r="Y60">
        <v>58</v>
      </c>
      <c r="Z60">
        <f t="shared" si="11"/>
        <v>2.9797665604256998E-6</v>
      </c>
    </row>
    <row r="61" spans="23:26" x14ac:dyDescent="0.3">
      <c r="W61">
        <v>59</v>
      </c>
      <c r="X61">
        <f t="shared" si="10"/>
        <v>3.9108964311562842E-11</v>
      </c>
      <c r="Y61">
        <v>59</v>
      </c>
      <c r="Z61">
        <f t="shared" si="11"/>
        <v>5.2449573282379934E-6</v>
      </c>
    </row>
    <row r="62" spans="23:26" x14ac:dyDescent="0.3">
      <c r="W62">
        <v>60</v>
      </c>
      <c r="X62">
        <f t="shared" si="10"/>
        <v>8.3725918827696942E-11</v>
      </c>
      <c r="Y62">
        <v>60</v>
      </c>
      <c r="Z62">
        <f t="shared" si="11"/>
        <v>9.0778985485098319E-6</v>
      </c>
    </row>
    <row r="63" spans="23:26" x14ac:dyDescent="0.3">
      <c r="W63">
        <v>61</v>
      </c>
      <c r="X63">
        <f t="shared" si="10"/>
        <v>1.7627049057643486E-10</v>
      </c>
      <c r="Y63">
        <v>61</v>
      </c>
      <c r="Z63">
        <f t="shared" si="11"/>
        <v>1.5454007843319413E-5</v>
      </c>
    </row>
    <row r="64" spans="23:26" x14ac:dyDescent="0.3">
      <c r="W64">
        <v>62</v>
      </c>
      <c r="X64">
        <f t="shared" si="10"/>
        <v>3.6505198965301502E-10</v>
      </c>
      <c r="Y64">
        <v>62</v>
      </c>
      <c r="Z64">
        <f t="shared" si="11"/>
        <v>2.5884196817086657E-5</v>
      </c>
    </row>
    <row r="65" spans="23:26" x14ac:dyDescent="0.3">
      <c r="W65">
        <v>63</v>
      </c>
      <c r="X65">
        <f t="shared" si="10"/>
        <v>7.4387668537729294E-10</v>
      </c>
      <c r="Y65">
        <v>63</v>
      </c>
      <c r="Z65">
        <f t="shared" si="11"/>
        <v>4.2666606143298471E-5</v>
      </c>
    </row>
    <row r="66" spans="23:26" x14ac:dyDescent="0.3">
      <c r="W66">
        <v>64</v>
      </c>
      <c r="X66">
        <f t="shared" si="10"/>
        <v>1.4918685393526032E-9</v>
      </c>
      <c r="Y66">
        <v>64</v>
      </c>
      <c r="Z66">
        <f t="shared" si="11"/>
        <v>6.9234153801981521E-5</v>
      </c>
    </row>
    <row r="67" spans="23:26" x14ac:dyDescent="0.3">
      <c r="W67">
        <v>65</v>
      </c>
      <c r="X67">
        <f t="shared" ref="X67:X130" si="12">_xlfn.BINOM.DIST(W67,2464, 0.05,TRUE)</f>
        <v>2.9454559478876415E-9</v>
      </c>
      <c r="Y67">
        <v>65</v>
      </c>
      <c r="Z67">
        <f t="shared" ref="Z67:Z130" si="13">_xlfn.BINOM.DIST(Y67,1988, 0.05,TRUE)</f>
        <v>1.1062359647024493E-4</v>
      </c>
    </row>
    <row r="68" spans="23:26" x14ac:dyDescent="0.3">
      <c r="W68">
        <v>66</v>
      </c>
      <c r="X68">
        <f t="shared" si="12"/>
        <v>5.7262822581551605E-9</v>
      </c>
      <c r="Y68">
        <v>66</v>
      </c>
      <c r="Z68">
        <f t="shared" si="13"/>
        <v>1.7409400974861244E-4</v>
      </c>
    </row>
    <row r="69" spans="23:26" x14ac:dyDescent="0.3">
      <c r="W69">
        <v>67</v>
      </c>
      <c r="X69">
        <f t="shared" si="12"/>
        <v>1.0964633783702431E-8</v>
      </c>
      <c r="Y69">
        <v>67</v>
      </c>
      <c r="Z69">
        <f t="shared" si="13"/>
        <v>2.6992286624587681E-4</v>
      </c>
    </row>
    <row r="70" spans="23:26" x14ac:dyDescent="0.3">
      <c r="W70">
        <v>68</v>
      </c>
      <c r="X70">
        <f t="shared" si="12"/>
        <v>2.0683154377151766E-8</v>
      </c>
      <c r="Y70">
        <v>68</v>
      </c>
      <c r="Z70">
        <f t="shared" si="13"/>
        <v>4.1240524498523058E-4</v>
      </c>
    </row>
    <row r="71" spans="23:26" x14ac:dyDescent="0.3">
      <c r="W71">
        <v>69</v>
      </c>
      <c r="X71">
        <f t="shared" si="12"/>
        <v>3.8444844187910588E-8</v>
      </c>
      <c r="Y71">
        <v>69</v>
      </c>
      <c r="Z71">
        <f t="shared" si="13"/>
        <v>6.2107509027856719E-4</v>
      </c>
    </row>
    <row r="72" spans="23:26" x14ac:dyDescent="0.3">
      <c r="W72">
        <v>70</v>
      </c>
      <c r="X72">
        <f t="shared" si="12"/>
        <v>7.0429240501269504E-8</v>
      </c>
      <c r="Y72">
        <v>70</v>
      </c>
      <c r="Z72">
        <f t="shared" si="13"/>
        <v>9.2215586705895461E-4</v>
      </c>
    </row>
    <row r="73" spans="23:26" x14ac:dyDescent="0.3">
      <c r="W73">
        <v>71</v>
      </c>
      <c r="X73">
        <f t="shared" si="12"/>
        <v>1.271902818461046E-7</v>
      </c>
      <c r="Y73">
        <v>71</v>
      </c>
      <c r="Z73">
        <f t="shared" si="13"/>
        <v>1.3502306853427064E-3</v>
      </c>
    </row>
    <row r="74" spans="23:26" x14ac:dyDescent="0.3">
      <c r="W74">
        <v>72</v>
      </c>
      <c r="X74">
        <f t="shared" si="12"/>
        <v>2.2648061221027603E-7</v>
      </c>
      <c r="Y74">
        <v>72</v>
      </c>
      <c r="Z74">
        <f t="shared" si="13"/>
        <v>1.9500986872798113E-3</v>
      </c>
    </row>
    <row r="75" spans="23:26" x14ac:dyDescent="0.3">
      <c r="W75">
        <v>73</v>
      </c>
      <c r="X75">
        <f t="shared" si="12"/>
        <v>3.9771526991114263E-7</v>
      </c>
      <c r="Y75">
        <v>73</v>
      </c>
      <c r="Z75">
        <f t="shared" si="13"/>
        <v>2.7787555666680479E-3</v>
      </c>
    </row>
    <row r="76" spans="23:26" x14ac:dyDescent="0.3">
      <c r="W76">
        <v>74</v>
      </c>
      <c r="X76">
        <f t="shared" si="12"/>
        <v>6.8891161881781316E-7</v>
      </c>
      <c r="Y76">
        <v>74</v>
      </c>
      <c r="Z76">
        <f t="shared" si="13"/>
        <v>3.9074027388077961E-3</v>
      </c>
    </row>
    <row r="77" spans="23:26" x14ac:dyDescent="0.3">
      <c r="W77">
        <v>75</v>
      </c>
      <c r="X77">
        <f t="shared" si="12"/>
        <v>1.1773040917209242E-6</v>
      </c>
      <c r="Y77">
        <v>75</v>
      </c>
      <c r="Z77">
        <f t="shared" si="13"/>
        <v>5.4233540984397E-3</v>
      </c>
    </row>
    <row r="78" spans="23:26" x14ac:dyDescent="0.3">
      <c r="W78">
        <v>76</v>
      </c>
      <c r="X78">
        <f t="shared" si="12"/>
        <v>1.9853162923895921E-6</v>
      </c>
      <c r="Y78">
        <v>76</v>
      </c>
      <c r="Z78">
        <f t="shared" si="13"/>
        <v>7.4316747016085396E-3</v>
      </c>
    </row>
    <row r="79" spans="23:26" x14ac:dyDescent="0.3">
      <c r="W79">
        <v>77</v>
      </c>
      <c r="X79">
        <f t="shared" si="12"/>
        <v>3.3042042863722703E-6</v>
      </c>
      <c r="Y79">
        <v>77</v>
      </c>
      <c r="Z79">
        <f t="shared" si="13"/>
        <v>1.005635617341915E-2</v>
      </c>
    </row>
    <row r="80" spans="23:26" x14ac:dyDescent="0.3">
      <c r="W80">
        <v>78</v>
      </c>
      <c r="X80">
        <f t="shared" si="12"/>
        <v>5.428486095843914E-6</v>
      </c>
      <c r="Y80">
        <v>78</v>
      </c>
      <c r="Z80">
        <f t="shared" si="13"/>
        <v>1.3440813860753882E-2</v>
      </c>
    </row>
    <row r="81" spans="23:26" x14ac:dyDescent="0.3">
      <c r="W81">
        <v>79</v>
      </c>
      <c r="X81">
        <f t="shared" si="12"/>
        <v>8.8052591787212767E-6</v>
      </c>
      <c r="Y81">
        <v>79</v>
      </c>
      <c r="Z81">
        <f t="shared" si="13"/>
        <v>1.7747485534844055E-2</v>
      </c>
    </row>
    <row r="82" spans="23:26" x14ac:dyDescent="0.3">
      <c r="W82">
        <v>80</v>
      </c>
      <c r="X82">
        <f t="shared" si="12"/>
        <v>1.4103682733104652E-5</v>
      </c>
      <c r="Y82">
        <v>80</v>
      </c>
      <c r="Z82">
        <f t="shared" si="13"/>
        <v>2.315632515710583E-2</v>
      </c>
    </row>
    <row r="83" spans="23:26" x14ac:dyDescent="0.3">
      <c r="W83">
        <v>81</v>
      </c>
      <c r="X83">
        <f t="shared" si="12"/>
        <v>2.2311247225404676E-5</v>
      </c>
      <c r="Y83" s="4">
        <v>81</v>
      </c>
      <c r="Z83" s="4">
        <f t="shared" si="13"/>
        <v>2.9862021063067793E-2</v>
      </c>
    </row>
    <row r="84" spans="23:26" x14ac:dyDescent="0.3">
      <c r="W84">
        <v>82</v>
      </c>
      <c r="X84">
        <f t="shared" si="12"/>
        <v>3.4864922568891213E-5</v>
      </c>
      <c r="Y84" s="4">
        <v>82</v>
      </c>
      <c r="Z84" s="4">
        <f t="shared" si="13"/>
        <v>3.8069827284293561E-2</v>
      </c>
    </row>
    <row r="85" spans="23:26" x14ac:dyDescent="0.3">
      <c r="W85">
        <v>83</v>
      </c>
      <c r="X85">
        <f t="shared" si="12"/>
        <v>5.3826783487207278E-5</v>
      </c>
      <c r="Y85" s="4">
        <v>83</v>
      </c>
      <c r="Z85" s="4">
        <f t="shared" si="13"/>
        <v>4.7989978620791095E-2</v>
      </c>
    </row>
    <row r="86" spans="23:26" x14ac:dyDescent="0.3">
      <c r="W86">
        <v>84</v>
      </c>
      <c r="X86">
        <f t="shared" si="12"/>
        <v>8.21151236165989E-5</v>
      </c>
      <c r="Y86" s="4">
        <v>84</v>
      </c>
      <c r="Z86" s="4">
        <f t="shared" si="13"/>
        <v>5.9830760761159299E-2</v>
      </c>
    </row>
    <row r="87" spans="23:26" x14ac:dyDescent="0.3">
      <c r="W87">
        <v>85</v>
      </c>
      <c r="X87">
        <f t="shared" si="12"/>
        <v>1.2380320380728154E-4</v>
      </c>
      <c r="Y87" s="4">
        <v>85</v>
      </c>
      <c r="Z87" s="4">
        <f t="shared" si="13"/>
        <v>7.3790419705593191E-2</v>
      </c>
    </row>
    <row r="88" spans="23:26" x14ac:dyDescent="0.3">
      <c r="W88">
        <v>86</v>
      </c>
      <c r="X88">
        <f t="shared" si="12"/>
        <v>1.8449839522321628E-4</v>
      </c>
      <c r="Y88" s="4">
        <v>86</v>
      </c>
      <c r="Z88" s="4">
        <f t="shared" si="13"/>
        <v>9.0048210997672712E-2</v>
      </c>
    </row>
    <row r="89" spans="23:26" x14ac:dyDescent="0.3">
      <c r="W89">
        <v>87</v>
      </c>
      <c r="X89">
        <f t="shared" si="12"/>
        <v>2.7181428462859516E-4</v>
      </c>
      <c r="Y89" s="4">
        <v>87</v>
      </c>
      <c r="Z89" s="4">
        <f t="shared" si="13"/>
        <v>0.10875499807422115</v>
      </c>
    </row>
    <row r="90" spans="23:26" x14ac:dyDescent="0.3">
      <c r="W90">
        <v>88</v>
      </c>
      <c r="X90">
        <f t="shared" si="12"/>
        <v>3.9594698146865639E-4</v>
      </c>
      <c r="Y90" s="4">
        <v>88</v>
      </c>
      <c r="Z90" s="4">
        <f t="shared" si="13"/>
        <v>0.13002389893099145</v>
      </c>
    </row>
    <row r="91" spans="23:26" x14ac:dyDescent="0.3">
      <c r="W91">
        <v>89</v>
      </c>
      <c r="X91">
        <f t="shared" si="12"/>
        <v>5.7036406466912017E-4</v>
      </c>
      <c r="Y91" s="4">
        <v>89</v>
      </c>
      <c r="Z91" s="4">
        <f t="shared" si="13"/>
        <v>0.15392154034309224</v>
      </c>
    </row>
    <row r="92" spans="23:26" x14ac:dyDescent="0.3">
      <c r="W92">
        <v>90</v>
      </c>
      <c r="X92">
        <f t="shared" si="12"/>
        <v>8.1261001355866305E-4</v>
      </c>
      <c r="Y92" s="4">
        <v>90</v>
      </c>
      <c r="Z92" s="4">
        <f t="shared" si="13"/>
        <v>0.18046050001653122</v>
      </c>
    </row>
    <row r="93" spans="23:26" x14ac:dyDescent="0.3">
      <c r="W93">
        <v>91</v>
      </c>
      <c r="X93">
        <f t="shared" si="12"/>
        <v>1.1452253303104003E-3</v>
      </c>
      <c r="Y93" s="4">
        <v>91</v>
      </c>
      <c r="Z93" s="4">
        <f t="shared" si="13"/>
        <v>0.20959349334226096</v>
      </c>
    </row>
    <row r="94" spans="23:26" x14ac:dyDescent="0.3">
      <c r="W94">
        <v>92</v>
      </c>
      <c r="X94">
        <f t="shared" si="12"/>
        <v>1.5967677483034752E-3</v>
      </c>
      <c r="Y94" s="4">
        <v>92</v>
      </c>
      <c r="Z94" s="4">
        <f t="shared" si="13"/>
        <v>0.24120979101898252</v>
      </c>
    </row>
    <row r="95" spans="23:26" x14ac:dyDescent="0.3">
      <c r="W95">
        <v>93</v>
      </c>
      <c r="X95">
        <f t="shared" si="12"/>
        <v>2.2029129749472406E-3</v>
      </c>
      <c r="Y95" s="4">
        <v>93</v>
      </c>
      <c r="Z95" s="4">
        <f t="shared" si="13"/>
        <v>0.27513423945987897</v>
      </c>
    </row>
    <row r="96" spans="23:26" x14ac:dyDescent="0.3">
      <c r="W96">
        <v>94</v>
      </c>
      <c r="X96">
        <f t="shared" si="12"/>
        <v>3.0075996112139958E-3</v>
      </c>
      <c r="Y96" s="4">
        <v>94</v>
      </c>
      <c r="Z96" s="4">
        <f t="shared" si="13"/>
        <v>0.31112910496687685</v>
      </c>
    </row>
    <row r="97" spans="23:26" x14ac:dyDescent="0.3">
      <c r="W97">
        <v>95</v>
      </c>
      <c r="X97">
        <f t="shared" si="12"/>
        <v>4.0641687679741825E-3</v>
      </c>
      <c r="Y97" s="4">
        <v>95</v>
      </c>
      <c r="Z97" s="4">
        <f t="shared" si="13"/>
        <v>0.34889878655704609</v>
      </c>
    </row>
    <row r="98" spans="23:26" x14ac:dyDescent="0.3">
      <c r="W98">
        <v>96</v>
      </c>
      <c r="X98">
        <f t="shared" si="12"/>
        <v>5.4364343010690087E-3</v>
      </c>
      <c r="Y98" s="4">
        <v>96</v>
      </c>
      <c r="Z98" s="4">
        <f t="shared" si="13"/>
        <v>0.38809725544421186</v>
      </c>
    </row>
    <row r="99" spans="23:26" x14ac:dyDescent="0.3">
      <c r="W99">
        <v>97</v>
      </c>
      <c r="X99">
        <f t="shared" si="12"/>
        <v>7.1996056425603309E-3</v>
      </c>
      <c r="Y99" s="4">
        <v>97</v>
      </c>
      <c r="Z99" s="4">
        <f t="shared" si="13"/>
        <v>0.42833789740542544</v>
      </c>
    </row>
    <row r="100" spans="23:26" x14ac:dyDescent="0.3">
      <c r="W100">
        <v>98</v>
      </c>
      <c r="X100">
        <f t="shared" si="12"/>
        <v>9.4409732931028129E-3</v>
      </c>
      <c r="Y100" s="4">
        <v>98</v>
      </c>
      <c r="Z100" s="4">
        <f t="shared" si="13"/>
        <v>0.46920527331770034</v>
      </c>
    </row>
    <row r="101" spans="23:26" x14ac:dyDescent="0.3">
      <c r="W101">
        <v>99</v>
      </c>
      <c r="X101">
        <f t="shared" si="12"/>
        <v>1.226025870574681E-2</v>
      </c>
      <c r="Y101" s="4">
        <v>99</v>
      </c>
      <c r="Z101" s="4">
        <f t="shared" si="13"/>
        <v>0.51026818691376752</v>
      </c>
    </row>
    <row r="102" spans="23:26" x14ac:dyDescent="0.3">
      <c r="W102">
        <v>100</v>
      </c>
      <c r="X102">
        <f t="shared" si="12"/>
        <v>1.5769527127274661E-2</v>
      </c>
      <c r="Y102" s="4">
        <v>100</v>
      </c>
      <c r="Z102" s="4">
        <f t="shared" si="13"/>
        <v>0.55109336785217145</v>
      </c>
    </row>
    <row r="103" spans="23:26" x14ac:dyDescent="0.3">
      <c r="W103">
        <v>101</v>
      </c>
      <c r="X103">
        <f t="shared" si="12"/>
        <v>2.0092565453742772E-2</v>
      </c>
      <c r="Y103" s="4">
        <v>101</v>
      </c>
      <c r="Z103" s="4">
        <f t="shared" si="13"/>
        <v>0.5912590487337277</v>
      </c>
    </row>
    <row r="104" spans="23:26" x14ac:dyDescent="0.3">
      <c r="W104" s="3">
        <v>102</v>
      </c>
      <c r="X104" s="3">
        <f t="shared" si="12"/>
        <v>2.5363638500927342E-2</v>
      </c>
      <c r="Y104" s="4">
        <v>102</v>
      </c>
      <c r="Z104" s="4">
        <f t="shared" si="13"/>
        <v>0.63036773801313761</v>
      </c>
    </row>
    <row r="105" spans="23:26" x14ac:dyDescent="0.3">
      <c r="W105" s="3">
        <v>103</v>
      </c>
      <c r="X105" s="3">
        <f t="shared" si="12"/>
        <v>3.1725557017764507E-2</v>
      </c>
      <c r="Y105" s="4">
        <v>103</v>
      </c>
      <c r="Z105" s="4">
        <f t="shared" si="13"/>
        <v>0.66805756324613097</v>
      </c>
    </row>
    <row r="106" spans="23:26" x14ac:dyDescent="0.3">
      <c r="W106" s="3">
        <v>104</v>
      </c>
      <c r="X106" s="3">
        <f t="shared" si="12"/>
        <v>3.9327019375179587E-2</v>
      </c>
      <c r="Y106" s="4">
        <v>104</v>
      </c>
      <c r="Z106" s="4">
        <f t="shared" si="13"/>
        <v>0.70401167284339361</v>
      </c>
    </row>
    <row r="107" spans="23:26" x14ac:dyDescent="0.3">
      <c r="W107" s="3">
        <v>105</v>
      </c>
      <c r="X107" s="3">
        <f t="shared" si="12"/>
        <v>4.8319225472171989E-2</v>
      </c>
      <c r="Y107" s="4">
        <v>105</v>
      </c>
      <c r="Z107" s="4">
        <f t="shared" si="13"/>
        <v>0.73796532822246386</v>
      </c>
    </row>
    <row r="108" spans="23:26" x14ac:dyDescent="0.3">
      <c r="W108" s="3">
        <v>106</v>
      </c>
      <c r="X108" s="3">
        <f t="shared" si="12"/>
        <v>5.8851804510307519E-2</v>
      </c>
      <c r="Y108" s="4">
        <v>106</v>
      </c>
      <c r="Z108" s="4">
        <f t="shared" si="13"/>
        <v>0.76971047870845521</v>
      </c>
    </row>
    <row r="109" spans="23:26" x14ac:dyDescent="0.3">
      <c r="W109" s="3">
        <v>107</v>
      </c>
      <c r="X109" s="3">
        <f t="shared" si="12"/>
        <v>7.1068145568804197E-2</v>
      </c>
      <c r="Y109" s="4">
        <v>107</v>
      </c>
      <c r="Z109" s="4">
        <f t="shared" si="13"/>
        <v>0.79909777492814893</v>
      </c>
    </row>
    <row r="110" spans="23:26" x14ac:dyDescent="0.3">
      <c r="W110" s="3">
        <v>108</v>
      </c>
      <c r="X110" s="3">
        <f t="shared" si="12"/>
        <v>8.5100268314845795E-2</v>
      </c>
      <c r="Y110" s="4">
        <v>108</v>
      </c>
      <c r="Z110" s="4">
        <f t="shared" si="13"/>
        <v>0.82603612979620156</v>
      </c>
    </row>
    <row r="111" spans="23:26" x14ac:dyDescent="0.3">
      <c r="W111" s="3">
        <v>109</v>
      </c>
      <c r="X111" s="3">
        <f t="shared" si="12"/>
        <v>0.10106341712685578</v>
      </c>
      <c r="Y111" s="4">
        <v>109</v>
      </c>
      <c r="Z111" s="4">
        <f t="shared" si="13"/>
        <v>0.85049006854653442</v>
      </c>
    </row>
    <row r="112" spans="23:26" x14ac:dyDescent="0.3">
      <c r="W112" s="3">
        <v>110</v>
      </c>
      <c r="X112" s="3">
        <f t="shared" si="12"/>
        <v>0.11905060155378616</v>
      </c>
      <c r="Y112" s="4">
        <v>110</v>
      </c>
      <c r="Z112" s="4">
        <f t="shared" si="13"/>
        <v>0.87247521252350757</v>
      </c>
    </row>
    <row r="113" spans="23:26" x14ac:dyDescent="0.3">
      <c r="W113" s="3">
        <v>111</v>
      </c>
      <c r="X113" s="3">
        <f t="shared" si="12"/>
        <v>0.13912733561779442</v>
      </c>
      <c r="Y113" s="4">
        <v>111</v>
      </c>
      <c r="Z113" s="4">
        <f t="shared" si="13"/>
        <v>0.89205231085862224</v>
      </c>
    </row>
    <row r="114" spans="23:26" x14ac:dyDescent="0.3">
      <c r="W114" s="3">
        <v>112</v>
      </c>
      <c r="X114" s="3">
        <f t="shared" si="12"/>
        <v>0.16132684466507413</v>
      </c>
      <c r="Y114" s="4">
        <v>112</v>
      </c>
      <c r="Z114" s="4">
        <f t="shared" si="13"/>
        <v>0.9093202683656757</v>
      </c>
    </row>
    <row r="115" spans="23:26" x14ac:dyDescent="0.3">
      <c r="W115" s="3">
        <v>113</v>
      </c>
      <c r="X115" s="3">
        <f t="shared" si="12"/>
        <v>0.18564600874481524</v>
      </c>
      <c r="Y115" s="4">
        <v>113</v>
      </c>
      <c r="Z115" s="4">
        <f t="shared" si="13"/>
        <v>0.92440861875376723</v>
      </c>
    </row>
    <row r="116" spans="23:26" x14ac:dyDescent="0.3">
      <c r="W116" s="3">
        <v>114</v>
      </c>
      <c r="X116" s="3">
        <f t="shared" si="12"/>
        <v>0.21204229441031311</v>
      </c>
      <c r="Y116" s="4">
        <v>114</v>
      </c>
      <c r="Z116" s="4">
        <f t="shared" si="13"/>
        <v>0.93746986389581322</v>
      </c>
    </row>
    <row r="117" spans="23:26" x14ac:dyDescent="0.3">
      <c r="W117" s="3">
        <v>115</v>
      </c>
      <c r="X117" s="3">
        <f t="shared" si="12"/>
        <v>0.24043189226565553</v>
      </c>
      <c r="Y117" s="4">
        <v>115</v>
      </c>
      <c r="Z117" s="4">
        <f t="shared" si="13"/>
        <v>0.94867204851649667</v>
      </c>
    </row>
    <row r="118" spans="23:26" x14ac:dyDescent="0.3">
      <c r="W118" s="3">
        <v>116</v>
      </c>
      <c r="X118" s="3">
        <f t="shared" si="12"/>
        <v>0.27068922682200652</v>
      </c>
      <c r="Y118" s="4">
        <v>116</v>
      </c>
      <c r="Z118" s="4">
        <f t="shared" si="13"/>
        <v>0.9581918723797187</v>
      </c>
    </row>
    <row r="119" spans="23:26" x14ac:dyDescent="0.3">
      <c r="W119" s="3">
        <v>117</v>
      </c>
      <c r="X119" s="3">
        <f t="shared" si="12"/>
        <v>0.30264794096429776</v>
      </c>
      <c r="Y119" s="4">
        <v>117</v>
      </c>
      <c r="Z119" s="4">
        <f t="shared" si="13"/>
        <v>0.96620856615927364</v>
      </c>
    </row>
    <row r="120" spans="23:26" x14ac:dyDescent="0.3">
      <c r="W120" s="3">
        <v>118</v>
      </c>
      <c r="X120" s="3">
        <f t="shared" si="12"/>
        <v>0.33610338346739976</v>
      </c>
      <c r="Y120" s="4">
        <v>118</v>
      </c>
      <c r="Z120" s="4">
        <f t="shared" si="13"/>
        <v>0.97289867947842967</v>
      </c>
    </row>
    <row r="121" spans="23:26" x14ac:dyDescent="0.3">
      <c r="W121" s="3">
        <v>119</v>
      </c>
      <c r="X121" s="3">
        <f t="shared" si="12"/>
        <v>0.37081654937287528</v>
      </c>
      <c r="Y121">
        <v>119</v>
      </c>
      <c r="Z121">
        <f t="shared" si="13"/>
        <v>0.9784318559078069</v>
      </c>
    </row>
    <row r="122" spans="23:26" x14ac:dyDescent="0.3">
      <c r="W122" s="3">
        <v>120</v>
      </c>
      <c r="X122" s="3">
        <f t="shared" si="12"/>
        <v>0.40651934500811188</v>
      </c>
      <c r="Y122">
        <v>120</v>
      </c>
      <c r="Z122">
        <f t="shared" si="13"/>
        <v>0.98296760448083575</v>
      </c>
    </row>
    <row r="123" spans="23:26" x14ac:dyDescent="0.3">
      <c r="W123" s="3">
        <v>121</v>
      </c>
      <c r="X123" s="3">
        <f t="shared" si="12"/>
        <v>0.44292097744351627</v>
      </c>
      <c r="Y123">
        <v>121</v>
      </c>
      <c r="Z123">
        <f t="shared" si="13"/>
        <v>0.98665302350407114</v>
      </c>
    </row>
    <row r="124" spans="23:26" x14ac:dyDescent="0.3">
      <c r="W124" s="3">
        <v>122</v>
      </c>
      <c r="X124" s="3">
        <f t="shared" si="12"/>
        <v>0.47971520729517825</v>
      </c>
      <c r="Y124">
        <v>122</v>
      </c>
      <c r="Z124">
        <f t="shared" si="13"/>
        <v>0.9896213916302059</v>
      </c>
    </row>
    <row r="125" spans="23:26" x14ac:dyDescent="0.3">
      <c r="W125" s="3">
        <v>123</v>
      </c>
      <c r="X125" s="3">
        <f t="shared" si="12"/>
        <v>0.5165881582205496</v>
      </c>
      <c r="Y125">
        <v>123</v>
      </c>
      <c r="Z125">
        <f t="shared" si="13"/>
        <v>0.99199151354863435</v>
      </c>
    </row>
    <row r="126" spans="23:26" x14ac:dyDescent="0.3">
      <c r="W126" s="3">
        <v>124</v>
      </c>
      <c r="X126" s="3">
        <f t="shared" si="12"/>
        <v>0.55322634927160874</v>
      </c>
      <c r="Y126">
        <v>124</v>
      </c>
      <c r="Z126">
        <f t="shared" si="13"/>
        <v>0.99386769240171979</v>
      </c>
    </row>
    <row r="127" spans="23:26" x14ac:dyDescent="0.3">
      <c r="W127" s="3">
        <v>125</v>
      </c>
      <c r="X127" s="3">
        <f t="shared" si="12"/>
        <v>0.58932460908612483</v>
      </c>
      <c r="Y127">
        <v>125</v>
      </c>
      <c r="Z127">
        <f t="shared" si="13"/>
        <v>0.99534019656262551</v>
      </c>
    </row>
    <row r="128" spans="23:26" x14ac:dyDescent="0.3">
      <c r="W128" s="3">
        <v>126</v>
      </c>
      <c r="X128" s="3">
        <f t="shared" si="12"/>
        <v>0.6245935438004746</v>
      </c>
      <c r="Y128">
        <v>126</v>
      </c>
      <c r="Z128">
        <f t="shared" si="13"/>
        <v>0.99648609265776644</v>
      </c>
    </row>
    <row r="129" spans="23:26" x14ac:dyDescent="0.3">
      <c r="W129" s="3">
        <v>127</v>
      </c>
      <c r="X129" s="3">
        <f t="shared" si="12"/>
        <v>0.65876626214367784</v>
      </c>
      <c r="Y129">
        <v>127</v>
      </c>
      <c r="Z129">
        <f t="shared" si="13"/>
        <v>0.99737032743984377</v>
      </c>
    </row>
    <row r="130" spans="23:26" x14ac:dyDescent="0.3">
      <c r="W130" s="3">
        <v>128</v>
      </c>
      <c r="X130" s="3">
        <f t="shared" si="12"/>
        <v>0.69160410867660005</v>
      </c>
      <c r="Y130">
        <v>128</v>
      </c>
      <c r="Z130">
        <f t="shared" si="13"/>
        <v>0.99804695611149086</v>
      </c>
    </row>
    <row r="131" spans="23:26" x14ac:dyDescent="0.3">
      <c r="W131" s="3">
        <v>129</v>
      </c>
      <c r="X131" s="3">
        <f t="shared" ref="X131:X153" si="14">_xlfn.BINOM.DIST(W131,2464, 0.05,TRUE)</f>
        <v>0.72290121577611299</v>
      </c>
      <c r="Y131">
        <v>129</v>
      </c>
      <c r="Z131">
        <f t="shared" ref="Z131:Z153" si="15">_xlfn.BINOM.DIST(Y131,1988, 0.05,TRUE)</f>
        <v>0.99856043197002353</v>
      </c>
    </row>
    <row r="132" spans="23:26" x14ac:dyDescent="0.3">
      <c r="W132" s="3">
        <v>130</v>
      </c>
      <c r="X132" s="3">
        <f t="shared" si="14"/>
        <v>0.75248775224468112</v>
      </c>
      <c r="Y132">
        <v>130</v>
      </c>
      <c r="Z132">
        <f t="shared" si="15"/>
        <v>0.99894689011618232</v>
      </c>
    </row>
    <row r="133" spans="23:26" x14ac:dyDescent="0.3">
      <c r="W133" s="3">
        <v>131</v>
      </c>
      <c r="X133" s="3">
        <f t="shared" si="14"/>
        <v>0.78023181657478813</v>
      </c>
      <c r="Y133">
        <v>131</v>
      </c>
      <c r="Z133">
        <f t="shared" si="15"/>
        <v>0.99923537514453231</v>
      </c>
    </row>
    <row r="134" spans="23:26" x14ac:dyDescent="0.3">
      <c r="W134" s="3">
        <v>132</v>
      </c>
      <c r="X134" s="3">
        <f t="shared" si="14"/>
        <v>0.8060399912486883</v>
      </c>
      <c r="Y134">
        <v>132</v>
      </c>
      <c r="Z134">
        <f t="shared" si="15"/>
        <v>0.99944897829351387</v>
      </c>
    </row>
    <row r="135" spans="23:26" x14ac:dyDescent="0.3">
      <c r="W135" s="3">
        <v>133</v>
      </c>
      <c r="X135" s="3">
        <f t="shared" si="14"/>
        <v>0.82985663681241384</v>
      </c>
      <c r="Y135">
        <v>133</v>
      </c>
      <c r="Z135">
        <f t="shared" si="15"/>
        <v>0.99960586291738007</v>
      </c>
    </row>
    <row r="136" spans="23:26" x14ac:dyDescent="0.3">
      <c r="W136" s="3">
        <v>134</v>
      </c>
      <c r="X136" s="3">
        <f t="shared" si="14"/>
        <v>0.85166205739726974</v>
      </c>
      <c r="Y136">
        <v>134</v>
      </c>
      <c r="Z136">
        <f t="shared" si="15"/>
        <v>0.99972016809305642</v>
      </c>
    </row>
    <row r="137" spans="23:26" x14ac:dyDescent="0.3">
      <c r="W137" s="3">
        <v>135</v>
      </c>
      <c r="X137" s="3">
        <f t="shared" si="14"/>
        <v>0.87146971040417631</v>
      </c>
      <c r="Y137">
        <v>135</v>
      </c>
      <c r="Z137">
        <f t="shared" si="15"/>
        <v>0.99980278867617678</v>
      </c>
    </row>
    <row r="138" spans="23:26" x14ac:dyDescent="0.3">
      <c r="W138" s="3">
        <v>136</v>
      </c>
      <c r="X138" s="3">
        <f t="shared" si="14"/>
        <v>0.88932266081171685</v>
      </c>
      <c r="Y138">
        <v>136</v>
      </c>
      <c r="Z138">
        <f t="shared" si="15"/>
        <v>0.99986203633117765</v>
      </c>
    </row>
    <row r="139" spans="23:26" x14ac:dyDescent="0.3">
      <c r="W139" s="3">
        <v>137</v>
      </c>
      <c r="X139" s="3">
        <f t="shared" si="14"/>
        <v>0.90528949467600972</v>
      </c>
      <c r="Y139">
        <v>137</v>
      </c>
      <c r="Z139">
        <f t="shared" si="15"/>
        <v>0.99990419025244592</v>
      </c>
    </row>
    <row r="140" spans="23:26" x14ac:dyDescent="0.3">
      <c r="W140" s="3">
        <v>138</v>
      </c>
      <c r="X140" s="3">
        <f t="shared" si="14"/>
        <v>0.9194599074914982</v>
      </c>
      <c r="Y140">
        <v>138</v>
      </c>
      <c r="Z140">
        <f t="shared" si="15"/>
        <v>0.99993394879869602</v>
      </c>
    </row>
    <row r="141" spans="23:26" x14ac:dyDescent="0.3">
      <c r="W141" s="3">
        <v>139</v>
      </c>
      <c r="X141" s="3">
        <f t="shared" si="14"/>
        <v>0.93194017262168571</v>
      </c>
      <c r="Y141">
        <v>139</v>
      </c>
      <c r="Z141">
        <f t="shared" si="15"/>
        <v>0.99995479442935209</v>
      </c>
    </row>
    <row r="142" spans="23:26" x14ac:dyDescent="0.3">
      <c r="W142" s="3">
        <v>140</v>
      </c>
      <c r="X142" s="3">
        <f t="shared" si="14"/>
        <v>0.9428486750381091</v>
      </c>
      <c r="Y142">
        <v>140</v>
      </c>
      <c r="Z142">
        <f t="shared" si="15"/>
        <v>0.99996928449366895</v>
      </c>
    </row>
    <row r="143" spans="23:26" x14ac:dyDescent="0.3">
      <c r="W143" s="3">
        <v>141</v>
      </c>
      <c r="X143" s="3">
        <f t="shared" si="14"/>
        <v>0.95231166854903426</v>
      </c>
      <c r="Y143">
        <v>141</v>
      </c>
      <c r="Z143">
        <f t="shared" si="15"/>
        <v>0.9999792798795808</v>
      </c>
    </row>
    <row r="144" spans="23:26" x14ac:dyDescent="0.3">
      <c r="W144" s="3">
        <v>142</v>
      </c>
      <c r="X144" s="3">
        <f t="shared" si="14"/>
        <v>0.96045938312497137</v>
      </c>
      <c r="Y144">
        <v>142</v>
      </c>
      <c r="Z144">
        <f t="shared" si="15"/>
        <v>0.99998612253257524</v>
      </c>
    </row>
    <row r="145" spans="23:26" x14ac:dyDescent="0.3">
      <c r="W145" s="3">
        <v>143</v>
      </c>
      <c r="X145" s="3">
        <f t="shared" si="14"/>
        <v>0.96742257533893006</v>
      </c>
      <c r="Y145">
        <v>143</v>
      </c>
      <c r="Z145">
        <f t="shared" si="15"/>
        <v>0.99999077160781558</v>
      </c>
    </row>
    <row r="146" spans="23:26" x14ac:dyDescent="0.3">
      <c r="W146" s="3">
        <v>144</v>
      </c>
      <c r="X146" s="3">
        <f t="shared" si="14"/>
        <v>0.97332958159938276</v>
      </c>
      <c r="Y146">
        <v>144</v>
      </c>
      <c r="Z146">
        <f t="shared" si="15"/>
        <v>0.99999390667500054</v>
      </c>
    </row>
    <row r="147" spans="23:26" x14ac:dyDescent="0.3">
      <c r="W147">
        <v>145</v>
      </c>
      <c r="X147">
        <f t="shared" si="14"/>
        <v>0.97830390266081668</v>
      </c>
      <c r="Y147">
        <v>145</v>
      </c>
      <c r="Z147">
        <f t="shared" si="15"/>
        <v>0.99999600506479702</v>
      </c>
    </row>
    <row r="148" spans="23:26" x14ac:dyDescent="0.3">
      <c r="W148">
        <v>146</v>
      </c>
      <c r="X148">
        <f t="shared" si="14"/>
        <v>0.98246232030373837</v>
      </c>
      <c r="Y148">
        <v>146</v>
      </c>
      <c r="Z148">
        <f t="shared" si="15"/>
        <v>0.99999739920048381</v>
      </c>
    </row>
    <row r="149" spans="23:26" x14ac:dyDescent="0.3">
      <c r="W149">
        <v>147</v>
      </c>
      <c r="X149">
        <f t="shared" si="14"/>
        <v>0.98591352406180954</v>
      </c>
      <c r="Y149">
        <v>147</v>
      </c>
      <c r="Z149">
        <f t="shared" si="15"/>
        <v>0.99999831864120514</v>
      </c>
    </row>
    <row r="150" spans="23:26" x14ac:dyDescent="0.3">
      <c r="W150">
        <v>148</v>
      </c>
      <c r="X150">
        <f t="shared" si="14"/>
        <v>0.98875720795492872</v>
      </c>
      <c r="Y150">
        <v>148</v>
      </c>
      <c r="Z150">
        <f t="shared" si="15"/>
        <v>0.99999892059368312</v>
      </c>
    </row>
    <row r="151" spans="23:26" x14ac:dyDescent="0.3">
      <c r="W151">
        <v>149</v>
      </c>
      <c r="X151">
        <f t="shared" si="14"/>
        <v>0.99108358446374667</v>
      </c>
      <c r="Y151">
        <v>149</v>
      </c>
      <c r="Z151">
        <f t="shared" si="15"/>
        <v>0.99999931183089941</v>
      </c>
    </row>
    <row r="152" spans="23:26" x14ac:dyDescent="0.3">
      <c r="W152">
        <v>150</v>
      </c>
      <c r="X152">
        <f t="shared" si="14"/>
        <v>0.99297325520687441</v>
      </c>
      <c r="Y152">
        <v>150</v>
      </c>
      <c r="Z152">
        <f t="shared" si="15"/>
        <v>0.9999995642818611</v>
      </c>
    </row>
    <row r="153" spans="23:26" x14ac:dyDescent="0.3">
      <c r="W153">
        <v>151</v>
      </c>
      <c r="X153">
        <f t="shared" si="14"/>
        <v>0.99449737444688724</v>
      </c>
      <c r="Y153">
        <v>151</v>
      </c>
      <c r="Z153">
        <f t="shared" si="15"/>
        <v>0.99999972601238318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B4534E71E9E0E4791B45C04819B887F" ma:contentTypeVersion="13" ma:contentTypeDescription="Een nieuw document maken." ma:contentTypeScope="" ma:versionID="06fdc9b0b97dfd7ca9a8985467e8ae4f">
  <xsd:schema xmlns:xsd="http://www.w3.org/2001/XMLSchema" xmlns:xs="http://www.w3.org/2001/XMLSchema" xmlns:p="http://schemas.microsoft.com/office/2006/metadata/properties" xmlns:ns3="4f7ef618-101c-4dc8-a19c-a250657409e3" xmlns:ns4="5b4df8e9-792d-40bc-9196-c1979b2af21c" targetNamespace="http://schemas.microsoft.com/office/2006/metadata/properties" ma:root="true" ma:fieldsID="8324ca7a04f9d0b7f9539a3e0d3a8e81" ns3:_="" ns4:_="">
    <xsd:import namespace="4f7ef618-101c-4dc8-a19c-a250657409e3"/>
    <xsd:import namespace="5b4df8e9-792d-40bc-9196-c1979b2af21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7ef618-101c-4dc8-a19c-a250657409e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int-hash delen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4df8e9-792d-40bc-9196-c1979b2af21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77DA5D-9B95-411C-8313-D58B2EAB8C6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7ef618-101c-4dc8-a19c-a250657409e3"/>
    <ds:schemaRef ds:uri="5b4df8e9-792d-40bc-9196-c1979b2af2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623622B-B95B-4D59-A4D7-E50F43DD9D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8E65185-1A9C-4516-8BE3-8CE08E421AC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b4df8e9-792d-40bc-9196-c1979b2af21c"/>
    <ds:schemaRef ds:uri="4f7ef618-101c-4dc8-a19c-a250657409e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UGent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Femke Batsleer</dc:creator>
  <cp:lastModifiedBy>Femke Batsleer</cp:lastModifiedBy>
  <dcterms:created xsi:type="dcterms:W3CDTF">2021-05-28T13:30:40Z</dcterms:created>
  <dcterms:modified xsi:type="dcterms:W3CDTF">2021-07-14T13:29:47Z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0x010100AB4534E71E9E0E4791B45C04819B887F</vt:lpwstr>
  </property>
</Properties>
</file>