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70\Documents\"/>
    </mc:Choice>
  </mc:AlternateContent>
  <xr:revisionPtr revIDLastSave="0" documentId="13_ncr:1_{7730851A-9288-46BE-BFD7-507F4145126B}" xr6:coauthVersionLast="47" xr6:coauthVersionMax="47" xr10:uidLastSave="{00000000-0000-0000-0000-000000000000}"/>
  <bookViews>
    <workbookView xWindow="-110" yWindow="-110" windowWidth="19420" windowHeight="10300" activeTab="6" xr2:uid="{E1E7FF03-28DB-45DF-A3D8-FEDE0E6CC6D5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10" r:id="rId6"/>
    <sheet name="Hoja7" sheetId="6" r:id="rId7"/>
    <sheet name="Hoja8" sheetId="7" r:id="rId8"/>
    <sheet name="Hoja9" sheetId="8" r:id="rId9"/>
    <sheet name="Hoja1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0" l="1"/>
  <c r="F9" i="10"/>
  <c r="F10" i="10"/>
  <c r="F11" i="10"/>
  <c r="F12" i="10"/>
  <c r="F13" i="10"/>
  <c r="F7" i="10"/>
  <c r="E8" i="10"/>
  <c r="E9" i="10"/>
  <c r="E10" i="10"/>
  <c r="E11" i="10"/>
  <c r="E12" i="10"/>
  <c r="E13" i="10"/>
  <c r="E7" i="10"/>
  <c r="D13" i="10"/>
  <c r="D12" i="10"/>
  <c r="D11" i="10"/>
  <c r="D10" i="10"/>
  <c r="D9" i="10"/>
  <c r="D8" i="10"/>
  <c r="D7" i="10"/>
  <c r="C13" i="10"/>
  <c r="C12" i="10"/>
  <c r="C11" i="10"/>
  <c r="C8" i="10"/>
  <c r="C10" i="10"/>
  <c r="C9" i="10"/>
  <c r="C7" i="10"/>
  <c r="H3" i="3"/>
  <c r="H4" i="3"/>
  <c r="H2" i="3"/>
  <c r="G4" i="3"/>
  <c r="G3" i="3"/>
  <c r="G2" i="3"/>
  <c r="F3" i="3"/>
  <c r="F4" i="3"/>
  <c r="F2" i="3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3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2" i="6"/>
</calcChain>
</file>

<file path=xl/sharedStrings.xml><?xml version="1.0" encoding="utf-8"?>
<sst xmlns="http://schemas.openxmlformats.org/spreadsheetml/2006/main" count="87" uniqueCount="80">
  <si>
    <t>x</t>
  </si>
  <si>
    <t>f(X)=raiz(x)</t>
  </si>
  <si>
    <t>y</t>
  </si>
  <si>
    <t>f(X)=Sen(x)</t>
  </si>
  <si>
    <t>f(x)=cos(x)</t>
  </si>
  <si>
    <t>g(x)=sen(x)</t>
  </si>
  <si>
    <t>X</t>
  </si>
  <si>
    <t>Y= 2X</t>
  </si>
  <si>
    <t>Y= -3X +2</t>
  </si>
  <si>
    <t>Y= X^2</t>
  </si>
  <si>
    <t xml:space="preserve">Y= X^2 + 2 </t>
  </si>
  <si>
    <t>Y= X^2 + 5X +3</t>
  </si>
  <si>
    <t>Y= X^3 + 3X^2 + 2X + 1</t>
  </si>
  <si>
    <t>Y= 2^X</t>
  </si>
  <si>
    <t>Y= SENO (X)</t>
  </si>
  <si>
    <t>Y= abs (x)</t>
  </si>
  <si>
    <t>Práctica de Excel</t>
  </si>
  <si>
    <t>AGENCIA</t>
  </si>
  <si>
    <t>HOTEL X DIA</t>
  </si>
  <si>
    <t>EQUIPO DE SKY</t>
  </si>
  <si>
    <t>BOLICHES X DIA</t>
  </si>
  <si>
    <t>EXCURSIONES X DIA</t>
  </si>
  <si>
    <t>COSTO TOTAL X SEMANA</t>
  </si>
  <si>
    <t>COSTO  TOTAL X BUS</t>
  </si>
  <si>
    <t>COSTO TOTAL  X  AVION</t>
  </si>
  <si>
    <t>TAVOTOUR</t>
  </si>
  <si>
    <t>OPTAR</t>
  </si>
  <si>
    <t>TEENTOUR</t>
  </si>
  <si>
    <t>BUS:</t>
  </si>
  <si>
    <t>AVIÓN: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</si>
  <si>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</si>
  <si>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</si>
  <si>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</si>
  <si>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</si>
  <si>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</si>
  <si>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</si>
  <si>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</si>
  <si>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</si>
  <si>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</si>
  <si>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ARTICULO A</t>
  </si>
  <si>
    <t>ARTICULO B</t>
  </si>
  <si>
    <t>ARTICULO C</t>
  </si>
  <si>
    <t>SERIE 1</t>
  </si>
  <si>
    <t>SERIE 2</t>
  </si>
  <si>
    <t>ENERO</t>
  </si>
  <si>
    <t>FEBRERO</t>
  </si>
  <si>
    <t>SUC 1</t>
  </si>
  <si>
    <t>SUC 2</t>
  </si>
  <si>
    <t>SUC 3</t>
  </si>
  <si>
    <t>SUC 4</t>
  </si>
  <si>
    <t>Fecha</t>
  </si>
  <si>
    <t>Hora</t>
  </si>
  <si>
    <t>Decimales</t>
  </si>
  <si>
    <t>A la derecha</t>
  </si>
  <si>
    <t>Contabilidad</t>
  </si>
  <si>
    <t>Moneda</t>
  </si>
  <si>
    <t>Formatos de
n</t>
  </si>
  <si>
    <t>LISTAS DE PRECIOS</t>
  </si>
  <si>
    <t>Recargo
Tarjeta</t>
  </si>
  <si>
    <t>Descuento
contado</t>
  </si>
  <si>
    <t>Articulo</t>
  </si>
  <si>
    <t>precio de
lista</t>
  </si>
  <si>
    <t>Recargo por
pago con
tarjeta</t>
  </si>
  <si>
    <t>Descuento
por pago
contaod</t>
  </si>
  <si>
    <t>Precio final
con tarjeta</t>
  </si>
  <si>
    <t>Precio final
al contado</t>
  </si>
  <si>
    <t>Art1</t>
  </si>
  <si>
    <t>Art2</t>
  </si>
  <si>
    <t>Art3</t>
  </si>
  <si>
    <t>Art4</t>
  </si>
  <si>
    <t>Art5</t>
  </si>
  <si>
    <t>Art6</t>
  </si>
  <si>
    <t>Art7</t>
  </si>
  <si>
    <t>Miles sin punto de
separacion</t>
  </si>
  <si>
    <t>Mies con punto
de separacion</t>
  </si>
  <si>
    <t>Numeros
negativos</t>
  </si>
  <si>
    <t>A la izquierda</t>
  </si>
  <si>
    <t>Solo a la derecha</t>
  </si>
  <si>
    <t>Fecha y hora</t>
  </si>
  <si>
    <t>febrero 8,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</si>
</sst>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7" formatCode="_-&quot;XDR&quot;* #,##0.00_-;\-&quot;XDR&quot;* #,##0.00_-;_-&quot;XDR&quot;* &quot;-&quot;??_-;_-@_-"/>
    <numFmt numFmtId="168" formatCode="_-[$$-409]* #,##0.00_ ;_-[$$-409]* \-#,##0.00\ ;_-[$$-409]* &quot;-&quot;??_ ;_-@_ "/>
    <numFmt numFmtId="169" formatCode="0.000"/>
    <numFmt numFmtId="171" formatCode="_-&quot;$&quot;* #,##0.00_-;\-&quot;$&quot;* #,##0.00_-;_-&quot;$&quot;* &quot;-&quot;??_-;_-@_-"/>
    <numFmt numFmtId="175" formatCode="#,##0.00\ &quot;€&quot;"/>
    <numFmt numFmtId="181" formatCode="dd\-mm\-yy"/>
    <numFmt numFmtId="183" formatCode="dd\-mmm\-yy;@"/>
    <numFmt numFmtId="184" formatCode="mmmm\-yy"/>
    <numFmt numFmtId="186" formatCode="0.00_ ;[Red]\-0.00\ "/>
    <numFmt numFmtId="187" formatCode="0.00;[Red]0.00"/>
    <numFmt numFmtId="188" formatCode="d\-m\-yyyy"/>
    <numFmt numFmtId="189" formatCode="d\-m"/>
    <numFmt numFmtId="190" formatCode="0.0"/>
  </numFmts>
  <fonts count="2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4"/>
      <color theme="1"/>
      <name val="Times New Roman"/>
      <family val="1"/>
    </font>
    <font>
      <i/>
      <vertAlign val="subscript"/>
      <sz val="11"/>
      <color theme="1"/>
      <name val="Calibri"/>
      <family val="2"/>
      <scheme val="minor"/>
    </font>
    <font>
      <sz val="20"/>
      <color theme="1"/>
      <name val="Tahoma"/>
      <family val="2"/>
    </font>
    <font>
      <strike/>
      <sz val="11"/>
      <color rgb="FF00B0F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 style="thin">
        <color rgb="FFFF0000"/>
      </top>
      <bottom style="double">
        <color rgb="FFFF0000"/>
      </bottom>
      <diagonal/>
    </border>
    <border>
      <left style="medium">
        <color theme="9"/>
      </left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dotted">
        <color rgb="FFC00000"/>
      </left>
      <right/>
      <top style="dotted">
        <color rgb="FFC00000"/>
      </top>
      <bottom/>
      <diagonal/>
    </border>
    <border>
      <left/>
      <right/>
      <top style="dotted">
        <color rgb="FFC00000"/>
      </top>
      <bottom/>
      <diagonal/>
    </border>
    <border>
      <left/>
      <right style="dotted">
        <color rgb="FFC00000"/>
      </right>
      <top style="dotted">
        <color rgb="FFC00000"/>
      </top>
      <bottom/>
      <diagonal/>
    </border>
    <border>
      <left style="dotted">
        <color rgb="FFC00000"/>
      </left>
      <right/>
      <top/>
      <bottom/>
      <diagonal/>
    </border>
    <border>
      <left/>
      <right style="dotted">
        <color rgb="FFC00000"/>
      </right>
      <top/>
      <bottom/>
      <diagonal/>
    </border>
    <border>
      <left style="dotted">
        <color rgb="FFC00000"/>
      </left>
      <right/>
      <top/>
      <bottom style="dotted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 style="dotted">
        <color rgb="FFC00000"/>
      </right>
      <top/>
      <bottom style="dotted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7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0" borderId="0" xfId="0"/>
    <xf numFmtId="0" fontId="6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ont="1"/>
    <xf numFmtId="0" fontId="13" fillId="0" borderId="0" xfId="0" applyFont="1"/>
    <xf numFmtId="0" fontId="0" fillId="0" borderId="3" xfId="0" applyBorder="1"/>
    <xf numFmtId="0" fontId="0" fillId="0" borderId="4" xfId="0" applyBorder="1" applyAlignment="1"/>
    <xf numFmtId="0" fontId="10" fillId="0" borderId="0" xfId="0" applyFont="1" applyAlignment="1">
      <alignment wrapText="1"/>
    </xf>
    <xf numFmtId="0" fontId="0" fillId="0" borderId="5" xfId="0" applyBorder="1"/>
    <xf numFmtId="169" fontId="0" fillId="0" borderId="0" xfId="0" applyNumberFormat="1" applyAlignment="1">
      <alignment horizontal="left"/>
    </xf>
    <xf numFmtId="0" fontId="17" fillId="0" borderId="0" xfId="0" applyFont="1"/>
    <xf numFmtId="168" fontId="0" fillId="0" borderId="0" xfId="0" applyNumberFormat="1" applyBorder="1"/>
    <xf numFmtId="168" fontId="14" fillId="0" borderId="9" xfId="1" applyNumberFormat="1" applyFont="1" applyBorder="1"/>
    <xf numFmtId="168" fontId="0" fillId="0" borderId="10" xfId="0" applyNumberFormat="1" applyBorder="1"/>
    <xf numFmtId="168" fontId="0" fillId="0" borderId="11" xfId="0" applyNumberFormat="1" applyBorder="1"/>
    <xf numFmtId="168" fontId="0" fillId="0" borderId="12" xfId="1" applyNumberFormat="1" applyFont="1" applyBorder="1"/>
    <xf numFmtId="168" fontId="0" fillId="0" borderId="13" xfId="0" applyNumberFormat="1" applyBorder="1"/>
    <xf numFmtId="168" fontId="0" fillId="0" borderId="14" xfId="1" applyNumberFormat="1" applyFont="1" applyBorder="1"/>
    <xf numFmtId="168" fontId="0" fillId="0" borderId="15" xfId="0" applyNumberFormat="1" applyBorder="1"/>
    <xf numFmtId="168" fontId="15" fillId="0" borderId="15" xfId="0" applyNumberFormat="1" applyFont="1" applyBorder="1"/>
    <xf numFmtId="168" fontId="0" fillId="0" borderId="16" xfId="1" applyNumberFormat="1" applyFont="1" applyBorder="1"/>
    <xf numFmtId="0" fontId="0" fillId="0" borderId="0" xfId="0" applyNumberFormat="1"/>
    <xf numFmtId="0" fontId="16" fillId="6" borderId="6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0" fontId="16" fillId="6" borderId="8" xfId="0" applyFont="1" applyFill="1" applyBorder="1" applyAlignment="1">
      <alignment horizontal="center"/>
    </xf>
    <xf numFmtId="0" fontId="0" fillId="0" borderId="0" xfId="0"/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8" fillId="7" borderId="2" xfId="0" applyFont="1" applyFill="1" applyBorder="1"/>
    <xf numFmtId="171" fontId="7" fillId="0" borderId="2" xfId="2" applyFont="1" applyBorder="1"/>
    <xf numFmtId="171" fontId="7" fillId="0" borderId="2" xfId="0" applyNumberFormat="1" applyFont="1" applyBorder="1"/>
    <xf numFmtId="171" fontId="7" fillId="0" borderId="2" xfId="0" applyNumberFormat="1" applyFont="1" applyBorder="1" applyAlignment="1">
      <alignment horizontal="center"/>
    </xf>
    <xf numFmtId="0" fontId="12" fillId="7" borderId="2" xfId="0" applyFont="1" applyFill="1" applyBorder="1"/>
    <xf numFmtId="171" fontId="1" fillId="7" borderId="2" xfId="2" applyFont="1" applyFill="1" applyBorder="1"/>
    <xf numFmtId="0" fontId="8" fillId="0" borderId="0" xfId="0" applyFont="1"/>
    <xf numFmtId="0" fontId="8" fillId="8" borderId="0" xfId="0" applyFont="1" applyFill="1"/>
    <xf numFmtId="2" fontId="8" fillId="8" borderId="0" xfId="0" applyNumberFormat="1" applyFont="1" applyFill="1"/>
    <xf numFmtId="2" fontId="9" fillId="9" borderId="0" xfId="0" applyNumberFormat="1" applyFont="1" applyFill="1"/>
    <xf numFmtId="0" fontId="8" fillId="5" borderId="0" xfId="0" applyFont="1" applyFill="1"/>
    <xf numFmtId="0" fontId="8" fillId="10" borderId="0" xfId="0" applyFont="1" applyFill="1"/>
    <xf numFmtId="0" fontId="2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19" fillId="0" borderId="0" xfId="0" applyFont="1"/>
    <xf numFmtId="0" fontId="0" fillId="0" borderId="0" xfId="0"/>
    <xf numFmtId="0" fontId="8" fillId="14" borderId="0" xfId="0" applyFon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wrapText="1"/>
    </xf>
    <xf numFmtId="9" fontId="3" fillId="0" borderId="2" xfId="0" applyNumberFormat="1" applyFont="1" applyBorder="1"/>
    <xf numFmtId="0" fontId="20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68" fontId="0" fillId="0" borderId="0" xfId="0" applyNumberFormat="1"/>
    <xf numFmtId="0" fontId="22" fillId="15" borderId="17" xfId="0" applyFont="1" applyFill="1" applyBorder="1" applyAlignment="1">
      <alignment horizontal="center" vertical="center"/>
    </xf>
    <xf numFmtId="0" fontId="22" fillId="15" borderId="18" xfId="0" applyFont="1" applyFill="1" applyBorder="1" applyAlignment="1">
      <alignment horizontal="center" vertical="center"/>
    </xf>
    <xf numFmtId="0" fontId="22" fillId="15" borderId="17" xfId="0" applyFont="1" applyFill="1" applyBorder="1" applyAlignment="1">
      <alignment horizontal="center" vertical="center" wrapText="1"/>
    </xf>
    <xf numFmtId="0" fontId="22" fillId="15" borderId="19" xfId="0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22" fillId="15" borderId="20" xfId="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/>
    </xf>
    <xf numFmtId="0" fontId="22" fillId="15" borderId="2" xfId="0" applyFont="1" applyFill="1" applyBorder="1" applyAlignment="1">
      <alignment horizontal="center" vertical="center" wrapText="1"/>
    </xf>
    <xf numFmtId="0" fontId="22" fillId="15" borderId="2" xfId="0" applyFont="1" applyFill="1" applyBorder="1"/>
    <xf numFmtId="20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8" fontId="0" fillId="0" borderId="2" xfId="0" applyNumberFormat="1" applyBorder="1" applyAlignment="1">
      <alignment horizontal="center" vertical="center"/>
    </xf>
    <xf numFmtId="18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9" fontId="0" fillId="0" borderId="21" xfId="0" applyNumberFormat="1" applyBorder="1" applyAlignment="1">
      <alignment horizontal="center" vertical="center"/>
    </xf>
    <xf numFmtId="169" fontId="0" fillId="0" borderId="22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83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6" fontId="0" fillId="0" borderId="2" xfId="0" applyNumberFormat="1" applyBorder="1" applyAlignment="1">
      <alignment horizontal="center" vertical="center"/>
    </xf>
    <xf numFmtId="187" fontId="0" fillId="0" borderId="2" xfId="0" applyNumberFormat="1" applyBorder="1" applyAlignment="1">
      <alignment horizontal="center" vertical="center"/>
    </xf>
    <xf numFmtId="175" fontId="0" fillId="0" borderId="2" xfId="0" applyNumberFormat="1" applyBorder="1" applyAlignment="1">
      <alignment horizontal="center" vertical="center"/>
    </xf>
    <xf numFmtId="175" fontId="0" fillId="0" borderId="2" xfId="0" applyNumberFormat="1" applyBorder="1" applyAlignment="1">
      <alignment horizontal="right" vertical="center"/>
    </xf>
    <xf numFmtId="188" fontId="0" fillId="0" borderId="2" xfId="0" applyNumberFormat="1" applyBorder="1" applyAlignment="1">
      <alignment horizontal="center" vertical="center"/>
    </xf>
    <xf numFmtId="189" fontId="0" fillId="0" borderId="2" xfId="0" applyNumberFormat="1" applyBorder="1" applyAlignment="1">
      <alignment horizontal="center" vertical="center"/>
    </xf>
    <xf numFmtId="190" fontId="0" fillId="0" borderId="2" xfId="0" applyNumberFormat="1" applyBorder="1" applyAlignment="1">
      <alignment horizontal="center" vertical="center"/>
    </xf>
  </cellXfs>
  <cellStyles count="3">
    <cellStyle name="Moneda 2" xfId="1" xr:uid="{E45238C4-69F3-4579-8249-4ABF5388D8B5}"/>
    <cellStyle name="Moneda 3" xfId="2" xr:uid="{969EDD8A-B635-440B-B128-814F37F038B4}"/>
    <cellStyle name="Normal" xfId="0" builtinId="0"/>
  </cellStyles>
  <dxfs count="0"/>
  <tableStyles count="0" defaultTableStyle="TableStyleMedium2" defaultPivotStyle="PivotStyleLight16"/>
  <colors>
    <mruColors>
      <color rgb="FF9646D8"/>
      <color rgb="FFEE1239"/>
      <color rgb="FF99CCFF"/>
      <color rgb="FF0099FF"/>
      <color rgb="FFCC99FF"/>
      <color rgb="FFFF66CC"/>
      <color rgb="FFFFCC66"/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9721055701370663"/>
          <c:w val="0.901543963254593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Hoja4!$B$1</c:f>
              <c:strCache>
                <c:ptCount val="1"/>
                <c:pt idx="0">
                  <c:v>Y= 2X</c:v>
                </c:pt>
              </c:strCache>
            </c:strRef>
          </c:tx>
          <c:spPr>
            <a:ln w="19050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yVal>
            <c:numRef>
              <c:f>Hoja4!$B$2:$B$8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2-40C8-93F9-BC667BF18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93727"/>
        <c:axId val="864784575"/>
      </c:scatterChart>
      <c:valAx>
        <c:axId val="86479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784575"/>
        <c:crosses val="autoZero"/>
        <c:crossBetween val="midCat"/>
      </c:valAx>
      <c:valAx>
        <c:axId val="8647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793727"/>
        <c:crosses val="autoZero"/>
        <c:crossBetween val="midCat"/>
      </c:valAx>
      <c:spPr>
        <a:noFill/>
        <a:ln>
          <a:solidFill>
            <a:schemeClr val="accent6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2">
            <a:lumMod val="7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Hoja5!$A$2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  <a:effectLst/>
              <a:sp3d>
                <a:contourClr>
                  <a:schemeClr val="accent6">
                    <a:lumMod val="20000"/>
                    <a:lumOff val="8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F4-4D00-98FF-FD0A7C28FE82}"/>
              </c:ext>
            </c:extLst>
          </c:dPt>
          <c:cat>
            <c:strRef>
              <c:f>Hoja5!$B$1:$F$1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Hoja5!$B$2:$F$2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4-4D00-98FF-FD0A7C28FE82}"/>
            </c:ext>
          </c:extLst>
        </c:ser>
        <c:ser>
          <c:idx val="1"/>
          <c:order val="1"/>
          <c:tx>
            <c:strRef>
              <c:f>Hoja5!$A$3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EE1239"/>
            </a:solidFill>
            <a:ln>
              <a:noFill/>
            </a:ln>
            <a:effectLst/>
            <a:sp3d/>
          </c:spPr>
          <c:invertIfNegative val="0"/>
          <c:cat>
            <c:strRef>
              <c:f>Hoja5!$B$1:$F$1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Hoja5!$B$3:$F$3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4-4D00-98FF-FD0A7C28FE82}"/>
            </c:ext>
          </c:extLst>
        </c:ser>
        <c:ser>
          <c:idx val="2"/>
          <c:order val="2"/>
          <c:tx>
            <c:strRef>
              <c:f>Hoja5!$A$4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  <a:sp3d/>
          </c:spPr>
          <c:invertIfNegative val="0"/>
          <c:cat>
            <c:strRef>
              <c:f>Hoja5!$B$1:$F$1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Hoja5!$B$4:$F$4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4-4D00-98FF-FD0A7C28FE82}"/>
            </c:ext>
          </c:extLst>
        </c:ser>
        <c:ser>
          <c:idx val="3"/>
          <c:order val="3"/>
          <c:tx>
            <c:strRef>
              <c:f>Hoja5!$A$5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  <a:sp3d/>
          </c:spPr>
          <c:invertIfNegative val="0"/>
          <c:cat>
            <c:strRef>
              <c:f>Hoja5!$B$1:$F$1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Hoja5!$B$5:$F$5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4-4D00-98FF-FD0A7C28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8040863"/>
        <c:axId val="868042943"/>
        <c:axId val="0"/>
      </c:bar3DChart>
      <c:catAx>
        <c:axId val="8680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042943"/>
        <c:crosses val="autoZero"/>
        <c:auto val="1"/>
        <c:lblAlgn val="ctr"/>
        <c:lblOffset val="100"/>
        <c:noMultiLvlLbl val="0"/>
      </c:catAx>
      <c:valAx>
        <c:axId val="86804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0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0"/>
            <a:lumOff val="100000"/>
          </a:schemeClr>
        </a:gs>
        <a:gs pos="35000">
          <a:schemeClr val="accent6">
            <a:lumMod val="0"/>
            <a:lumOff val="100000"/>
          </a:schemeClr>
        </a:gs>
        <a:gs pos="100000">
          <a:schemeClr val="accent6">
            <a:lumMod val="100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66CC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Hoja5!$I$1:$I$4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Hoja5!$J$1:$J$4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5-4FF0-B142-5B8BE6402B52}"/>
            </c:ext>
          </c:extLst>
        </c:ser>
        <c:ser>
          <c:idx val="1"/>
          <c:order val="1"/>
          <c:spPr>
            <a:solidFill>
              <a:srgbClr val="FFFF66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Hoja5!$I$1:$I$4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Hoja5!$K$1:$K$4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5-4FF0-B142-5B8BE6402B52}"/>
            </c:ext>
          </c:extLst>
        </c:ser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Hoja5!$I$1:$I$4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Hoja5!$L$1:$L$4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5-4FF0-B142-5B8BE640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9436367"/>
        <c:axId val="659436783"/>
        <c:axId val="0"/>
      </c:bar3DChart>
      <c:catAx>
        <c:axId val="65943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436783"/>
        <c:crosses val="autoZero"/>
        <c:auto val="1"/>
        <c:lblAlgn val="ctr"/>
        <c:lblOffset val="100"/>
        <c:noMultiLvlLbl val="0"/>
      </c:catAx>
      <c:valAx>
        <c:axId val="6594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43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30">
      <a:fgClr>
        <a:srgbClr val="CC99FF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Hoja5!$O$2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rgbClr val="EE1239"/>
            </a:solidFill>
            <a:ln>
              <a:noFill/>
            </a:ln>
            <a:effectLst/>
            <a:sp3d/>
          </c:spPr>
          <c:invertIfNegative val="0"/>
          <c:cat>
            <c:strRef>
              <c:f>Hoja5!$P$1:$Q$1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Hoja5!$P$2:$Q$2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52F-BA9E-3FF882F6DBDB}"/>
            </c:ext>
          </c:extLst>
        </c:ser>
        <c:ser>
          <c:idx val="1"/>
          <c:order val="1"/>
          <c:tx>
            <c:strRef>
              <c:f>Hoja5!$O$3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rgbClr val="9646D8"/>
            </a:solidFill>
            <a:ln>
              <a:noFill/>
            </a:ln>
            <a:effectLst/>
            <a:sp3d/>
          </c:spPr>
          <c:invertIfNegative val="0"/>
          <c:cat>
            <c:strRef>
              <c:f>Hoja5!$P$1:$Q$1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Hoja5!$P$3:$Q$3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52F-BA9E-3FF882F6D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2898783"/>
        <c:axId val="1152890879"/>
        <c:axId val="0"/>
      </c:bar3DChart>
      <c:catAx>
        <c:axId val="115289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890879"/>
        <c:crosses val="autoZero"/>
        <c:auto val="1"/>
        <c:lblAlgn val="ctr"/>
        <c:lblOffset val="100"/>
        <c:noMultiLvlLbl val="0"/>
      </c:catAx>
      <c:valAx>
        <c:axId val="11528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8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485608594082145E-2"/>
          <c:y val="0.17046221078351903"/>
          <c:w val="0.93451439140591785"/>
          <c:h val="0.72292069562498551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 w="25400">
              <a:solidFill>
                <a:schemeClr val="accent2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31750">
                <a:solidFill>
                  <a:srgbClr val="CC99FF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5C-4E30-B648-224C3388D226}"/>
              </c:ext>
            </c:extLst>
          </c:dPt>
          <c:cat>
            <c:strRef>
              <c:f>Hoja5!$V$1:$V$4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Hoja5!$W$1:$W$4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C-4E30-B648-224C3388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-27"/>
        <c:axId val="1152851775"/>
        <c:axId val="1152857599"/>
      </c:barChart>
      <c:catAx>
        <c:axId val="115285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857599"/>
        <c:crosses val="autoZero"/>
        <c:auto val="1"/>
        <c:lblAlgn val="ctr"/>
        <c:lblOffset val="100"/>
        <c:noMultiLvlLbl val="0"/>
      </c:catAx>
      <c:valAx>
        <c:axId val="11528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85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40">
      <a:fgClr>
        <a:srgbClr val="FF66CC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087616652085156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Hoja7!$B$1</c:f>
              <c:strCache>
                <c:ptCount val="1"/>
                <c:pt idx="0">
                  <c:v>f(X)=raiz(x)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Hoja7!$B$2:$B$96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9A-4E43-B17E-DE20179B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6623"/>
        <c:axId val="325313471"/>
      </c:scatterChart>
      <c:valAx>
        <c:axId val="19074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5313471"/>
        <c:crosses val="autoZero"/>
        <c:crossBetween val="midCat"/>
      </c:valAx>
      <c:valAx>
        <c:axId val="3253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74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Hoja8!$C$1</c:f>
              <c:strCache>
                <c:ptCount val="1"/>
                <c:pt idx="0">
                  <c:v>f(X)=Sen(x)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Hoja8!$C$2:$C$75</c:f>
              <c:numCache>
                <c:formatCode>0.00</c:formatCode>
                <c:ptCount val="74"/>
                <c:pt idx="1">
                  <c:v>2.45029690981724E-16</c:v>
                </c:pt>
                <c:pt idx="2">
                  <c:v>0.17364817766693039</c:v>
                </c:pt>
                <c:pt idx="3">
                  <c:v>0.3420201433256686</c:v>
                </c:pt>
                <c:pt idx="4">
                  <c:v>0.50000000000000044</c:v>
                </c:pt>
                <c:pt idx="5">
                  <c:v>0.64278760968653958</c:v>
                </c:pt>
                <c:pt idx="6">
                  <c:v>0.76604444311897812</c:v>
                </c:pt>
                <c:pt idx="7">
                  <c:v>0.8660254037844386</c:v>
                </c:pt>
                <c:pt idx="8">
                  <c:v>0.93969262078590832</c:v>
                </c:pt>
                <c:pt idx="9">
                  <c:v>0.98480775301220813</c:v>
                </c:pt>
                <c:pt idx="10">
                  <c:v>1</c:v>
                </c:pt>
                <c:pt idx="11">
                  <c:v>0.98480775301220802</c:v>
                </c:pt>
                <c:pt idx="12">
                  <c:v>0.93969262078590843</c:v>
                </c:pt>
                <c:pt idx="13">
                  <c:v>0.86602540378443837</c:v>
                </c:pt>
                <c:pt idx="14">
                  <c:v>0.7660444431189779</c:v>
                </c:pt>
                <c:pt idx="15">
                  <c:v>0.64278760968653925</c:v>
                </c:pt>
                <c:pt idx="16">
                  <c:v>0.50000000000000011</c:v>
                </c:pt>
                <c:pt idx="17">
                  <c:v>0.34202014332566866</c:v>
                </c:pt>
                <c:pt idx="18">
                  <c:v>0.17364817766693047</c:v>
                </c:pt>
                <c:pt idx="19">
                  <c:v>-1.22514845490862E-16</c:v>
                </c:pt>
                <c:pt idx="20">
                  <c:v>-0.17364817766693028</c:v>
                </c:pt>
                <c:pt idx="21">
                  <c:v>-0.34202014332566888</c:v>
                </c:pt>
                <c:pt idx="22">
                  <c:v>-0.49999999999999994</c:v>
                </c:pt>
                <c:pt idx="23">
                  <c:v>-0.64278760968653947</c:v>
                </c:pt>
                <c:pt idx="24">
                  <c:v>-0.76604444311897801</c:v>
                </c:pt>
                <c:pt idx="25">
                  <c:v>-0.86602540378443871</c:v>
                </c:pt>
                <c:pt idx="26">
                  <c:v>-0.93969262078590843</c:v>
                </c:pt>
                <c:pt idx="27">
                  <c:v>-0.98480775301220802</c:v>
                </c:pt>
                <c:pt idx="28">
                  <c:v>-1</c:v>
                </c:pt>
                <c:pt idx="29">
                  <c:v>-0.98480775301220802</c:v>
                </c:pt>
                <c:pt idx="30">
                  <c:v>-0.93969262078590832</c:v>
                </c:pt>
                <c:pt idx="31">
                  <c:v>-0.8660254037844386</c:v>
                </c:pt>
                <c:pt idx="32">
                  <c:v>-0.76604444311897801</c:v>
                </c:pt>
                <c:pt idx="33">
                  <c:v>-0.64278760968653925</c:v>
                </c:pt>
                <c:pt idx="34">
                  <c:v>-0.49999999999999994</c:v>
                </c:pt>
                <c:pt idx="35">
                  <c:v>-0.34202014332566871</c:v>
                </c:pt>
                <c:pt idx="36">
                  <c:v>-0.17364817766693033</c:v>
                </c:pt>
                <c:pt idx="37">
                  <c:v>0</c:v>
                </c:pt>
                <c:pt idx="38">
                  <c:v>0.17364817766693033</c:v>
                </c:pt>
                <c:pt idx="39">
                  <c:v>0.34202014332566871</c:v>
                </c:pt>
                <c:pt idx="40">
                  <c:v>0.49999999999999994</c:v>
                </c:pt>
                <c:pt idx="41">
                  <c:v>0.64278760968653925</c:v>
                </c:pt>
                <c:pt idx="42">
                  <c:v>0.76604444311897801</c:v>
                </c:pt>
                <c:pt idx="43">
                  <c:v>0.8660254037844386</c:v>
                </c:pt>
                <c:pt idx="44">
                  <c:v>0.93969262078590832</c:v>
                </c:pt>
                <c:pt idx="45">
                  <c:v>0.98480775301220802</c:v>
                </c:pt>
                <c:pt idx="46">
                  <c:v>1</c:v>
                </c:pt>
                <c:pt idx="47">
                  <c:v>0.98480775301220802</c:v>
                </c:pt>
                <c:pt idx="48">
                  <c:v>0.93969262078590843</c:v>
                </c:pt>
                <c:pt idx="49">
                  <c:v>0.86602540378443871</c:v>
                </c:pt>
                <c:pt idx="50">
                  <c:v>0.76604444311897801</c:v>
                </c:pt>
                <c:pt idx="51">
                  <c:v>0.64278760968653947</c:v>
                </c:pt>
                <c:pt idx="52">
                  <c:v>0.49999999999999994</c:v>
                </c:pt>
                <c:pt idx="53">
                  <c:v>0.34202014332566888</c:v>
                </c:pt>
                <c:pt idx="54">
                  <c:v>0.17364817766693028</c:v>
                </c:pt>
                <c:pt idx="55">
                  <c:v>1.22514845490862E-16</c:v>
                </c:pt>
                <c:pt idx="56">
                  <c:v>-0.17364817766693047</c:v>
                </c:pt>
                <c:pt idx="57">
                  <c:v>-0.34202014332566866</c:v>
                </c:pt>
                <c:pt idx="58">
                  <c:v>-0.50000000000000011</c:v>
                </c:pt>
                <c:pt idx="59">
                  <c:v>-0.64278760968653925</c:v>
                </c:pt>
                <c:pt idx="60">
                  <c:v>-0.7660444431189779</c:v>
                </c:pt>
                <c:pt idx="61">
                  <c:v>-0.86602540378443837</c:v>
                </c:pt>
                <c:pt idx="62">
                  <c:v>-0.93969262078590843</c:v>
                </c:pt>
                <c:pt idx="63">
                  <c:v>-0.98480775301220802</c:v>
                </c:pt>
                <c:pt idx="64">
                  <c:v>-1</c:v>
                </c:pt>
                <c:pt idx="65">
                  <c:v>-0.98480775301220813</c:v>
                </c:pt>
                <c:pt idx="66">
                  <c:v>-0.93969262078590832</c:v>
                </c:pt>
                <c:pt idx="67">
                  <c:v>-0.8660254037844386</c:v>
                </c:pt>
                <c:pt idx="68">
                  <c:v>-0.76604444311897812</c:v>
                </c:pt>
                <c:pt idx="69">
                  <c:v>-0.64278760968653958</c:v>
                </c:pt>
                <c:pt idx="70">
                  <c:v>-0.50000000000000044</c:v>
                </c:pt>
                <c:pt idx="71">
                  <c:v>-0.3420201433256686</c:v>
                </c:pt>
                <c:pt idx="72">
                  <c:v>-0.17364817766693039</c:v>
                </c:pt>
                <c:pt idx="73">
                  <c:v>-2.45029690981724E-16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E3-40A4-9CB1-419CE5007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359"/>
        <c:axId val="385092591"/>
      </c:scatterChart>
      <c:valAx>
        <c:axId val="38508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92591"/>
        <c:crosses val="autoZero"/>
        <c:crossBetween val="midCat"/>
      </c:valAx>
      <c:valAx>
        <c:axId val="38509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081359"/>
        <c:crosses val="autoZero"/>
        <c:crossBetween val="midCat"/>
      </c:valAx>
      <c:spPr>
        <a:blipFill>
          <a:blip xmlns:r="http://schemas.openxmlformats.org/officeDocument/2006/relationships" r:embed="rId3"/>
          <a:tile tx="0" ty="0" sx="100000" sy="100000" flip="none" algn="tl"/>
        </a:blipFill>
        <a:ln w="12700" cap="flat" cmpd="sng" algn="ctr">
          <a:solidFill>
            <a:schemeClr val="tx2">
              <a:lumMod val="75000"/>
            </a:schemeClr>
          </a:solidFill>
          <a:prstDash val="solid"/>
          <a:miter lim="800000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Hoja9!$C$1</c:f>
              <c:strCache>
                <c:ptCount val="1"/>
                <c:pt idx="0">
                  <c:v>f(x)=cos(x)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Hoja9!$C$2:$C$64</c:f>
              <c:numCache>
                <c:formatCode>0.00</c:formatCode>
                <c:ptCount val="6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2-409A-A9C6-7282AD51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66447"/>
        <c:axId val="469480015"/>
      </c:scatterChart>
      <c:valAx>
        <c:axId val="4694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480015"/>
        <c:crosses val="autoZero"/>
        <c:crossBetween val="midCat"/>
      </c:valAx>
      <c:valAx>
        <c:axId val="4694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46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Hoja10!$C$2:$C$74</c:f>
              <c:numCache>
                <c:formatCode>0.00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0-41A1-B48F-2B2E53940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Hoja10!$D$2:$D$74</c:f>
              <c:numCache>
                <c:formatCode>0.00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0-41A1-B48F-2B2E5394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367135"/>
        <c:axId val="788344671"/>
      </c:lineChart>
      <c:catAx>
        <c:axId val="78836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344671"/>
        <c:crosses val="autoZero"/>
        <c:auto val="1"/>
        <c:lblAlgn val="ctr"/>
        <c:lblOffset val="100"/>
        <c:noMultiLvlLbl val="0"/>
      </c:catAx>
      <c:valAx>
        <c:axId val="7883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36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Y= -3X +2</c:v>
                </c:pt>
              </c:strCache>
            </c:strRef>
          </c:tx>
          <c:spPr>
            <a:ln w="317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Hoja4!$C$2:$C$8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8C-4C17-A33C-8460D239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3631"/>
        <c:axId val="720847071"/>
      </c:scatterChart>
      <c:valAx>
        <c:axId val="65553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847071"/>
        <c:crosses val="autoZero"/>
        <c:crossBetween val="midCat"/>
      </c:valAx>
      <c:valAx>
        <c:axId val="7208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5533631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  <a:alpha val="37000"/>
      </a:schemeClr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245370370370371"/>
          <c:w val="0.8965301837270340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Hoja4!$D$1</c:f>
              <c:strCache>
                <c:ptCount val="1"/>
                <c:pt idx="0">
                  <c:v>Y= X^2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Hoja4!$D$2:$D$8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3-471E-B0CC-6CC2CFDE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783743"/>
        <c:axId val="864785823"/>
      </c:scatterChart>
      <c:valAx>
        <c:axId val="86478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785823"/>
        <c:crosses val="autoZero"/>
        <c:crossBetween val="midCat"/>
      </c:valAx>
      <c:valAx>
        <c:axId val="8647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478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Hoja4!$E$1</c:f>
              <c:strCache>
                <c:ptCount val="1"/>
                <c:pt idx="0">
                  <c:v>Y= X^2 + 2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Hoja4!$E$2:$E$8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C-4F2C-9396-30CA8B33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65583"/>
        <c:axId val="874459759"/>
      </c:scatterChart>
      <c:valAx>
        <c:axId val="8744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59759"/>
        <c:crosses val="autoZero"/>
        <c:crossBetween val="midCat"/>
      </c:valAx>
      <c:valAx>
        <c:axId val="87445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rgbClr val="7030A0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Hoja4!$F$1</c:f>
              <c:strCache>
                <c:ptCount val="1"/>
                <c:pt idx="0">
                  <c:v>Y= X^2 + 5X +3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yVal>
            <c:numRef>
              <c:f>Hoja4!$F$2:$F$8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9-4B5E-B0DC-D7D6F3990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32303"/>
        <c:axId val="874438543"/>
      </c:scatterChart>
      <c:valAx>
        <c:axId val="8744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38543"/>
        <c:crosses val="autoZero"/>
        <c:crossBetween val="midCat"/>
      </c:valAx>
      <c:valAx>
        <c:axId val="8744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3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Hoja4!$G$1</c:f>
              <c:strCache>
                <c:ptCount val="1"/>
                <c:pt idx="0">
                  <c:v>Y= X^3 + 3X^2 + 2X + 1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Hoja4!$G$2:$G$8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48-46DE-B9AA-B7AD19D1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37295"/>
        <c:axId val="874432719"/>
      </c:scatterChart>
      <c:valAx>
        <c:axId val="8744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32719"/>
        <c:crosses val="autoZero"/>
        <c:crossBetween val="midCat"/>
      </c:valAx>
      <c:valAx>
        <c:axId val="8744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3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Hoja4!$H$1</c:f>
              <c:strCache>
                <c:ptCount val="1"/>
                <c:pt idx="0">
                  <c:v>Y= 2^X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yVal>
            <c:numRef>
              <c:f>Hoja4!$H$2:$H$8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2-48DE-A9E3-07CE95840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35983"/>
        <c:axId val="1008233903"/>
      </c:scatterChart>
      <c:valAx>
        <c:axId val="10082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233903"/>
        <c:crosses val="autoZero"/>
        <c:crossBetween val="midCat"/>
      </c:valAx>
      <c:valAx>
        <c:axId val="100823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2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Hoja4!$I$1</c:f>
              <c:strCache>
                <c:ptCount val="1"/>
                <c:pt idx="0">
                  <c:v>Y= SENO (X)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yVal>
            <c:numRef>
              <c:f>Hoja4!$I$2:$I$8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5-4F6A-8C5C-2C5689C92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45967"/>
        <c:axId val="1008245135"/>
      </c:scatterChart>
      <c:valAx>
        <c:axId val="10082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245135"/>
        <c:crosses val="autoZero"/>
        <c:crossBetween val="midCat"/>
      </c:valAx>
      <c:valAx>
        <c:axId val="10082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2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Hoja4!$J$1</c:f>
              <c:strCache>
                <c:ptCount val="1"/>
                <c:pt idx="0">
                  <c:v>Y= abs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Hoja4!$J$2:$J$8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B-49AB-8294-81BFE9C1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31471"/>
        <c:axId val="874442703"/>
      </c:scatterChart>
      <c:valAx>
        <c:axId val="87443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42703"/>
        <c:crosses val="autoZero"/>
        <c:crossBetween val="midCat"/>
      </c:valAx>
      <c:valAx>
        <c:axId val="8744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443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152400</xdr:rowOff>
    </xdr:from>
    <xdr:to>
      <xdr:col>5</xdr:col>
      <xdr:colOff>331716</xdr:colOff>
      <xdr:row>19</xdr:row>
      <xdr:rowOff>170597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AC2105-504B-4146-AB06-04A858409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633135</xdr:colOff>
      <xdr:row>8</xdr:row>
      <xdr:rowOff>110782</xdr:rowOff>
    </xdr:from>
    <xdr:to>
      <xdr:col>11</xdr:col>
      <xdr:colOff>270694</xdr:colOff>
      <xdr:row>20</xdr:row>
      <xdr:rowOff>11743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D83A9E-75A4-4BB3-B915-0484B731F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672829</xdr:colOff>
      <xdr:row>7</xdr:row>
      <xdr:rowOff>195634</xdr:rowOff>
    </xdr:from>
    <xdr:to>
      <xdr:col>17</xdr:col>
      <xdr:colOff>270211</xdr:colOff>
      <xdr:row>20</xdr:row>
      <xdr:rowOff>27021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F4DC406-254A-45D9-82F2-7B1B29A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47018</xdr:rowOff>
    </xdr:from>
    <xdr:to>
      <xdr:col>5</xdr:col>
      <xdr:colOff>283723</xdr:colOff>
      <xdr:row>32</xdr:row>
      <xdr:rowOff>40532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0A998D-97AF-42E1-B318-424DDFE16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726872</xdr:colOff>
      <xdr:row>20</xdr:row>
      <xdr:rowOff>114571</xdr:rowOff>
    </xdr:from>
    <xdr:to>
      <xdr:col>11</xdr:col>
      <xdr:colOff>216170</xdr:colOff>
      <xdr:row>31</xdr:row>
      <xdr:rowOff>94575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7F35598-E67F-45C8-9E27-4234A785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699851</xdr:colOff>
      <xdr:row>20</xdr:row>
      <xdr:rowOff>128081</xdr:rowOff>
    </xdr:from>
    <xdr:to>
      <xdr:col>17</xdr:col>
      <xdr:colOff>67552</xdr:colOff>
      <xdr:row>31</xdr:row>
      <xdr:rowOff>54043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E181763-D95B-4188-AEE5-4485E676A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74039</xdr:rowOff>
    </xdr:from>
    <xdr:to>
      <xdr:col>6</xdr:col>
      <xdr:colOff>32426</xdr:colOff>
      <xdr:row>47</xdr:row>
      <xdr:rowOff>169154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D6F027C-44BE-47BA-94DC-368AAF214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281022</xdr:colOff>
      <xdr:row>33</xdr:row>
      <xdr:rowOff>60529</xdr:rowOff>
    </xdr:from>
    <xdr:to>
      <xdr:col>12</xdr:col>
      <xdr:colOff>313447</xdr:colOff>
      <xdr:row>47</xdr:row>
      <xdr:rowOff>155644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6BB4031-4244-4AFF-8014-5207C7288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416128</xdr:colOff>
      <xdr:row>33</xdr:row>
      <xdr:rowOff>33507</xdr:rowOff>
    </xdr:from>
    <xdr:to>
      <xdr:col>18</xdr:col>
      <xdr:colOff>448554</xdr:colOff>
      <xdr:row>47</xdr:row>
      <xdr:rowOff>128622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F2E021-0355-4E53-87B8-6D897852E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78410</xdr:colOff>
      <xdr:row>5</xdr:row>
      <xdr:rowOff>88418</xdr:rowOff>
    </xdr:from>
    <xdr:to>
      <xdr:col>6</xdr:col>
      <xdr:colOff>78410</xdr:colOff>
      <xdr:row>19</xdr:row>
      <xdr:rowOff>83354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B69C5-31AB-4249-BBD1-8795DD5D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233906</xdr:colOff>
      <xdr:row>4</xdr:row>
      <xdr:rowOff>171689</xdr:rowOff>
    </xdr:from>
    <xdr:to>
      <xdr:col>12</xdr:col>
      <xdr:colOff>643039</xdr:colOff>
      <xdr:row>19</xdr:row>
      <xdr:rowOff>8037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2FEF7A-55CC-46D3-8E5C-EAD7C20E9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193715</xdr:colOff>
      <xdr:row>4</xdr:row>
      <xdr:rowOff>131501</xdr:rowOff>
    </xdr:from>
    <xdr:to>
      <xdr:col>19</xdr:col>
      <xdr:colOff>184070</xdr:colOff>
      <xdr:row>19</xdr:row>
      <xdr:rowOff>29258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43441EF-6AA8-4B05-844D-8D075D7EF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281688</xdr:colOff>
      <xdr:row>23</xdr:row>
      <xdr:rowOff>62388</xdr:rowOff>
    </xdr:from>
    <xdr:ext cx="3564946" cy="1469954"/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BE606E9E-4BA4-48BA-9ADB-BC85B4C77F60}"/>
            </a:ext>
          </a:extLst>
        </xdr:cNvPr>
        <xdr:cNvSpPr/>
      </xdr:nvSpPr>
      <xdr:spPr>
        <a:xfrm>
          <a:off x="7913900" y="4568446"/>
          <a:ext cx="3564946" cy="146995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es-ES" sz="8800" b="1" cap="none" spc="0">
            <a:ln w="6600">
              <a:solidFill>
                <a:schemeClr val="accent2"/>
              </a:solidFill>
              <a:prstDash val="solid"/>
            </a:ln>
            <a:pattFill prst="sphere">
              <a:fgClr>
                <a:srgbClr val="FF66CC"/>
              </a:fgClr>
              <a:bgClr>
                <a:schemeClr val="bg1"/>
              </a:bgClr>
            </a:pattFill>
            <a:effectLst>
              <a:innerShdw blurRad="63500" dist="50800" dir="81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  <xdr:twoCellAnchor>
    <xdr:from>
      <xdr:col>20</xdr:col>
      <xdr:colOff>160938</xdr:colOff>
      <xdr:row>4</xdr:row>
      <xdr:rowOff>129154</xdr:rowOff>
    </xdr:from>
    <xdr:to>
      <xdr:col>27</xdr:col>
      <xdr:colOff>29535</xdr:colOff>
      <xdr:row>19</xdr:row>
      <xdr:rowOff>57133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D91FF9-6552-4AD3-BCC8-F30C8EB7E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540057</xdr:colOff>
      <xdr:row>0</xdr:row>
      <xdr:rowOff>166534</xdr:rowOff>
    </xdr:from>
    <xdr:to>
      <xdr:col>9</xdr:col>
      <xdr:colOff>540056</xdr:colOff>
      <xdr:row>15</xdr:row>
      <xdr:rowOff>20484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6E4479-5384-4029-8DEC-72060CF6B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0</xdr:rowOff>
    </xdr:from>
    <xdr:to>
      <xdr:col>11</xdr:col>
      <xdr:colOff>469899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492089-5761-4C5D-B3F1-6A838030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1</xdr:row>
      <xdr:rowOff>31750</xdr:rowOff>
    </xdr:from>
    <xdr:to>
      <xdr:col>10</xdr:col>
      <xdr:colOff>422275</xdr:colOff>
      <xdr:row>16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23EF95-5336-4738-A0CE-FDBF8A2BB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</xdr:colOff>
      <xdr:row>0</xdr:row>
      <xdr:rowOff>0</xdr:rowOff>
    </xdr:from>
    <xdr:to>
      <xdr:col>11</xdr:col>
      <xdr:colOff>3175</xdr:colOff>
      <xdr:row>14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5D4F2A-3584-41D9-A9E1-E20CEDA1B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0D34-681F-492D-B5DA-1D6CEAF5BF4F}">
  <dimension ref="A1:E9"/>
  <sheetViews>
    <sheetView workbookViewId="0">
      <selection activeCell="D3" sqref="D3"/>
    </sheetView>
  </sheetViews>
  <sheetFormatPr baseColWidth="10" defaultRowHeight="14.5" x14ac:dyDescent="0.35"/>
  <cols>
    <col min="1" max="1" width="12.54296875" bestFit="1" customWidth="1"/>
    <col min="3" max="3" width="12.54296875" bestFit="1" customWidth="1"/>
  </cols>
  <sheetData>
    <row r="1" spans="1:5" ht="25" thickBot="1" x14ac:dyDescent="0.5">
      <c r="A1" s="36" t="s">
        <v>16</v>
      </c>
      <c r="B1" s="37"/>
      <c r="C1" s="37"/>
      <c r="D1" s="37"/>
      <c r="E1" s="38"/>
    </row>
    <row r="2" spans="1:5" x14ac:dyDescent="0.35">
      <c r="A2" s="14">
        <v>373</v>
      </c>
      <c r="B2" s="13">
        <v>940</v>
      </c>
      <c r="C2" s="18">
        <v>8484</v>
      </c>
      <c r="D2" s="13">
        <v>9595</v>
      </c>
      <c r="E2" s="13">
        <v>9069</v>
      </c>
    </row>
    <row r="3" spans="1:5" x14ac:dyDescent="0.35">
      <c r="A3" s="15">
        <v>895</v>
      </c>
      <c r="B3" s="13">
        <v>95</v>
      </c>
      <c r="C3" s="17">
        <v>9999</v>
      </c>
      <c r="D3" s="13">
        <v>85944</v>
      </c>
      <c r="E3" s="13">
        <v>5956</v>
      </c>
    </row>
    <row r="4" spans="1:5" ht="18" x14ac:dyDescent="0.4">
      <c r="A4" s="26">
        <v>6060</v>
      </c>
      <c r="B4" s="27">
        <v>599</v>
      </c>
      <c r="C4" s="27">
        <v>4478</v>
      </c>
      <c r="D4" s="28">
        <v>13546</v>
      </c>
      <c r="E4" s="24">
        <v>3495</v>
      </c>
    </row>
    <row r="5" spans="1:5" x14ac:dyDescent="0.35">
      <c r="A5" s="29">
        <v>337</v>
      </c>
      <c r="B5" s="25">
        <v>445</v>
      </c>
      <c r="C5" s="25">
        <v>477</v>
      </c>
      <c r="D5" s="30">
        <v>8485</v>
      </c>
      <c r="E5" s="35">
        <v>9554</v>
      </c>
    </row>
    <row r="6" spans="1:5" ht="16.5" x14ac:dyDescent="0.45">
      <c r="A6" s="31">
        <v>3738</v>
      </c>
      <c r="B6" s="32">
        <v>590</v>
      </c>
      <c r="C6" s="33">
        <v>2899</v>
      </c>
      <c r="D6" s="34">
        <v>14469</v>
      </c>
      <c r="E6" s="13">
        <v>5987</v>
      </c>
    </row>
    <row r="7" spans="1:5" ht="24" thickBot="1" x14ac:dyDescent="0.6">
      <c r="A7" s="23">
        <v>899</v>
      </c>
      <c r="B7" s="16">
        <v>590</v>
      </c>
      <c r="C7" s="21">
        <v>3737</v>
      </c>
      <c r="D7" s="19">
        <v>6077</v>
      </c>
      <c r="E7" s="13">
        <v>595</v>
      </c>
    </row>
    <row r="8" spans="1:5" ht="15" thickBot="1" x14ac:dyDescent="0.4">
      <c r="A8" s="13">
        <v>474</v>
      </c>
      <c r="B8" s="13">
        <v>8594</v>
      </c>
      <c r="C8" s="22">
        <v>8448</v>
      </c>
      <c r="D8" s="20">
        <v>4356</v>
      </c>
      <c r="E8" s="13">
        <v>595</v>
      </c>
    </row>
    <row r="9" spans="1:5" x14ac:dyDescent="0.35">
      <c r="A9" s="13">
        <v>4747</v>
      </c>
      <c r="B9" s="13">
        <v>457</v>
      </c>
      <c r="C9" s="13">
        <v>4488</v>
      </c>
      <c r="D9" s="13">
        <v>8599</v>
      </c>
      <c r="E9" s="13">
        <v>5895</v>
      </c>
    </row>
  </sheetData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1118-4268-4AC4-98BD-F0FE492811C0}">
  <dimension ref="A1:D74"/>
  <sheetViews>
    <sheetView workbookViewId="0">
      <selection activeCell="C2" sqref="C2:D74"/>
    </sheetView>
  </sheetViews>
  <sheetFormatPr baseColWidth="10" defaultRowHeight="14.5" x14ac:dyDescent="0.35"/>
  <sheetData>
    <row r="1" spans="1:4" ht="18.5" x14ac:dyDescent="0.45">
      <c r="A1" s="2" t="s">
        <v>0</v>
      </c>
      <c r="B1" s="2" t="s">
        <v>2</v>
      </c>
      <c r="C1" s="6" t="s">
        <v>4</v>
      </c>
      <c r="D1" s="2" t="s">
        <v>5</v>
      </c>
    </row>
    <row r="2" spans="1:4" x14ac:dyDescent="0.35">
      <c r="A2">
        <v>-360</v>
      </c>
      <c r="B2">
        <f>RADIANS(A2)</f>
        <v>-6.2831853071795862</v>
      </c>
      <c r="C2" s="7">
        <f>COS(B2)</f>
        <v>1</v>
      </c>
      <c r="D2" s="7">
        <f>SIN(B2)</f>
        <v>2.45029690981724E-16</v>
      </c>
    </row>
    <row r="3" spans="1:4" x14ac:dyDescent="0.35">
      <c r="A3">
        <v>-350</v>
      </c>
      <c r="B3">
        <f t="shared" ref="B3:B66" si="0">RADIANS(A3)</f>
        <v>-6.1086523819801535</v>
      </c>
      <c r="C3" s="7">
        <f t="shared" ref="C3:C66" si="1">COS(B3)</f>
        <v>0.98480775301220802</v>
      </c>
      <c r="D3" s="7">
        <f t="shared" ref="D3:D66" si="2">SIN(B3)</f>
        <v>0.17364817766693039</v>
      </c>
    </row>
    <row r="4" spans="1:4" x14ac:dyDescent="0.35">
      <c r="A4">
        <v>-340</v>
      </c>
      <c r="B4">
        <f t="shared" si="0"/>
        <v>-5.9341194567807207</v>
      </c>
      <c r="C4" s="7">
        <f t="shared" si="1"/>
        <v>0.93969262078590843</v>
      </c>
      <c r="D4" s="7">
        <f t="shared" si="2"/>
        <v>0.3420201433256686</v>
      </c>
    </row>
    <row r="5" spans="1:4" x14ac:dyDescent="0.35">
      <c r="A5">
        <v>-330</v>
      </c>
      <c r="B5">
        <f t="shared" si="0"/>
        <v>-5.7595865315812871</v>
      </c>
      <c r="C5" s="7">
        <f t="shared" si="1"/>
        <v>0.86602540378443837</v>
      </c>
      <c r="D5" s="7">
        <f t="shared" si="2"/>
        <v>0.50000000000000044</v>
      </c>
    </row>
    <row r="6" spans="1:4" x14ac:dyDescent="0.35">
      <c r="A6">
        <v>-320</v>
      </c>
      <c r="B6">
        <f t="shared" si="0"/>
        <v>-5.5850536063818543</v>
      </c>
      <c r="C6" s="7">
        <f t="shared" si="1"/>
        <v>0.76604444311897779</v>
      </c>
      <c r="D6" s="7">
        <f t="shared" si="2"/>
        <v>0.64278760968653958</v>
      </c>
    </row>
    <row r="7" spans="1:4" x14ac:dyDescent="0.35">
      <c r="A7">
        <v>-310</v>
      </c>
      <c r="B7">
        <f t="shared" si="0"/>
        <v>-5.4105206811824216</v>
      </c>
      <c r="C7" s="7">
        <f t="shared" si="1"/>
        <v>0.64278760968653925</v>
      </c>
      <c r="D7" s="7">
        <f t="shared" si="2"/>
        <v>0.76604444311897812</v>
      </c>
    </row>
    <row r="8" spans="1:4" x14ac:dyDescent="0.35">
      <c r="A8">
        <v>-300</v>
      </c>
      <c r="B8">
        <f t="shared" si="0"/>
        <v>-5.2359877559829888</v>
      </c>
      <c r="C8" s="7">
        <f t="shared" si="1"/>
        <v>0.50000000000000011</v>
      </c>
      <c r="D8" s="7">
        <f t="shared" si="2"/>
        <v>0.8660254037844386</v>
      </c>
    </row>
    <row r="9" spans="1:4" x14ac:dyDescent="0.35">
      <c r="A9">
        <v>-290</v>
      </c>
      <c r="B9">
        <f t="shared" si="0"/>
        <v>-5.0614548307835561</v>
      </c>
      <c r="C9" s="7">
        <f t="shared" si="1"/>
        <v>0.34202014332566899</v>
      </c>
      <c r="D9" s="7">
        <f t="shared" si="2"/>
        <v>0.93969262078590832</v>
      </c>
    </row>
    <row r="10" spans="1:4" x14ac:dyDescent="0.35">
      <c r="A10">
        <v>-280</v>
      </c>
      <c r="B10">
        <f t="shared" si="0"/>
        <v>-4.8869219055841224</v>
      </c>
      <c r="C10" s="7">
        <f t="shared" si="1"/>
        <v>0.17364817766692997</v>
      </c>
      <c r="D10" s="7">
        <f t="shared" si="2"/>
        <v>0.98480775301220813</v>
      </c>
    </row>
    <row r="11" spans="1:4" x14ac:dyDescent="0.35">
      <c r="A11">
        <v>-270</v>
      </c>
      <c r="B11">
        <f t="shared" si="0"/>
        <v>-4.7123889803846897</v>
      </c>
      <c r="C11" s="7">
        <f t="shared" si="1"/>
        <v>-1.83772268236293E-16</v>
      </c>
      <c r="D11" s="7">
        <f t="shared" si="2"/>
        <v>1</v>
      </c>
    </row>
    <row r="12" spans="1:4" x14ac:dyDescent="0.35">
      <c r="A12">
        <v>-260</v>
      </c>
      <c r="B12">
        <f t="shared" si="0"/>
        <v>-4.5378560551852569</v>
      </c>
      <c r="C12" s="7">
        <f t="shared" si="1"/>
        <v>-0.17364817766693033</v>
      </c>
      <c r="D12" s="7">
        <f t="shared" si="2"/>
        <v>0.98480775301220802</v>
      </c>
    </row>
    <row r="13" spans="1:4" x14ac:dyDescent="0.35">
      <c r="A13">
        <v>-250</v>
      </c>
      <c r="B13">
        <f t="shared" si="0"/>
        <v>-4.3633231299858242</v>
      </c>
      <c r="C13" s="7">
        <f t="shared" si="1"/>
        <v>-0.34202014332566855</v>
      </c>
      <c r="D13" s="7">
        <f t="shared" si="2"/>
        <v>0.93969262078590843</v>
      </c>
    </row>
    <row r="14" spans="1:4" x14ac:dyDescent="0.35">
      <c r="A14">
        <v>-240</v>
      </c>
      <c r="B14">
        <f t="shared" si="0"/>
        <v>-4.1887902047863905</v>
      </c>
      <c r="C14" s="7">
        <f t="shared" si="1"/>
        <v>-0.50000000000000044</v>
      </c>
      <c r="D14" s="7">
        <f t="shared" si="2"/>
        <v>0.86602540378443837</v>
      </c>
    </row>
    <row r="15" spans="1:4" x14ac:dyDescent="0.35">
      <c r="A15">
        <v>-230</v>
      </c>
      <c r="B15">
        <f t="shared" si="0"/>
        <v>-4.0142572795869578</v>
      </c>
      <c r="C15" s="7">
        <f t="shared" si="1"/>
        <v>-0.64278760968653947</v>
      </c>
      <c r="D15" s="7">
        <f t="shared" si="2"/>
        <v>0.7660444431189779</v>
      </c>
    </row>
    <row r="16" spans="1:4" x14ac:dyDescent="0.35">
      <c r="A16">
        <v>-220</v>
      </c>
      <c r="B16">
        <f t="shared" si="0"/>
        <v>-3.839724354387525</v>
      </c>
      <c r="C16" s="7">
        <f t="shared" si="1"/>
        <v>-0.76604444311897801</v>
      </c>
      <c r="D16" s="7">
        <f t="shared" si="2"/>
        <v>0.64278760968653925</v>
      </c>
    </row>
    <row r="17" spans="1:4" x14ac:dyDescent="0.35">
      <c r="A17">
        <v>-210</v>
      </c>
      <c r="B17">
        <f t="shared" si="0"/>
        <v>-3.6651914291880923</v>
      </c>
      <c r="C17" s="7">
        <f t="shared" si="1"/>
        <v>-0.8660254037844386</v>
      </c>
      <c r="D17" s="7">
        <f t="shared" si="2"/>
        <v>0.50000000000000011</v>
      </c>
    </row>
    <row r="18" spans="1:4" x14ac:dyDescent="0.35">
      <c r="A18">
        <v>-200</v>
      </c>
      <c r="B18">
        <f t="shared" si="0"/>
        <v>-3.4906585039886591</v>
      </c>
      <c r="C18" s="7">
        <f t="shared" si="1"/>
        <v>-0.93969262078590843</v>
      </c>
      <c r="D18" s="7">
        <f t="shared" si="2"/>
        <v>0.34202014332566866</v>
      </c>
    </row>
    <row r="19" spans="1:4" x14ac:dyDescent="0.35">
      <c r="A19">
        <v>-190</v>
      </c>
      <c r="B19">
        <f t="shared" si="0"/>
        <v>-3.3161255787892263</v>
      </c>
      <c r="C19" s="7">
        <f t="shared" si="1"/>
        <v>-0.98480775301220802</v>
      </c>
      <c r="D19" s="7">
        <f t="shared" si="2"/>
        <v>0.17364817766693047</v>
      </c>
    </row>
    <row r="20" spans="1:4" x14ac:dyDescent="0.35">
      <c r="A20">
        <v>-180</v>
      </c>
      <c r="B20">
        <f t="shared" si="0"/>
        <v>-3.1415926535897931</v>
      </c>
      <c r="C20" s="7">
        <f t="shared" si="1"/>
        <v>-1</v>
      </c>
      <c r="D20" s="7">
        <f t="shared" si="2"/>
        <v>-1.22514845490862E-16</v>
      </c>
    </row>
    <row r="21" spans="1:4" x14ac:dyDescent="0.35">
      <c r="A21">
        <v>-170</v>
      </c>
      <c r="B21">
        <f t="shared" si="0"/>
        <v>-2.9670597283903604</v>
      </c>
      <c r="C21" s="7">
        <f t="shared" si="1"/>
        <v>-0.98480775301220802</v>
      </c>
      <c r="D21" s="7">
        <f t="shared" si="2"/>
        <v>-0.17364817766693028</v>
      </c>
    </row>
    <row r="22" spans="1:4" x14ac:dyDescent="0.35">
      <c r="A22">
        <v>-160</v>
      </c>
      <c r="B22">
        <f t="shared" si="0"/>
        <v>-2.7925268031909272</v>
      </c>
      <c r="C22" s="7">
        <f t="shared" si="1"/>
        <v>-0.93969262078590832</v>
      </c>
      <c r="D22" s="7">
        <f t="shared" si="2"/>
        <v>-0.34202014332566888</v>
      </c>
    </row>
    <row r="23" spans="1:4" x14ac:dyDescent="0.35">
      <c r="A23">
        <v>-150</v>
      </c>
      <c r="B23">
        <f t="shared" si="0"/>
        <v>-2.6179938779914944</v>
      </c>
      <c r="C23" s="7">
        <f t="shared" si="1"/>
        <v>-0.86602540378443871</v>
      </c>
      <c r="D23" s="7">
        <f t="shared" si="2"/>
        <v>-0.49999999999999994</v>
      </c>
    </row>
    <row r="24" spans="1:4" x14ac:dyDescent="0.35">
      <c r="A24">
        <v>-140</v>
      </c>
      <c r="B24">
        <f t="shared" si="0"/>
        <v>-2.4434609527920612</v>
      </c>
      <c r="C24" s="7">
        <f t="shared" si="1"/>
        <v>-0.7660444431189779</v>
      </c>
      <c r="D24" s="7">
        <f t="shared" si="2"/>
        <v>-0.64278760968653947</v>
      </c>
    </row>
    <row r="25" spans="1:4" x14ac:dyDescent="0.35">
      <c r="A25">
        <v>-130</v>
      </c>
      <c r="B25">
        <f t="shared" si="0"/>
        <v>-2.2689280275926285</v>
      </c>
      <c r="C25" s="7">
        <f t="shared" si="1"/>
        <v>-0.64278760968653936</v>
      </c>
      <c r="D25" s="7">
        <f t="shared" si="2"/>
        <v>-0.76604444311897801</v>
      </c>
    </row>
    <row r="26" spans="1:4" x14ac:dyDescent="0.35">
      <c r="A26">
        <v>-120</v>
      </c>
      <c r="B26">
        <f t="shared" si="0"/>
        <v>-2.0943951023931953</v>
      </c>
      <c r="C26" s="7">
        <f t="shared" si="1"/>
        <v>-0.49999999999999978</v>
      </c>
      <c r="D26" s="7">
        <f t="shared" si="2"/>
        <v>-0.86602540378443871</v>
      </c>
    </row>
    <row r="27" spans="1:4" x14ac:dyDescent="0.35">
      <c r="A27">
        <v>-110</v>
      </c>
      <c r="B27">
        <f t="shared" si="0"/>
        <v>-1.9198621771937625</v>
      </c>
      <c r="C27" s="7">
        <f t="shared" si="1"/>
        <v>-0.34202014332566871</v>
      </c>
      <c r="D27" s="7">
        <f t="shared" si="2"/>
        <v>-0.93969262078590843</v>
      </c>
    </row>
    <row r="28" spans="1:4" x14ac:dyDescent="0.35">
      <c r="A28">
        <v>-100</v>
      </c>
      <c r="B28">
        <f t="shared" si="0"/>
        <v>-1.7453292519943295</v>
      </c>
      <c r="C28" s="7">
        <f t="shared" si="1"/>
        <v>-0.1736481776669303</v>
      </c>
      <c r="D28" s="7">
        <f t="shared" si="2"/>
        <v>-0.98480775301220802</v>
      </c>
    </row>
    <row r="29" spans="1:4" x14ac:dyDescent="0.35">
      <c r="A29">
        <v>-90</v>
      </c>
      <c r="B29">
        <f t="shared" si="0"/>
        <v>-1.5707963267948966</v>
      </c>
      <c r="C29" s="7">
        <f t="shared" si="1"/>
        <v>6.1257422745431001E-17</v>
      </c>
      <c r="D29" s="7">
        <f t="shared" si="2"/>
        <v>-1</v>
      </c>
    </row>
    <row r="30" spans="1:4" x14ac:dyDescent="0.35">
      <c r="A30">
        <v>-80</v>
      </c>
      <c r="B30">
        <f t="shared" si="0"/>
        <v>-1.3962634015954636</v>
      </c>
      <c r="C30" s="7">
        <f t="shared" si="1"/>
        <v>0.17364817766693041</v>
      </c>
      <c r="D30" s="7">
        <f t="shared" si="2"/>
        <v>-0.98480775301220802</v>
      </c>
    </row>
    <row r="31" spans="1:4" x14ac:dyDescent="0.35">
      <c r="A31">
        <v>-70</v>
      </c>
      <c r="B31">
        <f t="shared" si="0"/>
        <v>-1.2217304763960306</v>
      </c>
      <c r="C31" s="7">
        <f t="shared" si="1"/>
        <v>0.34202014332566882</v>
      </c>
      <c r="D31" s="7">
        <f t="shared" si="2"/>
        <v>-0.93969262078590832</v>
      </c>
    </row>
    <row r="32" spans="1:4" x14ac:dyDescent="0.35">
      <c r="A32">
        <v>-60</v>
      </c>
      <c r="B32">
        <f t="shared" si="0"/>
        <v>-1.0471975511965976</v>
      </c>
      <c r="C32" s="7">
        <f t="shared" si="1"/>
        <v>0.50000000000000011</v>
      </c>
      <c r="D32" s="7">
        <f t="shared" si="2"/>
        <v>-0.8660254037844386</v>
      </c>
    </row>
    <row r="33" spans="1:4" x14ac:dyDescent="0.35">
      <c r="A33">
        <v>-50</v>
      </c>
      <c r="B33">
        <f t="shared" si="0"/>
        <v>-0.87266462599716477</v>
      </c>
      <c r="C33" s="7">
        <f t="shared" si="1"/>
        <v>0.64278760968653936</v>
      </c>
      <c r="D33" s="7">
        <f t="shared" si="2"/>
        <v>-0.76604444311897801</v>
      </c>
    </row>
    <row r="34" spans="1:4" x14ac:dyDescent="0.35">
      <c r="A34">
        <v>-40</v>
      </c>
      <c r="B34">
        <f t="shared" si="0"/>
        <v>-0.69813170079773179</v>
      </c>
      <c r="C34" s="7">
        <f t="shared" si="1"/>
        <v>0.76604444311897801</v>
      </c>
      <c r="D34" s="7">
        <f t="shared" si="2"/>
        <v>-0.64278760968653925</v>
      </c>
    </row>
    <row r="35" spans="1:4" x14ac:dyDescent="0.35">
      <c r="A35">
        <v>-30</v>
      </c>
      <c r="B35">
        <f t="shared" si="0"/>
        <v>-0.52359877559829882</v>
      </c>
      <c r="C35" s="7">
        <f t="shared" si="1"/>
        <v>0.86602540378443871</v>
      </c>
      <c r="D35" s="7">
        <f t="shared" si="2"/>
        <v>-0.49999999999999994</v>
      </c>
    </row>
    <row r="36" spans="1:4" x14ac:dyDescent="0.35">
      <c r="A36">
        <v>-20</v>
      </c>
      <c r="B36">
        <f t="shared" si="0"/>
        <v>-0.3490658503988659</v>
      </c>
      <c r="C36" s="7">
        <f t="shared" si="1"/>
        <v>0.93969262078590843</v>
      </c>
      <c r="D36" s="7">
        <f t="shared" si="2"/>
        <v>-0.34202014332566871</v>
      </c>
    </row>
    <row r="37" spans="1:4" x14ac:dyDescent="0.35">
      <c r="A37">
        <v>-10</v>
      </c>
      <c r="B37">
        <f t="shared" si="0"/>
        <v>-0.17453292519943295</v>
      </c>
      <c r="C37" s="7">
        <f t="shared" si="1"/>
        <v>0.98480775301220802</v>
      </c>
      <c r="D37" s="7">
        <f t="shared" si="2"/>
        <v>-0.17364817766693033</v>
      </c>
    </row>
    <row r="38" spans="1:4" x14ac:dyDescent="0.35">
      <c r="A38">
        <v>0</v>
      </c>
      <c r="B38">
        <f t="shared" si="0"/>
        <v>0</v>
      </c>
      <c r="C38" s="7">
        <f t="shared" si="1"/>
        <v>1</v>
      </c>
      <c r="D38" s="7">
        <f t="shared" si="2"/>
        <v>0</v>
      </c>
    </row>
    <row r="39" spans="1:4" x14ac:dyDescent="0.35">
      <c r="A39">
        <v>10</v>
      </c>
      <c r="B39">
        <f t="shared" si="0"/>
        <v>0.17453292519943295</v>
      </c>
      <c r="C39" s="7">
        <f t="shared" si="1"/>
        <v>0.98480775301220802</v>
      </c>
      <c r="D39" s="7">
        <f t="shared" si="2"/>
        <v>0.17364817766693033</v>
      </c>
    </row>
    <row r="40" spans="1:4" x14ac:dyDescent="0.35">
      <c r="A40">
        <v>20</v>
      </c>
      <c r="B40">
        <f t="shared" si="0"/>
        <v>0.3490658503988659</v>
      </c>
      <c r="C40" s="7">
        <f t="shared" si="1"/>
        <v>0.93969262078590843</v>
      </c>
      <c r="D40" s="7">
        <f t="shared" si="2"/>
        <v>0.34202014332566871</v>
      </c>
    </row>
    <row r="41" spans="1:4" x14ac:dyDescent="0.35">
      <c r="A41">
        <v>30</v>
      </c>
      <c r="B41">
        <f t="shared" si="0"/>
        <v>0.52359877559829882</v>
      </c>
      <c r="C41" s="7">
        <f t="shared" si="1"/>
        <v>0.86602540378443871</v>
      </c>
      <c r="D41" s="7">
        <f t="shared" si="2"/>
        <v>0.49999999999999994</v>
      </c>
    </row>
    <row r="42" spans="1:4" x14ac:dyDescent="0.35">
      <c r="A42">
        <v>40</v>
      </c>
      <c r="B42">
        <f t="shared" si="0"/>
        <v>0.69813170079773179</v>
      </c>
      <c r="C42" s="7">
        <f t="shared" si="1"/>
        <v>0.76604444311897801</v>
      </c>
      <c r="D42" s="7">
        <f t="shared" si="2"/>
        <v>0.64278760968653925</v>
      </c>
    </row>
    <row r="43" spans="1:4" x14ac:dyDescent="0.35">
      <c r="A43">
        <v>50</v>
      </c>
      <c r="B43">
        <f t="shared" si="0"/>
        <v>0.87266462599716477</v>
      </c>
      <c r="C43" s="7">
        <f t="shared" si="1"/>
        <v>0.64278760968653936</v>
      </c>
      <c r="D43" s="7">
        <f t="shared" si="2"/>
        <v>0.76604444311897801</v>
      </c>
    </row>
    <row r="44" spans="1:4" x14ac:dyDescent="0.35">
      <c r="A44">
        <v>60</v>
      </c>
      <c r="B44">
        <f t="shared" si="0"/>
        <v>1.0471975511965976</v>
      </c>
      <c r="C44" s="7">
        <f t="shared" si="1"/>
        <v>0.50000000000000011</v>
      </c>
      <c r="D44" s="7">
        <f t="shared" si="2"/>
        <v>0.8660254037844386</v>
      </c>
    </row>
    <row r="45" spans="1:4" x14ac:dyDescent="0.35">
      <c r="A45">
        <v>70</v>
      </c>
      <c r="B45">
        <f t="shared" si="0"/>
        <v>1.2217304763960306</v>
      </c>
      <c r="C45" s="7">
        <f t="shared" si="1"/>
        <v>0.34202014332566882</v>
      </c>
      <c r="D45" s="7">
        <f t="shared" si="2"/>
        <v>0.93969262078590832</v>
      </c>
    </row>
    <row r="46" spans="1:4" x14ac:dyDescent="0.35">
      <c r="A46">
        <v>80</v>
      </c>
      <c r="B46">
        <f t="shared" si="0"/>
        <v>1.3962634015954636</v>
      </c>
      <c r="C46" s="7">
        <f t="shared" si="1"/>
        <v>0.17364817766693041</v>
      </c>
      <c r="D46" s="7">
        <f t="shared" si="2"/>
        <v>0.98480775301220802</v>
      </c>
    </row>
    <row r="47" spans="1:4" x14ac:dyDescent="0.35">
      <c r="A47">
        <v>90</v>
      </c>
      <c r="B47">
        <f t="shared" si="0"/>
        <v>1.5707963267948966</v>
      </c>
      <c r="C47" s="7">
        <f t="shared" si="1"/>
        <v>6.1257422745431001E-17</v>
      </c>
      <c r="D47" s="7">
        <f t="shared" si="2"/>
        <v>1</v>
      </c>
    </row>
    <row r="48" spans="1:4" x14ac:dyDescent="0.35">
      <c r="A48">
        <v>100</v>
      </c>
      <c r="B48">
        <f t="shared" si="0"/>
        <v>1.7453292519943295</v>
      </c>
      <c r="C48" s="7">
        <f t="shared" si="1"/>
        <v>-0.1736481776669303</v>
      </c>
      <c r="D48" s="7">
        <f t="shared" si="2"/>
        <v>0.98480775301220802</v>
      </c>
    </row>
    <row r="49" spans="1:4" x14ac:dyDescent="0.35">
      <c r="A49">
        <v>110</v>
      </c>
      <c r="B49">
        <f t="shared" si="0"/>
        <v>1.9198621771937625</v>
      </c>
      <c r="C49" s="7">
        <f t="shared" si="1"/>
        <v>-0.34202014332566871</v>
      </c>
      <c r="D49" s="7">
        <f t="shared" si="2"/>
        <v>0.93969262078590843</v>
      </c>
    </row>
    <row r="50" spans="1:4" x14ac:dyDescent="0.35">
      <c r="A50">
        <v>120</v>
      </c>
      <c r="B50">
        <f t="shared" si="0"/>
        <v>2.0943951023931953</v>
      </c>
      <c r="C50" s="7">
        <f t="shared" si="1"/>
        <v>-0.49999999999999978</v>
      </c>
      <c r="D50" s="7">
        <f t="shared" si="2"/>
        <v>0.86602540378443871</v>
      </c>
    </row>
    <row r="51" spans="1:4" x14ac:dyDescent="0.35">
      <c r="A51">
        <v>130</v>
      </c>
      <c r="B51">
        <f t="shared" si="0"/>
        <v>2.2689280275926285</v>
      </c>
      <c r="C51" s="7">
        <f t="shared" si="1"/>
        <v>-0.64278760968653936</v>
      </c>
      <c r="D51" s="7">
        <f t="shared" si="2"/>
        <v>0.76604444311897801</v>
      </c>
    </row>
    <row r="52" spans="1:4" x14ac:dyDescent="0.35">
      <c r="A52">
        <v>140</v>
      </c>
      <c r="B52">
        <f t="shared" si="0"/>
        <v>2.4434609527920612</v>
      </c>
      <c r="C52" s="7">
        <f t="shared" si="1"/>
        <v>-0.7660444431189779</v>
      </c>
      <c r="D52" s="7">
        <f t="shared" si="2"/>
        <v>0.64278760968653947</v>
      </c>
    </row>
    <row r="53" spans="1:4" x14ac:dyDescent="0.35">
      <c r="A53">
        <v>150</v>
      </c>
      <c r="B53">
        <f t="shared" si="0"/>
        <v>2.6179938779914944</v>
      </c>
      <c r="C53" s="7">
        <f t="shared" si="1"/>
        <v>-0.86602540378443871</v>
      </c>
      <c r="D53" s="7">
        <f t="shared" si="2"/>
        <v>0.49999999999999994</v>
      </c>
    </row>
    <row r="54" spans="1:4" x14ac:dyDescent="0.35">
      <c r="A54">
        <v>160</v>
      </c>
      <c r="B54">
        <f t="shared" si="0"/>
        <v>2.7925268031909272</v>
      </c>
      <c r="C54" s="7">
        <f t="shared" si="1"/>
        <v>-0.93969262078590832</v>
      </c>
      <c r="D54" s="7">
        <f t="shared" si="2"/>
        <v>0.34202014332566888</v>
      </c>
    </row>
    <row r="55" spans="1:4" x14ac:dyDescent="0.35">
      <c r="A55">
        <v>170</v>
      </c>
      <c r="B55">
        <f t="shared" si="0"/>
        <v>2.9670597283903604</v>
      </c>
      <c r="C55" s="7">
        <f t="shared" si="1"/>
        <v>-0.98480775301220802</v>
      </c>
      <c r="D55" s="7">
        <f t="shared" si="2"/>
        <v>0.17364817766693028</v>
      </c>
    </row>
    <row r="56" spans="1:4" x14ac:dyDescent="0.35">
      <c r="A56">
        <v>180</v>
      </c>
      <c r="B56">
        <f t="shared" si="0"/>
        <v>3.1415926535897931</v>
      </c>
      <c r="C56" s="7">
        <f t="shared" si="1"/>
        <v>-1</v>
      </c>
      <c r="D56" s="7">
        <f t="shared" si="2"/>
        <v>1.22514845490862E-16</v>
      </c>
    </row>
    <row r="57" spans="1:4" x14ac:dyDescent="0.35">
      <c r="A57">
        <v>190</v>
      </c>
      <c r="B57">
        <f t="shared" si="0"/>
        <v>3.3161255787892263</v>
      </c>
      <c r="C57" s="7">
        <f t="shared" si="1"/>
        <v>-0.98480775301220802</v>
      </c>
      <c r="D57" s="7">
        <f t="shared" si="2"/>
        <v>-0.17364817766693047</v>
      </c>
    </row>
    <row r="58" spans="1:4" x14ac:dyDescent="0.35">
      <c r="A58">
        <v>200</v>
      </c>
      <c r="B58">
        <f t="shared" si="0"/>
        <v>3.4906585039886591</v>
      </c>
      <c r="C58" s="7">
        <f t="shared" si="1"/>
        <v>-0.93969262078590843</v>
      </c>
      <c r="D58" s="7">
        <f t="shared" si="2"/>
        <v>-0.34202014332566866</v>
      </c>
    </row>
    <row r="59" spans="1:4" x14ac:dyDescent="0.35">
      <c r="A59">
        <v>210</v>
      </c>
      <c r="B59">
        <f t="shared" si="0"/>
        <v>3.6651914291880923</v>
      </c>
      <c r="C59" s="7">
        <f t="shared" si="1"/>
        <v>-0.8660254037844386</v>
      </c>
      <c r="D59" s="7">
        <f t="shared" si="2"/>
        <v>-0.50000000000000011</v>
      </c>
    </row>
    <row r="60" spans="1:4" x14ac:dyDescent="0.35">
      <c r="A60">
        <v>220</v>
      </c>
      <c r="B60">
        <f t="shared" si="0"/>
        <v>3.839724354387525</v>
      </c>
      <c r="C60" s="7">
        <f t="shared" si="1"/>
        <v>-0.76604444311897801</v>
      </c>
      <c r="D60" s="7">
        <f t="shared" si="2"/>
        <v>-0.64278760968653925</v>
      </c>
    </row>
    <row r="61" spans="1:4" x14ac:dyDescent="0.35">
      <c r="A61">
        <v>230</v>
      </c>
      <c r="B61">
        <f t="shared" si="0"/>
        <v>4.0142572795869578</v>
      </c>
      <c r="C61" s="7">
        <f t="shared" si="1"/>
        <v>-0.64278760968653947</v>
      </c>
      <c r="D61" s="7">
        <f t="shared" si="2"/>
        <v>-0.7660444431189779</v>
      </c>
    </row>
    <row r="62" spans="1:4" x14ac:dyDescent="0.35">
      <c r="A62">
        <v>240</v>
      </c>
      <c r="B62">
        <f t="shared" si="0"/>
        <v>4.1887902047863905</v>
      </c>
      <c r="C62" s="7">
        <f t="shared" si="1"/>
        <v>-0.50000000000000044</v>
      </c>
      <c r="D62" s="7">
        <f t="shared" si="2"/>
        <v>-0.86602540378443837</v>
      </c>
    </row>
    <row r="63" spans="1:4" x14ac:dyDescent="0.35">
      <c r="A63">
        <v>250</v>
      </c>
      <c r="B63">
        <f t="shared" si="0"/>
        <v>4.3633231299858242</v>
      </c>
      <c r="C63" s="7">
        <f t="shared" si="1"/>
        <v>-0.34202014332566855</v>
      </c>
      <c r="D63" s="7">
        <f t="shared" si="2"/>
        <v>-0.93969262078590843</v>
      </c>
    </row>
    <row r="64" spans="1:4" x14ac:dyDescent="0.35">
      <c r="A64">
        <v>260</v>
      </c>
      <c r="B64">
        <f t="shared" si="0"/>
        <v>4.5378560551852569</v>
      </c>
      <c r="C64" s="7">
        <f t="shared" si="1"/>
        <v>-0.17364817766693033</v>
      </c>
      <c r="D64" s="7">
        <f t="shared" si="2"/>
        <v>-0.98480775301220802</v>
      </c>
    </row>
    <row r="65" spans="1:4" x14ac:dyDescent="0.35">
      <c r="A65">
        <v>270</v>
      </c>
      <c r="B65">
        <f t="shared" si="0"/>
        <v>4.7123889803846897</v>
      </c>
      <c r="C65" s="7">
        <f t="shared" si="1"/>
        <v>-1.83772268236293E-16</v>
      </c>
      <c r="D65" s="7">
        <f t="shared" si="2"/>
        <v>-1</v>
      </c>
    </row>
    <row r="66" spans="1:4" x14ac:dyDescent="0.35">
      <c r="A66">
        <v>280</v>
      </c>
      <c r="B66">
        <f t="shared" si="0"/>
        <v>4.8869219055841224</v>
      </c>
      <c r="C66" s="7">
        <f t="shared" si="1"/>
        <v>0.17364817766692997</v>
      </c>
      <c r="D66" s="7">
        <f t="shared" si="2"/>
        <v>-0.98480775301220813</v>
      </c>
    </row>
    <row r="67" spans="1:4" x14ac:dyDescent="0.35">
      <c r="A67">
        <v>290</v>
      </c>
      <c r="B67">
        <f t="shared" ref="B67:B74" si="3">RADIANS(A67)</f>
        <v>5.0614548307835561</v>
      </c>
      <c r="C67" s="7">
        <f t="shared" ref="C67:C74" si="4">COS(B67)</f>
        <v>0.34202014332566899</v>
      </c>
      <c r="D67" s="7">
        <f t="shared" ref="D67:D74" si="5">SIN(B67)</f>
        <v>-0.93969262078590832</v>
      </c>
    </row>
    <row r="68" spans="1:4" x14ac:dyDescent="0.35">
      <c r="A68">
        <v>300</v>
      </c>
      <c r="B68">
        <f t="shared" si="3"/>
        <v>5.2359877559829888</v>
      </c>
      <c r="C68" s="7">
        <f t="shared" si="4"/>
        <v>0.50000000000000011</v>
      </c>
      <c r="D68" s="7">
        <f t="shared" si="5"/>
        <v>-0.8660254037844386</v>
      </c>
    </row>
    <row r="69" spans="1:4" x14ac:dyDescent="0.35">
      <c r="A69">
        <v>310</v>
      </c>
      <c r="B69">
        <f t="shared" si="3"/>
        <v>5.4105206811824216</v>
      </c>
      <c r="C69" s="7">
        <f t="shared" si="4"/>
        <v>0.64278760968653925</v>
      </c>
      <c r="D69" s="7">
        <f t="shared" si="5"/>
        <v>-0.76604444311897812</v>
      </c>
    </row>
    <row r="70" spans="1:4" x14ac:dyDescent="0.35">
      <c r="A70">
        <v>320</v>
      </c>
      <c r="B70">
        <f t="shared" si="3"/>
        <v>5.5850536063818543</v>
      </c>
      <c r="C70" s="7">
        <f t="shared" si="4"/>
        <v>0.76604444311897779</v>
      </c>
      <c r="D70" s="7">
        <f t="shared" si="5"/>
        <v>-0.64278760968653958</v>
      </c>
    </row>
    <row r="71" spans="1:4" x14ac:dyDescent="0.35">
      <c r="A71">
        <v>330</v>
      </c>
      <c r="B71">
        <f t="shared" si="3"/>
        <v>5.7595865315812871</v>
      </c>
      <c r="C71" s="7">
        <f t="shared" si="4"/>
        <v>0.86602540378443837</v>
      </c>
      <c r="D71" s="7">
        <f t="shared" si="5"/>
        <v>-0.50000000000000044</v>
      </c>
    </row>
    <row r="72" spans="1:4" x14ac:dyDescent="0.35">
      <c r="A72">
        <v>340</v>
      </c>
      <c r="B72">
        <f t="shared" si="3"/>
        <v>5.9341194567807207</v>
      </c>
      <c r="C72" s="7">
        <f t="shared" si="4"/>
        <v>0.93969262078590843</v>
      </c>
      <c r="D72" s="7">
        <f t="shared" si="5"/>
        <v>-0.3420201433256686</v>
      </c>
    </row>
    <row r="73" spans="1:4" x14ac:dyDescent="0.35">
      <c r="A73">
        <v>350</v>
      </c>
      <c r="B73">
        <f t="shared" si="3"/>
        <v>6.1086523819801535</v>
      </c>
      <c r="C73" s="7">
        <f t="shared" si="4"/>
        <v>0.98480775301220802</v>
      </c>
      <c r="D73" s="7">
        <f t="shared" si="5"/>
        <v>-0.17364817766693039</v>
      </c>
    </row>
    <row r="74" spans="1:4" x14ac:dyDescent="0.35">
      <c r="A74">
        <v>360</v>
      </c>
      <c r="B74">
        <f t="shared" si="3"/>
        <v>6.2831853071795862</v>
      </c>
      <c r="C74" s="7">
        <f t="shared" si="4"/>
        <v>1</v>
      </c>
      <c r="D74" s="7">
        <f t="shared" si="5"/>
        <v>-2.45029690981724E-16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6B98-D82B-4393-82C6-D51C8067104C}">
  <dimension ref="A1:J9"/>
  <sheetViews>
    <sheetView workbookViewId="0">
      <selection activeCell="E6" sqref="E6:F6"/>
    </sheetView>
  </sheetViews>
  <sheetFormatPr baseColWidth="10" defaultRowHeight="14.5" x14ac:dyDescent="0.35"/>
  <cols>
    <col min="1" max="1" width="12.7265625" style="58" customWidth="1"/>
    <col min="2" max="2" width="19.08984375" style="17" customWidth="1"/>
    <col min="3" max="3" width="14.453125" bestFit="1" customWidth="1"/>
    <col min="4" max="4" width="11.08984375" customWidth="1"/>
    <col min="9" max="9" width="13.26953125" customWidth="1"/>
    <col min="10" max="10" width="13.90625" customWidth="1"/>
  </cols>
  <sheetData>
    <row r="1" spans="1:10" ht="15.5" x14ac:dyDescent="0.35">
      <c r="A1" s="68" t="s">
        <v>78</v>
      </c>
      <c r="B1" s="74" t="s">
        <v>50</v>
      </c>
      <c r="C1" s="99">
        <v>45689</v>
      </c>
      <c r="D1" s="98">
        <v>39846</v>
      </c>
      <c r="E1" s="88">
        <v>39847</v>
      </c>
      <c r="F1" s="89">
        <v>45692</v>
      </c>
      <c r="G1" s="90">
        <v>39849</v>
      </c>
      <c r="H1" s="91">
        <v>39845</v>
      </c>
      <c r="I1" s="92">
        <v>39845</v>
      </c>
      <c r="J1" s="93" t="s">
        <v>79</v>
      </c>
    </row>
    <row r="2" spans="1:10" ht="16" thickBot="1" x14ac:dyDescent="0.4">
      <c r="A2" s="69"/>
      <c r="B2" s="74" t="s">
        <v>51</v>
      </c>
      <c r="C2" s="77">
        <v>0.16666666666666666</v>
      </c>
      <c r="D2" s="78"/>
      <c r="E2" s="79">
        <v>0.1875</v>
      </c>
      <c r="F2" s="79"/>
      <c r="G2" s="77">
        <v>0.75</v>
      </c>
      <c r="H2" s="61"/>
      <c r="I2" s="80">
        <v>0.75</v>
      </c>
      <c r="J2" s="81"/>
    </row>
    <row r="3" spans="1:10" ht="15.5" x14ac:dyDescent="0.35">
      <c r="A3" s="70" t="s">
        <v>56</v>
      </c>
      <c r="B3" s="75" t="s">
        <v>52</v>
      </c>
      <c r="C3" s="61">
        <v>1</v>
      </c>
      <c r="D3" s="61"/>
      <c r="E3" s="100">
        <v>2</v>
      </c>
      <c r="F3" s="100"/>
      <c r="G3" s="82">
        <v>3</v>
      </c>
      <c r="H3" s="82"/>
      <c r="I3" s="83">
        <v>4</v>
      </c>
      <c r="J3" s="84"/>
    </row>
    <row r="4" spans="1:10" ht="38.5" customHeight="1" x14ac:dyDescent="0.35">
      <c r="A4" s="71"/>
      <c r="B4" s="75" t="s">
        <v>73</v>
      </c>
      <c r="C4" s="61">
        <v>1000</v>
      </c>
      <c r="D4" s="61"/>
      <c r="E4" s="61">
        <v>2000</v>
      </c>
      <c r="F4" s="61"/>
      <c r="G4" s="61">
        <v>3000</v>
      </c>
      <c r="H4" s="61"/>
      <c r="I4" s="85">
        <v>4000</v>
      </c>
      <c r="J4" s="81"/>
    </row>
    <row r="5" spans="1:10" ht="38" customHeight="1" x14ac:dyDescent="0.35">
      <c r="A5" s="71"/>
      <c r="B5" s="75" t="s">
        <v>74</v>
      </c>
      <c r="C5" s="86">
        <v>1000</v>
      </c>
      <c r="D5" s="61"/>
      <c r="E5" s="86">
        <v>2000</v>
      </c>
      <c r="F5" s="61"/>
      <c r="G5" s="86">
        <v>3000</v>
      </c>
      <c r="H5" s="61"/>
      <c r="I5" s="87">
        <v>4000</v>
      </c>
      <c r="J5" s="81"/>
    </row>
    <row r="6" spans="1:10" ht="31.5" thickBot="1" x14ac:dyDescent="0.4">
      <c r="A6" s="72"/>
      <c r="B6" s="75" t="s">
        <v>75</v>
      </c>
      <c r="C6" s="61">
        <v>-10</v>
      </c>
      <c r="D6" s="61"/>
      <c r="E6" s="95">
        <v>20</v>
      </c>
      <c r="F6" s="95"/>
      <c r="G6" s="94">
        <v>-30</v>
      </c>
      <c r="H6" s="94"/>
      <c r="I6" s="85"/>
      <c r="J6" s="81"/>
    </row>
    <row r="7" spans="1:10" ht="15.5" x14ac:dyDescent="0.35">
      <c r="A7" s="68" t="s">
        <v>55</v>
      </c>
      <c r="B7" s="74" t="s">
        <v>53</v>
      </c>
      <c r="C7" s="96">
        <v>10</v>
      </c>
      <c r="D7" s="96"/>
      <c r="E7" s="96">
        <v>20</v>
      </c>
      <c r="F7" s="96"/>
      <c r="G7" s="96">
        <v>30</v>
      </c>
      <c r="H7" s="96"/>
      <c r="I7" s="96">
        <v>40</v>
      </c>
      <c r="J7" s="96"/>
    </row>
    <row r="8" spans="1:10" ht="16" thickBot="1" x14ac:dyDescent="0.4">
      <c r="A8" s="69"/>
      <c r="B8" s="76" t="s">
        <v>76</v>
      </c>
      <c r="C8" s="96">
        <v>10</v>
      </c>
      <c r="D8" s="96"/>
      <c r="E8" s="96">
        <v>20</v>
      </c>
      <c r="F8" s="96"/>
      <c r="G8" s="96">
        <v>30</v>
      </c>
      <c r="H8" s="96"/>
      <c r="I8" s="96">
        <v>40</v>
      </c>
      <c r="J8" s="96"/>
    </row>
    <row r="9" spans="1:10" ht="16" thickBot="1" x14ac:dyDescent="0.4">
      <c r="A9" s="73" t="s">
        <v>54</v>
      </c>
      <c r="B9" s="75" t="s">
        <v>77</v>
      </c>
      <c r="C9" s="97">
        <v>10</v>
      </c>
      <c r="D9" s="97"/>
      <c r="E9" s="97">
        <v>20</v>
      </c>
      <c r="F9" s="97"/>
      <c r="G9" s="97">
        <v>30</v>
      </c>
      <c r="H9" s="97"/>
      <c r="I9" s="97">
        <v>40</v>
      </c>
      <c r="J9" s="97"/>
    </row>
  </sheetData>
  <mergeCells count="35">
    <mergeCell ref="G8:H8"/>
    <mergeCell ref="G9:H9"/>
    <mergeCell ref="I2:J2"/>
    <mergeCell ref="I3:J3"/>
    <mergeCell ref="I4:J4"/>
    <mergeCell ref="I5:J5"/>
    <mergeCell ref="I6:J6"/>
    <mergeCell ref="I7:J7"/>
    <mergeCell ref="I8:J8"/>
    <mergeCell ref="I9:J9"/>
    <mergeCell ref="G2:H2"/>
    <mergeCell ref="G3:H3"/>
    <mergeCell ref="G4:H4"/>
    <mergeCell ref="G5:H5"/>
    <mergeCell ref="G6:H6"/>
    <mergeCell ref="G7:H7"/>
    <mergeCell ref="C8:D8"/>
    <mergeCell ref="C9:D9"/>
    <mergeCell ref="E2:F2"/>
    <mergeCell ref="E4:F4"/>
    <mergeCell ref="E3:F3"/>
    <mergeCell ref="E5:F5"/>
    <mergeCell ref="E6:F6"/>
    <mergeCell ref="E7:F7"/>
    <mergeCell ref="E8:F8"/>
    <mergeCell ref="E9:F9"/>
    <mergeCell ref="A3:A6"/>
    <mergeCell ref="A7:A8"/>
    <mergeCell ref="C2:D2"/>
    <mergeCell ref="C3:D3"/>
    <mergeCell ref="C4:D4"/>
    <mergeCell ref="C5:D5"/>
    <mergeCell ref="C6:D6"/>
    <mergeCell ref="C7:D7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F1D5-8886-4435-A677-C810E339EA72}">
  <dimension ref="A1:H9"/>
  <sheetViews>
    <sheetView zoomScale="60" workbookViewId="0">
      <selection activeCell="F2" sqref="F2"/>
    </sheetView>
  </sheetViews>
  <sheetFormatPr baseColWidth="10" defaultRowHeight="14.5" x14ac:dyDescent="0.35"/>
  <cols>
    <col min="2" max="2" width="14.36328125" bestFit="1" customWidth="1"/>
    <col min="3" max="5" width="13" bestFit="1" customWidth="1"/>
    <col min="6" max="8" width="15.26953125" bestFit="1" customWidth="1"/>
  </cols>
  <sheetData>
    <row r="1" spans="1:8" ht="55.5" x14ac:dyDescent="0.35">
      <c r="A1" s="40" t="s">
        <v>17</v>
      </c>
      <c r="B1" s="41" t="s">
        <v>18</v>
      </c>
      <c r="C1" s="41" t="s">
        <v>19</v>
      </c>
      <c r="D1" s="41" t="s">
        <v>20</v>
      </c>
      <c r="E1" s="41" t="s">
        <v>21</v>
      </c>
      <c r="F1" s="41" t="s">
        <v>22</v>
      </c>
      <c r="G1" s="41" t="s">
        <v>23</v>
      </c>
      <c r="H1" s="41" t="s">
        <v>24</v>
      </c>
    </row>
    <row r="2" spans="1:8" ht="21" x14ac:dyDescent="0.5">
      <c r="A2" s="42" t="s">
        <v>25</v>
      </c>
      <c r="B2" s="43">
        <v>120</v>
      </c>
      <c r="C2" s="43">
        <v>250</v>
      </c>
      <c r="D2" s="43">
        <v>80</v>
      </c>
      <c r="E2" s="43">
        <v>130</v>
      </c>
      <c r="F2" s="44">
        <f>B2+C2+D2+E2*7</f>
        <v>1360</v>
      </c>
      <c r="G2" s="45">
        <f>F2+B8</f>
        <v>1920</v>
      </c>
      <c r="H2" s="44">
        <f>F2+B9</f>
        <v>2030</v>
      </c>
    </row>
    <row r="3" spans="1:8" ht="21" x14ac:dyDescent="0.5">
      <c r="A3" s="42" t="s">
        <v>26</v>
      </c>
      <c r="B3" s="43">
        <v>150</v>
      </c>
      <c r="C3" s="43">
        <v>200</v>
      </c>
      <c r="D3" s="43">
        <v>70</v>
      </c>
      <c r="E3" s="43">
        <v>150</v>
      </c>
      <c r="F3" s="44">
        <f t="shared" ref="F3:F4" si="0">B3+C3+D3+E3*7</f>
        <v>1470</v>
      </c>
      <c r="G3" s="45">
        <f>F3+B8</f>
        <v>2030</v>
      </c>
      <c r="H3" s="44">
        <f>F3+B9</f>
        <v>2140</v>
      </c>
    </row>
    <row r="4" spans="1:8" ht="21" x14ac:dyDescent="0.5">
      <c r="A4" s="42" t="s">
        <v>27</v>
      </c>
      <c r="B4" s="43">
        <v>110</v>
      </c>
      <c r="C4" s="43">
        <v>230</v>
      </c>
      <c r="D4" s="43">
        <v>100</v>
      </c>
      <c r="E4" s="43">
        <v>120</v>
      </c>
      <c r="F4" s="44">
        <f t="shared" si="0"/>
        <v>1280</v>
      </c>
      <c r="G4" s="45">
        <f>F4+B8</f>
        <v>1840</v>
      </c>
      <c r="H4" s="44">
        <f>F4+B9</f>
        <v>1950</v>
      </c>
    </row>
    <row r="8" spans="1:8" ht="23.5" x14ac:dyDescent="0.55000000000000004">
      <c r="A8" s="46" t="s">
        <v>28</v>
      </c>
      <c r="B8" s="47">
        <v>560</v>
      </c>
      <c r="C8" s="39"/>
      <c r="D8" s="39"/>
      <c r="E8" s="39"/>
      <c r="F8" s="39"/>
      <c r="G8" s="39"/>
      <c r="H8" s="39"/>
    </row>
    <row r="9" spans="1:8" ht="23.5" x14ac:dyDescent="0.55000000000000004">
      <c r="A9" s="46" t="s">
        <v>29</v>
      </c>
      <c r="B9" s="47">
        <v>670</v>
      </c>
      <c r="C9" s="39"/>
      <c r="D9" s="39"/>
      <c r="E9" s="39"/>
      <c r="F9" s="39"/>
      <c r="G9" s="39"/>
      <c r="H9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C4A1-4A28-4710-A215-3BBB578943BE}">
  <dimension ref="A1:J8"/>
  <sheetViews>
    <sheetView zoomScale="47" workbookViewId="0">
      <selection activeCell="AA36" sqref="AA36"/>
    </sheetView>
  </sheetViews>
  <sheetFormatPr baseColWidth="10" defaultRowHeight="14.5" x14ac:dyDescent="0.35"/>
  <sheetData>
    <row r="1" spans="1:10" x14ac:dyDescent="0.35">
      <c r="A1" s="9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1" t="s">
        <v>15</v>
      </c>
    </row>
    <row r="2" spans="1:10" ht="15.5" x14ac:dyDescent="0.35">
      <c r="A2" s="12">
        <v>-3</v>
      </c>
      <c r="B2" s="12">
        <f t="shared" ref="B2:B8" si="0">2*A2</f>
        <v>-6</v>
      </c>
      <c r="C2" s="12">
        <f t="shared" ref="C2:C8" si="1">-3*A2+2</f>
        <v>11</v>
      </c>
      <c r="D2" s="12">
        <f t="shared" ref="D2:D8" si="2">A2^2</f>
        <v>9</v>
      </c>
      <c r="E2" s="12">
        <f t="shared" ref="E2:E8" si="3">A2^2+2</f>
        <v>11</v>
      </c>
      <c r="F2" s="12">
        <f t="shared" ref="F2:F8" si="4">A2^2+5*A2+3</f>
        <v>-3</v>
      </c>
      <c r="G2" s="12">
        <f t="shared" ref="G2:G8" si="5">A2^3+3*A2^2+2*A2+1</f>
        <v>-5</v>
      </c>
      <c r="H2" s="12">
        <f t="shared" ref="H2:H8" si="6">2^A2</f>
        <v>0.125</v>
      </c>
      <c r="I2" s="12">
        <f t="shared" ref="I2:I8" si="7">SIN(A2)</f>
        <v>-0.14112000805986721</v>
      </c>
      <c r="J2" s="12">
        <f t="shared" ref="J2:J8" si="8">ABS(A2)</f>
        <v>3</v>
      </c>
    </row>
    <row r="3" spans="1:10" ht="15.5" x14ac:dyDescent="0.35">
      <c r="A3" s="12">
        <v>-2</v>
      </c>
      <c r="B3" s="12">
        <f t="shared" si="0"/>
        <v>-4</v>
      </c>
      <c r="C3" s="12">
        <f t="shared" si="1"/>
        <v>8</v>
      </c>
      <c r="D3" s="12">
        <f t="shared" si="2"/>
        <v>4</v>
      </c>
      <c r="E3" s="12">
        <f t="shared" si="3"/>
        <v>6</v>
      </c>
      <c r="F3" s="12">
        <f t="shared" si="4"/>
        <v>-3</v>
      </c>
      <c r="G3" s="12">
        <f t="shared" si="5"/>
        <v>1</v>
      </c>
      <c r="H3" s="12">
        <f t="shared" si="6"/>
        <v>0.25</v>
      </c>
      <c r="I3" s="12">
        <f t="shared" si="7"/>
        <v>-0.90929742682568171</v>
      </c>
      <c r="J3" s="12">
        <f t="shared" si="8"/>
        <v>2</v>
      </c>
    </row>
    <row r="4" spans="1:10" ht="15.5" x14ac:dyDescent="0.35">
      <c r="A4" s="12">
        <v>-1</v>
      </c>
      <c r="B4" s="12">
        <f t="shared" si="0"/>
        <v>-2</v>
      </c>
      <c r="C4" s="12">
        <f t="shared" si="1"/>
        <v>5</v>
      </c>
      <c r="D4" s="12">
        <f t="shared" si="2"/>
        <v>1</v>
      </c>
      <c r="E4" s="12">
        <f t="shared" si="3"/>
        <v>3</v>
      </c>
      <c r="F4" s="12">
        <f t="shared" si="4"/>
        <v>-1</v>
      </c>
      <c r="G4" s="12">
        <f t="shared" si="5"/>
        <v>1</v>
      </c>
      <c r="H4" s="12">
        <f t="shared" si="6"/>
        <v>0.5</v>
      </c>
      <c r="I4" s="12">
        <f t="shared" si="7"/>
        <v>-0.8414709848078965</v>
      </c>
      <c r="J4" s="12">
        <f t="shared" si="8"/>
        <v>1</v>
      </c>
    </row>
    <row r="5" spans="1:10" ht="15.5" x14ac:dyDescent="0.35">
      <c r="A5" s="12">
        <v>0</v>
      </c>
      <c r="B5" s="12">
        <f t="shared" si="0"/>
        <v>0</v>
      </c>
      <c r="C5" s="12">
        <f t="shared" si="1"/>
        <v>2</v>
      </c>
      <c r="D5" s="12">
        <f t="shared" si="2"/>
        <v>0</v>
      </c>
      <c r="E5" s="12">
        <f t="shared" si="3"/>
        <v>2</v>
      </c>
      <c r="F5" s="12">
        <f t="shared" si="4"/>
        <v>3</v>
      </c>
      <c r="G5" s="12">
        <f t="shared" si="5"/>
        <v>1</v>
      </c>
      <c r="H5" s="12">
        <f t="shared" si="6"/>
        <v>1</v>
      </c>
      <c r="I5" s="12">
        <f t="shared" si="7"/>
        <v>0</v>
      </c>
      <c r="J5" s="12">
        <f t="shared" si="8"/>
        <v>0</v>
      </c>
    </row>
    <row r="6" spans="1:10" ht="15.5" x14ac:dyDescent="0.35">
      <c r="A6" s="12">
        <v>1</v>
      </c>
      <c r="B6" s="12">
        <f t="shared" si="0"/>
        <v>2</v>
      </c>
      <c r="C6" s="12">
        <f t="shared" si="1"/>
        <v>-1</v>
      </c>
      <c r="D6" s="12">
        <f t="shared" si="2"/>
        <v>1</v>
      </c>
      <c r="E6" s="12">
        <f t="shared" si="3"/>
        <v>3</v>
      </c>
      <c r="F6" s="12">
        <f t="shared" si="4"/>
        <v>9</v>
      </c>
      <c r="G6" s="12">
        <f t="shared" si="5"/>
        <v>7</v>
      </c>
      <c r="H6" s="12">
        <f t="shared" si="6"/>
        <v>2</v>
      </c>
      <c r="I6" s="12">
        <f t="shared" si="7"/>
        <v>0.8414709848078965</v>
      </c>
      <c r="J6" s="12">
        <f t="shared" si="8"/>
        <v>1</v>
      </c>
    </row>
    <row r="7" spans="1:10" ht="15.5" x14ac:dyDescent="0.35">
      <c r="A7" s="12">
        <v>2</v>
      </c>
      <c r="B7" s="12">
        <f t="shared" si="0"/>
        <v>4</v>
      </c>
      <c r="C7" s="12">
        <f t="shared" si="1"/>
        <v>-4</v>
      </c>
      <c r="D7" s="12">
        <f t="shared" si="2"/>
        <v>4</v>
      </c>
      <c r="E7" s="12">
        <f t="shared" si="3"/>
        <v>6</v>
      </c>
      <c r="F7" s="12">
        <f t="shared" si="4"/>
        <v>17</v>
      </c>
      <c r="G7" s="12">
        <f t="shared" si="5"/>
        <v>25</v>
      </c>
      <c r="H7" s="12">
        <f t="shared" si="6"/>
        <v>4</v>
      </c>
      <c r="I7" s="12">
        <f t="shared" si="7"/>
        <v>0.90929742682568171</v>
      </c>
      <c r="J7" s="12">
        <f t="shared" si="8"/>
        <v>2</v>
      </c>
    </row>
    <row r="8" spans="1:10" ht="15.5" x14ac:dyDescent="0.35">
      <c r="A8" s="12">
        <v>3</v>
      </c>
      <c r="B8" s="12">
        <f t="shared" si="0"/>
        <v>6</v>
      </c>
      <c r="C8" s="12">
        <f t="shared" si="1"/>
        <v>-7</v>
      </c>
      <c r="D8" s="12">
        <f t="shared" si="2"/>
        <v>9</v>
      </c>
      <c r="E8" s="12">
        <f t="shared" si="3"/>
        <v>11</v>
      </c>
      <c r="F8" s="12">
        <f t="shared" si="4"/>
        <v>27</v>
      </c>
      <c r="G8" s="12">
        <f t="shared" si="5"/>
        <v>61</v>
      </c>
      <c r="H8" s="12">
        <f t="shared" si="6"/>
        <v>8</v>
      </c>
      <c r="I8" s="12">
        <f t="shared" si="7"/>
        <v>0.14112000805986721</v>
      </c>
      <c r="J8" s="12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6739-190C-4174-89CA-F2007D126149}">
  <dimension ref="A1:W5"/>
  <sheetViews>
    <sheetView zoomScale="45" workbookViewId="0">
      <selection activeCell="T26" sqref="T26"/>
    </sheetView>
  </sheetViews>
  <sheetFormatPr baseColWidth="10" defaultRowHeight="14.5" x14ac:dyDescent="0.35"/>
  <cols>
    <col min="1" max="1" width="9.08984375" customWidth="1"/>
    <col min="9" max="9" width="13.453125" customWidth="1"/>
  </cols>
  <sheetData>
    <row r="1" spans="1:23" ht="18.5" x14ac:dyDescent="0.45">
      <c r="A1" s="48"/>
      <c r="B1" s="49" t="s">
        <v>30</v>
      </c>
      <c r="C1" s="49" t="s">
        <v>31</v>
      </c>
      <c r="D1" s="50" t="s">
        <v>32</v>
      </c>
      <c r="E1" s="49" t="s">
        <v>33</v>
      </c>
      <c r="F1" s="49" t="s">
        <v>34</v>
      </c>
      <c r="I1" s="52" t="s">
        <v>39</v>
      </c>
      <c r="J1" s="53">
        <v>62</v>
      </c>
      <c r="K1" s="53">
        <v>61</v>
      </c>
      <c r="L1" s="53">
        <v>96</v>
      </c>
      <c r="O1" s="48"/>
      <c r="P1" s="54" t="s">
        <v>42</v>
      </c>
      <c r="Q1" s="54" t="s">
        <v>43</v>
      </c>
      <c r="V1" s="56" t="s">
        <v>46</v>
      </c>
      <c r="W1" s="59">
        <v>455</v>
      </c>
    </row>
    <row r="2" spans="1:23" ht="18.5" x14ac:dyDescent="0.45">
      <c r="A2" s="49" t="s">
        <v>35</v>
      </c>
      <c r="B2" s="51">
        <v>5.46</v>
      </c>
      <c r="C2" s="51">
        <v>2.06</v>
      </c>
      <c r="D2" s="51">
        <v>4.3899999999999997</v>
      </c>
      <c r="E2" s="51">
        <v>3.9</v>
      </c>
      <c r="F2" s="51">
        <v>6.78</v>
      </c>
      <c r="I2" s="52" t="s">
        <v>40</v>
      </c>
      <c r="J2" s="53">
        <v>86</v>
      </c>
      <c r="K2" s="53">
        <v>137</v>
      </c>
      <c r="L2" s="53">
        <v>43</v>
      </c>
      <c r="O2" s="54" t="s">
        <v>44</v>
      </c>
      <c r="P2" s="55">
        <v>23</v>
      </c>
      <c r="Q2" s="55">
        <v>45</v>
      </c>
      <c r="V2" s="56" t="s">
        <v>47</v>
      </c>
      <c r="W2" s="59">
        <v>315</v>
      </c>
    </row>
    <row r="3" spans="1:23" ht="18.5" x14ac:dyDescent="0.45">
      <c r="A3" s="49" t="s">
        <v>36</v>
      </c>
      <c r="B3" s="51">
        <v>2</v>
      </c>
      <c r="C3" s="51">
        <v>0</v>
      </c>
      <c r="D3" s="51">
        <v>0.05</v>
      </c>
      <c r="E3" s="51">
        <v>0</v>
      </c>
      <c r="F3" s="51">
        <v>4.8600000000000003</v>
      </c>
      <c r="I3" s="52" t="s">
        <v>41</v>
      </c>
      <c r="J3" s="53">
        <v>26</v>
      </c>
      <c r="K3" s="53">
        <v>49</v>
      </c>
      <c r="L3" s="53">
        <v>66</v>
      </c>
      <c r="O3" s="54" t="s">
        <v>45</v>
      </c>
      <c r="P3" s="55">
        <v>55</v>
      </c>
      <c r="Q3" s="55">
        <v>22</v>
      </c>
      <c r="V3" s="56" t="s">
        <v>48</v>
      </c>
      <c r="W3" s="59">
        <v>250</v>
      </c>
    </row>
    <row r="4" spans="1:23" ht="20.5" customHeight="1" x14ac:dyDescent="0.45">
      <c r="A4" s="49" t="s">
        <v>37</v>
      </c>
      <c r="B4" s="51">
        <v>3.5</v>
      </c>
      <c r="C4" s="51">
        <v>1.23</v>
      </c>
      <c r="D4" s="51">
        <v>3.19</v>
      </c>
      <c r="E4" s="51">
        <v>3</v>
      </c>
      <c r="F4" s="51">
        <v>2.4500000000000002</v>
      </c>
      <c r="I4" s="52" t="s">
        <v>35</v>
      </c>
      <c r="J4" s="53">
        <v>174</v>
      </c>
      <c r="K4" s="53">
        <v>247</v>
      </c>
      <c r="L4" s="53">
        <v>205</v>
      </c>
      <c r="V4" s="56" t="s">
        <v>49</v>
      </c>
      <c r="W4" s="59">
        <v>500</v>
      </c>
    </row>
    <row r="5" spans="1:23" ht="20" customHeight="1" x14ac:dyDescent="0.75">
      <c r="A5" s="49" t="s">
        <v>38</v>
      </c>
      <c r="B5" s="51">
        <v>0.54</v>
      </c>
      <c r="C5" s="51">
        <v>1.3</v>
      </c>
      <c r="D5" s="51">
        <v>0.05</v>
      </c>
      <c r="E5" s="51">
        <v>0</v>
      </c>
      <c r="F5" s="51">
        <v>1</v>
      </c>
      <c r="T5" s="57"/>
      <c r="U5" s="57"/>
    </row>
  </sheetData>
  <pageMargins left="0.7" right="0.7" top="0.75" bottom="0.75" header="0.3" footer="0.3"/>
  <pageSetup paperSize="9"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7F14-A923-4F03-BA71-D32BD352757E}">
  <dimension ref="A1:F13"/>
  <sheetViews>
    <sheetView workbookViewId="0">
      <selection activeCell="I12" sqref="I12"/>
    </sheetView>
  </sheetViews>
  <sheetFormatPr baseColWidth="10" defaultRowHeight="14.5" x14ac:dyDescent="0.35"/>
  <sheetData>
    <row r="1" spans="1:6" ht="18.5" x14ac:dyDescent="0.45">
      <c r="A1" s="64" t="s">
        <v>57</v>
      </c>
      <c r="B1" s="60"/>
    </row>
    <row r="3" spans="1:6" ht="31" x14ac:dyDescent="0.35">
      <c r="A3" s="62" t="s">
        <v>58</v>
      </c>
      <c r="B3" s="63">
        <v>0.1</v>
      </c>
    </row>
    <row r="4" spans="1:6" ht="31" x14ac:dyDescent="0.35">
      <c r="A4" s="62" t="s">
        <v>59</v>
      </c>
      <c r="B4" s="63">
        <v>0.05</v>
      </c>
    </row>
    <row r="6" spans="1:6" ht="43.5" x14ac:dyDescent="0.35">
      <c r="A6" s="65" t="s">
        <v>60</v>
      </c>
      <c r="B6" s="66" t="s">
        <v>61</v>
      </c>
      <c r="C6" s="66" t="s">
        <v>62</v>
      </c>
      <c r="D6" s="66" t="s">
        <v>63</v>
      </c>
      <c r="E6" s="66" t="s">
        <v>64</v>
      </c>
      <c r="F6" s="66" t="s">
        <v>65</v>
      </c>
    </row>
    <row r="7" spans="1:6" x14ac:dyDescent="0.35">
      <c r="A7" t="s">
        <v>66</v>
      </c>
      <c r="B7" s="67">
        <v>120</v>
      </c>
      <c r="C7" s="67">
        <f>B7*B3</f>
        <v>12</v>
      </c>
      <c r="D7" s="67">
        <f>B7*B4</f>
        <v>6</v>
      </c>
      <c r="E7" s="67">
        <f>B7+C7</f>
        <v>132</v>
      </c>
      <c r="F7" s="67">
        <f>B7-D7</f>
        <v>114</v>
      </c>
    </row>
    <row r="8" spans="1:6" x14ac:dyDescent="0.35">
      <c r="A8" t="s">
        <v>67</v>
      </c>
      <c r="B8" s="67">
        <v>50</v>
      </c>
      <c r="C8" s="67">
        <f>B8*B3</f>
        <v>5</v>
      </c>
      <c r="D8" s="67">
        <f>B8*B4</f>
        <v>2.5</v>
      </c>
      <c r="E8" s="67">
        <f t="shared" ref="E8:E13" si="0">B8+C8</f>
        <v>55</v>
      </c>
      <c r="F8" s="67">
        <f t="shared" ref="F8:F13" si="1">B8-D8</f>
        <v>47.5</v>
      </c>
    </row>
    <row r="9" spans="1:6" x14ac:dyDescent="0.35">
      <c r="A9" t="s">
        <v>68</v>
      </c>
      <c r="B9" s="67">
        <v>75</v>
      </c>
      <c r="C9" s="67">
        <f>B9*B3</f>
        <v>7.5</v>
      </c>
      <c r="D9" s="67">
        <f>B9*B4</f>
        <v>3.75</v>
      </c>
      <c r="E9" s="67">
        <f t="shared" si="0"/>
        <v>82.5</v>
      </c>
      <c r="F9" s="67">
        <f t="shared" si="1"/>
        <v>71.25</v>
      </c>
    </row>
    <row r="10" spans="1:6" x14ac:dyDescent="0.35">
      <c r="A10" s="58" t="s">
        <v>69</v>
      </c>
      <c r="B10" s="67">
        <v>240</v>
      </c>
      <c r="C10" s="67">
        <f>B10*B3</f>
        <v>24</v>
      </c>
      <c r="D10" s="67">
        <f>B10*B4</f>
        <v>12</v>
      </c>
      <c r="E10" s="67">
        <f t="shared" si="0"/>
        <v>264</v>
      </c>
      <c r="F10" s="67">
        <f t="shared" si="1"/>
        <v>228</v>
      </c>
    </row>
    <row r="11" spans="1:6" x14ac:dyDescent="0.35">
      <c r="A11" s="58" t="s">
        <v>70</v>
      </c>
      <c r="B11" s="67">
        <v>310</v>
      </c>
      <c r="C11" s="67">
        <f>B11*B3</f>
        <v>31</v>
      </c>
      <c r="D11" s="67">
        <f>B11*B4</f>
        <v>15.5</v>
      </c>
      <c r="E11" s="67">
        <f t="shared" si="0"/>
        <v>341</v>
      </c>
      <c r="F11" s="67">
        <f t="shared" si="1"/>
        <v>294.5</v>
      </c>
    </row>
    <row r="12" spans="1:6" x14ac:dyDescent="0.35">
      <c r="A12" s="58" t="s">
        <v>71</v>
      </c>
      <c r="B12" s="67">
        <v>25</v>
      </c>
      <c r="C12" s="67">
        <f>B12*B3</f>
        <v>2.5</v>
      </c>
      <c r="D12" s="67">
        <f>B12*B4</f>
        <v>1.25</v>
      </c>
      <c r="E12" s="67">
        <f t="shared" si="0"/>
        <v>27.5</v>
      </c>
      <c r="F12" s="67">
        <f t="shared" si="1"/>
        <v>23.75</v>
      </c>
    </row>
    <row r="13" spans="1:6" x14ac:dyDescent="0.35">
      <c r="A13" s="58" t="s">
        <v>72</v>
      </c>
      <c r="B13" s="67">
        <v>130</v>
      </c>
      <c r="C13" s="67">
        <f>B13*B3</f>
        <v>13</v>
      </c>
      <c r="D13" s="67">
        <f>B13*B4</f>
        <v>6.5</v>
      </c>
      <c r="E13" s="67">
        <f t="shared" si="0"/>
        <v>143</v>
      </c>
      <c r="F13" s="67">
        <f t="shared" si="1"/>
        <v>123.5</v>
      </c>
    </row>
  </sheetData>
  <mergeCells count="1">
    <mergeCell ref="A1:B1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3E71-4EBD-4FC0-9F3C-3D47A45B4F74}">
  <dimension ref="A1:B97"/>
  <sheetViews>
    <sheetView tabSelected="1" zoomScale="74" workbookViewId="0">
      <selection activeCell="B4" sqref="B4"/>
    </sheetView>
  </sheetViews>
  <sheetFormatPr baseColWidth="10" defaultRowHeight="14.5" x14ac:dyDescent="0.35"/>
  <cols>
    <col min="2" max="2" width="13" customWidth="1"/>
  </cols>
  <sheetData>
    <row r="1" spans="1:2" ht="23.5" x14ac:dyDescent="0.55000000000000004">
      <c r="A1" s="1" t="s">
        <v>0</v>
      </c>
      <c r="B1" s="2" t="s">
        <v>1</v>
      </c>
    </row>
    <row r="2" spans="1:2" x14ac:dyDescent="0.35">
      <c r="A2">
        <v>0</v>
      </c>
      <c r="B2" s="3">
        <f>SQRT(A2)</f>
        <v>0</v>
      </c>
    </row>
    <row r="3" spans="1:2" x14ac:dyDescent="0.35">
      <c r="A3">
        <v>2</v>
      </c>
      <c r="B3" s="3">
        <f t="shared" ref="B3:B66" si="0">SQRT(A3)</f>
        <v>1.4142135623730951</v>
      </c>
    </row>
    <row r="4" spans="1:2" x14ac:dyDescent="0.35">
      <c r="A4">
        <v>4</v>
      </c>
      <c r="B4" s="3">
        <f t="shared" si="0"/>
        <v>2</v>
      </c>
    </row>
    <row r="5" spans="1:2" x14ac:dyDescent="0.35">
      <c r="A5">
        <v>6</v>
      </c>
      <c r="B5" s="3">
        <f t="shared" si="0"/>
        <v>2.4494897427831779</v>
      </c>
    </row>
    <row r="6" spans="1:2" x14ac:dyDescent="0.35">
      <c r="A6">
        <v>8</v>
      </c>
      <c r="B6" s="3">
        <f t="shared" si="0"/>
        <v>2.8284271247461903</v>
      </c>
    </row>
    <row r="7" spans="1:2" x14ac:dyDescent="0.35">
      <c r="A7">
        <v>10</v>
      </c>
      <c r="B7" s="3">
        <f t="shared" si="0"/>
        <v>3.1622776601683795</v>
      </c>
    </row>
    <row r="8" spans="1:2" x14ac:dyDescent="0.35">
      <c r="A8">
        <v>12</v>
      </c>
      <c r="B8" s="3">
        <f t="shared" si="0"/>
        <v>3.4641016151377544</v>
      </c>
    </row>
    <row r="9" spans="1:2" x14ac:dyDescent="0.35">
      <c r="A9">
        <v>14</v>
      </c>
      <c r="B9" s="3">
        <f t="shared" si="0"/>
        <v>3.7416573867739413</v>
      </c>
    </row>
    <row r="10" spans="1:2" x14ac:dyDescent="0.35">
      <c r="A10">
        <v>16</v>
      </c>
      <c r="B10" s="3">
        <f t="shared" si="0"/>
        <v>4</v>
      </c>
    </row>
    <row r="11" spans="1:2" x14ac:dyDescent="0.35">
      <c r="A11">
        <v>18</v>
      </c>
      <c r="B11" s="3">
        <f t="shared" si="0"/>
        <v>4.2426406871192848</v>
      </c>
    </row>
    <row r="12" spans="1:2" x14ac:dyDescent="0.35">
      <c r="A12">
        <v>20</v>
      </c>
      <c r="B12" s="3">
        <f t="shared" si="0"/>
        <v>4.4721359549995796</v>
      </c>
    </row>
    <row r="13" spans="1:2" x14ac:dyDescent="0.35">
      <c r="A13">
        <v>22</v>
      </c>
      <c r="B13" s="3">
        <f t="shared" si="0"/>
        <v>4.6904157598234297</v>
      </c>
    </row>
    <row r="14" spans="1:2" x14ac:dyDescent="0.35">
      <c r="A14">
        <v>24</v>
      </c>
      <c r="B14" s="3">
        <f t="shared" si="0"/>
        <v>4.8989794855663558</v>
      </c>
    </row>
    <row r="15" spans="1:2" x14ac:dyDescent="0.35">
      <c r="A15">
        <v>26</v>
      </c>
      <c r="B15" s="3">
        <f t="shared" si="0"/>
        <v>5.0990195135927845</v>
      </c>
    </row>
    <row r="16" spans="1:2" x14ac:dyDescent="0.35">
      <c r="A16">
        <v>28</v>
      </c>
      <c r="B16" s="3">
        <f t="shared" si="0"/>
        <v>5.2915026221291814</v>
      </c>
    </row>
    <row r="17" spans="1:2" x14ac:dyDescent="0.35">
      <c r="A17">
        <v>30</v>
      </c>
      <c r="B17" s="3">
        <f t="shared" si="0"/>
        <v>5.4772255750516612</v>
      </c>
    </row>
    <row r="18" spans="1:2" x14ac:dyDescent="0.35">
      <c r="A18">
        <v>32</v>
      </c>
      <c r="B18" s="3">
        <f t="shared" si="0"/>
        <v>5.6568542494923806</v>
      </c>
    </row>
    <row r="19" spans="1:2" x14ac:dyDescent="0.35">
      <c r="A19">
        <v>34</v>
      </c>
      <c r="B19" s="3">
        <f t="shared" si="0"/>
        <v>5.8309518948453007</v>
      </c>
    </row>
    <row r="20" spans="1:2" x14ac:dyDescent="0.35">
      <c r="A20">
        <v>36</v>
      </c>
      <c r="B20" s="3">
        <f t="shared" si="0"/>
        <v>6</v>
      </c>
    </row>
    <row r="21" spans="1:2" x14ac:dyDescent="0.35">
      <c r="A21">
        <v>38</v>
      </c>
      <c r="B21" s="3">
        <f t="shared" si="0"/>
        <v>6.164414002968976</v>
      </c>
    </row>
    <row r="22" spans="1:2" x14ac:dyDescent="0.35">
      <c r="A22">
        <v>40</v>
      </c>
      <c r="B22" s="3">
        <f t="shared" si="0"/>
        <v>6.324555320336759</v>
      </c>
    </row>
    <row r="23" spans="1:2" x14ac:dyDescent="0.35">
      <c r="A23">
        <v>42</v>
      </c>
      <c r="B23" s="3">
        <f t="shared" si="0"/>
        <v>6.4807406984078604</v>
      </c>
    </row>
    <row r="24" spans="1:2" x14ac:dyDescent="0.35">
      <c r="A24">
        <v>44</v>
      </c>
      <c r="B24" s="3">
        <f t="shared" si="0"/>
        <v>6.6332495807107996</v>
      </c>
    </row>
    <row r="25" spans="1:2" x14ac:dyDescent="0.35">
      <c r="A25">
        <v>46</v>
      </c>
      <c r="B25" s="3">
        <f t="shared" si="0"/>
        <v>6.7823299831252681</v>
      </c>
    </row>
    <row r="26" spans="1:2" x14ac:dyDescent="0.35">
      <c r="A26">
        <v>48</v>
      </c>
      <c r="B26" s="3">
        <f t="shared" si="0"/>
        <v>6.9282032302755088</v>
      </c>
    </row>
    <row r="27" spans="1:2" x14ac:dyDescent="0.35">
      <c r="A27">
        <v>50</v>
      </c>
      <c r="B27" s="3">
        <f t="shared" si="0"/>
        <v>7.0710678118654755</v>
      </c>
    </row>
    <row r="28" spans="1:2" x14ac:dyDescent="0.35">
      <c r="A28">
        <v>52</v>
      </c>
      <c r="B28" s="3">
        <f t="shared" si="0"/>
        <v>7.2111025509279782</v>
      </c>
    </row>
    <row r="29" spans="1:2" x14ac:dyDescent="0.35">
      <c r="A29">
        <v>54</v>
      </c>
      <c r="B29" s="3">
        <f t="shared" si="0"/>
        <v>7.3484692283495345</v>
      </c>
    </row>
    <row r="30" spans="1:2" x14ac:dyDescent="0.35">
      <c r="A30">
        <v>56</v>
      </c>
      <c r="B30" s="3">
        <f t="shared" si="0"/>
        <v>7.4833147735478827</v>
      </c>
    </row>
    <row r="31" spans="1:2" x14ac:dyDescent="0.35">
      <c r="A31">
        <v>58</v>
      </c>
      <c r="B31" s="3">
        <f t="shared" si="0"/>
        <v>7.6157731058639087</v>
      </c>
    </row>
    <row r="32" spans="1:2" x14ac:dyDescent="0.35">
      <c r="A32">
        <v>60</v>
      </c>
      <c r="B32" s="3">
        <f t="shared" si="0"/>
        <v>7.745966692414834</v>
      </c>
    </row>
    <row r="33" spans="1:2" x14ac:dyDescent="0.35">
      <c r="A33">
        <v>62</v>
      </c>
      <c r="B33" s="3">
        <f t="shared" si="0"/>
        <v>7.8740078740118111</v>
      </c>
    </row>
    <row r="34" spans="1:2" x14ac:dyDescent="0.35">
      <c r="A34">
        <v>64</v>
      </c>
      <c r="B34" s="3">
        <f t="shared" si="0"/>
        <v>8</v>
      </c>
    </row>
    <row r="35" spans="1:2" x14ac:dyDescent="0.35">
      <c r="A35">
        <v>66</v>
      </c>
      <c r="B35" s="3">
        <f t="shared" si="0"/>
        <v>8.1240384046359608</v>
      </c>
    </row>
    <row r="36" spans="1:2" x14ac:dyDescent="0.35">
      <c r="A36">
        <v>68</v>
      </c>
      <c r="B36" s="3">
        <f t="shared" si="0"/>
        <v>8.2462112512353212</v>
      </c>
    </row>
    <row r="37" spans="1:2" x14ac:dyDescent="0.35">
      <c r="A37">
        <v>70</v>
      </c>
      <c r="B37" s="3">
        <f t="shared" si="0"/>
        <v>8.3666002653407556</v>
      </c>
    </row>
    <row r="38" spans="1:2" x14ac:dyDescent="0.35">
      <c r="A38">
        <v>72</v>
      </c>
      <c r="B38" s="3">
        <f t="shared" si="0"/>
        <v>8.4852813742385695</v>
      </c>
    </row>
    <row r="39" spans="1:2" x14ac:dyDescent="0.35">
      <c r="A39">
        <v>74</v>
      </c>
      <c r="B39" s="3">
        <f t="shared" si="0"/>
        <v>8.6023252670426267</v>
      </c>
    </row>
    <row r="40" spans="1:2" x14ac:dyDescent="0.35">
      <c r="A40">
        <v>76</v>
      </c>
      <c r="B40" s="3">
        <f t="shared" si="0"/>
        <v>8.717797887081348</v>
      </c>
    </row>
    <row r="41" spans="1:2" x14ac:dyDescent="0.35">
      <c r="A41">
        <v>78</v>
      </c>
      <c r="B41" s="3">
        <f t="shared" si="0"/>
        <v>8.8317608663278477</v>
      </c>
    </row>
    <row r="42" spans="1:2" x14ac:dyDescent="0.35">
      <c r="A42">
        <v>80</v>
      </c>
      <c r="B42" s="3">
        <f t="shared" si="0"/>
        <v>8.9442719099991592</v>
      </c>
    </row>
    <row r="43" spans="1:2" x14ac:dyDescent="0.35">
      <c r="A43">
        <v>82</v>
      </c>
      <c r="B43" s="3">
        <f t="shared" si="0"/>
        <v>9.0553851381374173</v>
      </c>
    </row>
    <row r="44" spans="1:2" x14ac:dyDescent="0.35">
      <c r="A44">
        <v>84</v>
      </c>
      <c r="B44" s="3">
        <f t="shared" si="0"/>
        <v>9.1651513899116797</v>
      </c>
    </row>
    <row r="45" spans="1:2" x14ac:dyDescent="0.35">
      <c r="A45">
        <v>86</v>
      </c>
      <c r="B45" s="3">
        <f t="shared" si="0"/>
        <v>9.2736184954957039</v>
      </c>
    </row>
    <row r="46" spans="1:2" x14ac:dyDescent="0.35">
      <c r="A46">
        <v>88</v>
      </c>
      <c r="B46" s="3">
        <f t="shared" si="0"/>
        <v>9.3808315196468595</v>
      </c>
    </row>
    <row r="47" spans="1:2" x14ac:dyDescent="0.35">
      <c r="A47">
        <v>90</v>
      </c>
      <c r="B47" s="3">
        <f t="shared" si="0"/>
        <v>9.4868329805051381</v>
      </c>
    </row>
    <row r="48" spans="1:2" x14ac:dyDescent="0.35">
      <c r="A48">
        <v>92</v>
      </c>
      <c r="B48" s="3">
        <f t="shared" si="0"/>
        <v>9.5916630466254382</v>
      </c>
    </row>
    <row r="49" spans="1:2" x14ac:dyDescent="0.35">
      <c r="A49">
        <v>94</v>
      </c>
      <c r="B49" s="3">
        <f t="shared" si="0"/>
        <v>9.6953597148326587</v>
      </c>
    </row>
    <row r="50" spans="1:2" x14ac:dyDescent="0.35">
      <c r="A50">
        <v>96</v>
      </c>
      <c r="B50" s="3">
        <f t="shared" si="0"/>
        <v>9.7979589711327115</v>
      </c>
    </row>
    <row r="51" spans="1:2" x14ac:dyDescent="0.35">
      <c r="A51">
        <v>98</v>
      </c>
      <c r="B51" s="3">
        <f t="shared" si="0"/>
        <v>9.8994949366116654</v>
      </c>
    </row>
    <row r="52" spans="1:2" x14ac:dyDescent="0.35">
      <c r="A52">
        <v>100</v>
      </c>
      <c r="B52" s="3">
        <f t="shared" si="0"/>
        <v>10</v>
      </c>
    </row>
    <row r="53" spans="1:2" x14ac:dyDescent="0.35">
      <c r="A53">
        <v>102</v>
      </c>
      <c r="B53" s="3">
        <f t="shared" si="0"/>
        <v>10.099504938362077</v>
      </c>
    </row>
    <row r="54" spans="1:2" x14ac:dyDescent="0.35">
      <c r="A54">
        <v>104</v>
      </c>
      <c r="B54" s="3">
        <f t="shared" si="0"/>
        <v>10.198039027185569</v>
      </c>
    </row>
    <row r="55" spans="1:2" x14ac:dyDescent="0.35">
      <c r="A55">
        <v>106</v>
      </c>
      <c r="B55" s="3">
        <f t="shared" si="0"/>
        <v>10.295630140987001</v>
      </c>
    </row>
    <row r="56" spans="1:2" x14ac:dyDescent="0.35">
      <c r="A56">
        <v>108</v>
      </c>
      <c r="B56" s="3">
        <f t="shared" si="0"/>
        <v>10.392304845413264</v>
      </c>
    </row>
    <row r="57" spans="1:2" x14ac:dyDescent="0.35">
      <c r="A57">
        <v>110</v>
      </c>
      <c r="B57" s="3">
        <f t="shared" si="0"/>
        <v>10.488088481701515</v>
      </c>
    </row>
    <row r="58" spans="1:2" x14ac:dyDescent="0.35">
      <c r="A58">
        <v>112</v>
      </c>
      <c r="B58" s="3">
        <f t="shared" si="0"/>
        <v>10.583005244258363</v>
      </c>
    </row>
    <row r="59" spans="1:2" x14ac:dyDescent="0.35">
      <c r="A59">
        <v>114</v>
      </c>
      <c r="B59" s="3">
        <f t="shared" si="0"/>
        <v>10.677078252031311</v>
      </c>
    </row>
    <row r="60" spans="1:2" x14ac:dyDescent="0.35">
      <c r="A60">
        <v>116</v>
      </c>
      <c r="B60" s="3">
        <f t="shared" si="0"/>
        <v>10.770329614269007</v>
      </c>
    </row>
    <row r="61" spans="1:2" x14ac:dyDescent="0.35">
      <c r="A61">
        <v>118</v>
      </c>
      <c r="B61" s="3">
        <f t="shared" si="0"/>
        <v>10.862780491200215</v>
      </c>
    </row>
    <row r="62" spans="1:2" x14ac:dyDescent="0.35">
      <c r="A62">
        <v>120</v>
      </c>
      <c r="B62" s="3">
        <f t="shared" si="0"/>
        <v>10.954451150103322</v>
      </c>
    </row>
    <row r="63" spans="1:2" x14ac:dyDescent="0.35">
      <c r="A63">
        <v>122</v>
      </c>
      <c r="B63" s="3">
        <f t="shared" si="0"/>
        <v>11.045361017187261</v>
      </c>
    </row>
    <row r="64" spans="1:2" x14ac:dyDescent="0.35">
      <c r="A64">
        <v>124</v>
      </c>
      <c r="B64" s="3">
        <f t="shared" si="0"/>
        <v>11.135528725660043</v>
      </c>
    </row>
    <row r="65" spans="1:2" x14ac:dyDescent="0.35">
      <c r="A65">
        <v>126</v>
      </c>
      <c r="B65" s="3">
        <f t="shared" si="0"/>
        <v>11.224972160321824</v>
      </c>
    </row>
    <row r="66" spans="1:2" x14ac:dyDescent="0.35">
      <c r="A66">
        <v>128</v>
      </c>
      <c r="B66" s="3">
        <f t="shared" si="0"/>
        <v>11.313708498984761</v>
      </c>
    </row>
    <row r="67" spans="1:2" x14ac:dyDescent="0.35">
      <c r="A67">
        <v>130</v>
      </c>
      <c r="B67" s="3">
        <f t="shared" ref="B67:B96" si="1">SQRT(A67)</f>
        <v>11.401754250991379</v>
      </c>
    </row>
    <row r="68" spans="1:2" x14ac:dyDescent="0.35">
      <c r="A68">
        <v>132</v>
      </c>
      <c r="B68" s="3">
        <f t="shared" si="1"/>
        <v>11.489125293076057</v>
      </c>
    </row>
    <row r="69" spans="1:2" x14ac:dyDescent="0.35">
      <c r="A69">
        <v>134</v>
      </c>
      <c r="B69" s="3">
        <f t="shared" si="1"/>
        <v>11.575836902790225</v>
      </c>
    </row>
    <row r="70" spans="1:2" x14ac:dyDescent="0.35">
      <c r="A70">
        <v>136</v>
      </c>
      <c r="B70" s="3">
        <f t="shared" si="1"/>
        <v>11.661903789690601</v>
      </c>
    </row>
    <row r="71" spans="1:2" x14ac:dyDescent="0.35">
      <c r="A71">
        <v>138</v>
      </c>
      <c r="B71" s="3">
        <f t="shared" si="1"/>
        <v>11.74734012447073</v>
      </c>
    </row>
    <row r="72" spans="1:2" x14ac:dyDescent="0.35">
      <c r="A72">
        <v>140</v>
      </c>
      <c r="B72" s="3">
        <f t="shared" si="1"/>
        <v>11.832159566199232</v>
      </c>
    </row>
    <row r="73" spans="1:2" x14ac:dyDescent="0.35">
      <c r="A73">
        <v>142</v>
      </c>
      <c r="B73" s="3">
        <f t="shared" si="1"/>
        <v>11.916375287812984</v>
      </c>
    </row>
    <row r="74" spans="1:2" x14ac:dyDescent="0.35">
      <c r="A74">
        <v>144</v>
      </c>
      <c r="B74" s="3">
        <f t="shared" si="1"/>
        <v>12</v>
      </c>
    </row>
    <row r="75" spans="1:2" x14ac:dyDescent="0.35">
      <c r="A75">
        <v>146</v>
      </c>
      <c r="B75" s="3">
        <f t="shared" si="1"/>
        <v>12.083045973594572</v>
      </c>
    </row>
    <row r="76" spans="1:2" x14ac:dyDescent="0.35">
      <c r="A76">
        <v>148</v>
      </c>
      <c r="B76" s="3">
        <f t="shared" si="1"/>
        <v>12.165525060596439</v>
      </c>
    </row>
    <row r="77" spans="1:2" x14ac:dyDescent="0.35">
      <c r="A77">
        <v>150</v>
      </c>
      <c r="B77" s="3">
        <f t="shared" si="1"/>
        <v>12.24744871391589</v>
      </c>
    </row>
    <row r="78" spans="1:2" x14ac:dyDescent="0.35">
      <c r="A78">
        <v>152</v>
      </c>
      <c r="B78" s="3">
        <f t="shared" si="1"/>
        <v>12.328828005937952</v>
      </c>
    </row>
    <row r="79" spans="1:2" x14ac:dyDescent="0.35">
      <c r="A79">
        <v>154</v>
      </c>
      <c r="B79" s="3">
        <f t="shared" si="1"/>
        <v>12.409673645990857</v>
      </c>
    </row>
    <row r="80" spans="1:2" x14ac:dyDescent="0.35">
      <c r="A80">
        <v>156</v>
      </c>
      <c r="B80" s="3">
        <f t="shared" si="1"/>
        <v>12.489995996796797</v>
      </c>
    </row>
    <row r="81" spans="1:2" x14ac:dyDescent="0.35">
      <c r="A81">
        <v>158</v>
      </c>
      <c r="B81" s="3">
        <f t="shared" si="1"/>
        <v>12.569805089976535</v>
      </c>
    </row>
    <row r="82" spans="1:2" x14ac:dyDescent="0.35">
      <c r="A82">
        <v>160</v>
      </c>
      <c r="B82" s="3">
        <f t="shared" si="1"/>
        <v>12.649110640673518</v>
      </c>
    </row>
    <row r="83" spans="1:2" x14ac:dyDescent="0.35">
      <c r="A83">
        <v>162</v>
      </c>
      <c r="B83" s="3">
        <f t="shared" si="1"/>
        <v>12.727922061357855</v>
      </c>
    </row>
    <row r="84" spans="1:2" x14ac:dyDescent="0.35">
      <c r="A84">
        <v>164</v>
      </c>
      <c r="B84" s="3">
        <f t="shared" si="1"/>
        <v>12.806248474865697</v>
      </c>
    </row>
    <row r="85" spans="1:2" x14ac:dyDescent="0.35">
      <c r="A85">
        <v>166</v>
      </c>
      <c r="B85" s="3">
        <f t="shared" si="1"/>
        <v>12.884098726725126</v>
      </c>
    </row>
    <row r="86" spans="1:2" x14ac:dyDescent="0.35">
      <c r="A86">
        <v>168</v>
      </c>
      <c r="B86" s="3">
        <f t="shared" si="1"/>
        <v>12.961481396815721</v>
      </c>
    </row>
    <row r="87" spans="1:2" x14ac:dyDescent="0.35">
      <c r="A87">
        <v>170</v>
      </c>
      <c r="B87" s="3">
        <f t="shared" si="1"/>
        <v>13.038404810405298</v>
      </c>
    </row>
    <row r="88" spans="1:2" x14ac:dyDescent="0.35">
      <c r="A88">
        <v>172</v>
      </c>
      <c r="B88" s="3">
        <f t="shared" si="1"/>
        <v>13.114877048604001</v>
      </c>
    </row>
    <row r="89" spans="1:2" x14ac:dyDescent="0.35">
      <c r="A89">
        <v>174</v>
      </c>
      <c r="B89" s="3">
        <f t="shared" si="1"/>
        <v>13.19090595827292</v>
      </c>
    </row>
    <row r="90" spans="1:2" x14ac:dyDescent="0.35">
      <c r="A90">
        <v>176</v>
      </c>
      <c r="B90" s="3">
        <f t="shared" si="1"/>
        <v>13.266499161421599</v>
      </c>
    </row>
    <row r="91" spans="1:2" x14ac:dyDescent="0.35">
      <c r="A91">
        <v>178</v>
      </c>
      <c r="B91" s="3">
        <f t="shared" si="1"/>
        <v>13.341664064126334</v>
      </c>
    </row>
    <row r="92" spans="1:2" x14ac:dyDescent="0.35">
      <c r="A92">
        <v>180</v>
      </c>
      <c r="B92" s="3">
        <f t="shared" si="1"/>
        <v>13.416407864998739</v>
      </c>
    </row>
    <row r="93" spans="1:2" x14ac:dyDescent="0.35">
      <c r="A93">
        <v>182</v>
      </c>
      <c r="B93" s="3">
        <f t="shared" si="1"/>
        <v>13.490737563232042</v>
      </c>
    </row>
    <row r="94" spans="1:2" x14ac:dyDescent="0.35">
      <c r="A94">
        <v>184</v>
      </c>
      <c r="B94" s="3">
        <f t="shared" si="1"/>
        <v>13.564659966250536</v>
      </c>
    </row>
    <row r="95" spans="1:2" x14ac:dyDescent="0.35">
      <c r="A95">
        <v>186</v>
      </c>
      <c r="B95" s="3">
        <f t="shared" si="1"/>
        <v>13.638181696985855</v>
      </c>
    </row>
    <row r="96" spans="1:2" x14ac:dyDescent="0.35">
      <c r="A96">
        <v>188</v>
      </c>
      <c r="B96" s="3">
        <f t="shared" si="1"/>
        <v>13.711309200802088</v>
      </c>
    </row>
    <row r="97" spans="2:2" ht="18.5" x14ac:dyDescent="0.45">
      <c r="B97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58A5-D423-4EBD-948E-BAD95C9C5410}">
  <dimension ref="A1:C75"/>
  <sheetViews>
    <sheetView workbookViewId="0">
      <selection activeCell="N9" sqref="N9"/>
    </sheetView>
  </sheetViews>
  <sheetFormatPr baseColWidth="10" defaultRowHeight="14.5" x14ac:dyDescent="0.35"/>
  <sheetData>
    <row r="1" spans="1:3" ht="26" x14ac:dyDescent="0.6">
      <c r="A1" s="4" t="s">
        <v>2</v>
      </c>
      <c r="B1" s="5" t="s">
        <v>0</v>
      </c>
      <c r="C1" s="6" t="s">
        <v>3</v>
      </c>
    </row>
    <row r="2" spans="1:3" ht="16" customHeight="1" x14ac:dyDescent="0.55000000000000004">
      <c r="A2" s="4"/>
    </row>
    <row r="3" spans="1:3" x14ac:dyDescent="0.35">
      <c r="A3">
        <v>-360</v>
      </c>
      <c r="B3">
        <f>RADIANS(A3)</f>
        <v>-6.2831853071795862</v>
      </c>
      <c r="C3" s="7">
        <f>SIN(B3)</f>
        <v>2.45029690981724E-16</v>
      </c>
    </row>
    <row r="4" spans="1:3" x14ac:dyDescent="0.35">
      <c r="A4">
        <v>-350</v>
      </c>
      <c r="B4">
        <f t="shared" ref="B4:B67" si="0">RADIANS(A4)</f>
        <v>-6.1086523819801535</v>
      </c>
      <c r="C4" s="7">
        <f t="shared" ref="C4:C67" si="1">SIN(B4)</f>
        <v>0.17364817766693039</v>
      </c>
    </row>
    <row r="5" spans="1:3" x14ac:dyDescent="0.35">
      <c r="A5">
        <v>-340</v>
      </c>
      <c r="B5">
        <f t="shared" si="0"/>
        <v>-5.9341194567807207</v>
      </c>
      <c r="C5" s="7">
        <f t="shared" si="1"/>
        <v>0.3420201433256686</v>
      </c>
    </row>
    <row r="6" spans="1:3" x14ac:dyDescent="0.35">
      <c r="A6">
        <v>-330</v>
      </c>
      <c r="B6">
        <f t="shared" si="0"/>
        <v>-5.7595865315812871</v>
      </c>
      <c r="C6" s="7">
        <f t="shared" si="1"/>
        <v>0.50000000000000044</v>
      </c>
    </row>
    <row r="7" spans="1:3" x14ac:dyDescent="0.35">
      <c r="A7">
        <v>-320</v>
      </c>
      <c r="B7">
        <f t="shared" si="0"/>
        <v>-5.5850536063818543</v>
      </c>
      <c r="C7" s="7">
        <f t="shared" si="1"/>
        <v>0.64278760968653958</v>
      </c>
    </row>
    <row r="8" spans="1:3" x14ac:dyDescent="0.35">
      <c r="A8">
        <v>-310</v>
      </c>
      <c r="B8">
        <f t="shared" si="0"/>
        <v>-5.4105206811824216</v>
      </c>
      <c r="C8" s="7">
        <f t="shared" si="1"/>
        <v>0.76604444311897812</v>
      </c>
    </row>
    <row r="9" spans="1:3" x14ac:dyDescent="0.35">
      <c r="A9">
        <v>-300</v>
      </c>
      <c r="B9">
        <f t="shared" si="0"/>
        <v>-5.2359877559829888</v>
      </c>
      <c r="C9" s="7">
        <f t="shared" si="1"/>
        <v>0.8660254037844386</v>
      </c>
    </row>
    <row r="10" spans="1:3" x14ac:dyDescent="0.35">
      <c r="A10">
        <v>-290</v>
      </c>
      <c r="B10">
        <f t="shared" si="0"/>
        <v>-5.0614548307835561</v>
      </c>
      <c r="C10" s="7">
        <f t="shared" si="1"/>
        <v>0.93969262078590832</v>
      </c>
    </row>
    <row r="11" spans="1:3" x14ac:dyDescent="0.35">
      <c r="A11">
        <v>-280</v>
      </c>
      <c r="B11">
        <f t="shared" si="0"/>
        <v>-4.8869219055841224</v>
      </c>
      <c r="C11" s="7">
        <f t="shared" si="1"/>
        <v>0.98480775301220813</v>
      </c>
    </row>
    <row r="12" spans="1:3" x14ac:dyDescent="0.35">
      <c r="A12">
        <v>-270</v>
      </c>
      <c r="B12">
        <f t="shared" si="0"/>
        <v>-4.7123889803846897</v>
      </c>
      <c r="C12" s="7">
        <f t="shared" si="1"/>
        <v>1</v>
      </c>
    </row>
    <row r="13" spans="1:3" x14ac:dyDescent="0.35">
      <c r="A13">
        <v>-260</v>
      </c>
      <c r="B13">
        <f t="shared" si="0"/>
        <v>-4.5378560551852569</v>
      </c>
      <c r="C13" s="7">
        <f t="shared" si="1"/>
        <v>0.98480775301220802</v>
      </c>
    </row>
    <row r="14" spans="1:3" x14ac:dyDescent="0.35">
      <c r="A14">
        <v>-250</v>
      </c>
      <c r="B14">
        <f t="shared" si="0"/>
        <v>-4.3633231299858242</v>
      </c>
      <c r="C14" s="7">
        <f t="shared" si="1"/>
        <v>0.93969262078590843</v>
      </c>
    </row>
    <row r="15" spans="1:3" x14ac:dyDescent="0.35">
      <c r="A15">
        <v>-240</v>
      </c>
      <c r="B15">
        <f t="shared" si="0"/>
        <v>-4.1887902047863905</v>
      </c>
      <c r="C15" s="7">
        <f t="shared" si="1"/>
        <v>0.86602540378443837</v>
      </c>
    </row>
    <row r="16" spans="1:3" x14ac:dyDescent="0.35">
      <c r="A16">
        <v>-230</v>
      </c>
      <c r="B16">
        <f t="shared" si="0"/>
        <v>-4.0142572795869578</v>
      </c>
      <c r="C16" s="7">
        <f t="shared" si="1"/>
        <v>0.7660444431189779</v>
      </c>
    </row>
    <row r="17" spans="1:3" x14ac:dyDescent="0.35">
      <c r="A17">
        <v>-220</v>
      </c>
      <c r="B17">
        <f t="shared" si="0"/>
        <v>-3.839724354387525</v>
      </c>
      <c r="C17" s="7">
        <f t="shared" si="1"/>
        <v>0.64278760968653925</v>
      </c>
    </row>
    <row r="18" spans="1:3" x14ac:dyDescent="0.35">
      <c r="A18">
        <v>-210</v>
      </c>
      <c r="B18">
        <f t="shared" si="0"/>
        <v>-3.6651914291880923</v>
      </c>
      <c r="C18" s="7">
        <f t="shared" si="1"/>
        <v>0.50000000000000011</v>
      </c>
    </row>
    <row r="19" spans="1:3" x14ac:dyDescent="0.35">
      <c r="A19">
        <v>-200</v>
      </c>
      <c r="B19">
        <f t="shared" si="0"/>
        <v>-3.4906585039886591</v>
      </c>
      <c r="C19" s="7">
        <f t="shared" si="1"/>
        <v>0.34202014332566866</v>
      </c>
    </row>
    <row r="20" spans="1:3" x14ac:dyDescent="0.35">
      <c r="A20">
        <v>-190</v>
      </c>
      <c r="B20">
        <f t="shared" si="0"/>
        <v>-3.3161255787892263</v>
      </c>
      <c r="C20" s="7">
        <f t="shared" si="1"/>
        <v>0.17364817766693047</v>
      </c>
    </row>
    <row r="21" spans="1:3" x14ac:dyDescent="0.35">
      <c r="A21">
        <v>-180</v>
      </c>
      <c r="B21">
        <f t="shared" si="0"/>
        <v>-3.1415926535897931</v>
      </c>
      <c r="C21" s="7">
        <f t="shared" si="1"/>
        <v>-1.22514845490862E-16</v>
      </c>
    </row>
    <row r="22" spans="1:3" x14ac:dyDescent="0.35">
      <c r="A22">
        <v>-170</v>
      </c>
      <c r="B22">
        <f t="shared" si="0"/>
        <v>-2.9670597283903604</v>
      </c>
      <c r="C22" s="7">
        <f t="shared" si="1"/>
        <v>-0.17364817766693028</v>
      </c>
    </row>
    <row r="23" spans="1:3" x14ac:dyDescent="0.35">
      <c r="A23">
        <v>-160</v>
      </c>
      <c r="B23">
        <f t="shared" si="0"/>
        <v>-2.7925268031909272</v>
      </c>
      <c r="C23" s="7">
        <f t="shared" si="1"/>
        <v>-0.34202014332566888</v>
      </c>
    </row>
    <row r="24" spans="1:3" x14ac:dyDescent="0.35">
      <c r="A24">
        <v>-150</v>
      </c>
      <c r="B24">
        <f t="shared" si="0"/>
        <v>-2.6179938779914944</v>
      </c>
      <c r="C24" s="7">
        <f t="shared" si="1"/>
        <v>-0.49999999999999994</v>
      </c>
    </row>
    <row r="25" spans="1:3" x14ac:dyDescent="0.35">
      <c r="A25">
        <v>-140</v>
      </c>
      <c r="B25">
        <f t="shared" si="0"/>
        <v>-2.4434609527920612</v>
      </c>
      <c r="C25" s="7">
        <f t="shared" si="1"/>
        <v>-0.64278760968653947</v>
      </c>
    </row>
    <row r="26" spans="1:3" x14ac:dyDescent="0.35">
      <c r="A26">
        <v>-130</v>
      </c>
      <c r="B26">
        <f t="shared" si="0"/>
        <v>-2.2689280275926285</v>
      </c>
      <c r="C26" s="7">
        <f t="shared" si="1"/>
        <v>-0.76604444311897801</v>
      </c>
    </row>
    <row r="27" spans="1:3" x14ac:dyDescent="0.35">
      <c r="A27">
        <v>-120</v>
      </c>
      <c r="B27">
        <f t="shared" si="0"/>
        <v>-2.0943951023931953</v>
      </c>
      <c r="C27" s="7">
        <f t="shared" si="1"/>
        <v>-0.86602540378443871</v>
      </c>
    </row>
    <row r="28" spans="1:3" x14ac:dyDescent="0.35">
      <c r="A28">
        <v>-110</v>
      </c>
      <c r="B28">
        <f t="shared" si="0"/>
        <v>-1.9198621771937625</v>
      </c>
      <c r="C28" s="7">
        <f t="shared" si="1"/>
        <v>-0.93969262078590843</v>
      </c>
    </row>
    <row r="29" spans="1:3" x14ac:dyDescent="0.35">
      <c r="A29">
        <v>-100</v>
      </c>
      <c r="B29">
        <f t="shared" si="0"/>
        <v>-1.7453292519943295</v>
      </c>
      <c r="C29" s="7">
        <f t="shared" si="1"/>
        <v>-0.98480775301220802</v>
      </c>
    </row>
    <row r="30" spans="1:3" x14ac:dyDescent="0.35">
      <c r="A30">
        <v>-90</v>
      </c>
      <c r="B30">
        <f t="shared" si="0"/>
        <v>-1.5707963267948966</v>
      </c>
      <c r="C30" s="7">
        <f t="shared" si="1"/>
        <v>-1</v>
      </c>
    </row>
    <row r="31" spans="1:3" x14ac:dyDescent="0.35">
      <c r="A31">
        <v>-80</v>
      </c>
      <c r="B31">
        <f t="shared" si="0"/>
        <v>-1.3962634015954636</v>
      </c>
      <c r="C31" s="7">
        <f t="shared" si="1"/>
        <v>-0.98480775301220802</v>
      </c>
    </row>
    <row r="32" spans="1:3" x14ac:dyDescent="0.35">
      <c r="A32">
        <v>-70</v>
      </c>
      <c r="B32">
        <f t="shared" si="0"/>
        <v>-1.2217304763960306</v>
      </c>
      <c r="C32" s="7">
        <f t="shared" si="1"/>
        <v>-0.93969262078590832</v>
      </c>
    </row>
    <row r="33" spans="1:3" x14ac:dyDescent="0.35">
      <c r="A33">
        <v>-60</v>
      </c>
      <c r="B33">
        <f t="shared" si="0"/>
        <v>-1.0471975511965976</v>
      </c>
      <c r="C33" s="7">
        <f t="shared" si="1"/>
        <v>-0.8660254037844386</v>
      </c>
    </row>
    <row r="34" spans="1:3" x14ac:dyDescent="0.35">
      <c r="A34">
        <v>-50</v>
      </c>
      <c r="B34">
        <f t="shared" si="0"/>
        <v>-0.87266462599716477</v>
      </c>
      <c r="C34" s="7">
        <f t="shared" si="1"/>
        <v>-0.76604444311897801</v>
      </c>
    </row>
    <row r="35" spans="1:3" x14ac:dyDescent="0.35">
      <c r="A35">
        <v>-40</v>
      </c>
      <c r="B35">
        <f t="shared" si="0"/>
        <v>-0.69813170079773179</v>
      </c>
      <c r="C35" s="7">
        <f t="shared" si="1"/>
        <v>-0.64278760968653925</v>
      </c>
    </row>
    <row r="36" spans="1:3" x14ac:dyDescent="0.35">
      <c r="A36">
        <v>-30</v>
      </c>
      <c r="B36">
        <f t="shared" si="0"/>
        <v>-0.52359877559829882</v>
      </c>
      <c r="C36" s="7">
        <f t="shared" si="1"/>
        <v>-0.49999999999999994</v>
      </c>
    </row>
    <row r="37" spans="1:3" x14ac:dyDescent="0.35">
      <c r="A37">
        <v>-20</v>
      </c>
      <c r="B37">
        <f t="shared" si="0"/>
        <v>-0.3490658503988659</v>
      </c>
      <c r="C37" s="7">
        <f t="shared" si="1"/>
        <v>-0.34202014332566871</v>
      </c>
    </row>
    <row r="38" spans="1:3" x14ac:dyDescent="0.35">
      <c r="A38">
        <v>-10</v>
      </c>
      <c r="B38">
        <f t="shared" si="0"/>
        <v>-0.17453292519943295</v>
      </c>
      <c r="C38" s="7">
        <f t="shared" si="1"/>
        <v>-0.17364817766693033</v>
      </c>
    </row>
    <row r="39" spans="1:3" x14ac:dyDescent="0.35">
      <c r="A39">
        <v>0</v>
      </c>
      <c r="B39">
        <f t="shared" si="0"/>
        <v>0</v>
      </c>
      <c r="C39" s="7">
        <f t="shared" si="1"/>
        <v>0</v>
      </c>
    </row>
    <row r="40" spans="1:3" x14ac:dyDescent="0.35">
      <c r="A40">
        <v>10</v>
      </c>
      <c r="B40">
        <f t="shared" si="0"/>
        <v>0.17453292519943295</v>
      </c>
      <c r="C40" s="7">
        <f t="shared" si="1"/>
        <v>0.17364817766693033</v>
      </c>
    </row>
    <row r="41" spans="1:3" x14ac:dyDescent="0.35">
      <c r="A41">
        <v>20</v>
      </c>
      <c r="B41">
        <f t="shared" si="0"/>
        <v>0.3490658503988659</v>
      </c>
      <c r="C41" s="7">
        <f t="shared" si="1"/>
        <v>0.34202014332566871</v>
      </c>
    </row>
    <row r="42" spans="1:3" x14ac:dyDescent="0.35">
      <c r="A42">
        <v>30</v>
      </c>
      <c r="B42">
        <f t="shared" si="0"/>
        <v>0.52359877559829882</v>
      </c>
      <c r="C42" s="7">
        <f t="shared" si="1"/>
        <v>0.49999999999999994</v>
      </c>
    </row>
    <row r="43" spans="1:3" x14ac:dyDescent="0.35">
      <c r="A43">
        <v>40</v>
      </c>
      <c r="B43">
        <f t="shared" si="0"/>
        <v>0.69813170079773179</v>
      </c>
      <c r="C43" s="7">
        <f t="shared" si="1"/>
        <v>0.64278760968653925</v>
      </c>
    </row>
    <row r="44" spans="1:3" x14ac:dyDescent="0.35">
      <c r="A44">
        <v>50</v>
      </c>
      <c r="B44">
        <f t="shared" si="0"/>
        <v>0.87266462599716477</v>
      </c>
      <c r="C44" s="7">
        <f t="shared" si="1"/>
        <v>0.76604444311897801</v>
      </c>
    </row>
    <row r="45" spans="1:3" x14ac:dyDescent="0.35">
      <c r="A45">
        <v>60</v>
      </c>
      <c r="B45">
        <f t="shared" si="0"/>
        <v>1.0471975511965976</v>
      </c>
      <c r="C45" s="7">
        <f t="shared" si="1"/>
        <v>0.8660254037844386</v>
      </c>
    </row>
    <row r="46" spans="1:3" x14ac:dyDescent="0.35">
      <c r="A46">
        <v>70</v>
      </c>
      <c r="B46">
        <f t="shared" si="0"/>
        <v>1.2217304763960306</v>
      </c>
      <c r="C46" s="7">
        <f t="shared" si="1"/>
        <v>0.93969262078590832</v>
      </c>
    </row>
    <row r="47" spans="1:3" x14ac:dyDescent="0.35">
      <c r="A47">
        <v>80</v>
      </c>
      <c r="B47">
        <f t="shared" si="0"/>
        <v>1.3962634015954636</v>
      </c>
      <c r="C47" s="7">
        <f t="shared" si="1"/>
        <v>0.98480775301220802</v>
      </c>
    </row>
    <row r="48" spans="1:3" x14ac:dyDescent="0.35">
      <c r="A48">
        <v>90</v>
      </c>
      <c r="B48">
        <f t="shared" si="0"/>
        <v>1.5707963267948966</v>
      </c>
      <c r="C48" s="7">
        <f t="shared" si="1"/>
        <v>1</v>
      </c>
    </row>
    <row r="49" spans="1:3" x14ac:dyDescent="0.35">
      <c r="A49">
        <v>100</v>
      </c>
      <c r="B49">
        <f t="shared" si="0"/>
        <v>1.7453292519943295</v>
      </c>
      <c r="C49" s="7">
        <f t="shared" si="1"/>
        <v>0.98480775301220802</v>
      </c>
    </row>
    <row r="50" spans="1:3" x14ac:dyDescent="0.35">
      <c r="A50">
        <v>110</v>
      </c>
      <c r="B50">
        <f t="shared" si="0"/>
        <v>1.9198621771937625</v>
      </c>
      <c r="C50" s="7">
        <f t="shared" si="1"/>
        <v>0.93969262078590843</v>
      </c>
    </row>
    <row r="51" spans="1:3" x14ac:dyDescent="0.35">
      <c r="A51">
        <v>120</v>
      </c>
      <c r="B51">
        <f t="shared" si="0"/>
        <v>2.0943951023931953</v>
      </c>
      <c r="C51" s="7">
        <f t="shared" si="1"/>
        <v>0.86602540378443871</v>
      </c>
    </row>
    <row r="52" spans="1:3" x14ac:dyDescent="0.35">
      <c r="A52">
        <v>130</v>
      </c>
      <c r="B52">
        <f t="shared" si="0"/>
        <v>2.2689280275926285</v>
      </c>
      <c r="C52" s="7">
        <f t="shared" si="1"/>
        <v>0.76604444311897801</v>
      </c>
    </row>
    <row r="53" spans="1:3" x14ac:dyDescent="0.35">
      <c r="A53">
        <v>140</v>
      </c>
      <c r="B53">
        <f t="shared" si="0"/>
        <v>2.4434609527920612</v>
      </c>
      <c r="C53" s="7">
        <f t="shared" si="1"/>
        <v>0.64278760968653947</v>
      </c>
    </row>
    <row r="54" spans="1:3" x14ac:dyDescent="0.35">
      <c r="A54">
        <v>150</v>
      </c>
      <c r="B54">
        <f t="shared" si="0"/>
        <v>2.6179938779914944</v>
      </c>
      <c r="C54" s="7">
        <f t="shared" si="1"/>
        <v>0.49999999999999994</v>
      </c>
    </row>
    <row r="55" spans="1:3" x14ac:dyDescent="0.35">
      <c r="A55">
        <v>160</v>
      </c>
      <c r="B55">
        <f t="shared" si="0"/>
        <v>2.7925268031909272</v>
      </c>
      <c r="C55" s="7">
        <f t="shared" si="1"/>
        <v>0.34202014332566888</v>
      </c>
    </row>
    <row r="56" spans="1:3" x14ac:dyDescent="0.35">
      <c r="A56">
        <v>170</v>
      </c>
      <c r="B56">
        <f t="shared" si="0"/>
        <v>2.9670597283903604</v>
      </c>
      <c r="C56" s="7">
        <f t="shared" si="1"/>
        <v>0.17364817766693028</v>
      </c>
    </row>
    <row r="57" spans="1:3" x14ac:dyDescent="0.35">
      <c r="A57">
        <v>180</v>
      </c>
      <c r="B57">
        <f t="shared" si="0"/>
        <v>3.1415926535897931</v>
      </c>
      <c r="C57" s="7">
        <f t="shared" si="1"/>
        <v>1.22514845490862E-16</v>
      </c>
    </row>
    <row r="58" spans="1:3" x14ac:dyDescent="0.35">
      <c r="A58">
        <v>190</v>
      </c>
      <c r="B58">
        <f t="shared" si="0"/>
        <v>3.3161255787892263</v>
      </c>
      <c r="C58" s="7">
        <f t="shared" si="1"/>
        <v>-0.17364817766693047</v>
      </c>
    </row>
    <row r="59" spans="1:3" x14ac:dyDescent="0.35">
      <c r="A59">
        <v>200</v>
      </c>
      <c r="B59">
        <f t="shared" si="0"/>
        <v>3.4906585039886591</v>
      </c>
      <c r="C59" s="7">
        <f t="shared" si="1"/>
        <v>-0.34202014332566866</v>
      </c>
    </row>
    <row r="60" spans="1:3" x14ac:dyDescent="0.35">
      <c r="A60">
        <v>210</v>
      </c>
      <c r="B60">
        <f t="shared" si="0"/>
        <v>3.6651914291880923</v>
      </c>
      <c r="C60" s="7">
        <f t="shared" si="1"/>
        <v>-0.50000000000000011</v>
      </c>
    </row>
    <row r="61" spans="1:3" x14ac:dyDescent="0.35">
      <c r="A61">
        <v>220</v>
      </c>
      <c r="B61">
        <f t="shared" si="0"/>
        <v>3.839724354387525</v>
      </c>
      <c r="C61" s="7">
        <f t="shared" si="1"/>
        <v>-0.64278760968653925</v>
      </c>
    </row>
    <row r="62" spans="1:3" x14ac:dyDescent="0.35">
      <c r="A62">
        <v>230</v>
      </c>
      <c r="B62">
        <f t="shared" si="0"/>
        <v>4.0142572795869578</v>
      </c>
      <c r="C62" s="7">
        <f t="shared" si="1"/>
        <v>-0.7660444431189779</v>
      </c>
    </row>
    <row r="63" spans="1:3" x14ac:dyDescent="0.35">
      <c r="A63">
        <v>240</v>
      </c>
      <c r="B63">
        <f t="shared" si="0"/>
        <v>4.1887902047863905</v>
      </c>
      <c r="C63" s="7">
        <f t="shared" si="1"/>
        <v>-0.86602540378443837</v>
      </c>
    </row>
    <row r="64" spans="1:3" x14ac:dyDescent="0.35">
      <c r="A64">
        <v>250</v>
      </c>
      <c r="B64">
        <f t="shared" si="0"/>
        <v>4.3633231299858242</v>
      </c>
      <c r="C64" s="7">
        <f t="shared" si="1"/>
        <v>-0.93969262078590843</v>
      </c>
    </row>
    <row r="65" spans="1:3" x14ac:dyDescent="0.35">
      <c r="A65">
        <v>260</v>
      </c>
      <c r="B65">
        <f t="shared" si="0"/>
        <v>4.5378560551852569</v>
      </c>
      <c r="C65" s="7">
        <f t="shared" si="1"/>
        <v>-0.98480775301220802</v>
      </c>
    </row>
    <row r="66" spans="1:3" x14ac:dyDescent="0.35">
      <c r="A66">
        <v>270</v>
      </c>
      <c r="B66">
        <f t="shared" si="0"/>
        <v>4.7123889803846897</v>
      </c>
      <c r="C66" s="7">
        <f t="shared" si="1"/>
        <v>-1</v>
      </c>
    </row>
    <row r="67" spans="1:3" x14ac:dyDescent="0.35">
      <c r="A67">
        <v>280</v>
      </c>
      <c r="B67">
        <f t="shared" si="0"/>
        <v>4.8869219055841224</v>
      </c>
      <c r="C67" s="7">
        <f t="shared" si="1"/>
        <v>-0.98480775301220813</v>
      </c>
    </row>
    <row r="68" spans="1:3" x14ac:dyDescent="0.35">
      <c r="A68">
        <v>290</v>
      </c>
      <c r="B68">
        <f t="shared" ref="B68:B75" si="2">RADIANS(A68)</f>
        <v>5.0614548307835561</v>
      </c>
      <c r="C68" s="7">
        <f t="shared" ref="C68:C75" si="3">SIN(B68)</f>
        <v>-0.93969262078590832</v>
      </c>
    </row>
    <row r="69" spans="1:3" x14ac:dyDescent="0.35">
      <c r="A69">
        <v>300</v>
      </c>
      <c r="B69">
        <f t="shared" si="2"/>
        <v>5.2359877559829888</v>
      </c>
      <c r="C69" s="7">
        <f t="shared" si="3"/>
        <v>-0.8660254037844386</v>
      </c>
    </row>
    <row r="70" spans="1:3" x14ac:dyDescent="0.35">
      <c r="A70">
        <v>310</v>
      </c>
      <c r="B70">
        <f t="shared" si="2"/>
        <v>5.4105206811824216</v>
      </c>
      <c r="C70" s="7">
        <f t="shared" si="3"/>
        <v>-0.76604444311897812</v>
      </c>
    </row>
    <row r="71" spans="1:3" x14ac:dyDescent="0.35">
      <c r="A71">
        <v>320</v>
      </c>
      <c r="B71">
        <f t="shared" si="2"/>
        <v>5.5850536063818543</v>
      </c>
      <c r="C71" s="7">
        <f t="shared" si="3"/>
        <v>-0.64278760968653958</v>
      </c>
    </row>
    <row r="72" spans="1:3" x14ac:dyDescent="0.35">
      <c r="A72">
        <v>330</v>
      </c>
      <c r="B72">
        <f t="shared" si="2"/>
        <v>5.7595865315812871</v>
      </c>
      <c r="C72" s="7">
        <f t="shared" si="3"/>
        <v>-0.50000000000000044</v>
      </c>
    </row>
    <row r="73" spans="1:3" x14ac:dyDescent="0.35">
      <c r="A73">
        <v>340</v>
      </c>
      <c r="B73">
        <f t="shared" si="2"/>
        <v>5.9341194567807207</v>
      </c>
      <c r="C73" s="7">
        <f t="shared" si="3"/>
        <v>-0.3420201433256686</v>
      </c>
    </row>
    <row r="74" spans="1:3" x14ac:dyDescent="0.35">
      <c r="A74">
        <v>350</v>
      </c>
      <c r="B74">
        <f t="shared" si="2"/>
        <v>6.1086523819801535</v>
      </c>
      <c r="C74" s="7">
        <f t="shared" si="3"/>
        <v>-0.17364817766693039</v>
      </c>
    </row>
    <row r="75" spans="1:3" x14ac:dyDescent="0.35">
      <c r="A75">
        <v>360</v>
      </c>
      <c r="B75">
        <f t="shared" si="2"/>
        <v>6.2831853071795862</v>
      </c>
      <c r="C75" s="7">
        <f t="shared" si="3"/>
        <v>-2.45029690981724E-16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CF56-06F7-4054-A8ED-96F6EE72F3A8}">
  <dimension ref="A1:C64"/>
  <sheetViews>
    <sheetView workbookViewId="0">
      <selection activeCell="M15" sqref="M15"/>
    </sheetView>
  </sheetViews>
  <sheetFormatPr baseColWidth="10" defaultRowHeight="14.5" x14ac:dyDescent="0.35"/>
  <cols>
    <col min="3" max="3" width="12.54296875" customWidth="1"/>
  </cols>
  <sheetData>
    <row r="1" spans="1:3" ht="18.5" x14ac:dyDescent="0.45">
      <c r="A1" s="8" t="s">
        <v>2</v>
      </c>
      <c r="B1" s="8" t="s">
        <v>0</v>
      </c>
      <c r="C1" s="8" t="s">
        <v>4</v>
      </c>
    </row>
    <row r="2" spans="1:3" x14ac:dyDescent="0.35">
      <c r="A2">
        <v>-360</v>
      </c>
      <c r="B2">
        <f>RADIANS(A2)</f>
        <v>-6.2831853071795862</v>
      </c>
      <c r="C2" s="7">
        <f>COS(B2)</f>
        <v>1</v>
      </c>
    </row>
    <row r="3" spans="1:3" x14ac:dyDescent="0.35">
      <c r="A3">
        <v>-350</v>
      </c>
      <c r="B3">
        <f t="shared" ref="B3:B64" si="0">RADIANS(A3)</f>
        <v>-6.1086523819801535</v>
      </c>
      <c r="C3" s="7">
        <f t="shared" ref="C3:C64" si="1">COS(B3)</f>
        <v>0.98480775301220802</v>
      </c>
    </row>
    <row r="4" spans="1:3" x14ac:dyDescent="0.35">
      <c r="A4">
        <v>-340</v>
      </c>
      <c r="B4">
        <f t="shared" si="0"/>
        <v>-5.9341194567807207</v>
      </c>
      <c r="C4" s="7">
        <f t="shared" si="1"/>
        <v>0.93969262078590843</v>
      </c>
    </row>
    <row r="5" spans="1:3" x14ac:dyDescent="0.35">
      <c r="A5">
        <v>-330</v>
      </c>
      <c r="B5">
        <f t="shared" si="0"/>
        <v>-5.7595865315812871</v>
      </c>
      <c r="C5" s="7">
        <f t="shared" si="1"/>
        <v>0.86602540378443837</v>
      </c>
    </row>
    <row r="6" spans="1:3" x14ac:dyDescent="0.35">
      <c r="A6">
        <v>-320</v>
      </c>
      <c r="B6">
        <f t="shared" si="0"/>
        <v>-5.5850536063818543</v>
      </c>
      <c r="C6" s="7">
        <f t="shared" si="1"/>
        <v>0.76604444311897779</v>
      </c>
    </row>
    <row r="7" spans="1:3" x14ac:dyDescent="0.35">
      <c r="A7">
        <v>-310</v>
      </c>
      <c r="B7">
        <f t="shared" si="0"/>
        <v>-5.4105206811824216</v>
      </c>
      <c r="C7" s="7">
        <f t="shared" si="1"/>
        <v>0.64278760968653925</v>
      </c>
    </row>
    <row r="8" spans="1:3" x14ac:dyDescent="0.35">
      <c r="A8">
        <v>-300</v>
      </c>
      <c r="B8">
        <f t="shared" si="0"/>
        <v>-5.2359877559829888</v>
      </c>
      <c r="C8" s="7">
        <f t="shared" si="1"/>
        <v>0.50000000000000011</v>
      </c>
    </row>
    <row r="9" spans="1:3" x14ac:dyDescent="0.35">
      <c r="A9">
        <v>-290</v>
      </c>
      <c r="B9">
        <f t="shared" si="0"/>
        <v>-5.0614548307835561</v>
      </c>
      <c r="C9" s="7">
        <f t="shared" si="1"/>
        <v>0.34202014332566899</v>
      </c>
    </row>
    <row r="10" spans="1:3" x14ac:dyDescent="0.35">
      <c r="A10">
        <v>-280</v>
      </c>
      <c r="B10">
        <f t="shared" si="0"/>
        <v>-4.8869219055841224</v>
      </c>
      <c r="C10" s="7">
        <f t="shared" si="1"/>
        <v>0.17364817766692997</v>
      </c>
    </row>
    <row r="11" spans="1:3" x14ac:dyDescent="0.35">
      <c r="A11">
        <v>-270</v>
      </c>
      <c r="B11">
        <f t="shared" si="0"/>
        <v>-4.7123889803846897</v>
      </c>
      <c r="C11" s="7">
        <f t="shared" si="1"/>
        <v>-1.83772268236293E-16</v>
      </c>
    </row>
    <row r="12" spans="1:3" x14ac:dyDescent="0.35">
      <c r="A12">
        <v>-260</v>
      </c>
      <c r="B12">
        <f t="shared" si="0"/>
        <v>-4.5378560551852569</v>
      </c>
      <c r="C12" s="7">
        <f t="shared" si="1"/>
        <v>-0.17364817766693033</v>
      </c>
    </row>
    <row r="13" spans="1:3" x14ac:dyDescent="0.35">
      <c r="A13">
        <v>-250</v>
      </c>
      <c r="B13">
        <f t="shared" si="0"/>
        <v>-4.3633231299858242</v>
      </c>
      <c r="C13" s="7">
        <f t="shared" si="1"/>
        <v>-0.34202014332566855</v>
      </c>
    </row>
    <row r="14" spans="1:3" x14ac:dyDescent="0.35">
      <c r="A14">
        <v>-240</v>
      </c>
      <c r="B14">
        <f t="shared" si="0"/>
        <v>-4.1887902047863905</v>
      </c>
      <c r="C14" s="7">
        <f t="shared" si="1"/>
        <v>-0.50000000000000044</v>
      </c>
    </row>
    <row r="15" spans="1:3" x14ac:dyDescent="0.35">
      <c r="A15">
        <v>-230</v>
      </c>
      <c r="B15">
        <f t="shared" si="0"/>
        <v>-4.0142572795869578</v>
      </c>
      <c r="C15" s="7">
        <f t="shared" si="1"/>
        <v>-0.64278760968653947</v>
      </c>
    </row>
    <row r="16" spans="1:3" x14ac:dyDescent="0.35">
      <c r="A16">
        <v>-220</v>
      </c>
      <c r="B16">
        <f t="shared" si="0"/>
        <v>-3.839724354387525</v>
      </c>
      <c r="C16" s="7">
        <f t="shared" si="1"/>
        <v>-0.76604444311897801</v>
      </c>
    </row>
    <row r="17" spans="1:3" x14ac:dyDescent="0.35">
      <c r="A17">
        <v>-210</v>
      </c>
      <c r="B17">
        <f t="shared" si="0"/>
        <v>-3.6651914291880923</v>
      </c>
      <c r="C17" s="7">
        <f t="shared" si="1"/>
        <v>-0.8660254037844386</v>
      </c>
    </row>
    <row r="18" spans="1:3" x14ac:dyDescent="0.35">
      <c r="A18">
        <v>-200</v>
      </c>
      <c r="B18">
        <f t="shared" si="0"/>
        <v>-3.4906585039886591</v>
      </c>
      <c r="C18" s="7">
        <f t="shared" si="1"/>
        <v>-0.93969262078590843</v>
      </c>
    </row>
    <row r="19" spans="1:3" x14ac:dyDescent="0.35">
      <c r="A19">
        <v>-190</v>
      </c>
      <c r="B19">
        <f t="shared" si="0"/>
        <v>-3.3161255787892263</v>
      </c>
      <c r="C19" s="7">
        <f t="shared" si="1"/>
        <v>-0.98480775301220802</v>
      </c>
    </row>
    <row r="20" spans="1:3" x14ac:dyDescent="0.35">
      <c r="A20">
        <v>-180</v>
      </c>
      <c r="B20">
        <f t="shared" si="0"/>
        <v>-3.1415926535897931</v>
      </c>
      <c r="C20" s="7">
        <f t="shared" si="1"/>
        <v>-1</v>
      </c>
    </row>
    <row r="21" spans="1:3" x14ac:dyDescent="0.35">
      <c r="A21">
        <v>-170</v>
      </c>
      <c r="B21">
        <f t="shared" si="0"/>
        <v>-2.9670597283903604</v>
      </c>
      <c r="C21" s="7">
        <f t="shared" si="1"/>
        <v>-0.98480775301220802</v>
      </c>
    </row>
    <row r="22" spans="1:3" x14ac:dyDescent="0.35">
      <c r="A22">
        <v>-160</v>
      </c>
      <c r="B22">
        <f t="shared" si="0"/>
        <v>-2.7925268031909272</v>
      </c>
      <c r="C22" s="7">
        <f t="shared" si="1"/>
        <v>-0.93969262078590832</v>
      </c>
    </row>
    <row r="23" spans="1:3" x14ac:dyDescent="0.35">
      <c r="A23">
        <v>-150</v>
      </c>
      <c r="B23">
        <f t="shared" si="0"/>
        <v>-2.6179938779914944</v>
      </c>
      <c r="C23" s="7">
        <f t="shared" si="1"/>
        <v>-0.86602540378443871</v>
      </c>
    </row>
    <row r="24" spans="1:3" x14ac:dyDescent="0.35">
      <c r="A24">
        <v>-140</v>
      </c>
      <c r="B24">
        <f t="shared" si="0"/>
        <v>-2.4434609527920612</v>
      </c>
      <c r="C24" s="7">
        <f t="shared" si="1"/>
        <v>-0.7660444431189779</v>
      </c>
    </row>
    <row r="25" spans="1:3" x14ac:dyDescent="0.35">
      <c r="A25">
        <v>-130</v>
      </c>
      <c r="B25">
        <f t="shared" si="0"/>
        <v>-2.2689280275926285</v>
      </c>
      <c r="C25" s="7">
        <f t="shared" si="1"/>
        <v>-0.64278760968653936</v>
      </c>
    </row>
    <row r="26" spans="1:3" x14ac:dyDescent="0.35">
      <c r="A26">
        <v>-120</v>
      </c>
      <c r="B26">
        <f t="shared" si="0"/>
        <v>-2.0943951023931953</v>
      </c>
      <c r="C26" s="7">
        <f t="shared" si="1"/>
        <v>-0.49999999999999978</v>
      </c>
    </row>
    <row r="27" spans="1:3" x14ac:dyDescent="0.35">
      <c r="A27">
        <v>-110</v>
      </c>
      <c r="B27">
        <f t="shared" si="0"/>
        <v>-1.9198621771937625</v>
      </c>
      <c r="C27" s="7">
        <f t="shared" si="1"/>
        <v>-0.34202014332566871</v>
      </c>
    </row>
    <row r="28" spans="1:3" x14ac:dyDescent="0.35">
      <c r="A28">
        <v>-100</v>
      </c>
      <c r="B28">
        <f t="shared" si="0"/>
        <v>-1.7453292519943295</v>
      </c>
      <c r="C28" s="7">
        <f t="shared" si="1"/>
        <v>-0.1736481776669303</v>
      </c>
    </row>
    <row r="29" spans="1:3" x14ac:dyDescent="0.35">
      <c r="A29">
        <v>-90</v>
      </c>
      <c r="B29">
        <f t="shared" si="0"/>
        <v>-1.5707963267948966</v>
      </c>
      <c r="C29" s="7">
        <f t="shared" si="1"/>
        <v>6.1257422745431001E-17</v>
      </c>
    </row>
    <row r="30" spans="1:3" x14ac:dyDescent="0.35">
      <c r="A30">
        <v>-80</v>
      </c>
      <c r="B30">
        <f t="shared" si="0"/>
        <v>-1.3962634015954636</v>
      </c>
      <c r="C30" s="7">
        <f t="shared" si="1"/>
        <v>0.17364817766693041</v>
      </c>
    </row>
    <row r="31" spans="1:3" x14ac:dyDescent="0.35">
      <c r="A31">
        <v>-70</v>
      </c>
      <c r="B31">
        <f t="shared" si="0"/>
        <v>-1.2217304763960306</v>
      </c>
      <c r="C31" s="7">
        <f t="shared" si="1"/>
        <v>0.34202014332566882</v>
      </c>
    </row>
    <row r="32" spans="1:3" x14ac:dyDescent="0.35">
      <c r="A32">
        <v>-60</v>
      </c>
      <c r="B32">
        <f t="shared" si="0"/>
        <v>-1.0471975511965976</v>
      </c>
      <c r="C32" s="7">
        <f t="shared" si="1"/>
        <v>0.50000000000000011</v>
      </c>
    </row>
    <row r="33" spans="1:3" x14ac:dyDescent="0.35">
      <c r="A33">
        <v>-50</v>
      </c>
      <c r="B33">
        <f t="shared" si="0"/>
        <v>-0.87266462599716477</v>
      </c>
      <c r="C33" s="7">
        <f t="shared" si="1"/>
        <v>0.64278760968653936</v>
      </c>
    </row>
    <row r="34" spans="1:3" x14ac:dyDescent="0.35">
      <c r="A34">
        <v>-40</v>
      </c>
      <c r="B34">
        <f t="shared" si="0"/>
        <v>-0.69813170079773179</v>
      </c>
      <c r="C34" s="7">
        <f t="shared" si="1"/>
        <v>0.76604444311897801</v>
      </c>
    </row>
    <row r="35" spans="1:3" x14ac:dyDescent="0.35">
      <c r="A35">
        <v>-30</v>
      </c>
      <c r="B35">
        <f t="shared" si="0"/>
        <v>-0.52359877559829882</v>
      </c>
      <c r="C35" s="7">
        <f t="shared" si="1"/>
        <v>0.86602540378443871</v>
      </c>
    </row>
    <row r="36" spans="1:3" x14ac:dyDescent="0.35">
      <c r="A36">
        <v>-20</v>
      </c>
      <c r="B36">
        <f t="shared" si="0"/>
        <v>-0.3490658503988659</v>
      </c>
      <c r="C36" s="7">
        <f t="shared" si="1"/>
        <v>0.93969262078590843</v>
      </c>
    </row>
    <row r="37" spans="1:3" x14ac:dyDescent="0.35">
      <c r="A37">
        <v>-10</v>
      </c>
      <c r="B37">
        <f t="shared" si="0"/>
        <v>-0.17453292519943295</v>
      </c>
      <c r="C37" s="7">
        <f t="shared" si="1"/>
        <v>0.98480775301220802</v>
      </c>
    </row>
    <row r="38" spans="1:3" x14ac:dyDescent="0.35">
      <c r="A38">
        <v>0</v>
      </c>
      <c r="B38">
        <f t="shared" si="0"/>
        <v>0</v>
      </c>
      <c r="C38" s="7">
        <f t="shared" si="1"/>
        <v>1</v>
      </c>
    </row>
    <row r="39" spans="1:3" x14ac:dyDescent="0.35">
      <c r="A39">
        <v>10</v>
      </c>
      <c r="B39">
        <f t="shared" si="0"/>
        <v>0.17453292519943295</v>
      </c>
      <c r="C39" s="7">
        <f t="shared" si="1"/>
        <v>0.98480775301220802</v>
      </c>
    </row>
    <row r="40" spans="1:3" x14ac:dyDescent="0.35">
      <c r="A40">
        <v>20</v>
      </c>
      <c r="B40">
        <f t="shared" si="0"/>
        <v>0.3490658503988659</v>
      </c>
      <c r="C40" s="7">
        <f t="shared" si="1"/>
        <v>0.93969262078590843</v>
      </c>
    </row>
    <row r="41" spans="1:3" x14ac:dyDescent="0.35">
      <c r="A41">
        <v>30</v>
      </c>
      <c r="B41">
        <f t="shared" si="0"/>
        <v>0.52359877559829882</v>
      </c>
      <c r="C41" s="7">
        <f t="shared" si="1"/>
        <v>0.86602540378443871</v>
      </c>
    </row>
    <row r="42" spans="1:3" x14ac:dyDescent="0.35">
      <c r="A42">
        <v>40</v>
      </c>
      <c r="B42">
        <f t="shared" si="0"/>
        <v>0.69813170079773179</v>
      </c>
      <c r="C42" s="7">
        <f t="shared" si="1"/>
        <v>0.76604444311897801</v>
      </c>
    </row>
    <row r="43" spans="1:3" x14ac:dyDescent="0.35">
      <c r="A43">
        <v>50</v>
      </c>
      <c r="B43">
        <f t="shared" si="0"/>
        <v>0.87266462599716477</v>
      </c>
      <c r="C43" s="7">
        <f t="shared" si="1"/>
        <v>0.64278760968653936</v>
      </c>
    </row>
    <row r="44" spans="1:3" x14ac:dyDescent="0.35">
      <c r="A44">
        <v>60</v>
      </c>
      <c r="B44">
        <f t="shared" si="0"/>
        <v>1.0471975511965976</v>
      </c>
      <c r="C44" s="7">
        <f t="shared" si="1"/>
        <v>0.50000000000000011</v>
      </c>
    </row>
    <row r="45" spans="1:3" x14ac:dyDescent="0.35">
      <c r="A45">
        <v>70</v>
      </c>
      <c r="B45">
        <f t="shared" si="0"/>
        <v>1.2217304763960306</v>
      </c>
      <c r="C45" s="7">
        <f t="shared" si="1"/>
        <v>0.34202014332566882</v>
      </c>
    </row>
    <row r="46" spans="1:3" x14ac:dyDescent="0.35">
      <c r="A46">
        <v>80</v>
      </c>
      <c r="B46">
        <f t="shared" si="0"/>
        <v>1.3962634015954636</v>
      </c>
      <c r="C46" s="7">
        <f t="shared" si="1"/>
        <v>0.17364817766693041</v>
      </c>
    </row>
    <row r="47" spans="1:3" x14ac:dyDescent="0.35">
      <c r="A47">
        <v>90</v>
      </c>
      <c r="B47">
        <f t="shared" si="0"/>
        <v>1.5707963267948966</v>
      </c>
      <c r="C47" s="7">
        <f t="shared" si="1"/>
        <v>6.1257422745431001E-17</v>
      </c>
    </row>
    <row r="48" spans="1:3" x14ac:dyDescent="0.35">
      <c r="A48">
        <v>100</v>
      </c>
      <c r="B48">
        <f t="shared" si="0"/>
        <v>1.7453292519943295</v>
      </c>
      <c r="C48" s="7">
        <f t="shared" si="1"/>
        <v>-0.1736481776669303</v>
      </c>
    </row>
    <row r="49" spans="1:3" x14ac:dyDescent="0.35">
      <c r="A49">
        <v>110</v>
      </c>
      <c r="B49">
        <f t="shared" si="0"/>
        <v>1.9198621771937625</v>
      </c>
      <c r="C49" s="7">
        <f t="shared" si="1"/>
        <v>-0.34202014332566871</v>
      </c>
    </row>
    <row r="50" spans="1:3" x14ac:dyDescent="0.35">
      <c r="A50">
        <v>120</v>
      </c>
      <c r="B50">
        <f t="shared" si="0"/>
        <v>2.0943951023931953</v>
      </c>
      <c r="C50" s="7">
        <f t="shared" si="1"/>
        <v>-0.49999999999999978</v>
      </c>
    </row>
    <row r="51" spans="1:3" x14ac:dyDescent="0.35">
      <c r="A51">
        <v>130</v>
      </c>
      <c r="B51">
        <f t="shared" si="0"/>
        <v>2.2689280275926285</v>
      </c>
      <c r="C51" s="7">
        <f t="shared" si="1"/>
        <v>-0.64278760968653936</v>
      </c>
    </row>
    <row r="52" spans="1:3" x14ac:dyDescent="0.35">
      <c r="A52">
        <v>140</v>
      </c>
      <c r="B52">
        <f t="shared" si="0"/>
        <v>2.4434609527920612</v>
      </c>
      <c r="C52" s="7">
        <f t="shared" si="1"/>
        <v>-0.7660444431189779</v>
      </c>
    </row>
    <row r="53" spans="1:3" x14ac:dyDescent="0.35">
      <c r="A53">
        <v>150</v>
      </c>
      <c r="B53">
        <f t="shared" si="0"/>
        <v>2.6179938779914944</v>
      </c>
      <c r="C53" s="7">
        <f t="shared" si="1"/>
        <v>-0.86602540378443871</v>
      </c>
    </row>
    <row r="54" spans="1:3" x14ac:dyDescent="0.35">
      <c r="A54">
        <v>160</v>
      </c>
      <c r="B54">
        <f t="shared" si="0"/>
        <v>2.7925268031909272</v>
      </c>
      <c r="C54" s="7">
        <f t="shared" si="1"/>
        <v>-0.93969262078590832</v>
      </c>
    </row>
    <row r="55" spans="1:3" x14ac:dyDescent="0.35">
      <c r="A55">
        <v>170</v>
      </c>
      <c r="B55">
        <f t="shared" si="0"/>
        <v>2.9670597283903604</v>
      </c>
      <c r="C55" s="7">
        <f t="shared" si="1"/>
        <v>-0.98480775301220802</v>
      </c>
    </row>
    <row r="56" spans="1:3" x14ac:dyDescent="0.35">
      <c r="A56">
        <v>180</v>
      </c>
      <c r="B56">
        <f t="shared" si="0"/>
        <v>3.1415926535897931</v>
      </c>
      <c r="C56" s="7">
        <f t="shared" si="1"/>
        <v>-1</v>
      </c>
    </row>
    <row r="57" spans="1:3" x14ac:dyDescent="0.35">
      <c r="A57">
        <v>190</v>
      </c>
      <c r="B57">
        <f t="shared" si="0"/>
        <v>3.3161255787892263</v>
      </c>
      <c r="C57" s="7">
        <f t="shared" si="1"/>
        <v>-0.98480775301220802</v>
      </c>
    </row>
    <row r="58" spans="1:3" x14ac:dyDescent="0.35">
      <c r="A58">
        <v>200</v>
      </c>
      <c r="B58">
        <f t="shared" si="0"/>
        <v>3.4906585039886591</v>
      </c>
      <c r="C58" s="7">
        <f t="shared" si="1"/>
        <v>-0.93969262078590843</v>
      </c>
    </row>
    <row r="59" spans="1:3" x14ac:dyDescent="0.35">
      <c r="A59">
        <v>210</v>
      </c>
      <c r="B59">
        <f t="shared" si="0"/>
        <v>3.6651914291880923</v>
      </c>
      <c r="C59" s="7">
        <f t="shared" si="1"/>
        <v>-0.8660254037844386</v>
      </c>
    </row>
    <row r="60" spans="1:3" x14ac:dyDescent="0.35">
      <c r="A60">
        <v>220</v>
      </c>
      <c r="B60">
        <f t="shared" si="0"/>
        <v>3.839724354387525</v>
      </c>
      <c r="C60" s="7">
        <f t="shared" si="1"/>
        <v>-0.76604444311897801</v>
      </c>
    </row>
    <row r="61" spans="1:3" x14ac:dyDescent="0.35">
      <c r="A61">
        <v>230</v>
      </c>
      <c r="B61">
        <f t="shared" si="0"/>
        <v>4.0142572795869578</v>
      </c>
      <c r="C61" s="7">
        <f t="shared" si="1"/>
        <v>-0.64278760968653947</v>
      </c>
    </row>
    <row r="62" spans="1:3" x14ac:dyDescent="0.35">
      <c r="A62">
        <v>240</v>
      </c>
      <c r="B62">
        <f t="shared" si="0"/>
        <v>4.1887902047863905</v>
      </c>
      <c r="C62" s="7">
        <f t="shared" si="1"/>
        <v>-0.50000000000000044</v>
      </c>
    </row>
    <row r="63" spans="1:3" x14ac:dyDescent="0.35">
      <c r="A63">
        <v>250</v>
      </c>
      <c r="B63">
        <f t="shared" si="0"/>
        <v>4.3633231299858242</v>
      </c>
      <c r="C63" s="7">
        <f t="shared" si="1"/>
        <v>-0.34202014332566855</v>
      </c>
    </row>
    <row r="64" spans="1:3" x14ac:dyDescent="0.35">
      <c r="A64">
        <v>260</v>
      </c>
      <c r="B64">
        <f t="shared" si="0"/>
        <v>4.5378560551852569</v>
      </c>
      <c r="C64" s="7">
        <f t="shared" si="1"/>
        <v>-0.17364817766693033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𝘍𝘦𝘳𝘯𝘢𝘯𝘥𝘰_𝘴𝘹𝘮05 </dc:creator>
  <cp:lastModifiedBy>𝘍𝘦𝘳𝘯𝘢𝘯𝘥𝘰_𝘴𝘹𝘮05 </cp:lastModifiedBy>
  <dcterms:created xsi:type="dcterms:W3CDTF">2025-02-26T18:55:40Z</dcterms:created>
  <dcterms:modified xsi:type="dcterms:W3CDTF">2025-03-05T05:22:48Z</dcterms:modified>
</cp:coreProperties>
</file>