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A\Dropbox\Competitions\GitHub\FencingSAResults\2021\"/>
    </mc:Choice>
  </mc:AlternateContent>
  <xr:revisionPtr revIDLastSave="0" documentId="13_ncr:1_{C04247E7-0C7D-46D0-9E9C-05601B9EC665}" xr6:coauthVersionLast="47" xr6:coauthVersionMax="47" xr10:uidLastSave="{00000000-0000-0000-0000-000000000000}"/>
  <bookViews>
    <workbookView xWindow="-108" yWindow="-108" windowWidth="23256" windowHeight="12576" xr2:uid="{2F090B5A-58A0-4679-AF74-9DED37E728B1}"/>
  </bookViews>
  <sheets>
    <sheet name="Open &amp; Veteran 2021 Ranking" sheetId="1" r:id="rId1"/>
    <sheet name="Open-B, U20 &amp; U17 2021 Ranking" sheetId="4" r:id="rId2"/>
    <sheet name="U15, U13 &amp; U11 2021 Ranking" sheetId="5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95" i="1" l="1"/>
  <c r="V94" i="1"/>
  <c r="V93" i="1"/>
  <c r="V92" i="1"/>
  <c r="V91" i="1"/>
  <c r="V90" i="1"/>
  <c r="V88" i="1"/>
  <c r="V87" i="1"/>
  <c r="V85" i="1"/>
  <c r="V84" i="1"/>
  <c r="V83" i="1"/>
  <c r="V82" i="1"/>
  <c r="V81" i="1"/>
  <c r="V80" i="1"/>
  <c r="V79" i="1"/>
  <c r="V78" i="1"/>
  <c r="V77" i="1"/>
  <c r="V76" i="1"/>
  <c r="V74" i="1"/>
  <c r="V72" i="1"/>
  <c r="V71" i="1"/>
  <c r="V70" i="1"/>
  <c r="V69" i="1"/>
  <c r="V67" i="1"/>
  <c r="V66" i="1"/>
  <c r="V65" i="1"/>
  <c r="V64" i="1"/>
  <c r="V63" i="1"/>
  <c r="V62" i="1"/>
  <c r="V61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V58" i="1" s="1"/>
  <c r="U57" i="1"/>
  <c r="V57" i="1" s="1"/>
  <c r="U56" i="1"/>
  <c r="U55" i="1"/>
  <c r="U54" i="1"/>
  <c r="U53" i="1"/>
  <c r="U52" i="1"/>
  <c r="U51" i="1"/>
  <c r="U50" i="1"/>
  <c r="V52" i="1" s="1"/>
  <c r="U49" i="1"/>
  <c r="U48" i="1"/>
  <c r="U47" i="1"/>
  <c r="V47" i="1" s="1"/>
  <c r="U46" i="1"/>
  <c r="U45" i="1"/>
  <c r="U44" i="1"/>
  <c r="U43" i="1"/>
  <c r="U42" i="1"/>
  <c r="V42" i="1" s="1"/>
  <c r="U41" i="1"/>
  <c r="V44" i="1" s="1"/>
  <c r="U40" i="1"/>
  <c r="U39" i="1"/>
  <c r="V36" i="1" s="1"/>
  <c r="U38" i="1"/>
  <c r="U37" i="1"/>
  <c r="U36" i="1"/>
  <c r="U35" i="1"/>
  <c r="U34" i="1"/>
  <c r="V34" i="1" s="1"/>
  <c r="U33" i="1"/>
  <c r="U32" i="1"/>
  <c r="U31" i="1"/>
  <c r="U30" i="1"/>
  <c r="U29" i="1"/>
  <c r="U28" i="1"/>
  <c r="U27" i="1"/>
  <c r="V27" i="1" s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V41" i="1"/>
  <c r="U7" i="1"/>
  <c r="V55" i="1"/>
  <c r="V54" i="1"/>
  <c r="V48" i="1"/>
  <c r="V46" i="1"/>
  <c r="N92" i="4"/>
  <c r="N91" i="4"/>
  <c r="N90" i="4"/>
  <c r="N89" i="4"/>
  <c r="N88" i="4"/>
  <c r="N87" i="4"/>
  <c r="N86" i="4"/>
  <c r="O86" i="4" s="1"/>
  <c r="N85" i="4"/>
  <c r="N84" i="4"/>
  <c r="N83" i="4"/>
  <c r="N82" i="4"/>
  <c r="N81" i="4"/>
  <c r="O81" i="4" s="1"/>
  <c r="N80" i="4"/>
  <c r="N79" i="4"/>
  <c r="O79" i="4" s="1"/>
  <c r="N78" i="4"/>
  <c r="N77" i="4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V38" i="1" l="1"/>
  <c r="V37" i="1"/>
  <c r="V29" i="1"/>
  <c r="V50" i="1"/>
  <c r="V31" i="1"/>
  <c r="V30" i="1"/>
  <c r="V32" i="1"/>
  <c r="V51" i="1"/>
  <c r="V59" i="1"/>
  <c r="V33" i="1"/>
  <c r="V43" i="1"/>
  <c r="V53" i="1"/>
  <c r="V28" i="1"/>
  <c r="V56" i="1"/>
  <c r="V39" i="1"/>
  <c r="V40" i="1"/>
  <c r="V23" i="1"/>
  <c r="V9" i="1"/>
  <c r="V25" i="1"/>
  <c r="V10" i="1"/>
  <c r="V18" i="1"/>
  <c r="V17" i="1"/>
  <c r="V11" i="1"/>
  <c r="V19" i="1"/>
  <c r="V24" i="1"/>
  <c r="V13" i="1"/>
  <c r="V21" i="1"/>
  <c r="V8" i="1"/>
  <c r="V12" i="1"/>
  <c r="V14" i="1"/>
  <c r="V22" i="1"/>
  <c r="V16" i="1"/>
  <c r="V20" i="1"/>
  <c r="V7" i="1"/>
  <c r="V15" i="1"/>
  <c r="O83" i="4"/>
  <c r="O88" i="4"/>
  <c r="O89" i="4"/>
  <c r="O84" i="4"/>
  <c r="O25" i="5"/>
  <c r="O14" i="5"/>
  <c r="O62" i="5"/>
  <c r="O78" i="5"/>
  <c r="O86" i="5"/>
  <c r="O94" i="5"/>
  <c r="O22" i="5"/>
  <c r="O8" i="5"/>
  <c r="O56" i="5"/>
  <c r="O55" i="5"/>
  <c r="O57" i="5"/>
  <c r="O30" i="5"/>
  <c r="O9" i="5"/>
  <c r="O27" i="5"/>
  <c r="O17" i="5"/>
  <c r="O89" i="5"/>
  <c r="O34" i="5"/>
  <c r="O50" i="5"/>
  <c r="O58" i="5"/>
  <c r="O66" i="5"/>
  <c r="O98" i="5"/>
  <c r="O41" i="5"/>
  <c r="O26" i="5"/>
  <c r="O35" i="5"/>
  <c r="O43" i="5"/>
  <c r="O51" i="5"/>
  <c r="O59" i="5"/>
  <c r="O67" i="5"/>
  <c r="O75" i="5"/>
  <c r="O33" i="5"/>
  <c r="O81" i="5"/>
  <c r="O10" i="5"/>
  <c r="O11" i="5"/>
  <c r="O18" i="5"/>
  <c r="O44" i="5"/>
  <c r="O52" i="5"/>
  <c r="O64" i="5"/>
  <c r="O76" i="5"/>
  <c r="O90" i="5"/>
  <c r="O92" i="5"/>
  <c r="O70" i="5"/>
  <c r="O49" i="5"/>
  <c r="O13" i="5"/>
  <c r="O21" i="5"/>
  <c r="O29" i="5"/>
  <c r="O38" i="5"/>
  <c r="O45" i="5"/>
  <c r="O53" i="5"/>
  <c r="O61" i="5"/>
  <c r="O69" i="5"/>
  <c r="O77" i="5"/>
  <c r="O85" i="5"/>
  <c r="O23" i="5"/>
  <c r="O31" i="5"/>
  <c r="O39" i="5"/>
  <c r="O63" i="5"/>
  <c r="O71" i="5"/>
  <c r="O87" i="5"/>
  <c r="O95" i="5"/>
  <c r="O37" i="5"/>
  <c r="O16" i="5"/>
  <c r="O32" i="5"/>
  <c r="O40" i="5"/>
  <c r="O48" i="5"/>
  <c r="O80" i="5"/>
  <c r="O88" i="5"/>
  <c r="O96" i="5"/>
  <c r="O97" i="5"/>
  <c r="O46" i="5"/>
  <c r="O72" i="5"/>
  <c r="O82" i="5"/>
  <c r="O65" i="5"/>
  <c r="O73" i="5"/>
  <c r="O91" i="5"/>
  <c r="O20" i="5"/>
  <c r="O84" i="5"/>
  <c r="O19" i="5"/>
  <c r="O83" i="5"/>
  <c r="O47" i="5"/>
  <c r="O68" i="5"/>
  <c r="N76" i="4" l="1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O30" i="4" s="1"/>
  <c r="N29" i="4"/>
  <c r="N28" i="4"/>
  <c r="O28" i="4" s="1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O68" i="4" l="1"/>
  <c r="O56" i="4"/>
  <c r="O72" i="4"/>
  <c r="O62" i="4"/>
  <c r="O70" i="4"/>
  <c r="O77" i="4"/>
  <c r="O55" i="4"/>
  <c r="O63" i="4"/>
  <c r="O71" i="4"/>
  <c r="O65" i="4"/>
  <c r="O73" i="4"/>
  <c r="O58" i="4"/>
  <c r="O66" i="4"/>
  <c r="O74" i="4"/>
  <c r="O59" i="4"/>
  <c r="O67" i="4"/>
  <c r="O75" i="4"/>
  <c r="O60" i="4"/>
  <c r="O76" i="4"/>
  <c r="O61" i="4"/>
  <c r="O11" i="4"/>
  <c r="O35" i="4"/>
  <c r="O43" i="4"/>
  <c r="O51" i="4"/>
  <c r="O20" i="4"/>
  <c r="O36" i="4"/>
  <c r="O14" i="4"/>
  <c r="O46" i="4"/>
  <c r="O7" i="4"/>
  <c r="O15" i="4"/>
  <c r="O23" i="4"/>
  <c r="O31" i="4"/>
  <c r="O39" i="4"/>
  <c r="O47" i="4"/>
  <c r="O21" i="4"/>
  <c r="O22" i="4"/>
  <c r="O38" i="4"/>
  <c r="O8" i="4"/>
  <c r="O16" i="4"/>
  <c r="O24" i="4"/>
  <c r="O40" i="4"/>
  <c r="O9" i="4"/>
  <c r="O17" i="4"/>
  <c r="O25" i="4"/>
  <c r="O33" i="4"/>
  <c r="O41" i="4"/>
  <c r="O49" i="4"/>
  <c r="O10" i="4"/>
  <c r="O18" i="4"/>
  <c r="O26" i="4"/>
  <c r="O34" i="4"/>
  <c r="O50" i="4"/>
  <c r="O44" i="4"/>
  <c r="O52" i="4"/>
  <c r="O12" i="4"/>
  <c r="O13" i="4"/>
  <c r="O37" i="4"/>
  <c r="O45" i="4"/>
  <c r="O53" i="4"/>
  <c r="C2" i="5"/>
  <c r="A2" i="5"/>
  <c r="C2" i="4"/>
  <c r="A2" i="4"/>
  <c r="O7" i="5" l="1"/>
  <c r="C2" i="1" l="1"/>
  <c r="A2" i="1"/>
</calcChain>
</file>

<file path=xl/sharedStrings.xml><?xml version="1.0" encoding="utf-8"?>
<sst xmlns="http://schemas.openxmlformats.org/spreadsheetml/2006/main" count="787" uniqueCount="223">
  <si>
    <t>Ranking Points</t>
  </si>
  <si>
    <t>State</t>
  </si>
  <si>
    <t>Ranking</t>
  </si>
  <si>
    <t>Points</t>
  </si>
  <si>
    <t>Position</t>
  </si>
  <si>
    <t>FSA</t>
  </si>
  <si>
    <t>SC</t>
  </si>
  <si>
    <t>Epee</t>
  </si>
  <si>
    <t>Open</t>
  </si>
  <si>
    <t>Men</t>
  </si>
  <si>
    <t>Darren</t>
  </si>
  <si>
    <t>Ferguson</t>
  </si>
  <si>
    <t>Roshan</t>
  </si>
  <si>
    <t>Chandran</t>
  </si>
  <si>
    <t>Tai Yuen</t>
  </si>
  <si>
    <t>Lam</t>
  </si>
  <si>
    <t>Alexandre</t>
  </si>
  <si>
    <t>Burgun</t>
  </si>
  <si>
    <t>Dov</t>
  </si>
  <si>
    <t>Spinks</t>
  </si>
  <si>
    <t>Nalin</t>
  </si>
  <si>
    <t>Angus</t>
  </si>
  <si>
    <t>Pattinson</t>
  </si>
  <si>
    <t>Zvonko</t>
  </si>
  <si>
    <t>Kurbatfinski</t>
  </si>
  <si>
    <t>Stuart</t>
  </si>
  <si>
    <t>Marshall</t>
  </si>
  <si>
    <t>Matteo</t>
  </si>
  <si>
    <t>Barchiesi</t>
  </si>
  <si>
    <t>Bruce</t>
  </si>
  <si>
    <t>Dawson</t>
  </si>
  <si>
    <t>Keith</t>
  </si>
  <si>
    <t>Vingelis-Plant</t>
  </si>
  <si>
    <t>Ashton</t>
  </si>
  <si>
    <t>Spangler</t>
  </si>
  <si>
    <t>Carlos</t>
  </si>
  <si>
    <t>Rendo</t>
  </si>
  <si>
    <t>Women</t>
  </si>
  <si>
    <t>Nadine</t>
  </si>
  <si>
    <t>Maria</t>
  </si>
  <si>
    <t>Zhdanovich</t>
  </si>
  <si>
    <t>Alison</t>
  </si>
  <si>
    <t>Wotherspoon</t>
  </si>
  <si>
    <t>Coraine</t>
  </si>
  <si>
    <t>Sopru</t>
  </si>
  <si>
    <t>Jackie</t>
  </si>
  <si>
    <t>Isabela</t>
  </si>
  <si>
    <t>Dal Moro Ferreira</t>
  </si>
  <si>
    <t>Rhona</t>
  </si>
  <si>
    <t>Hamilton</t>
  </si>
  <si>
    <t>Amelia</t>
  </si>
  <si>
    <t>Walmsley</t>
  </si>
  <si>
    <t>Open-B</t>
  </si>
  <si>
    <t>Oscar</t>
  </si>
  <si>
    <t>Kingston</t>
  </si>
  <si>
    <t>Jesse</t>
  </si>
  <si>
    <t>Newitt</t>
  </si>
  <si>
    <t>Sebastian</t>
  </si>
  <si>
    <t>Deverson</t>
  </si>
  <si>
    <t>Jiarui</t>
  </si>
  <si>
    <t>Zhang</t>
  </si>
  <si>
    <t>Ranger</t>
  </si>
  <si>
    <t>Elsie</t>
  </si>
  <si>
    <t>Pearce</t>
  </si>
  <si>
    <t>Brianna</t>
  </si>
  <si>
    <t>Morello</t>
  </si>
  <si>
    <t>Demelza</t>
  </si>
  <si>
    <t>Metha</t>
  </si>
  <si>
    <t>U11</t>
  </si>
  <si>
    <t>Aasem</t>
  </si>
  <si>
    <t>Aly</t>
  </si>
  <si>
    <t>Cosgriff</t>
  </si>
  <si>
    <t>Yassin</t>
  </si>
  <si>
    <t>Sayed Ahmed</t>
  </si>
  <si>
    <t>Leonardo</t>
  </si>
  <si>
    <t>Iacopetta</t>
  </si>
  <si>
    <t>Luke</t>
  </si>
  <si>
    <t>Yang</t>
  </si>
  <si>
    <t>Salma</t>
  </si>
  <si>
    <t>Eladly</t>
  </si>
  <si>
    <t>Sarah</t>
  </si>
  <si>
    <t>Baaj</t>
  </si>
  <si>
    <t>U13</t>
  </si>
  <si>
    <t>Milan</t>
  </si>
  <si>
    <t>Leclercq</t>
  </si>
  <si>
    <t>Harry</t>
  </si>
  <si>
    <t>Adam</t>
  </si>
  <si>
    <t>Felix</t>
  </si>
  <si>
    <t>Omari</t>
  </si>
  <si>
    <t>Zeenat</t>
  </si>
  <si>
    <t>Ali</t>
  </si>
  <si>
    <t>U15</t>
  </si>
  <si>
    <t>U17</t>
  </si>
  <si>
    <t>U20</t>
  </si>
  <si>
    <t>Veteran</t>
  </si>
  <si>
    <t>Alan</t>
  </si>
  <si>
    <t>Sollars</t>
  </si>
  <si>
    <t>Foil</t>
  </si>
  <si>
    <t>Darcy</t>
  </si>
  <si>
    <t>Cowling</t>
  </si>
  <si>
    <t>Myka</t>
  </si>
  <si>
    <t>Peter</t>
  </si>
  <si>
    <t>Barry</t>
  </si>
  <si>
    <t>Nicholas</t>
  </si>
  <si>
    <t>Betts</t>
  </si>
  <si>
    <t>Chambers</t>
  </si>
  <si>
    <t>Hugh</t>
  </si>
  <si>
    <t>Wheeler</t>
  </si>
  <si>
    <t>Georgina</t>
  </si>
  <si>
    <t>Barratt</t>
  </si>
  <si>
    <t>Sophie</t>
  </si>
  <si>
    <t>Brown</t>
  </si>
  <si>
    <t>Ying</t>
  </si>
  <si>
    <t>Qian</t>
  </si>
  <si>
    <t>Chin Ton Naomi</t>
  </si>
  <si>
    <t>Tang</t>
  </si>
  <si>
    <t>Xiao</t>
  </si>
  <si>
    <t>Tyla-Rose</t>
  </si>
  <si>
    <t>Bradfield</t>
  </si>
  <si>
    <t>Charlotte</t>
  </si>
  <si>
    <t>Dippy</t>
  </si>
  <si>
    <t>Makayla</t>
  </si>
  <si>
    <t>Jamieson</t>
  </si>
  <si>
    <t>Arky</t>
  </si>
  <si>
    <t>Cesidio</t>
  </si>
  <si>
    <t>Strangis</t>
  </si>
  <si>
    <t>Kinyin</t>
  </si>
  <si>
    <t>Anderson</t>
  </si>
  <si>
    <t>Schembri</t>
  </si>
  <si>
    <t>Emile</t>
  </si>
  <si>
    <t>Lara</t>
  </si>
  <si>
    <t>Chapman</t>
  </si>
  <si>
    <t>Sunday</t>
  </si>
  <si>
    <t>Skrabanich</t>
  </si>
  <si>
    <t>Talley</t>
  </si>
  <si>
    <t>Barnes</t>
  </si>
  <si>
    <t>Lucas</t>
  </si>
  <si>
    <t>Christian</t>
  </si>
  <si>
    <t>Ashman</t>
  </si>
  <si>
    <t>Samson</t>
  </si>
  <si>
    <t>Swift-Turtur</t>
  </si>
  <si>
    <t>Evelyn</t>
  </si>
  <si>
    <t>Wilson</t>
  </si>
  <si>
    <t>Gabriel</t>
  </si>
  <si>
    <t>Veaney</t>
  </si>
  <si>
    <t>Aaron</t>
  </si>
  <si>
    <t>Fulcher</t>
  </si>
  <si>
    <t>Lydon</t>
  </si>
  <si>
    <t>Groom</t>
  </si>
  <si>
    <t>Sabre</t>
  </si>
  <si>
    <t>Marek</t>
  </si>
  <si>
    <t>Kasperski</t>
  </si>
  <si>
    <t>Louis</t>
  </si>
  <si>
    <t>David</t>
  </si>
  <si>
    <t>Kinnon</t>
  </si>
  <si>
    <t>Pouyan</t>
  </si>
  <si>
    <t>Oshaghi</t>
  </si>
  <si>
    <t>Finn</t>
  </si>
  <si>
    <t>Thomas</t>
  </si>
  <si>
    <t>Patrick</t>
  </si>
  <si>
    <t>Liptak</t>
  </si>
  <si>
    <t>Ashleigh</t>
  </si>
  <si>
    <t>Ari</t>
  </si>
  <si>
    <t>King</t>
  </si>
  <si>
    <t>Andrew</t>
  </si>
  <si>
    <t>CSFC</t>
  </si>
  <si>
    <t>ASC</t>
  </si>
  <si>
    <t>AHFC</t>
  </si>
  <si>
    <t>IND</t>
  </si>
  <si>
    <t>F4A</t>
  </si>
  <si>
    <t>TPFC</t>
  </si>
  <si>
    <t>Clayton</t>
  </si>
  <si>
    <t>Samuel</t>
  </si>
  <si>
    <t>Wells</t>
  </si>
  <si>
    <t>Hamish</t>
  </si>
  <si>
    <t>Kennedy</t>
  </si>
  <si>
    <t>Emma</t>
  </si>
  <si>
    <t>Walters</t>
  </si>
  <si>
    <t>Kate</t>
  </si>
  <si>
    <t>Hyde</t>
  </si>
  <si>
    <t>Hugo</t>
  </si>
  <si>
    <t>Brammer</t>
  </si>
  <si>
    <t>Fior</t>
  </si>
  <si>
    <t>Facundo</t>
  </si>
  <si>
    <t>Arcayo</t>
  </si>
  <si>
    <t>Tembo</t>
  </si>
  <si>
    <t>Grasby</t>
  </si>
  <si>
    <t>Max</t>
  </si>
  <si>
    <t>Pook-Kathriner</t>
  </si>
  <si>
    <t>Matthew</t>
  </si>
  <si>
    <t>Alexander</t>
  </si>
  <si>
    <t>Kifaru</t>
  </si>
  <si>
    <t>Michael</t>
  </si>
  <si>
    <t>Dzodzos</t>
  </si>
  <si>
    <t>National</t>
  </si>
  <si>
    <t>Named</t>
  </si>
  <si>
    <t>AFC1</t>
  </si>
  <si>
    <t>Edward</t>
  </si>
  <si>
    <t>Ngo</t>
  </si>
  <si>
    <t>Xavier</t>
  </si>
  <si>
    <t>Lee</t>
  </si>
  <si>
    <t>Bill</t>
  </si>
  <si>
    <t>Barton</t>
  </si>
  <si>
    <t>Li</t>
  </si>
  <si>
    <t>Yaxian</t>
  </si>
  <si>
    <t>Fang</t>
  </si>
  <si>
    <t>Malachi</t>
  </si>
  <si>
    <t>Loveday</t>
  </si>
  <si>
    <t>Dawes</t>
  </si>
  <si>
    <t>Hannah</t>
  </si>
  <si>
    <t>Bugeja</t>
  </si>
  <si>
    <t>Jerry</t>
  </si>
  <si>
    <t>Yu</t>
  </si>
  <si>
    <t>Alex</t>
  </si>
  <si>
    <t>Stewart</t>
  </si>
  <si>
    <t>Liwanen</t>
  </si>
  <si>
    <t>Cabe</t>
  </si>
  <si>
    <t>Munneke</t>
  </si>
  <si>
    <t>Ivan</t>
  </si>
  <si>
    <t>Jankovic</t>
  </si>
  <si>
    <t>AUFEC</t>
  </si>
  <si>
    <t>Sam</t>
  </si>
  <si>
    <t>Addis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</si>
</sst>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C09]d\ mmmm\ yyyy;@"/>
    <numFmt numFmtId="165" formatCode="[$-C09]dd\-mmm\-yy;@"/>
    <numFmt numFmtId="166" formatCode="d/m/yy;@"/>
    <numFmt numFmtId="167" formatCode="0.0"/>
    <numFmt numFmtId="168" formatCode="d/mm/yyyy;@"/>
  </numFmts>
  <fonts count="4" x14ac:knownFonts="1">
    <font>
      <sz val="11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sz val="9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20">
    <xf numFmtId="0" fontId="0" fillId="0" borderId="0" xfId="0"/>
    <xf numFmtId="165" fontId="1" fillId="0" borderId="0" xfId="0" applyNumberFormat="1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7" fontId="2" fillId="0" borderId="0" xfId="0" applyNumberFormat="1" applyFont="1"/>
    <xf numFmtId="0" fontId="2" fillId="0" borderId="0" xfId="0" pivotButton="1" applyFon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2" fillId="0" borderId="4" xfId="0" applyNumberFormat="1" applyFont="1" applyBorder="1"/>
    <xf numFmtId="1" fontId="2" fillId="0" borderId="4" xfId="0" applyNumberFormat="1" applyFont="1" applyBorder="1"/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6" fontId="2" fillId="0" borderId="0" xfId="0" applyNumberFormat="1" applyFont="1"/>
  </cellXfs>
  <cellStyles count="1">
    <cellStyle name="Normal" xfId="0" builtinId="0"/>
  </cellStyles>
  <dxfs count="1320"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SARankings202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SA" refreshedDate="44346.819879745373" createdVersion="6" refreshedVersion="7" minRefreshableVersion="3" recordCount="491" xr:uid="{316739D0-5A1B-4D88-BCC0-BF22C1D2B14E}">
  <cacheSource type="worksheet">
    <worksheetSource name="Table1" r:id="rId2"/>
  </cacheSource>
  <cacheFields count="15">
    <cacheField name="LastName" numFmtId="0">
      <sharedItems count="106">
        <s v="Chandran"/>
        <s v="Spinks"/>
        <s v="Lam"/>
        <s v="Dawson"/>
        <s v="Barchiesi"/>
        <s v="Ferguson"/>
        <s v="Pattinson"/>
        <s v="Rendo"/>
        <s v="Kurbatfinski"/>
        <s v="Vingelis-Plant"/>
        <s v="Walmsley"/>
        <s v="Wotherspoon"/>
        <s v="Betts"/>
        <s v="Cowling"/>
        <s v="Barry"/>
        <s v="Barratt"/>
        <s v="Brown"/>
        <s v="Kinnon"/>
        <s v="Kasperski"/>
        <s v="Sollars"/>
        <s v="Kingston"/>
        <s v="Spangler"/>
        <s v="Deverson"/>
        <s v="Zhang"/>
        <s v="Newitt"/>
        <s v="Dal Moro Ferreira"/>
        <s v="Pearce"/>
        <s v="Metha"/>
        <s v="Xiao"/>
        <s v="Chambers"/>
        <s v="Bradfield"/>
        <s v="Dippy"/>
        <s v="Tang"/>
        <s v="Jamieson"/>
        <s v="Oshaghi"/>
        <s v="King"/>
        <s v="Thomas"/>
        <s v="Yang"/>
        <s v="Iacopetta"/>
        <s v="Strangis"/>
        <s v="Chapman"/>
        <s v="Skrabanich"/>
        <s v="Barnes"/>
        <s v="Leclercq"/>
        <s v="Adam"/>
        <s v="Omari"/>
        <s v="Fulcher"/>
        <s v="Groom"/>
        <s v="Veaney"/>
        <s v="Burgun"/>
        <s v="Marshall"/>
        <s v="Qian"/>
        <s v="Liptak"/>
        <s v="Aly"/>
        <s v="Cosgriff"/>
        <s v="Sayed Ahmed"/>
        <s v="Eladly"/>
        <s v="Baaj"/>
        <s v="Anderson"/>
        <s v="Schembri"/>
        <s v="Ali"/>
        <s v="Ashman"/>
        <s v="Swift-Turtur"/>
        <s v="Wilson"/>
        <s v="Morello"/>
        <s v="Zhdanovich"/>
        <s v="Sopru"/>
        <s v="Hamilton"/>
        <s v="Wheeler"/>
        <s v="Wells"/>
        <s v="Fior"/>
        <s v="Brammer"/>
        <s v="Grasby"/>
        <s v="Arcayo"/>
        <s v="Kennedy"/>
        <s v="Walters"/>
        <s v="Hyde"/>
        <s v="Pook-Kathriner"/>
        <s v="Alexander"/>
        <s v="Dzodzos"/>
        <s v="Ngo"/>
        <s v="Lee"/>
        <s v="Barton"/>
        <s v="Li"/>
        <s v="Fang"/>
        <s v="Dawes"/>
        <s v="Loveday"/>
        <s v="Bugeja"/>
        <s v="Yu"/>
        <s v="Stewart"/>
        <s v="Liwanen"/>
        <s v="Jankovic"/>
        <s v="Munneke"/>
        <s v="Addis"/>
        <s v="Staehr" u="1"/>
        <s v="Foale" u="1"/>
        <s v="Stratton" u="1"/>
        <s v="Roberts" u="1"/>
        <s v="Mortimer" u="1"/>
        <s v="Tajuddin Sh Mohd Ezanie Fikrie" u="1"/>
        <s v="Saifuddin S Mohd Ezanie Fikrie" u="1"/>
        <s v="Nejat" u="1"/>
        <s v="Al-Ashwal" u="1"/>
        <s v="Yeo" u="1"/>
        <s v="Zhaoxuan" u="1"/>
        <s v="Brender" u="1"/>
      </sharedItems>
    </cacheField>
    <cacheField name="FirstName" numFmtId="0">
      <sharedItems count="114">
        <s v="Nalin"/>
        <s v="Roshan"/>
        <s v="Dov"/>
        <s v="Tai Yuen"/>
        <s v="Bruce"/>
        <s v="Matteo"/>
        <s v="Darren"/>
        <s v="Angus"/>
        <s v="Carlos"/>
        <s v="Zvonko"/>
        <s v="Keith"/>
        <s v="Nadine"/>
        <s v="Amelia"/>
        <s v="Alison"/>
        <s v="Nicholas"/>
        <s v="Darcy"/>
        <s v="Peter"/>
        <s v="Myka"/>
        <s v="Georgina"/>
        <s v="Sophie"/>
        <s v="David"/>
        <s v="Louis"/>
        <s v="Finn"/>
        <s v="Marek"/>
        <s v="Alan"/>
        <s v="Ashleigh"/>
        <s v="Ashton"/>
        <s v="Sebastian"/>
        <s v="Jiarui"/>
        <s v="Oscar"/>
        <s v="Jesse"/>
        <s v="Ranger"/>
        <s v="Isabela"/>
        <s v="Elsie"/>
        <s v="Demelza"/>
        <s v="Edward"/>
        <s v="Tyla-Rose"/>
        <s v="Charlotte"/>
        <s v="Chin Ton Naomi"/>
        <s v="Makayla"/>
        <s v="Pouyan"/>
        <s v="Ari"/>
        <s v="Christian"/>
        <s v="Luke"/>
        <s v="Leonardo"/>
        <s v="Arky"/>
        <s v="Cesidio"/>
        <s v="Lara"/>
        <s v="Sunday"/>
        <s v="Talley"/>
        <s v="Milan"/>
        <s v="Harry"/>
        <s v="Felix"/>
        <s v="Lucas"/>
        <s v="Aaron"/>
        <s v="Lydon"/>
        <s v="Gabriel"/>
        <s v="Alexandre"/>
        <s v="Stuart"/>
        <s v="Ying"/>
        <s v="Patrick"/>
        <s v="Jackie"/>
        <s v="Andrew"/>
        <s v="Aasem"/>
        <s v="Yassin"/>
        <s v="Salma"/>
        <s v="Sarah"/>
        <s v="Kinyin"/>
        <s v="Emile"/>
        <s v="Zeenat"/>
        <s v="Samson"/>
        <s v="Evelyn"/>
        <s v="Brianna"/>
        <s v="Maria"/>
        <s v="Coraine"/>
        <s v="Rhona"/>
        <s v="Clayton"/>
        <s v="Hugh"/>
        <s v="Samuel"/>
        <s v="Hugo"/>
        <s v="Tembo"/>
        <s v="Facundo"/>
        <s v="Hamish"/>
        <s v="Emma"/>
        <s v="Kate"/>
        <s v="Max"/>
        <s v="Kifaru"/>
        <s v="Matthew"/>
        <s v="Michael"/>
        <s v="Xavier"/>
        <s v="Bill"/>
        <s v="Yaxian"/>
        <s v="Malachi"/>
        <s v="Hannah"/>
        <s v="Jerry"/>
        <s v="Alex"/>
        <s v="Adam"/>
        <s v="Ivan"/>
        <s v="Cabe"/>
        <s v="Sam"/>
        <s v="Latifa" u="1"/>
        <s v="Muhammad" u="1"/>
        <s v="Xiao" u="1"/>
        <s v="Layal" u="1"/>
        <s v="Oliver" u="1"/>
        <s v="Laila" u="1"/>
        <s v="Alisha" u="1"/>
        <s v="Craig" u="1"/>
        <s v="Doyoon" u="1"/>
        <s v="Julian" u="1"/>
        <s v="Clive" u="1"/>
        <s v="Saleem" u="1"/>
        <s v="Zhaoxuan" u="1"/>
        <s v="Anna" u="1"/>
      </sharedItems>
    </cacheField>
    <cacheField name="Rank" numFmtId="0">
      <sharedItems containsMixedTypes="1" containsNumber="1" containsInteger="1" minValue="1" maxValue="28" count="15">
        <n v="1"/>
        <n v="2"/>
        <n v="3"/>
        <n v="5"/>
        <n v="6"/>
        <n v="7"/>
        <n v="8"/>
        <n v="9"/>
        <n v="10"/>
        <n v="11"/>
        <s v="Cancelled"/>
        <n v="12"/>
        <n v="15"/>
        <n v="28"/>
        <n v="14"/>
      </sharedItems>
    </cacheField>
    <cacheField name="GenderCount" numFmtId="0">
      <sharedItems containsSemiMixedTypes="0" containsString="0" containsNumber="1" containsInteger="1" minValue="1" maxValue="44" count="17">
        <n v="11"/>
        <n v="3"/>
        <n v="4"/>
        <n v="2"/>
        <n v="5"/>
        <n v="1"/>
        <n v="8"/>
        <n v="9"/>
        <n v="6"/>
        <n v="10"/>
        <n v="7"/>
        <n v="44"/>
        <n v="29"/>
        <n v="33"/>
        <n v="32"/>
        <n v="18"/>
        <n v="15"/>
      </sharedItems>
    </cacheField>
    <cacheField name="EventDate" numFmtId="14">
      <sharedItems containsSemiMixedTypes="0" containsNonDate="0" containsDate="1" containsString="0" minDate="2020-01-04T00:00:00" maxDate="2021-05-31T00:00:00" count="21">
        <d v="2020-07-26T00:00:00"/>
        <d v="2020-08-16T00:00:00"/>
        <d v="2020-09-13T00:00:00"/>
        <d v="2020-09-20T00:00:00"/>
        <d v="2020-10-18T00:00:00"/>
        <d v="2020-10-25T00:00:00"/>
        <d v="2020-11-08T00:00:00"/>
        <d v="2021-02-28T00:00:00"/>
        <d v="2021-03-14T00:00:00"/>
        <d v="2021-03-21T00:00:00"/>
        <d v="2021-05-03T00:00:00"/>
        <d v="2021-05-16T00:00:00"/>
        <d v="2021-05-23T00:00:00"/>
        <d v="2021-05-30T00:00:00"/>
        <d v="2020-01-11T00:00:00" u="1"/>
        <d v="2020-01-04T00:00:00" u="1"/>
        <d v="2020-02-09T00:00:00" u="1"/>
        <d v="2020-03-03T00:00:00" u="1"/>
        <d v="2020-03-15T00:00:00" u="1"/>
        <d v="2020-03-01T00:00:00" u="1"/>
        <d v="2020-02-15T00:00:00" u="1"/>
      </sharedItems>
    </cacheField>
    <cacheField name="Level" numFmtId="0">
      <sharedItems count="3">
        <s v="State"/>
        <s v="National"/>
        <s v="International" u="1"/>
      </sharedItems>
    </cacheField>
    <cacheField name="EventName" numFmtId="168">
      <sharedItems count="14">
        <s v="FSA"/>
        <s v="SC"/>
        <s v="Named"/>
        <s v="AFC1"/>
        <s v="BK" u="1"/>
        <s v="Jnrs" u="1"/>
        <s v="Coupe du Monde" u="1"/>
        <s v="Champs Asiatiques" u="1"/>
        <s v="AC" u="1"/>
        <s v="MC" u="1"/>
        <s v="KBT" u="1"/>
        <s v="Jnr Champs" u="1"/>
        <s v="CS" u="1"/>
        <s v="Grand Prix" u="1"/>
      </sharedItems>
    </cacheField>
    <cacheField name="Category" numFmtId="0">
      <sharedItems count="8">
        <s v="Open"/>
        <s v="Veteran"/>
        <s v="Open-B"/>
        <s v="U17"/>
        <s v="U20"/>
        <s v="U11"/>
        <s v="U13"/>
        <s v="U15"/>
      </sharedItems>
    </cacheField>
    <cacheField name="Weapon" numFmtId="0">
      <sharedItems count="3">
        <s v="Epee"/>
        <s v="Foil"/>
        <s v="Sabre"/>
      </sharedItems>
    </cacheField>
    <cacheField name="Gender" numFmtId="49">
      <sharedItems count="2">
        <s v="Men"/>
        <s v="Women"/>
      </sharedItems>
    </cacheField>
    <cacheField name="Club" numFmtId="14">
      <sharedItems count="7">
        <s v="ASC"/>
        <s v="AHFC"/>
        <s v="CSFC"/>
        <s v="IND"/>
        <s v="AUFEC"/>
        <s v="TPFC"/>
        <s v="F4A"/>
      </sharedItems>
    </cacheField>
    <cacheField name="Special" numFmtId="0">
      <sharedItems containsSemiMixedTypes="0" containsString="0" containsNumber="1" containsInteger="1" minValue="0" maxValue="1" count="2">
        <n v="0"/>
        <n v="1"/>
      </sharedItems>
    </cacheField>
    <cacheField name="Ranking.Points" numFmtId="0">
      <sharedItems containsSemiMixedTypes="0" containsString="0" containsNumber="1" containsInteger="1" minValue="1" maxValue="32" count="12">
        <n v="28"/>
        <n v="23"/>
        <n v="18"/>
        <n v="12"/>
        <n v="7"/>
        <n v="1"/>
        <n v="32"/>
        <n v="26"/>
        <n v="20"/>
        <n v="14"/>
        <n v="8"/>
        <n v="4"/>
      </sharedItems>
    </cacheField>
    <cacheField name="Mulitplier" numFmtId="0">
      <sharedItems containsSemiMixedTypes="0" containsString="0" containsNumber="1" minValue="0.2" maxValue="1.4" count="7">
        <n v="1"/>
        <n v="0.6"/>
        <n v="0.8"/>
        <n v="0.4"/>
        <n v="0.2"/>
        <n v="1.4"/>
        <n v="1.2"/>
      </sharedItems>
    </cacheField>
    <cacheField name="Points" numFmtId="167">
      <sharedItems containsSemiMixedTypes="0" containsString="0" containsNumber="1" minValue="1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1">
  <r>
    <x v="0"/>
    <x v="0"/>
    <x v="0"/>
    <x v="0"/>
    <x v="0"/>
    <x v="0"/>
    <x v="0"/>
    <x v="0"/>
    <x v="0"/>
    <x v="0"/>
    <x v="0"/>
    <x v="0"/>
    <x v="0"/>
    <x v="0"/>
    <n v="28"/>
  </r>
  <r>
    <x v="0"/>
    <x v="1"/>
    <x v="1"/>
    <x v="0"/>
    <x v="0"/>
    <x v="0"/>
    <x v="0"/>
    <x v="0"/>
    <x v="0"/>
    <x v="0"/>
    <x v="0"/>
    <x v="0"/>
    <x v="1"/>
    <x v="0"/>
    <n v="23"/>
  </r>
  <r>
    <x v="1"/>
    <x v="2"/>
    <x v="2"/>
    <x v="0"/>
    <x v="0"/>
    <x v="0"/>
    <x v="0"/>
    <x v="0"/>
    <x v="0"/>
    <x v="0"/>
    <x v="1"/>
    <x v="0"/>
    <x v="2"/>
    <x v="0"/>
    <n v="18"/>
  </r>
  <r>
    <x v="2"/>
    <x v="3"/>
    <x v="2"/>
    <x v="0"/>
    <x v="0"/>
    <x v="0"/>
    <x v="0"/>
    <x v="0"/>
    <x v="0"/>
    <x v="0"/>
    <x v="1"/>
    <x v="0"/>
    <x v="2"/>
    <x v="0"/>
    <n v="18"/>
  </r>
  <r>
    <x v="3"/>
    <x v="4"/>
    <x v="3"/>
    <x v="0"/>
    <x v="0"/>
    <x v="0"/>
    <x v="0"/>
    <x v="0"/>
    <x v="0"/>
    <x v="0"/>
    <x v="1"/>
    <x v="0"/>
    <x v="3"/>
    <x v="0"/>
    <n v="12"/>
  </r>
  <r>
    <x v="4"/>
    <x v="5"/>
    <x v="4"/>
    <x v="0"/>
    <x v="0"/>
    <x v="0"/>
    <x v="0"/>
    <x v="0"/>
    <x v="0"/>
    <x v="0"/>
    <x v="0"/>
    <x v="0"/>
    <x v="3"/>
    <x v="0"/>
    <n v="12"/>
  </r>
  <r>
    <x v="5"/>
    <x v="6"/>
    <x v="5"/>
    <x v="0"/>
    <x v="0"/>
    <x v="0"/>
    <x v="0"/>
    <x v="0"/>
    <x v="0"/>
    <x v="0"/>
    <x v="2"/>
    <x v="0"/>
    <x v="3"/>
    <x v="0"/>
    <n v="12"/>
  </r>
  <r>
    <x v="6"/>
    <x v="7"/>
    <x v="6"/>
    <x v="0"/>
    <x v="0"/>
    <x v="0"/>
    <x v="0"/>
    <x v="0"/>
    <x v="0"/>
    <x v="0"/>
    <x v="0"/>
    <x v="0"/>
    <x v="3"/>
    <x v="0"/>
    <n v="12"/>
  </r>
  <r>
    <x v="7"/>
    <x v="8"/>
    <x v="7"/>
    <x v="0"/>
    <x v="0"/>
    <x v="0"/>
    <x v="0"/>
    <x v="0"/>
    <x v="0"/>
    <x v="0"/>
    <x v="1"/>
    <x v="0"/>
    <x v="4"/>
    <x v="0"/>
    <n v="7"/>
  </r>
  <r>
    <x v="8"/>
    <x v="9"/>
    <x v="8"/>
    <x v="0"/>
    <x v="0"/>
    <x v="0"/>
    <x v="0"/>
    <x v="0"/>
    <x v="0"/>
    <x v="0"/>
    <x v="3"/>
    <x v="0"/>
    <x v="4"/>
    <x v="0"/>
    <n v="7"/>
  </r>
  <r>
    <x v="9"/>
    <x v="10"/>
    <x v="9"/>
    <x v="0"/>
    <x v="0"/>
    <x v="0"/>
    <x v="0"/>
    <x v="0"/>
    <x v="0"/>
    <x v="0"/>
    <x v="0"/>
    <x v="0"/>
    <x v="4"/>
    <x v="0"/>
    <n v="7"/>
  </r>
  <r>
    <x v="5"/>
    <x v="11"/>
    <x v="0"/>
    <x v="1"/>
    <x v="0"/>
    <x v="0"/>
    <x v="0"/>
    <x v="0"/>
    <x v="0"/>
    <x v="1"/>
    <x v="2"/>
    <x v="0"/>
    <x v="0"/>
    <x v="1"/>
    <n v="16.8"/>
  </r>
  <r>
    <x v="10"/>
    <x v="12"/>
    <x v="1"/>
    <x v="1"/>
    <x v="0"/>
    <x v="0"/>
    <x v="0"/>
    <x v="0"/>
    <x v="0"/>
    <x v="1"/>
    <x v="0"/>
    <x v="0"/>
    <x v="1"/>
    <x v="1"/>
    <n v="13.799999999999999"/>
  </r>
  <r>
    <x v="11"/>
    <x v="13"/>
    <x v="2"/>
    <x v="1"/>
    <x v="0"/>
    <x v="0"/>
    <x v="0"/>
    <x v="0"/>
    <x v="0"/>
    <x v="1"/>
    <x v="0"/>
    <x v="0"/>
    <x v="2"/>
    <x v="1"/>
    <n v="10.799999999999999"/>
  </r>
  <r>
    <x v="12"/>
    <x v="14"/>
    <x v="1"/>
    <x v="2"/>
    <x v="0"/>
    <x v="0"/>
    <x v="0"/>
    <x v="0"/>
    <x v="1"/>
    <x v="0"/>
    <x v="1"/>
    <x v="0"/>
    <x v="1"/>
    <x v="2"/>
    <n v="18.400000000000002"/>
  </r>
  <r>
    <x v="13"/>
    <x v="15"/>
    <x v="2"/>
    <x v="2"/>
    <x v="0"/>
    <x v="0"/>
    <x v="0"/>
    <x v="0"/>
    <x v="1"/>
    <x v="0"/>
    <x v="1"/>
    <x v="0"/>
    <x v="2"/>
    <x v="2"/>
    <n v="14.4"/>
  </r>
  <r>
    <x v="14"/>
    <x v="16"/>
    <x v="2"/>
    <x v="2"/>
    <x v="0"/>
    <x v="0"/>
    <x v="0"/>
    <x v="0"/>
    <x v="1"/>
    <x v="0"/>
    <x v="4"/>
    <x v="0"/>
    <x v="2"/>
    <x v="2"/>
    <n v="14.4"/>
  </r>
  <r>
    <x v="9"/>
    <x v="17"/>
    <x v="4"/>
    <x v="2"/>
    <x v="0"/>
    <x v="0"/>
    <x v="0"/>
    <x v="0"/>
    <x v="1"/>
    <x v="0"/>
    <x v="0"/>
    <x v="0"/>
    <x v="3"/>
    <x v="2"/>
    <n v="9.6000000000000014"/>
  </r>
  <r>
    <x v="15"/>
    <x v="18"/>
    <x v="0"/>
    <x v="3"/>
    <x v="0"/>
    <x v="0"/>
    <x v="0"/>
    <x v="0"/>
    <x v="1"/>
    <x v="1"/>
    <x v="0"/>
    <x v="0"/>
    <x v="0"/>
    <x v="3"/>
    <n v="11.200000000000001"/>
  </r>
  <r>
    <x v="16"/>
    <x v="19"/>
    <x v="3"/>
    <x v="3"/>
    <x v="0"/>
    <x v="0"/>
    <x v="0"/>
    <x v="0"/>
    <x v="1"/>
    <x v="1"/>
    <x v="2"/>
    <x v="0"/>
    <x v="3"/>
    <x v="3"/>
    <n v="4.8000000000000007"/>
  </r>
  <r>
    <x v="17"/>
    <x v="20"/>
    <x v="1"/>
    <x v="4"/>
    <x v="0"/>
    <x v="0"/>
    <x v="0"/>
    <x v="0"/>
    <x v="2"/>
    <x v="0"/>
    <x v="2"/>
    <x v="0"/>
    <x v="1"/>
    <x v="0"/>
    <n v="23"/>
  </r>
  <r>
    <x v="18"/>
    <x v="21"/>
    <x v="2"/>
    <x v="4"/>
    <x v="0"/>
    <x v="0"/>
    <x v="0"/>
    <x v="0"/>
    <x v="2"/>
    <x v="0"/>
    <x v="2"/>
    <x v="0"/>
    <x v="2"/>
    <x v="0"/>
    <n v="18"/>
  </r>
  <r>
    <x v="6"/>
    <x v="22"/>
    <x v="2"/>
    <x v="4"/>
    <x v="0"/>
    <x v="0"/>
    <x v="0"/>
    <x v="0"/>
    <x v="2"/>
    <x v="0"/>
    <x v="2"/>
    <x v="0"/>
    <x v="2"/>
    <x v="0"/>
    <n v="18"/>
  </r>
  <r>
    <x v="18"/>
    <x v="23"/>
    <x v="3"/>
    <x v="4"/>
    <x v="0"/>
    <x v="0"/>
    <x v="0"/>
    <x v="0"/>
    <x v="2"/>
    <x v="0"/>
    <x v="2"/>
    <x v="0"/>
    <x v="3"/>
    <x v="0"/>
    <n v="12"/>
  </r>
  <r>
    <x v="19"/>
    <x v="24"/>
    <x v="4"/>
    <x v="4"/>
    <x v="0"/>
    <x v="0"/>
    <x v="0"/>
    <x v="0"/>
    <x v="2"/>
    <x v="0"/>
    <x v="5"/>
    <x v="0"/>
    <x v="3"/>
    <x v="0"/>
    <n v="12"/>
  </r>
  <r>
    <x v="8"/>
    <x v="25"/>
    <x v="0"/>
    <x v="5"/>
    <x v="0"/>
    <x v="0"/>
    <x v="0"/>
    <x v="0"/>
    <x v="2"/>
    <x v="1"/>
    <x v="0"/>
    <x v="0"/>
    <x v="0"/>
    <x v="4"/>
    <n v="5.6000000000000005"/>
  </r>
  <r>
    <x v="1"/>
    <x v="2"/>
    <x v="0"/>
    <x v="6"/>
    <x v="0"/>
    <x v="0"/>
    <x v="0"/>
    <x v="1"/>
    <x v="0"/>
    <x v="0"/>
    <x v="1"/>
    <x v="0"/>
    <x v="0"/>
    <x v="0"/>
    <n v="28"/>
  </r>
  <r>
    <x v="5"/>
    <x v="6"/>
    <x v="1"/>
    <x v="6"/>
    <x v="0"/>
    <x v="0"/>
    <x v="0"/>
    <x v="1"/>
    <x v="0"/>
    <x v="0"/>
    <x v="2"/>
    <x v="0"/>
    <x v="1"/>
    <x v="0"/>
    <n v="23"/>
  </r>
  <r>
    <x v="7"/>
    <x v="8"/>
    <x v="2"/>
    <x v="6"/>
    <x v="0"/>
    <x v="0"/>
    <x v="0"/>
    <x v="1"/>
    <x v="0"/>
    <x v="0"/>
    <x v="1"/>
    <x v="0"/>
    <x v="2"/>
    <x v="0"/>
    <n v="18"/>
  </r>
  <r>
    <x v="8"/>
    <x v="9"/>
    <x v="2"/>
    <x v="6"/>
    <x v="0"/>
    <x v="0"/>
    <x v="0"/>
    <x v="1"/>
    <x v="0"/>
    <x v="0"/>
    <x v="3"/>
    <x v="0"/>
    <x v="2"/>
    <x v="0"/>
    <n v="18"/>
  </r>
  <r>
    <x v="3"/>
    <x v="4"/>
    <x v="3"/>
    <x v="6"/>
    <x v="0"/>
    <x v="0"/>
    <x v="0"/>
    <x v="1"/>
    <x v="0"/>
    <x v="0"/>
    <x v="1"/>
    <x v="0"/>
    <x v="3"/>
    <x v="0"/>
    <n v="12"/>
  </r>
  <r>
    <x v="9"/>
    <x v="10"/>
    <x v="5"/>
    <x v="6"/>
    <x v="0"/>
    <x v="0"/>
    <x v="0"/>
    <x v="1"/>
    <x v="0"/>
    <x v="0"/>
    <x v="0"/>
    <x v="0"/>
    <x v="3"/>
    <x v="0"/>
    <n v="12"/>
  </r>
  <r>
    <x v="20"/>
    <x v="7"/>
    <x v="6"/>
    <x v="6"/>
    <x v="0"/>
    <x v="0"/>
    <x v="0"/>
    <x v="1"/>
    <x v="0"/>
    <x v="0"/>
    <x v="0"/>
    <x v="0"/>
    <x v="3"/>
    <x v="0"/>
    <n v="12"/>
  </r>
  <r>
    <x v="19"/>
    <x v="24"/>
    <x v="7"/>
    <x v="6"/>
    <x v="0"/>
    <x v="0"/>
    <x v="0"/>
    <x v="1"/>
    <x v="0"/>
    <x v="0"/>
    <x v="5"/>
    <x v="0"/>
    <x v="4"/>
    <x v="0"/>
    <n v="7"/>
  </r>
  <r>
    <x v="5"/>
    <x v="11"/>
    <x v="4"/>
    <x v="3"/>
    <x v="0"/>
    <x v="0"/>
    <x v="0"/>
    <x v="1"/>
    <x v="0"/>
    <x v="1"/>
    <x v="2"/>
    <x v="0"/>
    <x v="3"/>
    <x v="3"/>
    <n v="4.8000000000000007"/>
  </r>
  <r>
    <x v="11"/>
    <x v="13"/>
    <x v="7"/>
    <x v="3"/>
    <x v="0"/>
    <x v="0"/>
    <x v="0"/>
    <x v="1"/>
    <x v="0"/>
    <x v="1"/>
    <x v="0"/>
    <x v="0"/>
    <x v="4"/>
    <x v="3"/>
    <n v="2.8000000000000003"/>
  </r>
  <r>
    <x v="12"/>
    <x v="14"/>
    <x v="0"/>
    <x v="3"/>
    <x v="0"/>
    <x v="0"/>
    <x v="0"/>
    <x v="1"/>
    <x v="1"/>
    <x v="0"/>
    <x v="1"/>
    <x v="0"/>
    <x v="0"/>
    <x v="3"/>
    <n v="11.200000000000001"/>
  </r>
  <r>
    <x v="14"/>
    <x v="16"/>
    <x v="1"/>
    <x v="3"/>
    <x v="0"/>
    <x v="0"/>
    <x v="0"/>
    <x v="1"/>
    <x v="1"/>
    <x v="0"/>
    <x v="4"/>
    <x v="0"/>
    <x v="1"/>
    <x v="3"/>
    <n v="9.2000000000000011"/>
  </r>
  <r>
    <x v="17"/>
    <x v="20"/>
    <x v="0"/>
    <x v="1"/>
    <x v="0"/>
    <x v="0"/>
    <x v="0"/>
    <x v="1"/>
    <x v="2"/>
    <x v="0"/>
    <x v="2"/>
    <x v="0"/>
    <x v="0"/>
    <x v="1"/>
    <n v="16.8"/>
  </r>
  <r>
    <x v="18"/>
    <x v="23"/>
    <x v="1"/>
    <x v="1"/>
    <x v="0"/>
    <x v="0"/>
    <x v="0"/>
    <x v="1"/>
    <x v="2"/>
    <x v="0"/>
    <x v="2"/>
    <x v="0"/>
    <x v="1"/>
    <x v="1"/>
    <n v="13.799999999999999"/>
  </r>
  <r>
    <x v="19"/>
    <x v="24"/>
    <x v="2"/>
    <x v="1"/>
    <x v="0"/>
    <x v="0"/>
    <x v="0"/>
    <x v="1"/>
    <x v="2"/>
    <x v="0"/>
    <x v="5"/>
    <x v="0"/>
    <x v="2"/>
    <x v="1"/>
    <n v="10.799999999999999"/>
  </r>
  <r>
    <x v="2"/>
    <x v="3"/>
    <x v="0"/>
    <x v="7"/>
    <x v="1"/>
    <x v="0"/>
    <x v="0"/>
    <x v="2"/>
    <x v="0"/>
    <x v="0"/>
    <x v="1"/>
    <x v="0"/>
    <x v="0"/>
    <x v="0"/>
    <n v="28"/>
  </r>
  <r>
    <x v="21"/>
    <x v="26"/>
    <x v="1"/>
    <x v="7"/>
    <x v="1"/>
    <x v="0"/>
    <x v="0"/>
    <x v="2"/>
    <x v="0"/>
    <x v="0"/>
    <x v="1"/>
    <x v="0"/>
    <x v="1"/>
    <x v="0"/>
    <n v="23"/>
  </r>
  <r>
    <x v="22"/>
    <x v="27"/>
    <x v="2"/>
    <x v="7"/>
    <x v="1"/>
    <x v="0"/>
    <x v="0"/>
    <x v="2"/>
    <x v="0"/>
    <x v="0"/>
    <x v="1"/>
    <x v="0"/>
    <x v="2"/>
    <x v="0"/>
    <n v="18"/>
  </r>
  <r>
    <x v="8"/>
    <x v="9"/>
    <x v="2"/>
    <x v="7"/>
    <x v="1"/>
    <x v="0"/>
    <x v="0"/>
    <x v="2"/>
    <x v="0"/>
    <x v="0"/>
    <x v="3"/>
    <x v="0"/>
    <x v="2"/>
    <x v="0"/>
    <n v="18"/>
  </r>
  <r>
    <x v="23"/>
    <x v="28"/>
    <x v="3"/>
    <x v="7"/>
    <x v="1"/>
    <x v="0"/>
    <x v="0"/>
    <x v="2"/>
    <x v="0"/>
    <x v="0"/>
    <x v="0"/>
    <x v="0"/>
    <x v="3"/>
    <x v="0"/>
    <n v="12"/>
  </r>
  <r>
    <x v="20"/>
    <x v="29"/>
    <x v="4"/>
    <x v="7"/>
    <x v="1"/>
    <x v="0"/>
    <x v="0"/>
    <x v="2"/>
    <x v="0"/>
    <x v="0"/>
    <x v="0"/>
    <x v="0"/>
    <x v="3"/>
    <x v="0"/>
    <n v="12"/>
  </r>
  <r>
    <x v="9"/>
    <x v="10"/>
    <x v="5"/>
    <x v="7"/>
    <x v="1"/>
    <x v="0"/>
    <x v="0"/>
    <x v="2"/>
    <x v="0"/>
    <x v="0"/>
    <x v="0"/>
    <x v="0"/>
    <x v="3"/>
    <x v="0"/>
    <n v="12"/>
  </r>
  <r>
    <x v="24"/>
    <x v="30"/>
    <x v="6"/>
    <x v="7"/>
    <x v="1"/>
    <x v="0"/>
    <x v="0"/>
    <x v="2"/>
    <x v="0"/>
    <x v="0"/>
    <x v="0"/>
    <x v="0"/>
    <x v="3"/>
    <x v="0"/>
    <n v="12"/>
  </r>
  <r>
    <x v="1"/>
    <x v="31"/>
    <x v="7"/>
    <x v="7"/>
    <x v="1"/>
    <x v="0"/>
    <x v="0"/>
    <x v="2"/>
    <x v="0"/>
    <x v="0"/>
    <x v="1"/>
    <x v="0"/>
    <x v="4"/>
    <x v="0"/>
    <n v="7"/>
  </r>
  <r>
    <x v="25"/>
    <x v="32"/>
    <x v="0"/>
    <x v="2"/>
    <x v="1"/>
    <x v="0"/>
    <x v="0"/>
    <x v="2"/>
    <x v="0"/>
    <x v="1"/>
    <x v="0"/>
    <x v="0"/>
    <x v="0"/>
    <x v="2"/>
    <n v="22.400000000000002"/>
  </r>
  <r>
    <x v="26"/>
    <x v="33"/>
    <x v="1"/>
    <x v="2"/>
    <x v="1"/>
    <x v="0"/>
    <x v="0"/>
    <x v="2"/>
    <x v="0"/>
    <x v="1"/>
    <x v="1"/>
    <x v="0"/>
    <x v="1"/>
    <x v="2"/>
    <n v="18.400000000000002"/>
  </r>
  <r>
    <x v="11"/>
    <x v="13"/>
    <x v="2"/>
    <x v="2"/>
    <x v="1"/>
    <x v="0"/>
    <x v="0"/>
    <x v="2"/>
    <x v="0"/>
    <x v="1"/>
    <x v="0"/>
    <x v="0"/>
    <x v="2"/>
    <x v="2"/>
    <n v="14.4"/>
  </r>
  <r>
    <x v="27"/>
    <x v="34"/>
    <x v="2"/>
    <x v="2"/>
    <x v="1"/>
    <x v="0"/>
    <x v="0"/>
    <x v="2"/>
    <x v="0"/>
    <x v="1"/>
    <x v="1"/>
    <x v="0"/>
    <x v="2"/>
    <x v="2"/>
    <n v="14.4"/>
  </r>
  <r>
    <x v="28"/>
    <x v="35"/>
    <x v="0"/>
    <x v="1"/>
    <x v="1"/>
    <x v="0"/>
    <x v="0"/>
    <x v="2"/>
    <x v="1"/>
    <x v="0"/>
    <x v="0"/>
    <x v="0"/>
    <x v="0"/>
    <x v="1"/>
    <n v="16.8"/>
  </r>
  <r>
    <x v="9"/>
    <x v="17"/>
    <x v="1"/>
    <x v="1"/>
    <x v="1"/>
    <x v="0"/>
    <x v="0"/>
    <x v="2"/>
    <x v="1"/>
    <x v="0"/>
    <x v="0"/>
    <x v="0"/>
    <x v="1"/>
    <x v="1"/>
    <n v="13.799999999999999"/>
  </r>
  <r>
    <x v="29"/>
    <x v="29"/>
    <x v="2"/>
    <x v="1"/>
    <x v="1"/>
    <x v="0"/>
    <x v="0"/>
    <x v="2"/>
    <x v="1"/>
    <x v="0"/>
    <x v="0"/>
    <x v="0"/>
    <x v="2"/>
    <x v="1"/>
    <n v="10.799999999999999"/>
  </r>
  <r>
    <x v="16"/>
    <x v="19"/>
    <x v="0"/>
    <x v="4"/>
    <x v="1"/>
    <x v="0"/>
    <x v="0"/>
    <x v="2"/>
    <x v="1"/>
    <x v="1"/>
    <x v="2"/>
    <x v="0"/>
    <x v="0"/>
    <x v="0"/>
    <n v="28"/>
  </r>
  <r>
    <x v="30"/>
    <x v="36"/>
    <x v="1"/>
    <x v="4"/>
    <x v="1"/>
    <x v="0"/>
    <x v="0"/>
    <x v="2"/>
    <x v="1"/>
    <x v="1"/>
    <x v="1"/>
    <x v="0"/>
    <x v="1"/>
    <x v="0"/>
    <n v="23"/>
  </r>
  <r>
    <x v="31"/>
    <x v="37"/>
    <x v="2"/>
    <x v="4"/>
    <x v="1"/>
    <x v="0"/>
    <x v="0"/>
    <x v="2"/>
    <x v="1"/>
    <x v="1"/>
    <x v="2"/>
    <x v="0"/>
    <x v="2"/>
    <x v="0"/>
    <n v="18"/>
  </r>
  <r>
    <x v="32"/>
    <x v="38"/>
    <x v="2"/>
    <x v="4"/>
    <x v="1"/>
    <x v="0"/>
    <x v="0"/>
    <x v="2"/>
    <x v="1"/>
    <x v="1"/>
    <x v="2"/>
    <x v="0"/>
    <x v="2"/>
    <x v="0"/>
    <n v="18"/>
  </r>
  <r>
    <x v="33"/>
    <x v="39"/>
    <x v="3"/>
    <x v="4"/>
    <x v="1"/>
    <x v="0"/>
    <x v="0"/>
    <x v="2"/>
    <x v="1"/>
    <x v="1"/>
    <x v="0"/>
    <x v="0"/>
    <x v="3"/>
    <x v="0"/>
    <n v="12"/>
  </r>
  <r>
    <x v="34"/>
    <x v="40"/>
    <x v="0"/>
    <x v="2"/>
    <x v="1"/>
    <x v="0"/>
    <x v="0"/>
    <x v="2"/>
    <x v="2"/>
    <x v="0"/>
    <x v="2"/>
    <x v="0"/>
    <x v="0"/>
    <x v="2"/>
    <n v="22.400000000000002"/>
  </r>
  <r>
    <x v="35"/>
    <x v="41"/>
    <x v="1"/>
    <x v="2"/>
    <x v="1"/>
    <x v="0"/>
    <x v="0"/>
    <x v="2"/>
    <x v="2"/>
    <x v="0"/>
    <x v="2"/>
    <x v="0"/>
    <x v="1"/>
    <x v="2"/>
    <n v="18.400000000000002"/>
  </r>
  <r>
    <x v="5"/>
    <x v="42"/>
    <x v="2"/>
    <x v="2"/>
    <x v="1"/>
    <x v="0"/>
    <x v="0"/>
    <x v="2"/>
    <x v="2"/>
    <x v="0"/>
    <x v="2"/>
    <x v="0"/>
    <x v="2"/>
    <x v="2"/>
    <n v="14.4"/>
  </r>
  <r>
    <x v="2"/>
    <x v="3"/>
    <x v="2"/>
    <x v="2"/>
    <x v="1"/>
    <x v="0"/>
    <x v="0"/>
    <x v="2"/>
    <x v="2"/>
    <x v="0"/>
    <x v="1"/>
    <x v="0"/>
    <x v="2"/>
    <x v="2"/>
    <n v="14.4"/>
  </r>
  <r>
    <x v="28"/>
    <x v="35"/>
    <x v="0"/>
    <x v="1"/>
    <x v="1"/>
    <x v="0"/>
    <x v="0"/>
    <x v="3"/>
    <x v="1"/>
    <x v="0"/>
    <x v="0"/>
    <x v="0"/>
    <x v="0"/>
    <x v="1"/>
    <n v="16.8"/>
  </r>
  <r>
    <x v="13"/>
    <x v="15"/>
    <x v="1"/>
    <x v="1"/>
    <x v="1"/>
    <x v="0"/>
    <x v="0"/>
    <x v="3"/>
    <x v="1"/>
    <x v="0"/>
    <x v="1"/>
    <x v="0"/>
    <x v="1"/>
    <x v="1"/>
    <n v="13.799999999999999"/>
  </r>
  <r>
    <x v="9"/>
    <x v="17"/>
    <x v="2"/>
    <x v="1"/>
    <x v="1"/>
    <x v="0"/>
    <x v="0"/>
    <x v="3"/>
    <x v="1"/>
    <x v="0"/>
    <x v="0"/>
    <x v="0"/>
    <x v="2"/>
    <x v="1"/>
    <n v="10.799999999999999"/>
  </r>
  <r>
    <x v="16"/>
    <x v="19"/>
    <x v="0"/>
    <x v="3"/>
    <x v="1"/>
    <x v="0"/>
    <x v="0"/>
    <x v="3"/>
    <x v="1"/>
    <x v="1"/>
    <x v="2"/>
    <x v="0"/>
    <x v="0"/>
    <x v="3"/>
    <n v="11.200000000000001"/>
  </r>
  <r>
    <x v="31"/>
    <x v="37"/>
    <x v="1"/>
    <x v="3"/>
    <x v="1"/>
    <x v="0"/>
    <x v="0"/>
    <x v="3"/>
    <x v="1"/>
    <x v="1"/>
    <x v="2"/>
    <x v="0"/>
    <x v="1"/>
    <x v="3"/>
    <n v="9.2000000000000011"/>
  </r>
  <r>
    <x v="36"/>
    <x v="7"/>
    <x v="10"/>
    <x v="5"/>
    <x v="1"/>
    <x v="0"/>
    <x v="0"/>
    <x v="3"/>
    <x v="2"/>
    <x v="0"/>
    <x v="2"/>
    <x v="0"/>
    <x v="5"/>
    <x v="0"/>
    <n v="1"/>
  </r>
  <r>
    <x v="0"/>
    <x v="1"/>
    <x v="10"/>
    <x v="3"/>
    <x v="1"/>
    <x v="0"/>
    <x v="0"/>
    <x v="4"/>
    <x v="0"/>
    <x v="0"/>
    <x v="0"/>
    <x v="0"/>
    <x v="5"/>
    <x v="0"/>
    <n v="1"/>
  </r>
  <r>
    <x v="6"/>
    <x v="7"/>
    <x v="10"/>
    <x v="3"/>
    <x v="1"/>
    <x v="0"/>
    <x v="0"/>
    <x v="4"/>
    <x v="0"/>
    <x v="0"/>
    <x v="0"/>
    <x v="0"/>
    <x v="5"/>
    <x v="0"/>
    <n v="1"/>
  </r>
  <r>
    <x v="0"/>
    <x v="0"/>
    <x v="0"/>
    <x v="2"/>
    <x v="1"/>
    <x v="0"/>
    <x v="0"/>
    <x v="4"/>
    <x v="1"/>
    <x v="0"/>
    <x v="0"/>
    <x v="0"/>
    <x v="0"/>
    <x v="2"/>
    <n v="22.400000000000002"/>
  </r>
  <r>
    <x v="28"/>
    <x v="35"/>
    <x v="1"/>
    <x v="2"/>
    <x v="1"/>
    <x v="0"/>
    <x v="0"/>
    <x v="4"/>
    <x v="1"/>
    <x v="0"/>
    <x v="0"/>
    <x v="0"/>
    <x v="1"/>
    <x v="2"/>
    <n v="18.400000000000002"/>
  </r>
  <r>
    <x v="9"/>
    <x v="17"/>
    <x v="2"/>
    <x v="2"/>
    <x v="1"/>
    <x v="0"/>
    <x v="0"/>
    <x v="4"/>
    <x v="1"/>
    <x v="0"/>
    <x v="0"/>
    <x v="0"/>
    <x v="2"/>
    <x v="2"/>
    <n v="14.4"/>
  </r>
  <r>
    <x v="13"/>
    <x v="15"/>
    <x v="2"/>
    <x v="2"/>
    <x v="1"/>
    <x v="0"/>
    <x v="0"/>
    <x v="4"/>
    <x v="1"/>
    <x v="0"/>
    <x v="1"/>
    <x v="0"/>
    <x v="2"/>
    <x v="2"/>
    <n v="14.4"/>
  </r>
  <r>
    <x v="16"/>
    <x v="19"/>
    <x v="0"/>
    <x v="1"/>
    <x v="1"/>
    <x v="0"/>
    <x v="0"/>
    <x v="4"/>
    <x v="1"/>
    <x v="1"/>
    <x v="2"/>
    <x v="0"/>
    <x v="0"/>
    <x v="1"/>
    <n v="16.8"/>
  </r>
  <r>
    <x v="31"/>
    <x v="37"/>
    <x v="1"/>
    <x v="1"/>
    <x v="1"/>
    <x v="0"/>
    <x v="0"/>
    <x v="4"/>
    <x v="1"/>
    <x v="1"/>
    <x v="2"/>
    <x v="0"/>
    <x v="1"/>
    <x v="1"/>
    <n v="13.799999999999999"/>
  </r>
  <r>
    <x v="32"/>
    <x v="38"/>
    <x v="2"/>
    <x v="1"/>
    <x v="1"/>
    <x v="0"/>
    <x v="0"/>
    <x v="4"/>
    <x v="1"/>
    <x v="1"/>
    <x v="2"/>
    <x v="0"/>
    <x v="2"/>
    <x v="1"/>
    <n v="10.799999999999999"/>
  </r>
  <r>
    <x v="36"/>
    <x v="7"/>
    <x v="10"/>
    <x v="5"/>
    <x v="1"/>
    <x v="0"/>
    <x v="0"/>
    <x v="4"/>
    <x v="2"/>
    <x v="0"/>
    <x v="2"/>
    <x v="0"/>
    <x v="5"/>
    <x v="0"/>
    <n v="1"/>
  </r>
  <r>
    <x v="37"/>
    <x v="43"/>
    <x v="10"/>
    <x v="3"/>
    <x v="2"/>
    <x v="0"/>
    <x v="0"/>
    <x v="5"/>
    <x v="0"/>
    <x v="0"/>
    <x v="0"/>
    <x v="0"/>
    <x v="5"/>
    <x v="0"/>
    <n v="1"/>
  </r>
  <r>
    <x v="38"/>
    <x v="44"/>
    <x v="10"/>
    <x v="3"/>
    <x v="2"/>
    <x v="0"/>
    <x v="0"/>
    <x v="5"/>
    <x v="0"/>
    <x v="0"/>
    <x v="1"/>
    <x v="0"/>
    <x v="5"/>
    <x v="0"/>
    <n v="1"/>
  </r>
  <r>
    <x v="9"/>
    <x v="45"/>
    <x v="0"/>
    <x v="3"/>
    <x v="2"/>
    <x v="0"/>
    <x v="0"/>
    <x v="5"/>
    <x v="1"/>
    <x v="0"/>
    <x v="0"/>
    <x v="0"/>
    <x v="0"/>
    <x v="3"/>
    <n v="11.200000000000001"/>
  </r>
  <r>
    <x v="39"/>
    <x v="46"/>
    <x v="1"/>
    <x v="3"/>
    <x v="2"/>
    <x v="0"/>
    <x v="0"/>
    <x v="5"/>
    <x v="1"/>
    <x v="0"/>
    <x v="1"/>
    <x v="0"/>
    <x v="1"/>
    <x v="3"/>
    <n v="9.2000000000000011"/>
  </r>
  <r>
    <x v="33"/>
    <x v="39"/>
    <x v="0"/>
    <x v="2"/>
    <x v="2"/>
    <x v="0"/>
    <x v="0"/>
    <x v="5"/>
    <x v="1"/>
    <x v="1"/>
    <x v="0"/>
    <x v="0"/>
    <x v="0"/>
    <x v="2"/>
    <n v="22.400000000000002"/>
  </r>
  <r>
    <x v="40"/>
    <x v="47"/>
    <x v="1"/>
    <x v="2"/>
    <x v="2"/>
    <x v="0"/>
    <x v="0"/>
    <x v="5"/>
    <x v="1"/>
    <x v="1"/>
    <x v="0"/>
    <x v="0"/>
    <x v="1"/>
    <x v="2"/>
    <n v="18.400000000000002"/>
  </r>
  <r>
    <x v="41"/>
    <x v="48"/>
    <x v="2"/>
    <x v="2"/>
    <x v="2"/>
    <x v="0"/>
    <x v="0"/>
    <x v="5"/>
    <x v="1"/>
    <x v="1"/>
    <x v="0"/>
    <x v="0"/>
    <x v="2"/>
    <x v="2"/>
    <n v="14.4"/>
  </r>
  <r>
    <x v="42"/>
    <x v="49"/>
    <x v="2"/>
    <x v="2"/>
    <x v="2"/>
    <x v="0"/>
    <x v="0"/>
    <x v="5"/>
    <x v="1"/>
    <x v="1"/>
    <x v="1"/>
    <x v="0"/>
    <x v="2"/>
    <x v="2"/>
    <n v="14.4"/>
  </r>
  <r>
    <x v="1"/>
    <x v="31"/>
    <x v="0"/>
    <x v="8"/>
    <x v="2"/>
    <x v="0"/>
    <x v="0"/>
    <x v="6"/>
    <x v="0"/>
    <x v="0"/>
    <x v="1"/>
    <x v="0"/>
    <x v="0"/>
    <x v="0"/>
    <n v="28"/>
  </r>
  <r>
    <x v="20"/>
    <x v="29"/>
    <x v="1"/>
    <x v="8"/>
    <x v="2"/>
    <x v="0"/>
    <x v="0"/>
    <x v="6"/>
    <x v="0"/>
    <x v="0"/>
    <x v="0"/>
    <x v="0"/>
    <x v="1"/>
    <x v="0"/>
    <n v="23"/>
  </r>
  <r>
    <x v="43"/>
    <x v="50"/>
    <x v="2"/>
    <x v="8"/>
    <x v="2"/>
    <x v="0"/>
    <x v="0"/>
    <x v="6"/>
    <x v="0"/>
    <x v="0"/>
    <x v="0"/>
    <x v="0"/>
    <x v="2"/>
    <x v="0"/>
    <n v="18"/>
  </r>
  <r>
    <x v="44"/>
    <x v="51"/>
    <x v="3"/>
    <x v="8"/>
    <x v="2"/>
    <x v="0"/>
    <x v="0"/>
    <x v="6"/>
    <x v="0"/>
    <x v="0"/>
    <x v="0"/>
    <x v="0"/>
    <x v="3"/>
    <x v="0"/>
    <n v="12"/>
  </r>
  <r>
    <x v="45"/>
    <x v="52"/>
    <x v="4"/>
    <x v="8"/>
    <x v="2"/>
    <x v="0"/>
    <x v="0"/>
    <x v="6"/>
    <x v="0"/>
    <x v="0"/>
    <x v="0"/>
    <x v="0"/>
    <x v="3"/>
    <x v="0"/>
    <n v="12"/>
  </r>
  <r>
    <x v="38"/>
    <x v="44"/>
    <x v="5"/>
    <x v="8"/>
    <x v="2"/>
    <x v="0"/>
    <x v="0"/>
    <x v="6"/>
    <x v="0"/>
    <x v="0"/>
    <x v="1"/>
    <x v="0"/>
    <x v="3"/>
    <x v="0"/>
    <n v="12"/>
  </r>
  <r>
    <x v="25"/>
    <x v="32"/>
    <x v="2"/>
    <x v="5"/>
    <x v="2"/>
    <x v="0"/>
    <x v="0"/>
    <x v="6"/>
    <x v="0"/>
    <x v="1"/>
    <x v="0"/>
    <x v="0"/>
    <x v="2"/>
    <x v="4"/>
    <n v="3.6"/>
  </r>
  <r>
    <x v="5"/>
    <x v="42"/>
    <x v="0"/>
    <x v="1"/>
    <x v="2"/>
    <x v="0"/>
    <x v="0"/>
    <x v="6"/>
    <x v="1"/>
    <x v="0"/>
    <x v="2"/>
    <x v="0"/>
    <x v="0"/>
    <x v="1"/>
    <n v="16.8"/>
  </r>
  <r>
    <x v="7"/>
    <x v="53"/>
    <x v="1"/>
    <x v="1"/>
    <x v="2"/>
    <x v="0"/>
    <x v="0"/>
    <x v="6"/>
    <x v="1"/>
    <x v="0"/>
    <x v="1"/>
    <x v="0"/>
    <x v="1"/>
    <x v="1"/>
    <n v="13.799999999999999"/>
  </r>
  <r>
    <x v="9"/>
    <x v="45"/>
    <x v="2"/>
    <x v="1"/>
    <x v="2"/>
    <x v="0"/>
    <x v="0"/>
    <x v="6"/>
    <x v="1"/>
    <x v="0"/>
    <x v="0"/>
    <x v="0"/>
    <x v="2"/>
    <x v="1"/>
    <n v="10.799999999999999"/>
  </r>
  <r>
    <x v="33"/>
    <x v="39"/>
    <x v="2"/>
    <x v="5"/>
    <x v="2"/>
    <x v="0"/>
    <x v="0"/>
    <x v="6"/>
    <x v="1"/>
    <x v="1"/>
    <x v="0"/>
    <x v="0"/>
    <x v="2"/>
    <x v="4"/>
    <n v="3.6"/>
  </r>
  <r>
    <x v="1"/>
    <x v="31"/>
    <x v="0"/>
    <x v="3"/>
    <x v="2"/>
    <x v="0"/>
    <x v="0"/>
    <x v="7"/>
    <x v="0"/>
    <x v="0"/>
    <x v="1"/>
    <x v="0"/>
    <x v="0"/>
    <x v="3"/>
    <n v="11.200000000000001"/>
  </r>
  <r>
    <x v="20"/>
    <x v="29"/>
    <x v="1"/>
    <x v="3"/>
    <x v="2"/>
    <x v="0"/>
    <x v="0"/>
    <x v="7"/>
    <x v="0"/>
    <x v="0"/>
    <x v="0"/>
    <x v="0"/>
    <x v="1"/>
    <x v="3"/>
    <n v="9.2000000000000011"/>
  </r>
  <r>
    <x v="25"/>
    <x v="32"/>
    <x v="0"/>
    <x v="3"/>
    <x v="2"/>
    <x v="0"/>
    <x v="0"/>
    <x v="7"/>
    <x v="0"/>
    <x v="1"/>
    <x v="0"/>
    <x v="0"/>
    <x v="0"/>
    <x v="3"/>
    <n v="11.200000000000001"/>
  </r>
  <r>
    <x v="26"/>
    <x v="33"/>
    <x v="1"/>
    <x v="3"/>
    <x v="2"/>
    <x v="0"/>
    <x v="0"/>
    <x v="7"/>
    <x v="0"/>
    <x v="1"/>
    <x v="1"/>
    <x v="0"/>
    <x v="1"/>
    <x v="3"/>
    <n v="9.2000000000000011"/>
  </r>
  <r>
    <x v="9"/>
    <x v="17"/>
    <x v="0"/>
    <x v="8"/>
    <x v="2"/>
    <x v="0"/>
    <x v="0"/>
    <x v="7"/>
    <x v="1"/>
    <x v="0"/>
    <x v="0"/>
    <x v="0"/>
    <x v="0"/>
    <x v="0"/>
    <n v="28"/>
  </r>
  <r>
    <x v="7"/>
    <x v="53"/>
    <x v="1"/>
    <x v="8"/>
    <x v="2"/>
    <x v="0"/>
    <x v="0"/>
    <x v="7"/>
    <x v="1"/>
    <x v="0"/>
    <x v="1"/>
    <x v="0"/>
    <x v="1"/>
    <x v="0"/>
    <n v="23"/>
  </r>
  <r>
    <x v="29"/>
    <x v="29"/>
    <x v="2"/>
    <x v="8"/>
    <x v="2"/>
    <x v="0"/>
    <x v="0"/>
    <x v="7"/>
    <x v="1"/>
    <x v="0"/>
    <x v="0"/>
    <x v="0"/>
    <x v="2"/>
    <x v="0"/>
    <n v="18"/>
  </r>
  <r>
    <x v="46"/>
    <x v="54"/>
    <x v="2"/>
    <x v="8"/>
    <x v="2"/>
    <x v="0"/>
    <x v="0"/>
    <x v="7"/>
    <x v="1"/>
    <x v="0"/>
    <x v="0"/>
    <x v="0"/>
    <x v="2"/>
    <x v="0"/>
    <n v="18"/>
  </r>
  <r>
    <x v="47"/>
    <x v="55"/>
    <x v="3"/>
    <x v="8"/>
    <x v="2"/>
    <x v="0"/>
    <x v="0"/>
    <x v="7"/>
    <x v="1"/>
    <x v="0"/>
    <x v="0"/>
    <x v="0"/>
    <x v="3"/>
    <x v="0"/>
    <n v="12"/>
  </r>
  <r>
    <x v="48"/>
    <x v="56"/>
    <x v="4"/>
    <x v="8"/>
    <x v="2"/>
    <x v="0"/>
    <x v="0"/>
    <x v="7"/>
    <x v="1"/>
    <x v="0"/>
    <x v="2"/>
    <x v="0"/>
    <x v="3"/>
    <x v="0"/>
    <n v="12"/>
  </r>
  <r>
    <x v="31"/>
    <x v="37"/>
    <x v="0"/>
    <x v="1"/>
    <x v="2"/>
    <x v="0"/>
    <x v="0"/>
    <x v="7"/>
    <x v="1"/>
    <x v="1"/>
    <x v="2"/>
    <x v="0"/>
    <x v="0"/>
    <x v="1"/>
    <n v="16.8"/>
  </r>
  <r>
    <x v="26"/>
    <x v="33"/>
    <x v="1"/>
    <x v="1"/>
    <x v="2"/>
    <x v="0"/>
    <x v="0"/>
    <x v="7"/>
    <x v="1"/>
    <x v="1"/>
    <x v="1"/>
    <x v="0"/>
    <x v="1"/>
    <x v="1"/>
    <n v="13.799999999999999"/>
  </r>
  <r>
    <x v="30"/>
    <x v="36"/>
    <x v="2"/>
    <x v="1"/>
    <x v="2"/>
    <x v="0"/>
    <x v="0"/>
    <x v="7"/>
    <x v="1"/>
    <x v="1"/>
    <x v="1"/>
    <x v="0"/>
    <x v="2"/>
    <x v="1"/>
    <n v="10.799999999999999"/>
  </r>
  <r>
    <x v="49"/>
    <x v="57"/>
    <x v="0"/>
    <x v="9"/>
    <x v="3"/>
    <x v="0"/>
    <x v="1"/>
    <x v="0"/>
    <x v="0"/>
    <x v="0"/>
    <x v="0"/>
    <x v="1"/>
    <x v="6"/>
    <x v="0"/>
    <n v="32"/>
  </r>
  <r>
    <x v="0"/>
    <x v="1"/>
    <x v="1"/>
    <x v="9"/>
    <x v="3"/>
    <x v="0"/>
    <x v="1"/>
    <x v="0"/>
    <x v="0"/>
    <x v="0"/>
    <x v="0"/>
    <x v="1"/>
    <x v="7"/>
    <x v="0"/>
    <n v="26"/>
  </r>
  <r>
    <x v="6"/>
    <x v="7"/>
    <x v="2"/>
    <x v="9"/>
    <x v="3"/>
    <x v="0"/>
    <x v="1"/>
    <x v="0"/>
    <x v="0"/>
    <x v="0"/>
    <x v="0"/>
    <x v="1"/>
    <x v="8"/>
    <x v="0"/>
    <n v="20"/>
  </r>
  <r>
    <x v="5"/>
    <x v="6"/>
    <x v="2"/>
    <x v="9"/>
    <x v="3"/>
    <x v="0"/>
    <x v="1"/>
    <x v="0"/>
    <x v="0"/>
    <x v="0"/>
    <x v="2"/>
    <x v="1"/>
    <x v="8"/>
    <x v="0"/>
    <n v="20"/>
  </r>
  <r>
    <x v="2"/>
    <x v="3"/>
    <x v="3"/>
    <x v="9"/>
    <x v="3"/>
    <x v="0"/>
    <x v="1"/>
    <x v="0"/>
    <x v="0"/>
    <x v="0"/>
    <x v="1"/>
    <x v="1"/>
    <x v="9"/>
    <x v="0"/>
    <n v="14"/>
  </r>
  <r>
    <x v="50"/>
    <x v="58"/>
    <x v="4"/>
    <x v="9"/>
    <x v="3"/>
    <x v="0"/>
    <x v="1"/>
    <x v="0"/>
    <x v="0"/>
    <x v="0"/>
    <x v="0"/>
    <x v="1"/>
    <x v="9"/>
    <x v="0"/>
    <n v="14"/>
  </r>
  <r>
    <x v="4"/>
    <x v="5"/>
    <x v="5"/>
    <x v="9"/>
    <x v="3"/>
    <x v="0"/>
    <x v="1"/>
    <x v="0"/>
    <x v="0"/>
    <x v="0"/>
    <x v="0"/>
    <x v="1"/>
    <x v="9"/>
    <x v="0"/>
    <n v="14"/>
  </r>
  <r>
    <x v="0"/>
    <x v="0"/>
    <x v="6"/>
    <x v="9"/>
    <x v="3"/>
    <x v="0"/>
    <x v="1"/>
    <x v="0"/>
    <x v="0"/>
    <x v="0"/>
    <x v="0"/>
    <x v="1"/>
    <x v="9"/>
    <x v="0"/>
    <n v="14"/>
  </r>
  <r>
    <x v="8"/>
    <x v="9"/>
    <x v="7"/>
    <x v="9"/>
    <x v="3"/>
    <x v="0"/>
    <x v="1"/>
    <x v="0"/>
    <x v="0"/>
    <x v="0"/>
    <x v="3"/>
    <x v="1"/>
    <x v="10"/>
    <x v="0"/>
    <n v="8"/>
  </r>
  <r>
    <x v="9"/>
    <x v="10"/>
    <x v="8"/>
    <x v="9"/>
    <x v="3"/>
    <x v="0"/>
    <x v="1"/>
    <x v="0"/>
    <x v="0"/>
    <x v="0"/>
    <x v="0"/>
    <x v="1"/>
    <x v="10"/>
    <x v="0"/>
    <n v="8"/>
  </r>
  <r>
    <x v="5"/>
    <x v="11"/>
    <x v="0"/>
    <x v="1"/>
    <x v="3"/>
    <x v="0"/>
    <x v="1"/>
    <x v="0"/>
    <x v="0"/>
    <x v="1"/>
    <x v="2"/>
    <x v="1"/>
    <x v="6"/>
    <x v="1"/>
    <n v="19.2"/>
  </r>
  <r>
    <x v="25"/>
    <x v="32"/>
    <x v="1"/>
    <x v="1"/>
    <x v="3"/>
    <x v="0"/>
    <x v="1"/>
    <x v="0"/>
    <x v="0"/>
    <x v="1"/>
    <x v="0"/>
    <x v="1"/>
    <x v="7"/>
    <x v="1"/>
    <n v="15.6"/>
  </r>
  <r>
    <x v="11"/>
    <x v="13"/>
    <x v="2"/>
    <x v="1"/>
    <x v="3"/>
    <x v="0"/>
    <x v="1"/>
    <x v="0"/>
    <x v="0"/>
    <x v="1"/>
    <x v="0"/>
    <x v="1"/>
    <x v="8"/>
    <x v="1"/>
    <n v="12"/>
  </r>
  <r>
    <x v="2"/>
    <x v="3"/>
    <x v="0"/>
    <x v="1"/>
    <x v="3"/>
    <x v="0"/>
    <x v="1"/>
    <x v="0"/>
    <x v="1"/>
    <x v="0"/>
    <x v="1"/>
    <x v="1"/>
    <x v="6"/>
    <x v="1"/>
    <n v="19.2"/>
  </r>
  <r>
    <x v="13"/>
    <x v="15"/>
    <x v="1"/>
    <x v="1"/>
    <x v="3"/>
    <x v="0"/>
    <x v="1"/>
    <x v="0"/>
    <x v="1"/>
    <x v="0"/>
    <x v="1"/>
    <x v="1"/>
    <x v="7"/>
    <x v="1"/>
    <n v="15.6"/>
  </r>
  <r>
    <x v="9"/>
    <x v="17"/>
    <x v="2"/>
    <x v="1"/>
    <x v="3"/>
    <x v="0"/>
    <x v="1"/>
    <x v="0"/>
    <x v="1"/>
    <x v="0"/>
    <x v="0"/>
    <x v="1"/>
    <x v="8"/>
    <x v="1"/>
    <n v="12"/>
  </r>
  <r>
    <x v="15"/>
    <x v="18"/>
    <x v="0"/>
    <x v="1"/>
    <x v="3"/>
    <x v="0"/>
    <x v="1"/>
    <x v="0"/>
    <x v="1"/>
    <x v="1"/>
    <x v="0"/>
    <x v="1"/>
    <x v="6"/>
    <x v="1"/>
    <n v="19.2"/>
  </r>
  <r>
    <x v="51"/>
    <x v="59"/>
    <x v="1"/>
    <x v="1"/>
    <x v="3"/>
    <x v="0"/>
    <x v="1"/>
    <x v="0"/>
    <x v="1"/>
    <x v="1"/>
    <x v="4"/>
    <x v="1"/>
    <x v="7"/>
    <x v="1"/>
    <n v="15.6"/>
  </r>
  <r>
    <x v="16"/>
    <x v="19"/>
    <x v="2"/>
    <x v="1"/>
    <x v="3"/>
    <x v="0"/>
    <x v="1"/>
    <x v="0"/>
    <x v="1"/>
    <x v="1"/>
    <x v="2"/>
    <x v="1"/>
    <x v="8"/>
    <x v="1"/>
    <n v="12"/>
  </r>
  <r>
    <x v="34"/>
    <x v="40"/>
    <x v="0"/>
    <x v="2"/>
    <x v="3"/>
    <x v="0"/>
    <x v="1"/>
    <x v="0"/>
    <x v="2"/>
    <x v="0"/>
    <x v="2"/>
    <x v="1"/>
    <x v="6"/>
    <x v="2"/>
    <n v="25.6"/>
  </r>
  <r>
    <x v="18"/>
    <x v="21"/>
    <x v="2"/>
    <x v="2"/>
    <x v="3"/>
    <x v="0"/>
    <x v="1"/>
    <x v="0"/>
    <x v="2"/>
    <x v="0"/>
    <x v="2"/>
    <x v="1"/>
    <x v="8"/>
    <x v="2"/>
    <n v="16"/>
  </r>
  <r>
    <x v="52"/>
    <x v="60"/>
    <x v="2"/>
    <x v="2"/>
    <x v="3"/>
    <x v="0"/>
    <x v="1"/>
    <x v="0"/>
    <x v="2"/>
    <x v="0"/>
    <x v="2"/>
    <x v="1"/>
    <x v="8"/>
    <x v="2"/>
    <n v="16"/>
  </r>
  <r>
    <x v="18"/>
    <x v="23"/>
    <x v="3"/>
    <x v="2"/>
    <x v="3"/>
    <x v="0"/>
    <x v="1"/>
    <x v="0"/>
    <x v="2"/>
    <x v="0"/>
    <x v="2"/>
    <x v="1"/>
    <x v="9"/>
    <x v="2"/>
    <n v="11.200000000000001"/>
  </r>
  <r>
    <x v="8"/>
    <x v="25"/>
    <x v="1"/>
    <x v="5"/>
    <x v="3"/>
    <x v="0"/>
    <x v="1"/>
    <x v="0"/>
    <x v="2"/>
    <x v="1"/>
    <x v="0"/>
    <x v="1"/>
    <x v="7"/>
    <x v="4"/>
    <n v="5.2"/>
  </r>
  <r>
    <x v="5"/>
    <x v="6"/>
    <x v="0"/>
    <x v="4"/>
    <x v="3"/>
    <x v="0"/>
    <x v="1"/>
    <x v="1"/>
    <x v="0"/>
    <x v="0"/>
    <x v="2"/>
    <x v="1"/>
    <x v="6"/>
    <x v="0"/>
    <n v="32"/>
  </r>
  <r>
    <x v="8"/>
    <x v="9"/>
    <x v="1"/>
    <x v="4"/>
    <x v="3"/>
    <x v="0"/>
    <x v="1"/>
    <x v="1"/>
    <x v="0"/>
    <x v="0"/>
    <x v="3"/>
    <x v="1"/>
    <x v="7"/>
    <x v="0"/>
    <n v="26"/>
  </r>
  <r>
    <x v="1"/>
    <x v="2"/>
    <x v="2"/>
    <x v="4"/>
    <x v="3"/>
    <x v="0"/>
    <x v="1"/>
    <x v="1"/>
    <x v="0"/>
    <x v="0"/>
    <x v="1"/>
    <x v="1"/>
    <x v="8"/>
    <x v="0"/>
    <n v="20"/>
  </r>
  <r>
    <x v="9"/>
    <x v="10"/>
    <x v="2"/>
    <x v="4"/>
    <x v="3"/>
    <x v="0"/>
    <x v="1"/>
    <x v="1"/>
    <x v="0"/>
    <x v="0"/>
    <x v="0"/>
    <x v="1"/>
    <x v="8"/>
    <x v="0"/>
    <n v="20"/>
  </r>
  <r>
    <x v="20"/>
    <x v="7"/>
    <x v="3"/>
    <x v="4"/>
    <x v="3"/>
    <x v="0"/>
    <x v="1"/>
    <x v="1"/>
    <x v="0"/>
    <x v="0"/>
    <x v="0"/>
    <x v="1"/>
    <x v="9"/>
    <x v="0"/>
    <n v="14"/>
  </r>
  <r>
    <x v="5"/>
    <x v="11"/>
    <x v="0"/>
    <x v="1"/>
    <x v="3"/>
    <x v="0"/>
    <x v="1"/>
    <x v="1"/>
    <x v="0"/>
    <x v="1"/>
    <x v="2"/>
    <x v="1"/>
    <x v="6"/>
    <x v="1"/>
    <n v="19.2"/>
  </r>
  <r>
    <x v="3"/>
    <x v="61"/>
    <x v="1"/>
    <x v="1"/>
    <x v="3"/>
    <x v="0"/>
    <x v="1"/>
    <x v="1"/>
    <x v="0"/>
    <x v="1"/>
    <x v="1"/>
    <x v="1"/>
    <x v="7"/>
    <x v="1"/>
    <n v="15.6"/>
  </r>
  <r>
    <x v="11"/>
    <x v="13"/>
    <x v="2"/>
    <x v="1"/>
    <x v="3"/>
    <x v="0"/>
    <x v="1"/>
    <x v="1"/>
    <x v="0"/>
    <x v="1"/>
    <x v="0"/>
    <x v="1"/>
    <x v="8"/>
    <x v="1"/>
    <n v="12"/>
  </r>
  <r>
    <x v="9"/>
    <x v="10"/>
    <x v="10"/>
    <x v="5"/>
    <x v="3"/>
    <x v="0"/>
    <x v="1"/>
    <x v="1"/>
    <x v="1"/>
    <x v="0"/>
    <x v="0"/>
    <x v="1"/>
    <x v="5"/>
    <x v="0"/>
    <n v="1"/>
  </r>
  <r>
    <x v="51"/>
    <x v="59"/>
    <x v="10"/>
    <x v="5"/>
    <x v="3"/>
    <x v="0"/>
    <x v="1"/>
    <x v="1"/>
    <x v="1"/>
    <x v="1"/>
    <x v="4"/>
    <x v="1"/>
    <x v="5"/>
    <x v="0"/>
    <n v="1"/>
  </r>
  <r>
    <x v="17"/>
    <x v="20"/>
    <x v="0"/>
    <x v="2"/>
    <x v="3"/>
    <x v="0"/>
    <x v="1"/>
    <x v="1"/>
    <x v="2"/>
    <x v="0"/>
    <x v="2"/>
    <x v="1"/>
    <x v="6"/>
    <x v="2"/>
    <n v="25.6"/>
  </r>
  <r>
    <x v="52"/>
    <x v="60"/>
    <x v="1"/>
    <x v="2"/>
    <x v="3"/>
    <x v="0"/>
    <x v="1"/>
    <x v="1"/>
    <x v="2"/>
    <x v="0"/>
    <x v="2"/>
    <x v="1"/>
    <x v="7"/>
    <x v="2"/>
    <n v="20.8"/>
  </r>
  <r>
    <x v="18"/>
    <x v="23"/>
    <x v="2"/>
    <x v="2"/>
    <x v="3"/>
    <x v="0"/>
    <x v="1"/>
    <x v="1"/>
    <x v="2"/>
    <x v="0"/>
    <x v="2"/>
    <x v="1"/>
    <x v="8"/>
    <x v="2"/>
    <n v="16"/>
  </r>
  <r>
    <x v="18"/>
    <x v="62"/>
    <x v="2"/>
    <x v="2"/>
    <x v="3"/>
    <x v="0"/>
    <x v="1"/>
    <x v="1"/>
    <x v="2"/>
    <x v="0"/>
    <x v="2"/>
    <x v="1"/>
    <x v="8"/>
    <x v="2"/>
    <n v="16"/>
  </r>
  <r>
    <x v="53"/>
    <x v="63"/>
    <x v="0"/>
    <x v="1"/>
    <x v="4"/>
    <x v="0"/>
    <x v="1"/>
    <x v="5"/>
    <x v="0"/>
    <x v="0"/>
    <x v="6"/>
    <x v="1"/>
    <x v="6"/>
    <x v="1"/>
    <n v="19.2"/>
  </r>
  <r>
    <x v="54"/>
    <x v="7"/>
    <x v="1"/>
    <x v="1"/>
    <x v="4"/>
    <x v="0"/>
    <x v="1"/>
    <x v="5"/>
    <x v="0"/>
    <x v="0"/>
    <x v="1"/>
    <x v="1"/>
    <x v="7"/>
    <x v="1"/>
    <n v="15.6"/>
  </r>
  <r>
    <x v="55"/>
    <x v="64"/>
    <x v="2"/>
    <x v="1"/>
    <x v="4"/>
    <x v="0"/>
    <x v="1"/>
    <x v="5"/>
    <x v="0"/>
    <x v="0"/>
    <x v="6"/>
    <x v="1"/>
    <x v="8"/>
    <x v="1"/>
    <n v="12"/>
  </r>
  <r>
    <x v="56"/>
    <x v="65"/>
    <x v="0"/>
    <x v="3"/>
    <x v="4"/>
    <x v="0"/>
    <x v="1"/>
    <x v="5"/>
    <x v="0"/>
    <x v="1"/>
    <x v="6"/>
    <x v="1"/>
    <x v="6"/>
    <x v="3"/>
    <n v="12.8"/>
  </r>
  <r>
    <x v="57"/>
    <x v="66"/>
    <x v="1"/>
    <x v="3"/>
    <x v="4"/>
    <x v="0"/>
    <x v="1"/>
    <x v="5"/>
    <x v="0"/>
    <x v="1"/>
    <x v="6"/>
    <x v="1"/>
    <x v="7"/>
    <x v="3"/>
    <n v="10.4"/>
  </r>
  <r>
    <x v="9"/>
    <x v="45"/>
    <x v="0"/>
    <x v="4"/>
    <x v="4"/>
    <x v="0"/>
    <x v="1"/>
    <x v="5"/>
    <x v="1"/>
    <x v="0"/>
    <x v="0"/>
    <x v="1"/>
    <x v="6"/>
    <x v="0"/>
    <n v="32"/>
  </r>
  <r>
    <x v="58"/>
    <x v="67"/>
    <x v="1"/>
    <x v="4"/>
    <x v="4"/>
    <x v="0"/>
    <x v="1"/>
    <x v="5"/>
    <x v="1"/>
    <x v="0"/>
    <x v="1"/>
    <x v="1"/>
    <x v="7"/>
    <x v="0"/>
    <n v="26"/>
  </r>
  <r>
    <x v="59"/>
    <x v="50"/>
    <x v="2"/>
    <x v="4"/>
    <x v="4"/>
    <x v="0"/>
    <x v="1"/>
    <x v="5"/>
    <x v="1"/>
    <x v="0"/>
    <x v="0"/>
    <x v="1"/>
    <x v="8"/>
    <x v="0"/>
    <n v="20"/>
  </r>
  <r>
    <x v="39"/>
    <x v="46"/>
    <x v="2"/>
    <x v="4"/>
    <x v="4"/>
    <x v="0"/>
    <x v="1"/>
    <x v="5"/>
    <x v="1"/>
    <x v="0"/>
    <x v="1"/>
    <x v="1"/>
    <x v="8"/>
    <x v="0"/>
    <n v="20"/>
  </r>
  <r>
    <x v="59"/>
    <x v="68"/>
    <x v="3"/>
    <x v="4"/>
    <x v="4"/>
    <x v="0"/>
    <x v="1"/>
    <x v="5"/>
    <x v="1"/>
    <x v="0"/>
    <x v="0"/>
    <x v="1"/>
    <x v="9"/>
    <x v="0"/>
    <n v="14"/>
  </r>
  <r>
    <x v="33"/>
    <x v="39"/>
    <x v="0"/>
    <x v="3"/>
    <x v="4"/>
    <x v="0"/>
    <x v="1"/>
    <x v="5"/>
    <x v="1"/>
    <x v="1"/>
    <x v="0"/>
    <x v="1"/>
    <x v="6"/>
    <x v="3"/>
    <n v="12.8"/>
  </r>
  <r>
    <x v="40"/>
    <x v="47"/>
    <x v="1"/>
    <x v="3"/>
    <x v="4"/>
    <x v="0"/>
    <x v="1"/>
    <x v="5"/>
    <x v="1"/>
    <x v="1"/>
    <x v="0"/>
    <x v="1"/>
    <x v="7"/>
    <x v="3"/>
    <n v="10.4"/>
  </r>
  <r>
    <x v="1"/>
    <x v="31"/>
    <x v="0"/>
    <x v="2"/>
    <x v="4"/>
    <x v="0"/>
    <x v="1"/>
    <x v="6"/>
    <x v="0"/>
    <x v="0"/>
    <x v="1"/>
    <x v="1"/>
    <x v="6"/>
    <x v="2"/>
    <n v="25.6"/>
  </r>
  <r>
    <x v="20"/>
    <x v="29"/>
    <x v="1"/>
    <x v="2"/>
    <x v="4"/>
    <x v="0"/>
    <x v="1"/>
    <x v="6"/>
    <x v="0"/>
    <x v="0"/>
    <x v="0"/>
    <x v="1"/>
    <x v="7"/>
    <x v="2"/>
    <n v="20.8"/>
  </r>
  <r>
    <x v="43"/>
    <x v="50"/>
    <x v="2"/>
    <x v="2"/>
    <x v="4"/>
    <x v="0"/>
    <x v="1"/>
    <x v="6"/>
    <x v="0"/>
    <x v="0"/>
    <x v="0"/>
    <x v="1"/>
    <x v="8"/>
    <x v="2"/>
    <n v="16"/>
  </r>
  <r>
    <x v="44"/>
    <x v="51"/>
    <x v="2"/>
    <x v="2"/>
    <x v="4"/>
    <x v="0"/>
    <x v="1"/>
    <x v="6"/>
    <x v="0"/>
    <x v="0"/>
    <x v="0"/>
    <x v="1"/>
    <x v="8"/>
    <x v="2"/>
    <n v="16"/>
  </r>
  <r>
    <x v="25"/>
    <x v="32"/>
    <x v="0"/>
    <x v="1"/>
    <x v="4"/>
    <x v="0"/>
    <x v="1"/>
    <x v="6"/>
    <x v="0"/>
    <x v="1"/>
    <x v="0"/>
    <x v="1"/>
    <x v="6"/>
    <x v="1"/>
    <n v="19.2"/>
  </r>
  <r>
    <x v="60"/>
    <x v="69"/>
    <x v="1"/>
    <x v="1"/>
    <x v="4"/>
    <x v="0"/>
    <x v="1"/>
    <x v="6"/>
    <x v="0"/>
    <x v="1"/>
    <x v="6"/>
    <x v="1"/>
    <x v="7"/>
    <x v="1"/>
    <n v="15.6"/>
  </r>
  <r>
    <x v="56"/>
    <x v="65"/>
    <x v="2"/>
    <x v="1"/>
    <x v="4"/>
    <x v="0"/>
    <x v="1"/>
    <x v="6"/>
    <x v="0"/>
    <x v="1"/>
    <x v="6"/>
    <x v="1"/>
    <x v="8"/>
    <x v="1"/>
    <n v="12"/>
  </r>
  <r>
    <x v="7"/>
    <x v="53"/>
    <x v="0"/>
    <x v="4"/>
    <x v="4"/>
    <x v="0"/>
    <x v="1"/>
    <x v="6"/>
    <x v="1"/>
    <x v="0"/>
    <x v="1"/>
    <x v="1"/>
    <x v="6"/>
    <x v="0"/>
    <n v="32"/>
  </r>
  <r>
    <x v="5"/>
    <x v="42"/>
    <x v="1"/>
    <x v="4"/>
    <x v="4"/>
    <x v="0"/>
    <x v="1"/>
    <x v="6"/>
    <x v="1"/>
    <x v="0"/>
    <x v="2"/>
    <x v="1"/>
    <x v="7"/>
    <x v="0"/>
    <n v="26"/>
  </r>
  <r>
    <x v="9"/>
    <x v="45"/>
    <x v="2"/>
    <x v="4"/>
    <x v="4"/>
    <x v="0"/>
    <x v="1"/>
    <x v="6"/>
    <x v="1"/>
    <x v="0"/>
    <x v="0"/>
    <x v="1"/>
    <x v="8"/>
    <x v="0"/>
    <n v="20"/>
  </r>
  <r>
    <x v="61"/>
    <x v="43"/>
    <x v="2"/>
    <x v="4"/>
    <x v="4"/>
    <x v="0"/>
    <x v="1"/>
    <x v="6"/>
    <x v="1"/>
    <x v="0"/>
    <x v="0"/>
    <x v="1"/>
    <x v="8"/>
    <x v="0"/>
    <n v="20"/>
  </r>
  <r>
    <x v="62"/>
    <x v="70"/>
    <x v="3"/>
    <x v="4"/>
    <x v="4"/>
    <x v="0"/>
    <x v="1"/>
    <x v="6"/>
    <x v="1"/>
    <x v="0"/>
    <x v="0"/>
    <x v="1"/>
    <x v="9"/>
    <x v="0"/>
    <n v="14"/>
  </r>
  <r>
    <x v="33"/>
    <x v="39"/>
    <x v="0"/>
    <x v="1"/>
    <x v="4"/>
    <x v="0"/>
    <x v="1"/>
    <x v="6"/>
    <x v="1"/>
    <x v="1"/>
    <x v="0"/>
    <x v="1"/>
    <x v="6"/>
    <x v="1"/>
    <n v="19.2"/>
  </r>
  <r>
    <x v="63"/>
    <x v="71"/>
    <x v="1"/>
    <x v="1"/>
    <x v="4"/>
    <x v="0"/>
    <x v="1"/>
    <x v="6"/>
    <x v="1"/>
    <x v="1"/>
    <x v="1"/>
    <x v="1"/>
    <x v="7"/>
    <x v="1"/>
    <n v="15.6"/>
  </r>
  <r>
    <x v="40"/>
    <x v="47"/>
    <x v="2"/>
    <x v="1"/>
    <x v="4"/>
    <x v="0"/>
    <x v="1"/>
    <x v="6"/>
    <x v="1"/>
    <x v="1"/>
    <x v="0"/>
    <x v="1"/>
    <x v="8"/>
    <x v="1"/>
    <n v="12"/>
  </r>
  <r>
    <x v="1"/>
    <x v="31"/>
    <x v="0"/>
    <x v="1"/>
    <x v="4"/>
    <x v="0"/>
    <x v="1"/>
    <x v="7"/>
    <x v="0"/>
    <x v="0"/>
    <x v="1"/>
    <x v="1"/>
    <x v="6"/>
    <x v="1"/>
    <n v="19.2"/>
  </r>
  <r>
    <x v="43"/>
    <x v="50"/>
    <x v="1"/>
    <x v="1"/>
    <x v="4"/>
    <x v="0"/>
    <x v="1"/>
    <x v="7"/>
    <x v="0"/>
    <x v="0"/>
    <x v="0"/>
    <x v="1"/>
    <x v="7"/>
    <x v="1"/>
    <n v="15.6"/>
  </r>
  <r>
    <x v="20"/>
    <x v="29"/>
    <x v="2"/>
    <x v="1"/>
    <x v="4"/>
    <x v="0"/>
    <x v="1"/>
    <x v="7"/>
    <x v="0"/>
    <x v="0"/>
    <x v="0"/>
    <x v="1"/>
    <x v="8"/>
    <x v="1"/>
    <n v="12"/>
  </r>
  <r>
    <x v="26"/>
    <x v="33"/>
    <x v="0"/>
    <x v="1"/>
    <x v="4"/>
    <x v="0"/>
    <x v="1"/>
    <x v="7"/>
    <x v="0"/>
    <x v="1"/>
    <x v="1"/>
    <x v="1"/>
    <x v="6"/>
    <x v="1"/>
    <n v="19.2"/>
  </r>
  <r>
    <x v="60"/>
    <x v="69"/>
    <x v="1"/>
    <x v="1"/>
    <x v="4"/>
    <x v="0"/>
    <x v="1"/>
    <x v="7"/>
    <x v="0"/>
    <x v="1"/>
    <x v="6"/>
    <x v="1"/>
    <x v="7"/>
    <x v="1"/>
    <n v="15.6"/>
  </r>
  <r>
    <x v="25"/>
    <x v="32"/>
    <x v="2"/>
    <x v="1"/>
    <x v="4"/>
    <x v="0"/>
    <x v="1"/>
    <x v="7"/>
    <x v="0"/>
    <x v="1"/>
    <x v="0"/>
    <x v="1"/>
    <x v="8"/>
    <x v="1"/>
    <n v="12"/>
  </r>
  <r>
    <x v="9"/>
    <x v="17"/>
    <x v="0"/>
    <x v="4"/>
    <x v="4"/>
    <x v="0"/>
    <x v="1"/>
    <x v="7"/>
    <x v="1"/>
    <x v="0"/>
    <x v="0"/>
    <x v="1"/>
    <x v="6"/>
    <x v="0"/>
    <n v="32"/>
  </r>
  <r>
    <x v="29"/>
    <x v="29"/>
    <x v="1"/>
    <x v="4"/>
    <x v="4"/>
    <x v="0"/>
    <x v="1"/>
    <x v="7"/>
    <x v="1"/>
    <x v="0"/>
    <x v="0"/>
    <x v="1"/>
    <x v="7"/>
    <x v="0"/>
    <n v="26"/>
  </r>
  <r>
    <x v="7"/>
    <x v="53"/>
    <x v="2"/>
    <x v="4"/>
    <x v="4"/>
    <x v="0"/>
    <x v="1"/>
    <x v="7"/>
    <x v="1"/>
    <x v="0"/>
    <x v="1"/>
    <x v="1"/>
    <x v="8"/>
    <x v="0"/>
    <n v="20"/>
  </r>
  <r>
    <x v="48"/>
    <x v="56"/>
    <x v="2"/>
    <x v="4"/>
    <x v="4"/>
    <x v="0"/>
    <x v="1"/>
    <x v="7"/>
    <x v="1"/>
    <x v="0"/>
    <x v="2"/>
    <x v="1"/>
    <x v="8"/>
    <x v="0"/>
    <n v="20"/>
  </r>
  <r>
    <x v="47"/>
    <x v="55"/>
    <x v="3"/>
    <x v="4"/>
    <x v="4"/>
    <x v="0"/>
    <x v="1"/>
    <x v="7"/>
    <x v="1"/>
    <x v="0"/>
    <x v="0"/>
    <x v="1"/>
    <x v="9"/>
    <x v="0"/>
    <n v="14"/>
  </r>
  <r>
    <x v="30"/>
    <x v="36"/>
    <x v="0"/>
    <x v="1"/>
    <x v="4"/>
    <x v="0"/>
    <x v="1"/>
    <x v="7"/>
    <x v="1"/>
    <x v="1"/>
    <x v="1"/>
    <x v="1"/>
    <x v="6"/>
    <x v="1"/>
    <n v="19.2"/>
  </r>
  <r>
    <x v="31"/>
    <x v="37"/>
    <x v="1"/>
    <x v="1"/>
    <x v="4"/>
    <x v="0"/>
    <x v="1"/>
    <x v="7"/>
    <x v="1"/>
    <x v="1"/>
    <x v="2"/>
    <x v="1"/>
    <x v="7"/>
    <x v="1"/>
    <n v="15.6"/>
  </r>
  <r>
    <x v="26"/>
    <x v="33"/>
    <x v="2"/>
    <x v="1"/>
    <x v="4"/>
    <x v="0"/>
    <x v="1"/>
    <x v="7"/>
    <x v="1"/>
    <x v="1"/>
    <x v="1"/>
    <x v="1"/>
    <x v="8"/>
    <x v="1"/>
    <n v="12"/>
  </r>
  <r>
    <x v="2"/>
    <x v="3"/>
    <x v="0"/>
    <x v="10"/>
    <x v="5"/>
    <x v="0"/>
    <x v="1"/>
    <x v="2"/>
    <x v="0"/>
    <x v="0"/>
    <x v="1"/>
    <x v="1"/>
    <x v="6"/>
    <x v="0"/>
    <n v="32"/>
  </r>
  <r>
    <x v="6"/>
    <x v="7"/>
    <x v="1"/>
    <x v="10"/>
    <x v="5"/>
    <x v="0"/>
    <x v="1"/>
    <x v="2"/>
    <x v="0"/>
    <x v="0"/>
    <x v="0"/>
    <x v="1"/>
    <x v="7"/>
    <x v="0"/>
    <n v="26"/>
  </r>
  <r>
    <x v="9"/>
    <x v="10"/>
    <x v="2"/>
    <x v="10"/>
    <x v="5"/>
    <x v="0"/>
    <x v="1"/>
    <x v="2"/>
    <x v="0"/>
    <x v="0"/>
    <x v="0"/>
    <x v="1"/>
    <x v="8"/>
    <x v="0"/>
    <n v="20"/>
  </r>
  <r>
    <x v="8"/>
    <x v="9"/>
    <x v="2"/>
    <x v="10"/>
    <x v="5"/>
    <x v="0"/>
    <x v="1"/>
    <x v="2"/>
    <x v="0"/>
    <x v="0"/>
    <x v="3"/>
    <x v="1"/>
    <x v="8"/>
    <x v="0"/>
    <n v="20"/>
  </r>
  <r>
    <x v="21"/>
    <x v="26"/>
    <x v="3"/>
    <x v="10"/>
    <x v="5"/>
    <x v="0"/>
    <x v="1"/>
    <x v="2"/>
    <x v="0"/>
    <x v="0"/>
    <x v="1"/>
    <x v="1"/>
    <x v="9"/>
    <x v="0"/>
    <n v="14"/>
  </r>
  <r>
    <x v="24"/>
    <x v="30"/>
    <x v="4"/>
    <x v="10"/>
    <x v="5"/>
    <x v="0"/>
    <x v="1"/>
    <x v="2"/>
    <x v="0"/>
    <x v="0"/>
    <x v="0"/>
    <x v="1"/>
    <x v="9"/>
    <x v="0"/>
    <n v="14"/>
  </r>
  <r>
    <x v="20"/>
    <x v="29"/>
    <x v="5"/>
    <x v="10"/>
    <x v="5"/>
    <x v="0"/>
    <x v="1"/>
    <x v="2"/>
    <x v="0"/>
    <x v="0"/>
    <x v="0"/>
    <x v="1"/>
    <x v="9"/>
    <x v="0"/>
    <n v="14"/>
  </r>
  <r>
    <x v="3"/>
    <x v="61"/>
    <x v="0"/>
    <x v="1"/>
    <x v="5"/>
    <x v="0"/>
    <x v="1"/>
    <x v="2"/>
    <x v="0"/>
    <x v="1"/>
    <x v="1"/>
    <x v="1"/>
    <x v="6"/>
    <x v="1"/>
    <n v="19.2"/>
  </r>
  <r>
    <x v="64"/>
    <x v="72"/>
    <x v="1"/>
    <x v="1"/>
    <x v="5"/>
    <x v="0"/>
    <x v="1"/>
    <x v="2"/>
    <x v="0"/>
    <x v="1"/>
    <x v="2"/>
    <x v="1"/>
    <x v="7"/>
    <x v="1"/>
    <n v="15.6"/>
  </r>
  <r>
    <x v="11"/>
    <x v="13"/>
    <x v="2"/>
    <x v="1"/>
    <x v="5"/>
    <x v="0"/>
    <x v="1"/>
    <x v="2"/>
    <x v="0"/>
    <x v="1"/>
    <x v="0"/>
    <x v="1"/>
    <x v="8"/>
    <x v="1"/>
    <n v="12"/>
  </r>
  <r>
    <x v="9"/>
    <x v="17"/>
    <x v="0"/>
    <x v="1"/>
    <x v="5"/>
    <x v="0"/>
    <x v="1"/>
    <x v="2"/>
    <x v="1"/>
    <x v="0"/>
    <x v="0"/>
    <x v="1"/>
    <x v="6"/>
    <x v="1"/>
    <n v="19.2"/>
  </r>
  <r>
    <x v="29"/>
    <x v="29"/>
    <x v="1"/>
    <x v="1"/>
    <x v="5"/>
    <x v="0"/>
    <x v="1"/>
    <x v="2"/>
    <x v="1"/>
    <x v="0"/>
    <x v="0"/>
    <x v="1"/>
    <x v="7"/>
    <x v="1"/>
    <n v="15.6"/>
  </r>
  <r>
    <x v="24"/>
    <x v="30"/>
    <x v="2"/>
    <x v="1"/>
    <x v="5"/>
    <x v="0"/>
    <x v="1"/>
    <x v="2"/>
    <x v="1"/>
    <x v="0"/>
    <x v="0"/>
    <x v="1"/>
    <x v="8"/>
    <x v="1"/>
    <n v="12"/>
  </r>
  <r>
    <x v="16"/>
    <x v="19"/>
    <x v="0"/>
    <x v="2"/>
    <x v="5"/>
    <x v="0"/>
    <x v="1"/>
    <x v="2"/>
    <x v="1"/>
    <x v="1"/>
    <x v="2"/>
    <x v="1"/>
    <x v="6"/>
    <x v="2"/>
    <n v="25.6"/>
  </r>
  <r>
    <x v="31"/>
    <x v="37"/>
    <x v="1"/>
    <x v="2"/>
    <x v="5"/>
    <x v="0"/>
    <x v="1"/>
    <x v="2"/>
    <x v="1"/>
    <x v="1"/>
    <x v="2"/>
    <x v="1"/>
    <x v="7"/>
    <x v="2"/>
    <n v="20.8"/>
  </r>
  <r>
    <x v="30"/>
    <x v="36"/>
    <x v="2"/>
    <x v="2"/>
    <x v="5"/>
    <x v="0"/>
    <x v="1"/>
    <x v="2"/>
    <x v="1"/>
    <x v="1"/>
    <x v="1"/>
    <x v="1"/>
    <x v="8"/>
    <x v="2"/>
    <n v="16"/>
  </r>
  <r>
    <x v="33"/>
    <x v="39"/>
    <x v="2"/>
    <x v="2"/>
    <x v="5"/>
    <x v="0"/>
    <x v="1"/>
    <x v="2"/>
    <x v="1"/>
    <x v="1"/>
    <x v="0"/>
    <x v="1"/>
    <x v="8"/>
    <x v="2"/>
    <n v="16"/>
  </r>
  <r>
    <x v="44"/>
    <x v="51"/>
    <x v="10"/>
    <x v="1"/>
    <x v="5"/>
    <x v="0"/>
    <x v="1"/>
    <x v="2"/>
    <x v="2"/>
    <x v="0"/>
    <x v="0"/>
    <x v="1"/>
    <x v="5"/>
    <x v="0"/>
    <n v="1"/>
  </r>
  <r>
    <x v="18"/>
    <x v="23"/>
    <x v="10"/>
    <x v="1"/>
    <x v="5"/>
    <x v="0"/>
    <x v="1"/>
    <x v="2"/>
    <x v="2"/>
    <x v="0"/>
    <x v="2"/>
    <x v="1"/>
    <x v="5"/>
    <x v="0"/>
    <n v="1"/>
  </r>
  <r>
    <x v="24"/>
    <x v="30"/>
    <x v="10"/>
    <x v="1"/>
    <x v="5"/>
    <x v="0"/>
    <x v="1"/>
    <x v="2"/>
    <x v="2"/>
    <x v="0"/>
    <x v="0"/>
    <x v="1"/>
    <x v="5"/>
    <x v="0"/>
    <n v="1"/>
  </r>
  <r>
    <x v="6"/>
    <x v="7"/>
    <x v="10"/>
    <x v="5"/>
    <x v="5"/>
    <x v="0"/>
    <x v="1"/>
    <x v="3"/>
    <x v="0"/>
    <x v="0"/>
    <x v="0"/>
    <x v="1"/>
    <x v="5"/>
    <x v="0"/>
    <n v="1"/>
  </r>
  <r>
    <x v="13"/>
    <x v="15"/>
    <x v="0"/>
    <x v="1"/>
    <x v="5"/>
    <x v="0"/>
    <x v="1"/>
    <x v="3"/>
    <x v="1"/>
    <x v="0"/>
    <x v="1"/>
    <x v="1"/>
    <x v="6"/>
    <x v="1"/>
    <n v="19.2"/>
  </r>
  <r>
    <x v="9"/>
    <x v="17"/>
    <x v="1"/>
    <x v="1"/>
    <x v="5"/>
    <x v="0"/>
    <x v="1"/>
    <x v="3"/>
    <x v="1"/>
    <x v="0"/>
    <x v="0"/>
    <x v="1"/>
    <x v="7"/>
    <x v="1"/>
    <n v="15.6"/>
  </r>
  <r>
    <x v="29"/>
    <x v="29"/>
    <x v="2"/>
    <x v="1"/>
    <x v="5"/>
    <x v="0"/>
    <x v="1"/>
    <x v="3"/>
    <x v="1"/>
    <x v="0"/>
    <x v="0"/>
    <x v="1"/>
    <x v="8"/>
    <x v="1"/>
    <n v="12"/>
  </r>
  <r>
    <x v="16"/>
    <x v="19"/>
    <x v="0"/>
    <x v="3"/>
    <x v="5"/>
    <x v="0"/>
    <x v="1"/>
    <x v="3"/>
    <x v="1"/>
    <x v="1"/>
    <x v="2"/>
    <x v="1"/>
    <x v="6"/>
    <x v="3"/>
    <n v="12.8"/>
  </r>
  <r>
    <x v="31"/>
    <x v="37"/>
    <x v="1"/>
    <x v="3"/>
    <x v="5"/>
    <x v="0"/>
    <x v="1"/>
    <x v="3"/>
    <x v="1"/>
    <x v="1"/>
    <x v="2"/>
    <x v="1"/>
    <x v="7"/>
    <x v="3"/>
    <n v="10.4"/>
  </r>
  <r>
    <x v="31"/>
    <x v="37"/>
    <x v="10"/>
    <x v="3"/>
    <x v="5"/>
    <x v="0"/>
    <x v="1"/>
    <x v="3"/>
    <x v="2"/>
    <x v="1"/>
    <x v="2"/>
    <x v="1"/>
    <x v="5"/>
    <x v="0"/>
    <n v="1"/>
  </r>
  <r>
    <x v="8"/>
    <x v="25"/>
    <x v="10"/>
    <x v="3"/>
    <x v="5"/>
    <x v="0"/>
    <x v="1"/>
    <x v="3"/>
    <x v="2"/>
    <x v="1"/>
    <x v="0"/>
    <x v="1"/>
    <x v="5"/>
    <x v="0"/>
    <n v="1"/>
  </r>
  <r>
    <x v="6"/>
    <x v="7"/>
    <x v="10"/>
    <x v="5"/>
    <x v="5"/>
    <x v="0"/>
    <x v="1"/>
    <x v="4"/>
    <x v="0"/>
    <x v="0"/>
    <x v="0"/>
    <x v="1"/>
    <x v="5"/>
    <x v="0"/>
    <n v="1"/>
  </r>
  <r>
    <x v="0"/>
    <x v="0"/>
    <x v="0"/>
    <x v="2"/>
    <x v="5"/>
    <x v="0"/>
    <x v="1"/>
    <x v="4"/>
    <x v="1"/>
    <x v="0"/>
    <x v="0"/>
    <x v="1"/>
    <x v="6"/>
    <x v="2"/>
    <n v="25.6"/>
  </r>
  <r>
    <x v="13"/>
    <x v="15"/>
    <x v="1"/>
    <x v="2"/>
    <x v="5"/>
    <x v="0"/>
    <x v="1"/>
    <x v="4"/>
    <x v="1"/>
    <x v="0"/>
    <x v="1"/>
    <x v="1"/>
    <x v="7"/>
    <x v="2"/>
    <n v="20.8"/>
  </r>
  <r>
    <x v="9"/>
    <x v="17"/>
    <x v="2"/>
    <x v="2"/>
    <x v="5"/>
    <x v="0"/>
    <x v="1"/>
    <x v="4"/>
    <x v="1"/>
    <x v="0"/>
    <x v="0"/>
    <x v="1"/>
    <x v="8"/>
    <x v="2"/>
    <n v="16"/>
  </r>
  <r>
    <x v="29"/>
    <x v="29"/>
    <x v="2"/>
    <x v="2"/>
    <x v="5"/>
    <x v="0"/>
    <x v="1"/>
    <x v="4"/>
    <x v="1"/>
    <x v="0"/>
    <x v="0"/>
    <x v="1"/>
    <x v="8"/>
    <x v="2"/>
    <n v="16"/>
  </r>
  <r>
    <x v="16"/>
    <x v="19"/>
    <x v="0"/>
    <x v="3"/>
    <x v="5"/>
    <x v="0"/>
    <x v="1"/>
    <x v="4"/>
    <x v="1"/>
    <x v="1"/>
    <x v="2"/>
    <x v="1"/>
    <x v="6"/>
    <x v="3"/>
    <n v="12.8"/>
  </r>
  <r>
    <x v="31"/>
    <x v="37"/>
    <x v="1"/>
    <x v="3"/>
    <x v="5"/>
    <x v="0"/>
    <x v="1"/>
    <x v="4"/>
    <x v="1"/>
    <x v="1"/>
    <x v="2"/>
    <x v="1"/>
    <x v="7"/>
    <x v="3"/>
    <n v="10.4"/>
  </r>
  <r>
    <x v="31"/>
    <x v="37"/>
    <x v="10"/>
    <x v="3"/>
    <x v="5"/>
    <x v="0"/>
    <x v="1"/>
    <x v="4"/>
    <x v="2"/>
    <x v="1"/>
    <x v="2"/>
    <x v="1"/>
    <x v="5"/>
    <x v="0"/>
    <n v="1"/>
  </r>
  <r>
    <x v="8"/>
    <x v="25"/>
    <x v="10"/>
    <x v="3"/>
    <x v="5"/>
    <x v="0"/>
    <x v="1"/>
    <x v="4"/>
    <x v="2"/>
    <x v="1"/>
    <x v="0"/>
    <x v="1"/>
    <x v="5"/>
    <x v="0"/>
    <n v="1"/>
  </r>
  <r>
    <x v="5"/>
    <x v="6"/>
    <x v="0"/>
    <x v="2"/>
    <x v="6"/>
    <x v="0"/>
    <x v="2"/>
    <x v="0"/>
    <x v="0"/>
    <x v="0"/>
    <x v="2"/>
    <x v="1"/>
    <x v="6"/>
    <x v="2"/>
    <n v="25.6"/>
  </r>
  <r>
    <x v="2"/>
    <x v="3"/>
    <x v="1"/>
    <x v="2"/>
    <x v="6"/>
    <x v="0"/>
    <x v="2"/>
    <x v="0"/>
    <x v="0"/>
    <x v="0"/>
    <x v="1"/>
    <x v="1"/>
    <x v="7"/>
    <x v="2"/>
    <n v="20.8"/>
  </r>
  <r>
    <x v="8"/>
    <x v="9"/>
    <x v="2"/>
    <x v="2"/>
    <x v="6"/>
    <x v="0"/>
    <x v="2"/>
    <x v="0"/>
    <x v="0"/>
    <x v="0"/>
    <x v="3"/>
    <x v="1"/>
    <x v="8"/>
    <x v="2"/>
    <n v="16"/>
  </r>
  <r>
    <x v="1"/>
    <x v="2"/>
    <x v="2"/>
    <x v="2"/>
    <x v="6"/>
    <x v="0"/>
    <x v="2"/>
    <x v="0"/>
    <x v="0"/>
    <x v="0"/>
    <x v="1"/>
    <x v="1"/>
    <x v="8"/>
    <x v="2"/>
    <n v="16"/>
  </r>
  <r>
    <x v="65"/>
    <x v="73"/>
    <x v="0"/>
    <x v="4"/>
    <x v="6"/>
    <x v="0"/>
    <x v="2"/>
    <x v="0"/>
    <x v="0"/>
    <x v="1"/>
    <x v="0"/>
    <x v="1"/>
    <x v="6"/>
    <x v="0"/>
    <n v="32"/>
  </r>
  <r>
    <x v="5"/>
    <x v="11"/>
    <x v="1"/>
    <x v="4"/>
    <x v="6"/>
    <x v="0"/>
    <x v="2"/>
    <x v="0"/>
    <x v="0"/>
    <x v="1"/>
    <x v="2"/>
    <x v="1"/>
    <x v="7"/>
    <x v="0"/>
    <n v="26"/>
  </r>
  <r>
    <x v="3"/>
    <x v="61"/>
    <x v="2"/>
    <x v="4"/>
    <x v="6"/>
    <x v="0"/>
    <x v="2"/>
    <x v="0"/>
    <x v="0"/>
    <x v="1"/>
    <x v="1"/>
    <x v="1"/>
    <x v="8"/>
    <x v="0"/>
    <n v="20"/>
  </r>
  <r>
    <x v="66"/>
    <x v="74"/>
    <x v="2"/>
    <x v="4"/>
    <x v="6"/>
    <x v="0"/>
    <x v="2"/>
    <x v="0"/>
    <x v="0"/>
    <x v="1"/>
    <x v="0"/>
    <x v="1"/>
    <x v="8"/>
    <x v="0"/>
    <n v="20"/>
  </r>
  <r>
    <x v="11"/>
    <x v="13"/>
    <x v="3"/>
    <x v="4"/>
    <x v="6"/>
    <x v="0"/>
    <x v="2"/>
    <x v="0"/>
    <x v="0"/>
    <x v="1"/>
    <x v="0"/>
    <x v="1"/>
    <x v="9"/>
    <x v="0"/>
    <n v="14"/>
  </r>
  <r>
    <x v="13"/>
    <x v="15"/>
    <x v="0"/>
    <x v="4"/>
    <x v="6"/>
    <x v="0"/>
    <x v="2"/>
    <x v="0"/>
    <x v="1"/>
    <x v="0"/>
    <x v="1"/>
    <x v="1"/>
    <x v="6"/>
    <x v="0"/>
    <n v="32"/>
  </r>
  <r>
    <x v="12"/>
    <x v="14"/>
    <x v="1"/>
    <x v="4"/>
    <x v="6"/>
    <x v="0"/>
    <x v="2"/>
    <x v="0"/>
    <x v="1"/>
    <x v="0"/>
    <x v="1"/>
    <x v="1"/>
    <x v="7"/>
    <x v="0"/>
    <n v="26"/>
  </r>
  <r>
    <x v="14"/>
    <x v="16"/>
    <x v="2"/>
    <x v="4"/>
    <x v="6"/>
    <x v="0"/>
    <x v="2"/>
    <x v="0"/>
    <x v="1"/>
    <x v="0"/>
    <x v="4"/>
    <x v="1"/>
    <x v="8"/>
    <x v="0"/>
    <n v="20"/>
  </r>
  <r>
    <x v="29"/>
    <x v="29"/>
    <x v="2"/>
    <x v="4"/>
    <x v="6"/>
    <x v="0"/>
    <x v="2"/>
    <x v="0"/>
    <x v="1"/>
    <x v="0"/>
    <x v="0"/>
    <x v="1"/>
    <x v="8"/>
    <x v="0"/>
    <n v="20"/>
  </r>
  <r>
    <x v="9"/>
    <x v="17"/>
    <x v="3"/>
    <x v="4"/>
    <x v="6"/>
    <x v="0"/>
    <x v="2"/>
    <x v="0"/>
    <x v="1"/>
    <x v="0"/>
    <x v="0"/>
    <x v="1"/>
    <x v="9"/>
    <x v="0"/>
    <n v="14"/>
  </r>
  <r>
    <x v="15"/>
    <x v="18"/>
    <x v="0"/>
    <x v="1"/>
    <x v="6"/>
    <x v="0"/>
    <x v="2"/>
    <x v="0"/>
    <x v="1"/>
    <x v="1"/>
    <x v="0"/>
    <x v="1"/>
    <x v="6"/>
    <x v="1"/>
    <n v="19.2"/>
  </r>
  <r>
    <x v="51"/>
    <x v="59"/>
    <x v="1"/>
    <x v="1"/>
    <x v="6"/>
    <x v="0"/>
    <x v="2"/>
    <x v="0"/>
    <x v="1"/>
    <x v="1"/>
    <x v="4"/>
    <x v="1"/>
    <x v="7"/>
    <x v="1"/>
    <n v="15.6"/>
  </r>
  <r>
    <x v="16"/>
    <x v="19"/>
    <x v="2"/>
    <x v="1"/>
    <x v="6"/>
    <x v="0"/>
    <x v="2"/>
    <x v="0"/>
    <x v="1"/>
    <x v="1"/>
    <x v="2"/>
    <x v="1"/>
    <x v="8"/>
    <x v="1"/>
    <n v="12"/>
  </r>
  <r>
    <x v="34"/>
    <x v="40"/>
    <x v="0"/>
    <x v="1"/>
    <x v="6"/>
    <x v="0"/>
    <x v="2"/>
    <x v="0"/>
    <x v="2"/>
    <x v="0"/>
    <x v="2"/>
    <x v="1"/>
    <x v="6"/>
    <x v="1"/>
    <n v="19.2"/>
  </r>
  <r>
    <x v="17"/>
    <x v="20"/>
    <x v="1"/>
    <x v="1"/>
    <x v="6"/>
    <x v="0"/>
    <x v="2"/>
    <x v="0"/>
    <x v="2"/>
    <x v="0"/>
    <x v="2"/>
    <x v="1"/>
    <x v="7"/>
    <x v="1"/>
    <n v="15.6"/>
  </r>
  <r>
    <x v="18"/>
    <x v="23"/>
    <x v="2"/>
    <x v="1"/>
    <x v="6"/>
    <x v="0"/>
    <x v="2"/>
    <x v="0"/>
    <x v="2"/>
    <x v="0"/>
    <x v="2"/>
    <x v="1"/>
    <x v="8"/>
    <x v="1"/>
    <n v="12"/>
  </r>
  <r>
    <x v="8"/>
    <x v="25"/>
    <x v="2"/>
    <x v="5"/>
    <x v="6"/>
    <x v="0"/>
    <x v="2"/>
    <x v="0"/>
    <x v="2"/>
    <x v="1"/>
    <x v="0"/>
    <x v="1"/>
    <x v="8"/>
    <x v="4"/>
    <n v="4"/>
  </r>
  <r>
    <x v="1"/>
    <x v="2"/>
    <x v="0"/>
    <x v="1"/>
    <x v="6"/>
    <x v="0"/>
    <x v="0"/>
    <x v="1"/>
    <x v="0"/>
    <x v="0"/>
    <x v="1"/>
    <x v="0"/>
    <x v="0"/>
    <x v="1"/>
    <n v="16.8"/>
  </r>
  <r>
    <x v="5"/>
    <x v="6"/>
    <x v="1"/>
    <x v="1"/>
    <x v="6"/>
    <x v="0"/>
    <x v="0"/>
    <x v="1"/>
    <x v="0"/>
    <x v="0"/>
    <x v="2"/>
    <x v="0"/>
    <x v="1"/>
    <x v="1"/>
    <n v="13.799999999999999"/>
  </r>
  <r>
    <x v="8"/>
    <x v="9"/>
    <x v="2"/>
    <x v="1"/>
    <x v="6"/>
    <x v="0"/>
    <x v="0"/>
    <x v="1"/>
    <x v="0"/>
    <x v="0"/>
    <x v="3"/>
    <x v="0"/>
    <x v="2"/>
    <x v="1"/>
    <n v="10.799999999999999"/>
  </r>
  <r>
    <x v="3"/>
    <x v="61"/>
    <x v="0"/>
    <x v="1"/>
    <x v="6"/>
    <x v="0"/>
    <x v="0"/>
    <x v="1"/>
    <x v="0"/>
    <x v="1"/>
    <x v="1"/>
    <x v="0"/>
    <x v="0"/>
    <x v="1"/>
    <n v="16.8"/>
  </r>
  <r>
    <x v="5"/>
    <x v="11"/>
    <x v="1"/>
    <x v="1"/>
    <x v="6"/>
    <x v="0"/>
    <x v="0"/>
    <x v="1"/>
    <x v="0"/>
    <x v="1"/>
    <x v="2"/>
    <x v="0"/>
    <x v="1"/>
    <x v="1"/>
    <n v="13.799999999999999"/>
  </r>
  <r>
    <x v="11"/>
    <x v="13"/>
    <x v="2"/>
    <x v="1"/>
    <x v="6"/>
    <x v="0"/>
    <x v="0"/>
    <x v="1"/>
    <x v="0"/>
    <x v="1"/>
    <x v="0"/>
    <x v="0"/>
    <x v="2"/>
    <x v="1"/>
    <n v="10.799999999999999"/>
  </r>
  <r>
    <x v="14"/>
    <x v="16"/>
    <x v="10"/>
    <x v="5"/>
    <x v="6"/>
    <x v="0"/>
    <x v="0"/>
    <x v="1"/>
    <x v="1"/>
    <x v="0"/>
    <x v="4"/>
    <x v="0"/>
    <x v="5"/>
    <x v="0"/>
    <n v="1"/>
  </r>
  <r>
    <x v="51"/>
    <x v="59"/>
    <x v="10"/>
    <x v="5"/>
    <x v="6"/>
    <x v="0"/>
    <x v="0"/>
    <x v="1"/>
    <x v="1"/>
    <x v="1"/>
    <x v="4"/>
    <x v="0"/>
    <x v="5"/>
    <x v="0"/>
    <n v="1"/>
  </r>
  <r>
    <x v="18"/>
    <x v="23"/>
    <x v="10"/>
    <x v="1"/>
    <x v="6"/>
    <x v="0"/>
    <x v="0"/>
    <x v="1"/>
    <x v="2"/>
    <x v="0"/>
    <x v="2"/>
    <x v="0"/>
    <x v="5"/>
    <x v="0"/>
    <n v="1"/>
  </r>
  <r>
    <x v="17"/>
    <x v="20"/>
    <x v="10"/>
    <x v="1"/>
    <x v="6"/>
    <x v="0"/>
    <x v="0"/>
    <x v="1"/>
    <x v="2"/>
    <x v="0"/>
    <x v="2"/>
    <x v="0"/>
    <x v="5"/>
    <x v="0"/>
    <n v="1"/>
  </r>
  <r>
    <x v="52"/>
    <x v="60"/>
    <x v="10"/>
    <x v="1"/>
    <x v="6"/>
    <x v="0"/>
    <x v="0"/>
    <x v="1"/>
    <x v="2"/>
    <x v="0"/>
    <x v="2"/>
    <x v="0"/>
    <x v="5"/>
    <x v="0"/>
    <n v="1"/>
  </r>
  <r>
    <x v="0"/>
    <x v="1"/>
    <x v="0"/>
    <x v="7"/>
    <x v="7"/>
    <x v="0"/>
    <x v="0"/>
    <x v="0"/>
    <x v="0"/>
    <x v="0"/>
    <x v="0"/>
    <x v="0"/>
    <x v="0"/>
    <x v="0"/>
    <n v="28"/>
  </r>
  <r>
    <x v="3"/>
    <x v="4"/>
    <x v="1"/>
    <x v="7"/>
    <x v="7"/>
    <x v="0"/>
    <x v="0"/>
    <x v="0"/>
    <x v="0"/>
    <x v="0"/>
    <x v="1"/>
    <x v="0"/>
    <x v="1"/>
    <x v="0"/>
    <n v="23"/>
  </r>
  <r>
    <x v="6"/>
    <x v="7"/>
    <x v="2"/>
    <x v="7"/>
    <x v="7"/>
    <x v="0"/>
    <x v="0"/>
    <x v="0"/>
    <x v="0"/>
    <x v="0"/>
    <x v="0"/>
    <x v="0"/>
    <x v="2"/>
    <x v="0"/>
    <n v="18"/>
  </r>
  <r>
    <x v="5"/>
    <x v="6"/>
    <x v="2"/>
    <x v="7"/>
    <x v="7"/>
    <x v="0"/>
    <x v="0"/>
    <x v="0"/>
    <x v="0"/>
    <x v="0"/>
    <x v="2"/>
    <x v="0"/>
    <x v="2"/>
    <x v="0"/>
    <n v="18"/>
  </r>
  <r>
    <x v="1"/>
    <x v="2"/>
    <x v="3"/>
    <x v="7"/>
    <x v="7"/>
    <x v="0"/>
    <x v="0"/>
    <x v="0"/>
    <x v="0"/>
    <x v="0"/>
    <x v="1"/>
    <x v="0"/>
    <x v="3"/>
    <x v="0"/>
    <n v="12"/>
  </r>
  <r>
    <x v="2"/>
    <x v="3"/>
    <x v="4"/>
    <x v="7"/>
    <x v="7"/>
    <x v="0"/>
    <x v="0"/>
    <x v="0"/>
    <x v="0"/>
    <x v="0"/>
    <x v="1"/>
    <x v="0"/>
    <x v="3"/>
    <x v="0"/>
    <n v="12"/>
  </r>
  <r>
    <x v="21"/>
    <x v="26"/>
    <x v="5"/>
    <x v="7"/>
    <x v="7"/>
    <x v="0"/>
    <x v="0"/>
    <x v="0"/>
    <x v="0"/>
    <x v="0"/>
    <x v="1"/>
    <x v="0"/>
    <x v="3"/>
    <x v="0"/>
    <n v="12"/>
  </r>
  <r>
    <x v="9"/>
    <x v="10"/>
    <x v="6"/>
    <x v="7"/>
    <x v="7"/>
    <x v="0"/>
    <x v="0"/>
    <x v="0"/>
    <x v="0"/>
    <x v="0"/>
    <x v="0"/>
    <x v="0"/>
    <x v="3"/>
    <x v="0"/>
    <n v="12"/>
  </r>
  <r>
    <x v="52"/>
    <x v="60"/>
    <x v="7"/>
    <x v="7"/>
    <x v="7"/>
    <x v="0"/>
    <x v="0"/>
    <x v="0"/>
    <x v="0"/>
    <x v="0"/>
    <x v="2"/>
    <x v="0"/>
    <x v="4"/>
    <x v="0"/>
    <n v="7"/>
  </r>
  <r>
    <x v="5"/>
    <x v="11"/>
    <x v="0"/>
    <x v="2"/>
    <x v="7"/>
    <x v="0"/>
    <x v="0"/>
    <x v="0"/>
    <x v="0"/>
    <x v="1"/>
    <x v="2"/>
    <x v="0"/>
    <x v="0"/>
    <x v="2"/>
    <n v="22.400000000000002"/>
  </r>
  <r>
    <x v="67"/>
    <x v="75"/>
    <x v="1"/>
    <x v="2"/>
    <x v="7"/>
    <x v="0"/>
    <x v="0"/>
    <x v="0"/>
    <x v="0"/>
    <x v="1"/>
    <x v="4"/>
    <x v="0"/>
    <x v="1"/>
    <x v="2"/>
    <n v="18.400000000000002"/>
  </r>
  <r>
    <x v="25"/>
    <x v="32"/>
    <x v="2"/>
    <x v="2"/>
    <x v="7"/>
    <x v="0"/>
    <x v="0"/>
    <x v="0"/>
    <x v="0"/>
    <x v="1"/>
    <x v="0"/>
    <x v="0"/>
    <x v="2"/>
    <x v="2"/>
    <n v="14.4"/>
  </r>
  <r>
    <x v="11"/>
    <x v="13"/>
    <x v="2"/>
    <x v="2"/>
    <x v="7"/>
    <x v="0"/>
    <x v="0"/>
    <x v="0"/>
    <x v="0"/>
    <x v="1"/>
    <x v="0"/>
    <x v="0"/>
    <x v="2"/>
    <x v="2"/>
    <n v="14.4"/>
  </r>
  <r>
    <x v="2"/>
    <x v="3"/>
    <x v="0"/>
    <x v="4"/>
    <x v="7"/>
    <x v="0"/>
    <x v="0"/>
    <x v="0"/>
    <x v="1"/>
    <x v="0"/>
    <x v="1"/>
    <x v="0"/>
    <x v="0"/>
    <x v="0"/>
    <n v="28"/>
  </r>
  <r>
    <x v="5"/>
    <x v="76"/>
    <x v="1"/>
    <x v="4"/>
    <x v="7"/>
    <x v="0"/>
    <x v="0"/>
    <x v="0"/>
    <x v="1"/>
    <x v="0"/>
    <x v="2"/>
    <x v="0"/>
    <x v="1"/>
    <x v="0"/>
    <n v="23"/>
  </r>
  <r>
    <x v="13"/>
    <x v="15"/>
    <x v="2"/>
    <x v="4"/>
    <x v="7"/>
    <x v="0"/>
    <x v="0"/>
    <x v="0"/>
    <x v="1"/>
    <x v="0"/>
    <x v="1"/>
    <x v="0"/>
    <x v="2"/>
    <x v="0"/>
    <n v="18"/>
  </r>
  <r>
    <x v="14"/>
    <x v="16"/>
    <x v="2"/>
    <x v="4"/>
    <x v="7"/>
    <x v="0"/>
    <x v="0"/>
    <x v="0"/>
    <x v="1"/>
    <x v="0"/>
    <x v="4"/>
    <x v="0"/>
    <x v="2"/>
    <x v="0"/>
    <n v="18"/>
  </r>
  <r>
    <x v="68"/>
    <x v="77"/>
    <x v="3"/>
    <x v="4"/>
    <x v="7"/>
    <x v="0"/>
    <x v="0"/>
    <x v="0"/>
    <x v="1"/>
    <x v="0"/>
    <x v="5"/>
    <x v="0"/>
    <x v="3"/>
    <x v="0"/>
    <n v="12"/>
  </r>
  <r>
    <x v="51"/>
    <x v="59"/>
    <x v="0"/>
    <x v="2"/>
    <x v="7"/>
    <x v="0"/>
    <x v="0"/>
    <x v="0"/>
    <x v="1"/>
    <x v="1"/>
    <x v="4"/>
    <x v="0"/>
    <x v="0"/>
    <x v="2"/>
    <n v="22.400000000000002"/>
  </r>
  <r>
    <x v="67"/>
    <x v="75"/>
    <x v="1"/>
    <x v="2"/>
    <x v="7"/>
    <x v="0"/>
    <x v="0"/>
    <x v="0"/>
    <x v="1"/>
    <x v="1"/>
    <x v="4"/>
    <x v="0"/>
    <x v="1"/>
    <x v="2"/>
    <n v="18.400000000000002"/>
  </r>
  <r>
    <x v="16"/>
    <x v="19"/>
    <x v="2"/>
    <x v="2"/>
    <x v="7"/>
    <x v="0"/>
    <x v="0"/>
    <x v="0"/>
    <x v="1"/>
    <x v="1"/>
    <x v="2"/>
    <x v="0"/>
    <x v="2"/>
    <x v="2"/>
    <n v="14.4"/>
  </r>
  <r>
    <x v="31"/>
    <x v="37"/>
    <x v="2"/>
    <x v="2"/>
    <x v="7"/>
    <x v="0"/>
    <x v="0"/>
    <x v="0"/>
    <x v="1"/>
    <x v="1"/>
    <x v="2"/>
    <x v="0"/>
    <x v="2"/>
    <x v="2"/>
    <n v="14.4"/>
  </r>
  <r>
    <x v="34"/>
    <x v="40"/>
    <x v="0"/>
    <x v="6"/>
    <x v="7"/>
    <x v="0"/>
    <x v="0"/>
    <x v="0"/>
    <x v="2"/>
    <x v="0"/>
    <x v="2"/>
    <x v="0"/>
    <x v="0"/>
    <x v="0"/>
    <n v="28"/>
  </r>
  <r>
    <x v="36"/>
    <x v="7"/>
    <x v="1"/>
    <x v="6"/>
    <x v="7"/>
    <x v="0"/>
    <x v="0"/>
    <x v="0"/>
    <x v="2"/>
    <x v="0"/>
    <x v="2"/>
    <x v="0"/>
    <x v="1"/>
    <x v="0"/>
    <n v="23"/>
  </r>
  <r>
    <x v="69"/>
    <x v="78"/>
    <x v="2"/>
    <x v="6"/>
    <x v="7"/>
    <x v="0"/>
    <x v="0"/>
    <x v="0"/>
    <x v="2"/>
    <x v="0"/>
    <x v="2"/>
    <x v="0"/>
    <x v="2"/>
    <x v="0"/>
    <n v="18"/>
  </r>
  <r>
    <x v="35"/>
    <x v="41"/>
    <x v="2"/>
    <x v="6"/>
    <x v="7"/>
    <x v="0"/>
    <x v="0"/>
    <x v="0"/>
    <x v="2"/>
    <x v="0"/>
    <x v="2"/>
    <x v="0"/>
    <x v="2"/>
    <x v="0"/>
    <n v="18"/>
  </r>
  <r>
    <x v="17"/>
    <x v="20"/>
    <x v="3"/>
    <x v="6"/>
    <x v="7"/>
    <x v="0"/>
    <x v="0"/>
    <x v="0"/>
    <x v="2"/>
    <x v="0"/>
    <x v="2"/>
    <x v="0"/>
    <x v="3"/>
    <x v="0"/>
    <n v="12"/>
  </r>
  <r>
    <x v="18"/>
    <x v="21"/>
    <x v="4"/>
    <x v="6"/>
    <x v="7"/>
    <x v="0"/>
    <x v="0"/>
    <x v="0"/>
    <x v="2"/>
    <x v="0"/>
    <x v="2"/>
    <x v="0"/>
    <x v="3"/>
    <x v="0"/>
    <n v="12"/>
  </r>
  <r>
    <x v="52"/>
    <x v="60"/>
    <x v="6"/>
    <x v="6"/>
    <x v="7"/>
    <x v="0"/>
    <x v="0"/>
    <x v="0"/>
    <x v="2"/>
    <x v="0"/>
    <x v="2"/>
    <x v="0"/>
    <x v="3"/>
    <x v="0"/>
    <n v="12"/>
  </r>
  <r>
    <x v="18"/>
    <x v="23"/>
    <x v="7"/>
    <x v="6"/>
    <x v="7"/>
    <x v="0"/>
    <x v="0"/>
    <x v="0"/>
    <x v="2"/>
    <x v="0"/>
    <x v="2"/>
    <x v="0"/>
    <x v="4"/>
    <x v="0"/>
    <n v="7"/>
  </r>
  <r>
    <x v="67"/>
    <x v="75"/>
    <x v="5"/>
    <x v="5"/>
    <x v="7"/>
    <x v="0"/>
    <x v="0"/>
    <x v="0"/>
    <x v="2"/>
    <x v="1"/>
    <x v="4"/>
    <x v="0"/>
    <x v="3"/>
    <x v="4"/>
    <n v="2.4000000000000004"/>
  </r>
  <r>
    <x v="1"/>
    <x v="2"/>
    <x v="0"/>
    <x v="4"/>
    <x v="7"/>
    <x v="0"/>
    <x v="0"/>
    <x v="1"/>
    <x v="0"/>
    <x v="0"/>
    <x v="1"/>
    <x v="0"/>
    <x v="0"/>
    <x v="0"/>
    <n v="28"/>
  </r>
  <r>
    <x v="3"/>
    <x v="4"/>
    <x v="1"/>
    <x v="4"/>
    <x v="7"/>
    <x v="0"/>
    <x v="0"/>
    <x v="1"/>
    <x v="0"/>
    <x v="0"/>
    <x v="1"/>
    <x v="0"/>
    <x v="1"/>
    <x v="0"/>
    <n v="23"/>
  </r>
  <r>
    <x v="5"/>
    <x v="6"/>
    <x v="2"/>
    <x v="4"/>
    <x v="7"/>
    <x v="0"/>
    <x v="0"/>
    <x v="1"/>
    <x v="0"/>
    <x v="0"/>
    <x v="2"/>
    <x v="0"/>
    <x v="2"/>
    <x v="0"/>
    <n v="18"/>
  </r>
  <r>
    <x v="9"/>
    <x v="10"/>
    <x v="2"/>
    <x v="4"/>
    <x v="7"/>
    <x v="0"/>
    <x v="0"/>
    <x v="1"/>
    <x v="0"/>
    <x v="0"/>
    <x v="0"/>
    <x v="0"/>
    <x v="2"/>
    <x v="0"/>
    <n v="18"/>
  </r>
  <r>
    <x v="20"/>
    <x v="7"/>
    <x v="3"/>
    <x v="4"/>
    <x v="7"/>
    <x v="0"/>
    <x v="0"/>
    <x v="1"/>
    <x v="0"/>
    <x v="0"/>
    <x v="0"/>
    <x v="0"/>
    <x v="3"/>
    <x v="0"/>
    <n v="12"/>
  </r>
  <r>
    <x v="5"/>
    <x v="11"/>
    <x v="0"/>
    <x v="3"/>
    <x v="7"/>
    <x v="0"/>
    <x v="0"/>
    <x v="1"/>
    <x v="0"/>
    <x v="1"/>
    <x v="2"/>
    <x v="0"/>
    <x v="0"/>
    <x v="3"/>
    <n v="11.200000000000001"/>
  </r>
  <r>
    <x v="11"/>
    <x v="13"/>
    <x v="1"/>
    <x v="3"/>
    <x v="7"/>
    <x v="0"/>
    <x v="0"/>
    <x v="1"/>
    <x v="0"/>
    <x v="1"/>
    <x v="0"/>
    <x v="0"/>
    <x v="1"/>
    <x v="3"/>
    <n v="9.2000000000000011"/>
  </r>
  <r>
    <x v="14"/>
    <x v="16"/>
    <x v="10"/>
    <x v="3"/>
    <x v="7"/>
    <x v="0"/>
    <x v="0"/>
    <x v="1"/>
    <x v="1"/>
    <x v="0"/>
    <x v="4"/>
    <x v="0"/>
    <x v="5"/>
    <x v="0"/>
    <n v="1"/>
  </r>
  <r>
    <x v="68"/>
    <x v="77"/>
    <x v="10"/>
    <x v="3"/>
    <x v="7"/>
    <x v="0"/>
    <x v="0"/>
    <x v="1"/>
    <x v="1"/>
    <x v="0"/>
    <x v="5"/>
    <x v="0"/>
    <x v="5"/>
    <x v="0"/>
    <n v="1"/>
  </r>
  <r>
    <x v="51"/>
    <x v="59"/>
    <x v="10"/>
    <x v="5"/>
    <x v="7"/>
    <x v="0"/>
    <x v="0"/>
    <x v="1"/>
    <x v="1"/>
    <x v="1"/>
    <x v="4"/>
    <x v="0"/>
    <x v="5"/>
    <x v="0"/>
    <n v="1"/>
  </r>
  <r>
    <x v="69"/>
    <x v="78"/>
    <x v="10"/>
    <x v="3"/>
    <x v="7"/>
    <x v="0"/>
    <x v="0"/>
    <x v="1"/>
    <x v="2"/>
    <x v="0"/>
    <x v="2"/>
    <x v="0"/>
    <x v="5"/>
    <x v="0"/>
    <n v="1"/>
  </r>
  <r>
    <x v="18"/>
    <x v="23"/>
    <x v="10"/>
    <x v="3"/>
    <x v="7"/>
    <x v="0"/>
    <x v="0"/>
    <x v="1"/>
    <x v="2"/>
    <x v="0"/>
    <x v="2"/>
    <x v="0"/>
    <x v="5"/>
    <x v="0"/>
    <n v="1"/>
  </r>
  <r>
    <x v="39"/>
    <x v="46"/>
    <x v="0"/>
    <x v="2"/>
    <x v="8"/>
    <x v="0"/>
    <x v="0"/>
    <x v="5"/>
    <x v="1"/>
    <x v="0"/>
    <x v="1"/>
    <x v="0"/>
    <x v="0"/>
    <x v="2"/>
    <n v="22.400000000000002"/>
  </r>
  <r>
    <x v="9"/>
    <x v="45"/>
    <x v="1"/>
    <x v="2"/>
    <x v="8"/>
    <x v="0"/>
    <x v="0"/>
    <x v="5"/>
    <x v="1"/>
    <x v="0"/>
    <x v="0"/>
    <x v="0"/>
    <x v="1"/>
    <x v="2"/>
    <n v="18.400000000000002"/>
  </r>
  <r>
    <x v="70"/>
    <x v="27"/>
    <x v="2"/>
    <x v="2"/>
    <x v="8"/>
    <x v="0"/>
    <x v="0"/>
    <x v="5"/>
    <x v="1"/>
    <x v="0"/>
    <x v="0"/>
    <x v="0"/>
    <x v="2"/>
    <x v="2"/>
    <n v="14.4"/>
  </r>
  <r>
    <x v="71"/>
    <x v="79"/>
    <x v="2"/>
    <x v="2"/>
    <x v="8"/>
    <x v="0"/>
    <x v="0"/>
    <x v="5"/>
    <x v="1"/>
    <x v="0"/>
    <x v="0"/>
    <x v="0"/>
    <x v="2"/>
    <x v="2"/>
    <n v="14.4"/>
  </r>
  <r>
    <x v="42"/>
    <x v="49"/>
    <x v="0"/>
    <x v="3"/>
    <x v="8"/>
    <x v="0"/>
    <x v="0"/>
    <x v="5"/>
    <x v="1"/>
    <x v="1"/>
    <x v="1"/>
    <x v="0"/>
    <x v="0"/>
    <x v="3"/>
    <n v="11.200000000000001"/>
  </r>
  <r>
    <x v="41"/>
    <x v="48"/>
    <x v="1"/>
    <x v="3"/>
    <x v="8"/>
    <x v="0"/>
    <x v="0"/>
    <x v="5"/>
    <x v="1"/>
    <x v="1"/>
    <x v="0"/>
    <x v="0"/>
    <x v="1"/>
    <x v="3"/>
    <n v="9.2000000000000011"/>
  </r>
  <r>
    <x v="43"/>
    <x v="50"/>
    <x v="0"/>
    <x v="1"/>
    <x v="8"/>
    <x v="0"/>
    <x v="0"/>
    <x v="6"/>
    <x v="0"/>
    <x v="0"/>
    <x v="0"/>
    <x v="0"/>
    <x v="0"/>
    <x v="1"/>
    <n v="16.8"/>
  </r>
  <r>
    <x v="54"/>
    <x v="7"/>
    <x v="1"/>
    <x v="1"/>
    <x v="8"/>
    <x v="0"/>
    <x v="0"/>
    <x v="6"/>
    <x v="0"/>
    <x v="0"/>
    <x v="1"/>
    <x v="0"/>
    <x v="1"/>
    <x v="1"/>
    <n v="13.799999999999999"/>
  </r>
  <r>
    <x v="53"/>
    <x v="63"/>
    <x v="2"/>
    <x v="1"/>
    <x v="8"/>
    <x v="0"/>
    <x v="0"/>
    <x v="6"/>
    <x v="0"/>
    <x v="0"/>
    <x v="6"/>
    <x v="0"/>
    <x v="2"/>
    <x v="1"/>
    <n v="10.799999999999999"/>
  </r>
  <r>
    <x v="9"/>
    <x v="45"/>
    <x v="0"/>
    <x v="4"/>
    <x v="8"/>
    <x v="0"/>
    <x v="0"/>
    <x v="6"/>
    <x v="1"/>
    <x v="0"/>
    <x v="0"/>
    <x v="0"/>
    <x v="0"/>
    <x v="0"/>
    <n v="28"/>
  </r>
  <r>
    <x v="72"/>
    <x v="80"/>
    <x v="1"/>
    <x v="4"/>
    <x v="8"/>
    <x v="0"/>
    <x v="0"/>
    <x v="6"/>
    <x v="1"/>
    <x v="0"/>
    <x v="2"/>
    <x v="0"/>
    <x v="1"/>
    <x v="0"/>
    <n v="23"/>
  </r>
  <r>
    <x v="39"/>
    <x v="46"/>
    <x v="2"/>
    <x v="4"/>
    <x v="8"/>
    <x v="0"/>
    <x v="0"/>
    <x v="6"/>
    <x v="1"/>
    <x v="0"/>
    <x v="1"/>
    <x v="0"/>
    <x v="2"/>
    <x v="0"/>
    <n v="18"/>
  </r>
  <r>
    <x v="73"/>
    <x v="81"/>
    <x v="3"/>
    <x v="4"/>
    <x v="8"/>
    <x v="0"/>
    <x v="0"/>
    <x v="6"/>
    <x v="1"/>
    <x v="0"/>
    <x v="0"/>
    <x v="0"/>
    <x v="3"/>
    <x v="0"/>
    <n v="12"/>
  </r>
  <r>
    <x v="70"/>
    <x v="27"/>
    <x v="4"/>
    <x v="4"/>
    <x v="8"/>
    <x v="0"/>
    <x v="0"/>
    <x v="6"/>
    <x v="1"/>
    <x v="0"/>
    <x v="0"/>
    <x v="0"/>
    <x v="3"/>
    <x v="0"/>
    <n v="12"/>
  </r>
  <r>
    <x v="42"/>
    <x v="49"/>
    <x v="2"/>
    <x v="5"/>
    <x v="8"/>
    <x v="0"/>
    <x v="0"/>
    <x v="6"/>
    <x v="1"/>
    <x v="1"/>
    <x v="1"/>
    <x v="0"/>
    <x v="2"/>
    <x v="4"/>
    <n v="3.6"/>
  </r>
  <r>
    <x v="74"/>
    <x v="82"/>
    <x v="0"/>
    <x v="8"/>
    <x v="8"/>
    <x v="0"/>
    <x v="0"/>
    <x v="7"/>
    <x v="0"/>
    <x v="0"/>
    <x v="1"/>
    <x v="0"/>
    <x v="0"/>
    <x v="0"/>
    <n v="28"/>
  </r>
  <r>
    <x v="20"/>
    <x v="29"/>
    <x v="1"/>
    <x v="8"/>
    <x v="8"/>
    <x v="0"/>
    <x v="0"/>
    <x v="7"/>
    <x v="0"/>
    <x v="0"/>
    <x v="0"/>
    <x v="0"/>
    <x v="1"/>
    <x v="0"/>
    <n v="23"/>
  </r>
  <r>
    <x v="44"/>
    <x v="51"/>
    <x v="2"/>
    <x v="8"/>
    <x v="8"/>
    <x v="0"/>
    <x v="0"/>
    <x v="7"/>
    <x v="0"/>
    <x v="0"/>
    <x v="0"/>
    <x v="0"/>
    <x v="2"/>
    <x v="0"/>
    <n v="18"/>
  </r>
  <r>
    <x v="43"/>
    <x v="50"/>
    <x v="2"/>
    <x v="8"/>
    <x v="8"/>
    <x v="0"/>
    <x v="0"/>
    <x v="7"/>
    <x v="0"/>
    <x v="0"/>
    <x v="0"/>
    <x v="0"/>
    <x v="2"/>
    <x v="0"/>
    <n v="18"/>
  </r>
  <r>
    <x v="53"/>
    <x v="63"/>
    <x v="3"/>
    <x v="8"/>
    <x v="8"/>
    <x v="0"/>
    <x v="0"/>
    <x v="7"/>
    <x v="0"/>
    <x v="0"/>
    <x v="6"/>
    <x v="0"/>
    <x v="3"/>
    <x v="0"/>
    <n v="12"/>
  </r>
  <r>
    <x v="37"/>
    <x v="43"/>
    <x v="4"/>
    <x v="8"/>
    <x v="8"/>
    <x v="0"/>
    <x v="0"/>
    <x v="7"/>
    <x v="0"/>
    <x v="0"/>
    <x v="0"/>
    <x v="0"/>
    <x v="3"/>
    <x v="0"/>
    <n v="12"/>
  </r>
  <r>
    <x v="25"/>
    <x v="32"/>
    <x v="0"/>
    <x v="1"/>
    <x v="8"/>
    <x v="0"/>
    <x v="0"/>
    <x v="7"/>
    <x v="0"/>
    <x v="1"/>
    <x v="0"/>
    <x v="0"/>
    <x v="0"/>
    <x v="1"/>
    <n v="16.8"/>
  </r>
  <r>
    <x v="75"/>
    <x v="83"/>
    <x v="1"/>
    <x v="1"/>
    <x v="8"/>
    <x v="0"/>
    <x v="0"/>
    <x v="7"/>
    <x v="0"/>
    <x v="1"/>
    <x v="5"/>
    <x v="0"/>
    <x v="1"/>
    <x v="1"/>
    <n v="13.799999999999999"/>
  </r>
  <r>
    <x v="76"/>
    <x v="84"/>
    <x v="2"/>
    <x v="1"/>
    <x v="8"/>
    <x v="0"/>
    <x v="0"/>
    <x v="7"/>
    <x v="0"/>
    <x v="1"/>
    <x v="5"/>
    <x v="0"/>
    <x v="2"/>
    <x v="1"/>
    <n v="10.799999999999999"/>
  </r>
  <r>
    <x v="9"/>
    <x v="17"/>
    <x v="0"/>
    <x v="7"/>
    <x v="8"/>
    <x v="0"/>
    <x v="0"/>
    <x v="7"/>
    <x v="1"/>
    <x v="0"/>
    <x v="0"/>
    <x v="0"/>
    <x v="0"/>
    <x v="0"/>
    <n v="28"/>
  </r>
  <r>
    <x v="7"/>
    <x v="53"/>
    <x v="1"/>
    <x v="7"/>
    <x v="8"/>
    <x v="0"/>
    <x v="0"/>
    <x v="7"/>
    <x v="1"/>
    <x v="0"/>
    <x v="1"/>
    <x v="0"/>
    <x v="1"/>
    <x v="0"/>
    <n v="23"/>
  </r>
  <r>
    <x v="77"/>
    <x v="85"/>
    <x v="2"/>
    <x v="7"/>
    <x v="8"/>
    <x v="0"/>
    <x v="0"/>
    <x v="7"/>
    <x v="1"/>
    <x v="0"/>
    <x v="2"/>
    <x v="0"/>
    <x v="2"/>
    <x v="0"/>
    <n v="18"/>
  </r>
  <r>
    <x v="5"/>
    <x v="42"/>
    <x v="2"/>
    <x v="7"/>
    <x v="8"/>
    <x v="0"/>
    <x v="0"/>
    <x v="7"/>
    <x v="1"/>
    <x v="0"/>
    <x v="2"/>
    <x v="0"/>
    <x v="2"/>
    <x v="0"/>
    <n v="18"/>
  </r>
  <r>
    <x v="72"/>
    <x v="80"/>
    <x v="3"/>
    <x v="7"/>
    <x v="8"/>
    <x v="0"/>
    <x v="0"/>
    <x v="7"/>
    <x v="1"/>
    <x v="0"/>
    <x v="2"/>
    <x v="0"/>
    <x v="3"/>
    <x v="0"/>
    <n v="12"/>
  </r>
  <r>
    <x v="47"/>
    <x v="55"/>
    <x v="4"/>
    <x v="7"/>
    <x v="8"/>
    <x v="0"/>
    <x v="0"/>
    <x v="7"/>
    <x v="1"/>
    <x v="0"/>
    <x v="0"/>
    <x v="0"/>
    <x v="3"/>
    <x v="0"/>
    <n v="12"/>
  </r>
  <r>
    <x v="46"/>
    <x v="54"/>
    <x v="5"/>
    <x v="7"/>
    <x v="8"/>
    <x v="0"/>
    <x v="0"/>
    <x v="7"/>
    <x v="1"/>
    <x v="0"/>
    <x v="0"/>
    <x v="0"/>
    <x v="3"/>
    <x v="0"/>
    <n v="12"/>
  </r>
  <r>
    <x v="72"/>
    <x v="86"/>
    <x v="6"/>
    <x v="7"/>
    <x v="8"/>
    <x v="0"/>
    <x v="0"/>
    <x v="7"/>
    <x v="1"/>
    <x v="0"/>
    <x v="2"/>
    <x v="0"/>
    <x v="3"/>
    <x v="0"/>
    <n v="12"/>
  </r>
  <r>
    <x v="78"/>
    <x v="87"/>
    <x v="7"/>
    <x v="7"/>
    <x v="8"/>
    <x v="0"/>
    <x v="0"/>
    <x v="7"/>
    <x v="1"/>
    <x v="0"/>
    <x v="0"/>
    <x v="0"/>
    <x v="4"/>
    <x v="0"/>
    <n v="7"/>
  </r>
  <r>
    <x v="30"/>
    <x v="36"/>
    <x v="0"/>
    <x v="3"/>
    <x v="8"/>
    <x v="0"/>
    <x v="0"/>
    <x v="7"/>
    <x v="1"/>
    <x v="1"/>
    <x v="1"/>
    <x v="0"/>
    <x v="0"/>
    <x v="3"/>
    <n v="11.200000000000001"/>
  </r>
  <r>
    <x v="31"/>
    <x v="37"/>
    <x v="1"/>
    <x v="3"/>
    <x v="8"/>
    <x v="0"/>
    <x v="0"/>
    <x v="7"/>
    <x v="1"/>
    <x v="1"/>
    <x v="2"/>
    <x v="0"/>
    <x v="1"/>
    <x v="3"/>
    <n v="9.2000000000000011"/>
  </r>
  <r>
    <x v="0"/>
    <x v="1"/>
    <x v="0"/>
    <x v="6"/>
    <x v="9"/>
    <x v="0"/>
    <x v="0"/>
    <x v="0"/>
    <x v="0"/>
    <x v="0"/>
    <x v="0"/>
    <x v="0"/>
    <x v="0"/>
    <x v="0"/>
    <n v="28"/>
  </r>
  <r>
    <x v="3"/>
    <x v="4"/>
    <x v="1"/>
    <x v="6"/>
    <x v="9"/>
    <x v="0"/>
    <x v="0"/>
    <x v="0"/>
    <x v="0"/>
    <x v="0"/>
    <x v="1"/>
    <x v="0"/>
    <x v="1"/>
    <x v="0"/>
    <n v="23"/>
  </r>
  <r>
    <x v="49"/>
    <x v="57"/>
    <x v="2"/>
    <x v="6"/>
    <x v="9"/>
    <x v="0"/>
    <x v="0"/>
    <x v="0"/>
    <x v="0"/>
    <x v="0"/>
    <x v="0"/>
    <x v="0"/>
    <x v="2"/>
    <x v="0"/>
    <n v="18"/>
  </r>
  <r>
    <x v="50"/>
    <x v="58"/>
    <x v="2"/>
    <x v="6"/>
    <x v="9"/>
    <x v="0"/>
    <x v="0"/>
    <x v="0"/>
    <x v="0"/>
    <x v="0"/>
    <x v="0"/>
    <x v="0"/>
    <x v="2"/>
    <x v="0"/>
    <n v="18"/>
  </r>
  <r>
    <x v="5"/>
    <x v="6"/>
    <x v="3"/>
    <x v="6"/>
    <x v="9"/>
    <x v="0"/>
    <x v="0"/>
    <x v="0"/>
    <x v="0"/>
    <x v="0"/>
    <x v="2"/>
    <x v="0"/>
    <x v="3"/>
    <x v="0"/>
    <n v="12"/>
  </r>
  <r>
    <x v="6"/>
    <x v="7"/>
    <x v="4"/>
    <x v="6"/>
    <x v="9"/>
    <x v="0"/>
    <x v="0"/>
    <x v="0"/>
    <x v="0"/>
    <x v="0"/>
    <x v="0"/>
    <x v="0"/>
    <x v="3"/>
    <x v="0"/>
    <n v="12"/>
  </r>
  <r>
    <x v="23"/>
    <x v="28"/>
    <x v="5"/>
    <x v="6"/>
    <x v="9"/>
    <x v="0"/>
    <x v="0"/>
    <x v="0"/>
    <x v="0"/>
    <x v="0"/>
    <x v="0"/>
    <x v="0"/>
    <x v="3"/>
    <x v="0"/>
    <n v="12"/>
  </r>
  <r>
    <x v="19"/>
    <x v="24"/>
    <x v="6"/>
    <x v="6"/>
    <x v="9"/>
    <x v="0"/>
    <x v="0"/>
    <x v="0"/>
    <x v="0"/>
    <x v="0"/>
    <x v="5"/>
    <x v="0"/>
    <x v="3"/>
    <x v="0"/>
    <n v="12"/>
  </r>
  <r>
    <x v="67"/>
    <x v="75"/>
    <x v="0"/>
    <x v="2"/>
    <x v="9"/>
    <x v="0"/>
    <x v="0"/>
    <x v="0"/>
    <x v="0"/>
    <x v="1"/>
    <x v="4"/>
    <x v="0"/>
    <x v="0"/>
    <x v="2"/>
    <n v="22.400000000000002"/>
  </r>
  <r>
    <x v="25"/>
    <x v="32"/>
    <x v="1"/>
    <x v="2"/>
    <x v="9"/>
    <x v="0"/>
    <x v="0"/>
    <x v="0"/>
    <x v="0"/>
    <x v="1"/>
    <x v="0"/>
    <x v="0"/>
    <x v="1"/>
    <x v="2"/>
    <n v="18.400000000000002"/>
  </r>
  <r>
    <x v="5"/>
    <x v="11"/>
    <x v="2"/>
    <x v="2"/>
    <x v="9"/>
    <x v="0"/>
    <x v="0"/>
    <x v="0"/>
    <x v="0"/>
    <x v="1"/>
    <x v="2"/>
    <x v="0"/>
    <x v="2"/>
    <x v="2"/>
    <n v="14.4"/>
  </r>
  <r>
    <x v="11"/>
    <x v="13"/>
    <x v="2"/>
    <x v="2"/>
    <x v="9"/>
    <x v="0"/>
    <x v="0"/>
    <x v="0"/>
    <x v="0"/>
    <x v="1"/>
    <x v="0"/>
    <x v="0"/>
    <x v="2"/>
    <x v="2"/>
    <n v="14.4"/>
  </r>
  <r>
    <x v="5"/>
    <x v="76"/>
    <x v="0"/>
    <x v="8"/>
    <x v="9"/>
    <x v="0"/>
    <x v="0"/>
    <x v="0"/>
    <x v="1"/>
    <x v="0"/>
    <x v="2"/>
    <x v="0"/>
    <x v="0"/>
    <x v="0"/>
    <n v="28"/>
  </r>
  <r>
    <x v="79"/>
    <x v="88"/>
    <x v="1"/>
    <x v="8"/>
    <x v="9"/>
    <x v="0"/>
    <x v="0"/>
    <x v="0"/>
    <x v="1"/>
    <x v="0"/>
    <x v="0"/>
    <x v="0"/>
    <x v="1"/>
    <x v="0"/>
    <n v="23"/>
  </r>
  <r>
    <x v="13"/>
    <x v="15"/>
    <x v="2"/>
    <x v="8"/>
    <x v="9"/>
    <x v="0"/>
    <x v="0"/>
    <x v="0"/>
    <x v="1"/>
    <x v="0"/>
    <x v="1"/>
    <x v="0"/>
    <x v="2"/>
    <x v="0"/>
    <n v="18"/>
  </r>
  <r>
    <x v="14"/>
    <x v="16"/>
    <x v="2"/>
    <x v="8"/>
    <x v="9"/>
    <x v="0"/>
    <x v="0"/>
    <x v="0"/>
    <x v="1"/>
    <x v="0"/>
    <x v="4"/>
    <x v="0"/>
    <x v="2"/>
    <x v="0"/>
    <n v="18"/>
  </r>
  <r>
    <x v="9"/>
    <x v="17"/>
    <x v="3"/>
    <x v="8"/>
    <x v="9"/>
    <x v="0"/>
    <x v="0"/>
    <x v="0"/>
    <x v="1"/>
    <x v="0"/>
    <x v="0"/>
    <x v="0"/>
    <x v="3"/>
    <x v="0"/>
    <n v="12"/>
  </r>
  <r>
    <x v="68"/>
    <x v="77"/>
    <x v="4"/>
    <x v="8"/>
    <x v="9"/>
    <x v="0"/>
    <x v="0"/>
    <x v="0"/>
    <x v="1"/>
    <x v="0"/>
    <x v="5"/>
    <x v="0"/>
    <x v="3"/>
    <x v="0"/>
    <n v="12"/>
  </r>
  <r>
    <x v="51"/>
    <x v="59"/>
    <x v="0"/>
    <x v="2"/>
    <x v="9"/>
    <x v="0"/>
    <x v="0"/>
    <x v="0"/>
    <x v="1"/>
    <x v="1"/>
    <x v="4"/>
    <x v="0"/>
    <x v="0"/>
    <x v="2"/>
    <n v="22.400000000000002"/>
  </r>
  <r>
    <x v="67"/>
    <x v="75"/>
    <x v="1"/>
    <x v="2"/>
    <x v="9"/>
    <x v="0"/>
    <x v="0"/>
    <x v="0"/>
    <x v="1"/>
    <x v="1"/>
    <x v="4"/>
    <x v="0"/>
    <x v="1"/>
    <x v="2"/>
    <n v="18.400000000000002"/>
  </r>
  <r>
    <x v="16"/>
    <x v="19"/>
    <x v="2"/>
    <x v="2"/>
    <x v="9"/>
    <x v="0"/>
    <x v="0"/>
    <x v="0"/>
    <x v="1"/>
    <x v="1"/>
    <x v="2"/>
    <x v="0"/>
    <x v="2"/>
    <x v="2"/>
    <n v="14.4"/>
  </r>
  <r>
    <x v="30"/>
    <x v="36"/>
    <x v="2"/>
    <x v="2"/>
    <x v="9"/>
    <x v="0"/>
    <x v="0"/>
    <x v="0"/>
    <x v="1"/>
    <x v="1"/>
    <x v="1"/>
    <x v="0"/>
    <x v="2"/>
    <x v="2"/>
    <n v="14.4"/>
  </r>
  <r>
    <x v="34"/>
    <x v="40"/>
    <x v="0"/>
    <x v="8"/>
    <x v="9"/>
    <x v="0"/>
    <x v="0"/>
    <x v="0"/>
    <x v="2"/>
    <x v="0"/>
    <x v="2"/>
    <x v="0"/>
    <x v="0"/>
    <x v="0"/>
    <n v="28"/>
  </r>
  <r>
    <x v="36"/>
    <x v="7"/>
    <x v="1"/>
    <x v="8"/>
    <x v="9"/>
    <x v="0"/>
    <x v="0"/>
    <x v="0"/>
    <x v="2"/>
    <x v="0"/>
    <x v="2"/>
    <x v="0"/>
    <x v="1"/>
    <x v="0"/>
    <n v="23"/>
  </r>
  <r>
    <x v="35"/>
    <x v="41"/>
    <x v="2"/>
    <x v="8"/>
    <x v="9"/>
    <x v="0"/>
    <x v="0"/>
    <x v="0"/>
    <x v="2"/>
    <x v="0"/>
    <x v="2"/>
    <x v="0"/>
    <x v="2"/>
    <x v="0"/>
    <n v="18"/>
  </r>
  <r>
    <x v="69"/>
    <x v="78"/>
    <x v="2"/>
    <x v="8"/>
    <x v="9"/>
    <x v="0"/>
    <x v="0"/>
    <x v="0"/>
    <x v="2"/>
    <x v="0"/>
    <x v="2"/>
    <x v="0"/>
    <x v="2"/>
    <x v="0"/>
    <n v="18"/>
  </r>
  <r>
    <x v="18"/>
    <x v="21"/>
    <x v="3"/>
    <x v="8"/>
    <x v="9"/>
    <x v="0"/>
    <x v="0"/>
    <x v="0"/>
    <x v="2"/>
    <x v="0"/>
    <x v="2"/>
    <x v="0"/>
    <x v="3"/>
    <x v="0"/>
    <n v="12"/>
  </r>
  <r>
    <x v="18"/>
    <x v="23"/>
    <x v="4"/>
    <x v="8"/>
    <x v="9"/>
    <x v="0"/>
    <x v="0"/>
    <x v="0"/>
    <x v="2"/>
    <x v="0"/>
    <x v="2"/>
    <x v="0"/>
    <x v="3"/>
    <x v="0"/>
    <n v="12"/>
  </r>
  <r>
    <x v="8"/>
    <x v="25"/>
    <x v="0"/>
    <x v="3"/>
    <x v="9"/>
    <x v="0"/>
    <x v="0"/>
    <x v="0"/>
    <x v="2"/>
    <x v="1"/>
    <x v="0"/>
    <x v="0"/>
    <x v="0"/>
    <x v="3"/>
    <n v="11.200000000000001"/>
  </r>
  <r>
    <x v="67"/>
    <x v="75"/>
    <x v="1"/>
    <x v="3"/>
    <x v="9"/>
    <x v="0"/>
    <x v="0"/>
    <x v="0"/>
    <x v="2"/>
    <x v="1"/>
    <x v="4"/>
    <x v="0"/>
    <x v="1"/>
    <x v="3"/>
    <n v="9.2000000000000011"/>
  </r>
  <r>
    <x v="5"/>
    <x v="6"/>
    <x v="0"/>
    <x v="1"/>
    <x v="9"/>
    <x v="0"/>
    <x v="0"/>
    <x v="1"/>
    <x v="0"/>
    <x v="0"/>
    <x v="2"/>
    <x v="0"/>
    <x v="0"/>
    <x v="1"/>
    <n v="16.8"/>
  </r>
  <r>
    <x v="3"/>
    <x v="4"/>
    <x v="1"/>
    <x v="1"/>
    <x v="9"/>
    <x v="0"/>
    <x v="0"/>
    <x v="1"/>
    <x v="0"/>
    <x v="0"/>
    <x v="1"/>
    <x v="0"/>
    <x v="1"/>
    <x v="1"/>
    <n v="13.799999999999999"/>
  </r>
  <r>
    <x v="19"/>
    <x v="24"/>
    <x v="2"/>
    <x v="1"/>
    <x v="9"/>
    <x v="0"/>
    <x v="0"/>
    <x v="1"/>
    <x v="0"/>
    <x v="0"/>
    <x v="5"/>
    <x v="0"/>
    <x v="2"/>
    <x v="1"/>
    <n v="10.799999999999999"/>
  </r>
  <r>
    <x v="5"/>
    <x v="11"/>
    <x v="2"/>
    <x v="5"/>
    <x v="9"/>
    <x v="0"/>
    <x v="0"/>
    <x v="1"/>
    <x v="0"/>
    <x v="1"/>
    <x v="2"/>
    <x v="0"/>
    <x v="2"/>
    <x v="4"/>
    <n v="3.6"/>
  </r>
  <r>
    <x v="68"/>
    <x v="77"/>
    <x v="10"/>
    <x v="5"/>
    <x v="9"/>
    <x v="0"/>
    <x v="0"/>
    <x v="1"/>
    <x v="1"/>
    <x v="0"/>
    <x v="5"/>
    <x v="0"/>
    <x v="5"/>
    <x v="0"/>
    <n v="1"/>
  </r>
  <r>
    <x v="69"/>
    <x v="78"/>
    <x v="10"/>
    <x v="1"/>
    <x v="9"/>
    <x v="0"/>
    <x v="0"/>
    <x v="1"/>
    <x v="2"/>
    <x v="0"/>
    <x v="2"/>
    <x v="0"/>
    <x v="5"/>
    <x v="0"/>
    <n v="1"/>
  </r>
  <r>
    <x v="18"/>
    <x v="62"/>
    <x v="10"/>
    <x v="1"/>
    <x v="9"/>
    <x v="0"/>
    <x v="0"/>
    <x v="1"/>
    <x v="2"/>
    <x v="0"/>
    <x v="2"/>
    <x v="0"/>
    <x v="5"/>
    <x v="0"/>
    <n v="1"/>
  </r>
  <r>
    <x v="18"/>
    <x v="23"/>
    <x v="10"/>
    <x v="1"/>
    <x v="9"/>
    <x v="0"/>
    <x v="0"/>
    <x v="1"/>
    <x v="2"/>
    <x v="0"/>
    <x v="2"/>
    <x v="0"/>
    <x v="5"/>
    <x v="0"/>
    <n v="1"/>
  </r>
  <r>
    <x v="4"/>
    <x v="5"/>
    <x v="11"/>
    <x v="11"/>
    <x v="10"/>
    <x v="1"/>
    <x v="3"/>
    <x v="0"/>
    <x v="0"/>
    <x v="0"/>
    <x v="0"/>
    <x v="1"/>
    <x v="10"/>
    <x v="5"/>
    <n v="11.2"/>
  </r>
  <r>
    <x v="0"/>
    <x v="1"/>
    <x v="12"/>
    <x v="11"/>
    <x v="10"/>
    <x v="1"/>
    <x v="3"/>
    <x v="0"/>
    <x v="0"/>
    <x v="0"/>
    <x v="0"/>
    <x v="1"/>
    <x v="10"/>
    <x v="5"/>
    <n v="11.2"/>
  </r>
  <r>
    <x v="65"/>
    <x v="73"/>
    <x v="2"/>
    <x v="12"/>
    <x v="10"/>
    <x v="1"/>
    <x v="3"/>
    <x v="0"/>
    <x v="0"/>
    <x v="1"/>
    <x v="0"/>
    <x v="1"/>
    <x v="8"/>
    <x v="6"/>
    <n v="24"/>
  </r>
  <r>
    <x v="11"/>
    <x v="13"/>
    <x v="13"/>
    <x v="12"/>
    <x v="10"/>
    <x v="1"/>
    <x v="3"/>
    <x v="0"/>
    <x v="0"/>
    <x v="1"/>
    <x v="0"/>
    <x v="1"/>
    <x v="11"/>
    <x v="6"/>
    <n v="4.8"/>
  </r>
  <r>
    <x v="5"/>
    <x v="76"/>
    <x v="8"/>
    <x v="13"/>
    <x v="10"/>
    <x v="1"/>
    <x v="3"/>
    <x v="0"/>
    <x v="1"/>
    <x v="0"/>
    <x v="2"/>
    <x v="1"/>
    <x v="10"/>
    <x v="5"/>
    <n v="11.2"/>
  </r>
  <r>
    <x v="79"/>
    <x v="88"/>
    <x v="14"/>
    <x v="14"/>
    <x v="10"/>
    <x v="1"/>
    <x v="3"/>
    <x v="0"/>
    <x v="1"/>
    <x v="0"/>
    <x v="0"/>
    <x v="1"/>
    <x v="10"/>
    <x v="6"/>
    <n v="9.6"/>
  </r>
  <r>
    <x v="15"/>
    <x v="18"/>
    <x v="1"/>
    <x v="15"/>
    <x v="10"/>
    <x v="1"/>
    <x v="3"/>
    <x v="0"/>
    <x v="1"/>
    <x v="1"/>
    <x v="0"/>
    <x v="1"/>
    <x v="7"/>
    <x v="6"/>
    <n v="31.2"/>
  </r>
  <r>
    <x v="4"/>
    <x v="5"/>
    <x v="2"/>
    <x v="16"/>
    <x v="10"/>
    <x v="1"/>
    <x v="3"/>
    <x v="1"/>
    <x v="0"/>
    <x v="0"/>
    <x v="0"/>
    <x v="1"/>
    <x v="8"/>
    <x v="0"/>
    <n v="20"/>
  </r>
  <r>
    <x v="11"/>
    <x v="13"/>
    <x v="8"/>
    <x v="0"/>
    <x v="10"/>
    <x v="1"/>
    <x v="3"/>
    <x v="1"/>
    <x v="0"/>
    <x v="1"/>
    <x v="0"/>
    <x v="1"/>
    <x v="10"/>
    <x v="0"/>
    <n v="8"/>
  </r>
  <r>
    <x v="52"/>
    <x v="60"/>
    <x v="3"/>
    <x v="6"/>
    <x v="10"/>
    <x v="1"/>
    <x v="3"/>
    <x v="1"/>
    <x v="2"/>
    <x v="0"/>
    <x v="2"/>
    <x v="1"/>
    <x v="9"/>
    <x v="0"/>
    <n v="14"/>
  </r>
  <r>
    <x v="9"/>
    <x v="45"/>
    <x v="0"/>
    <x v="10"/>
    <x v="11"/>
    <x v="0"/>
    <x v="0"/>
    <x v="5"/>
    <x v="1"/>
    <x v="0"/>
    <x v="0"/>
    <x v="0"/>
    <x v="0"/>
    <x v="0"/>
    <n v="28"/>
  </r>
  <r>
    <x v="71"/>
    <x v="79"/>
    <x v="1"/>
    <x v="10"/>
    <x v="11"/>
    <x v="0"/>
    <x v="0"/>
    <x v="5"/>
    <x v="1"/>
    <x v="0"/>
    <x v="0"/>
    <x v="0"/>
    <x v="1"/>
    <x v="0"/>
    <n v="23"/>
  </r>
  <r>
    <x v="80"/>
    <x v="35"/>
    <x v="2"/>
    <x v="10"/>
    <x v="11"/>
    <x v="0"/>
    <x v="0"/>
    <x v="5"/>
    <x v="1"/>
    <x v="0"/>
    <x v="0"/>
    <x v="0"/>
    <x v="2"/>
    <x v="0"/>
    <n v="18"/>
  </r>
  <r>
    <x v="81"/>
    <x v="89"/>
    <x v="2"/>
    <x v="10"/>
    <x v="11"/>
    <x v="0"/>
    <x v="0"/>
    <x v="5"/>
    <x v="1"/>
    <x v="0"/>
    <x v="2"/>
    <x v="0"/>
    <x v="2"/>
    <x v="0"/>
    <n v="18"/>
  </r>
  <r>
    <x v="70"/>
    <x v="27"/>
    <x v="3"/>
    <x v="10"/>
    <x v="11"/>
    <x v="0"/>
    <x v="0"/>
    <x v="5"/>
    <x v="1"/>
    <x v="0"/>
    <x v="0"/>
    <x v="0"/>
    <x v="3"/>
    <x v="0"/>
    <n v="12"/>
  </r>
  <r>
    <x v="82"/>
    <x v="90"/>
    <x v="4"/>
    <x v="10"/>
    <x v="11"/>
    <x v="0"/>
    <x v="0"/>
    <x v="5"/>
    <x v="1"/>
    <x v="0"/>
    <x v="0"/>
    <x v="0"/>
    <x v="3"/>
    <x v="0"/>
    <n v="12"/>
  </r>
  <r>
    <x v="83"/>
    <x v="87"/>
    <x v="5"/>
    <x v="10"/>
    <x v="11"/>
    <x v="0"/>
    <x v="0"/>
    <x v="5"/>
    <x v="1"/>
    <x v="0"/>
    <x v="0"/>
    <x v="0"/>
    <x v="3"/>
    <x v="0"/>
    <n v="12"/>
  </r>
  <r>
    <x v="42"/>
    <x v="49"/>
    <x v="0"/>
    <x v="3"/>
    <x v="11"/>
    <x v="0"/>
    <x v="0"/>
    <x v="5"/>
    <x v="1"/>
    <x v="1"/>
    <x v="1"/>
    <x v="0"/>
    <x v="0"/>
    <x v="3"/>
    <n v="11.200000000000001"/>
  </r>
  <r>
    <x v="84"/>
    <x v="91"/>
    <x v="1"/>
    <x v="3"/>
    <x v="11"/>
    <x v="0"/>
    <x v="0"/>
    <x v="5"/>
    <x v="1"/>
    <x v="1"/>
    <x v="2"/>
    <x v="0"/>
    <x v="1"/>
    <x v="3"/>
    <n v="9.2000000000000011"/>
  </r>
  <r>
    <x v="9"/>
    <x v="45"/>
    <x v="0"/>
    <x v="8"/>
    <x v="11"/>
    <x v="0"/>
    <x v="0"/>
    <x v="6"/>
    <x v="1"/>
    <x v="0"/>
    <x v="0"/>
    <x v="0"/>
    <x v="0"/>
    <x v="0"/>
    <n v="28"/>
  </r>
  <r>
    <x v="58"/>
    <x v="67"/>
    <x v="1"/>
    <x v="8"/>
    <x v="11"/>
    <x v="0"/>
    <x v="0"/>
    <x v="6"/>
    <x v="1"/>
    <x v="0"/>
    <x v="1"/>
    <x v="0"/>
    <x v="1"/>
    <x v="0"/>
    <n v="23"/>
  </r>
  <r>
    <x v="72"/>
    <x v="80"/>
    <x v="2"/>
    <x v="8"/>
    <x v="11"/>
    <x v="0"/>
    <x v="0"/>
    <x v="6"/>
    <x v="1"/>
    <x v="0"/>
    <x v="2"/>
    <x v="0"/>
    <x v="2"/>
    <x v="0"/>
    <n v="18"/>
  </r>
  <r>
    <x v="71"/>
    <x v="79"/>
    <x v="2"/>
    <x v="8"/>
    <x v="11"/>
    <x v="0"/>
    <x v="0"/>
    <x v="6"/>
    <x v="1"/>
    <x v="0"/>
    <x v="0"/>
    <x v="0"/>
    <x v="2"/>
    <x v="0"/>
    <n v="18"/>
  </r>
  <r>
    <x v="85"/>
    <x v="29"/>
    <x v="3"/>
    <x v="8"/>
    <x v="11"/>
    <x v="0"/>
    <x v="0"/>
    <x v="6"/>
    <x v="1"/>
    <x v="0"/>
    <x v="2"/>
    <x v="0"/>
    <x v="3"/>
    <x v="0"/>
    <n v="12"/>
  </r>
  <r>
    <x v="86"/>
    <x v="92"/>
    <x v="4"/>
    <x v="8"/>
    <x v="11"/>
    <x v="0"/>
    <x v="0"/>
    <x v="6"/>
    <x v="1"/>
    <x v="0"/>
    <x v="2"/>
    <x v="0"/>
    <x v="3"/>
    <x v="0"/>
    <n v="12"/>
  </r>
  <r>
    <x v="33"/>
    <x v="39"/>
    <x v="0"/>
    <x v="3"/>
    <x v="11"/>
    <x v="0"/>
    <x v="0"/>
    <x v="6"/>
    <x v="1"/>
    <x v="1"/>
    <x v="0"/>
    <x v="0"/>
    <x v="0"/>
    <x v="3"/>
    <n v="11.200000000000001"/>
  </r>
  <r>
    <x v="40"/>
    <x v="47"/>
    <x v="1"/>
    <x v="3"/>
    <x v="11"/>
    <x v="0"/>
    <x v="0"/>
    <x v="6"/>
    <x v="1"/>
    <x v="1"/>
    <x v="0"/>
    <x v="0"/>
    <x v="1"/>
    <x v="3"/>
    <n v="9.2000000000000011"/>
  </r>
  <r>
    <x v="74"/>
    <x v="82"/>
    <x v="10"/>
    <x v="3"/>
    <x v="11"/>
    <x v="0"/>
    <x v="0"/>
    <x v="7"/>
    <x v="0"/>
    <x v="0"/>
    <x v="1"/>
    <x v="0"/>
    <x v="5"/>
    <x v="0"/>
    <n v="1"/>
  </r>
  <r>
    <x v="1"/>
    <x v="31"/>
    <x v="10"/>
    <x v="3"/>
    <x v="11"/>
    <x v="0"/>
    <x v="0"/>
    <x v="7"/>
    <x v="0"/>
    <x v="0"/>
    <x v="1"/>
    <x v="0"/>
    <x v="5"/>
    <x v="0"/>
    <n v="1"/>
  </r>
  <r>
    <x v="25"/>
    <x v="32"/>
    <x v="10"/>
    <x v="5"/>
    <x v="11"/>
    <x v="0"/>
    <x v="0"/>
    <x v="7"/>
    <x v="0"/>
    <x v="1"/>
    <x v="0"/>
    <x v="0"/>
    <x v="5"/>
    <x v="0"/>
    <n v="1"/>
  </r>
  <r>
    <x v="28"/>
    <x v="35"/>
    <x v="0"/>
    <x v="9"/>
    <x v="11"/>
    <x v="0"/>
    <x v="0"/>
    <x v="7"/>
    <x v="1"/>
    <x v="0"/>
    <x v="0"/>
    <x v="0"/>
    <x v="0"/>
    <x v="0"/>
    <n v="28"/>
  </r>
  <r>
    <x v="9"/>
    <x v="17"/>
    <x v="1"/>
    <x v="9"/>
    <x v="11"/>
    <x v="0"/>
    <x v="0"/>
    <x v="7"/>
    <x v="1"/>
    <x v="0"/>
    <x v="0"/>
    <x v="0"/>
    <x v="1"/>
    <x v="0"/>
    <n v="23"/>
  </r>
  <r>
    <x v="72"/>
    <x v="80"/>
    <x v="2"/>
    <x v="9"/>
    <x v="11"/>
    <x v="0"/>
    <x v="0"/>
    <x v="7"/>
    <x v="1"/>
    <x v="0"/>
    <x v="2"/>
    <x v="0"/>
    <x v="2"/>
    <x v="0"/>
    <n v="18"/>
  </r>
  <r>
    <x v="29"/>
    <x v="29"/>
    <x v="2"/>
    <x v="9"/>
    <x v="11"/>
    <x v="0"/>
    <x v="0"/>
    <x v="7"/>
    <x v="1"/>
    <x v="0"/>
    <x v="0"/>
    <x v="0"/>
    <x v="2"/>
    <x v="0"/>
    <n v="18"/>
  </r>
  <r>
    <x v="5"/>
    <x v="42"/>
    <x v="3"/>
    <x v="9"/>
    <x v="11"/>
    <x v="0"/>
    <x v="0"/>
    <x v="7"/>
    <x v="1"/>
    <x v="0"/>
    <x v="2"/>
    <x v="0"/>
    <x v="3"/>
    <x v="0"/>
    <n v="12"/>
  </r>
  <r>
    <x v="47"/>
    <x v="55"/>
    <x v="4"/>
    <x v="9"/>
    <x v="11"/>
    <x v="0"/>
    <x v="0"/>
    <x v="7"/>
    <x v="1"/>
    <x v="0"/>
    <x v="0"/>
    <x v="0"/>
    <x v="3"/>
    <x v="0"/>
    <n v="12"/>
  </r>
  <r>
    <x v="72"/>
    <x v="86"/>
    <x v="5"/>
    <x v="9"/>
    <x v="11"/>
    <x v="0"/>
    <x v="0"/>
    <x v="7"/>
    <x v="1"/>
    <x v="0"/>
    <x v="2"/>
    <x v="0"/>
    <x v="3"/>
    <x v="0"/>
    <n v="12"/>
  </r>
  <r>
    <x v="78"/>
    <x v="87"/>
    <x v="6"/>
    <x v="9"/>
    <x v="11"/>
    <x v="0"/>
    <x v="0"/>
    <x v="7"/>
    <x v="1"/>
    <x v="0"/>
    <x v="0"/>
    <x v="0"/>
    <x v="3"/>
    <x v="0"/>
    <n v="12"/>
  </r>
  <r>
    <x v="85"/>
    <x v="29"/>
    <x v="7"/>
    <x v="9"/>
    <x v="11"/>
    <x v="0"/>
    <x v="0"/>
    <x v="7"/>
    <x v="1"/>
    <x v="0"/>
    <x v="2"/>
    <x v="0"/>
    <x v="4"/>
    <x v="0"/>
    <n v="7"/>
  </r>
  <r>
    <x v="7"/>
    <x v="53"/>
    <x v="8"/>
    <x v="9"/>
    <x v="11"/>
    <x v="0"/>
    <x v="0"/>
    <x v="7"/>
    <x v="1"/>
    <x v="0"/>
    <x v="1"/>
    <x v="0"/>
    <x v="4"/>
    <x v="0"/>
    <n v="7"/>
  </r>
  <r>
    <x v="30"/>
    <x v="36"/>
    <x v="0"/>
    <x v="2"/>
    <x v="11"/>
    <x v="0"/>
    <x v="0"/>
    <x v="7"/>
    <x v="1"/>
    <x v="1"/>
    <x v="1"/>
    <x v="0"/>
    <x v="0"/>
    <x v="2"/>
    <n v="22.400000000000002"/>
  </r>
  <r>
    <x v="31"/>
    <x v="37"/>
    <x v="1"/>
    <x v="2"/>
    <x v="11"/>
    <x v="0"/>
    <x v="0"/>
    <x v="7"/>
    <x v="1"/>
    <x v="1"/>
    <x v="2"/>
    <x v="0"/>
    <x v="1"/>
    <x v="2"/>
    <n v="18.400000000000002"/>
  </r>
  <r>
    <x v="33"/>
    <x v="39"/>
    <x v="2"/>
    <x v="2"/>
    <x v="11"/>
    <x v="0"/>
    <x v="0"/>
    <x v="7"/>
    <x v="1"/>
    <x v="1"/>
    <x v="0"/>
    <x v="0"/>
    <x v="2"/>
    <x v="2"/>
    <n v="14.4"/>
  </r>
  <r>
    <x v="87"/>
    <x v="93"/>
    <x v="2"/>
    <x v="2"/>
    <x v="11"/>
    <x v="0"/>
    <x v="0"/>
    <x v="7"/>
    <x v="1"/>
    <x v="1"/>
    <x v="2"/>
    <x v="0"/>
    <x v="2"/>
    <x v="2"/>
    <n v="14.4"/>
  </r>
  <r>
    <x v="88"/>
    <x v="94"/>
    <x v="0"/>
    <x v="3"/>
    <x v="12"/>
    <x v="0"/>
    <x v="0"/>
    <x v="2"/>
    <x v="0"/>
    <x v="0"/>
    <x v="0"/>
    <x v="0"/>
    <x v="0"/>
    <x v="3"/>
    <n v="11.200000000000001"/>
  </r>
  <r>
    <x v="89"/>
    <x v="95"/>
    <x v="1"/>
    <x v="3"/>
    <x v="12"/>
    <x v="0"/>
    <x v="0"/>
    <x v="2"/>
    <x v="0"/>
    <x v="0"/>
    <x v="2"/>
    <x v="0"/>
    <x v="1"/>
    <x v="3"/>
    <n v="9.2000000000000011"/>
  </r>
  <r>
    <x v="25"/>
    <x v="32"/>
    <x v="0"/>
    <x v="1"/>
    <x v="12"/>
    <x v="0"/>
    <x v="0"/>
    <x v="2"/>
    <x v="0"/>
    <x v="1"/>
    <x v="0"/>
    <x v="0"/>
    <x v="0"/>
    <x v="1"/>
    <n v="16.8"/>
  </r>
  <r>
    <x v="10"/>
    <x v="12"/>
    <x v="1"/>
    <x v="1"/>
    <x v="12"/>
    <x v="0"/>
    <x v="0"/>
    <x v="2"/>
    <x v="0"/>
    <x v="1"/>
    <x v="0"/>
    <x v="0"/>
    <x v="1"/>
    <x v="1"/>
    <n v="13.799999999999999"/>
  </r>
  <r>
    <x v="11"/>
    <x v="13"/>
    <x v="2"/>
    <x v="1"/>
    <x v="12"/>
    <x v="0"/>
    <x v="0"/>
    <x v="2"/>
    <x v="0"/>
    <x v="1"/>
    <x v="0"/>
    <x v="0"/>
    <x v="2"/>
    <x v="1"/>
    <n v="10.799999999999999"/>
  </r>
  <r>
    <x v="5"/>
    <x v="6"/>
    <x v="0"/>
    <x v="10"/>
    <x v="12"/>
    <x v="0"/>
    <x v="0"/>
    <x v="2"/>
    <x v="1"/>
    <x v="0"/>
    <x v="2"/>
    <x v="0"/>
    <x v="0"/>
    <x v="0"/>
    <n v="28"/>
  </r>
  <r>
    <x v="9"/>
    <x v="17"/>
    <x v="1"/>
    <x v="10"/>
    <x v="12"/>
    <x v="0"/>
    <x v="0"/>
    <x v="2"/>
    <x v="1"/>
    <x v="0"/>
    <x v="0"/>
    <x v="0"/>
    <x v="1"/>
    <x v="0"/>
    <n v="23"/>
  </r>
  <r>
    <x v="90"/>
    <x v="96"/>
    <x v="2"/>
    <x v="10"/>
    <x v="12"/>
    <x v="0"/>
    <x v="0"/>
    <x v="2"/>
    <x v="1"/>
    <x v="0"/>
    <x v="4"/>
    <x v="0"/>
    <x v="2"/>
    <x v="0"/>
    <n v="18"/>
  </r>
  <r>
    <x v="29"/>
    <x v="29"/>
    <x v="2"/>
    <x v="10"/>
    <x v="12"/>
    <x v="0"/>
    <x v="0"/>
    <x v="2"/>
    <x v="1"/>
    <x v="0"/>
    <x v="0"/>
    <x v="0"/>
    <x v="2"/>
    <x v="0"/>
    <n v="18"/>
  </r>
  <r>
    <x v="91"/>
    <x v="97"/>
    <x v="3"/>
    <x v="10"/>
    <x v="12"/>
    <x v="0"/>
    <x v="0"/>
    <x v="2"/>
    <x v="1"/>
    <x v="0"/>
    <x v="4"/>
    <x v="0"/>
    <x v="3"/>
    <x v="0"/>
    <n v="12"/>
  </r>
  <r>
    <x v="92"/>
    <x v="98"/>
    <x v="4"/>
    <x v="10"/>
    <x v="12"/>
    <x v="0"/>
    <x v="0"/>
    <x v="2"/>
    <x v="1"/>
    <x v="0"/>
    <x v="4"/>
    <x v="0"/>
    <x v="3"/>
    <x v="0"/>
    <n v="12"/>
  </r>
  <r>
    <x v="88"/>
    <x v="94"/>
    <x v="5"/>
    <x v="10"/>
    <x v="12"/>
    <x v="0"/>
    <x v="0"/>
    <x v="2"/>
    <x v="1"/>
    <x v="0"/>
    <x v="0"/>
    <x v="0"/>
    <x v="3"/>
    <x v="0"/>
    <n v="12"/>
  </r>
  <r>
    <x v="16"/>
    <x v="19"/>
    <x v="0"/>
    <x v="2"/>
    <x v="12"/>
    <x v="0"/>
    <x v="0"/>
    <x v="2"/>
    <x v="1"/>
    <x v="1"/>
    <x v="2"/>
    <x v="0"/>
    <x v="0"/>
    <x v="2"/>
    <n v="22.400000000000002"/>
  </r>
  <r>
    <x v="31"/>
    <x v="37"/>
    <x v="1"/>
    <x v="2"/>
    <x v="12"/>
    <x v="0"/>
    <x v="0"/>
    <x v="2"/>
    <x v="1"/>
    <x v="1"/>
    <x v="2"/>
    <x v="0"/>
    <x v="1"/>
    <x v="2"/>
    <n v="18.400000000000002"/>
  </r>
  <r>
    <x v="30"/>
    <x v="36"/>
    <x v="2"/>
    <x v="2"/>
    <x v="12"/>
    <x v="0"/>
    <x v="0"/>
    <x v="2"/>
    <x v="1"/>
    <x v="1"/>
    <x v="1"/>
    <x v="0"/>
    <x v="2"/>
    <x v="2"/>
    <n v="14.4"/>
  </r>
  <r>
    <x v="33"/>
    <x v="39"/>
    <x v="2"/>
    <x v="2"/>
    <x v="12"/>
    <x v="0"/>
    <x v="0"/>
    <x v="2"/>
    <x v="1"/>
    <x v="1"/>
    <x v="0"/>
    <x v="0"/>
    <x v="2"/>
    <x v="2"/>
    <n v="14.4"/>
  </r>
  <r>
    <x v="18"/>
    <x v="21"/>
    <x v="0"/>
    <x v="1"/>
    <x v="12"/>
    <x v="0"/>
    <x v="0"/>
    <x v="2"/>
    <x v="2"/>
    <x v="0"/>
    <x v="2"/>
    <x v="0"/>
    <x v="0"/>
    <x v="1"/>
    <n v="16.8"/>
  </r>
  <r>
    <x v="44"/>
    <x v="51"/>
    <x v="2"/>
    <x v="1"/>
    <x v="12"/>
    <x v="0"/>
    <x v="0"/>
    <x v="2"/>
    <x v="2"/>
    <x v="0"/>
    <x v="0"/>
    <x v="0"/>
    <x v="2"/>
    <x v="1"/>
    <n v="10.799999999999999"/>
  </r>
  <r>
    <x v="18"/>
    <x v="23"/>
    <x v="2"/>
    <x v="1"/>
    <x v="12"/>
    <x v="0"/>
    <x v="0"/>
    <x v="2"/>
    <x v="2"/>
    <x v="0"/>
    <x v="2"/>
    <x v="0"/>
    <x v="2"/>
    <x v="1"/>
    <n v="10.799999999999999"/>
  </r>
  <r>
    <x v="67"/>
    <x v="75"/>
    <x v="1"/>
    <x v="5"/>
    <x v="12"/>
    <x v="0"/>
    <x v="0"/>
    <x v="2"/>
    <x v="2"/>
    <x v="1"/>
    <x v="4"/>
    <x v="0"/>
    <x v="1"/>
    <x v="4"/>
    <n v="4.6000000000000005"/>
  </r>
  <r>
    <x v="28"/>
    <x v="35"/>
    <x v="0"/>
    <x v="4"/>
    <x v="12"/>
    <x v="0"/>
    <x v="0"/>
    <x v="3"/>
    <x v="1"/>
    <x v="0"/>
    <x v="0"/>
    <x v="0"/>
    <x v="0"/>
    <x v="0"/>
    <n v="28"/>
  </r>
  <r>
    <x v="29"/>
    <x v="29"/>
    <x v="1"/>
    <x v="4"/>
    <x v="12"/>
    <x v="0"/>
    <x v="0"/>
    <x v="3"/>
    <x v="1"/>
    <x v="0"/>
    <x v="0"/>
    <x v="0"/>
    <x v="1"/>
    <x v="0"/>
    <n v="23"/>
  </r>
  <r>
    <x v="9"/>
    <x v="17"/>
    <x v="2"/>
    <x v="4"/>
    <x v="12"/>
    <x v="0"/>
    <x v="0"/>
    <x v="3"/>
    <x v="1"/>
    <x v="0"/>
    <x v="0"/>
    <x v="0"/>
    <x v="2"/>
    <x v="0"/>
    <n v="18"/>
  </r>
  <r>
    <x v="13"/>
    <x v="15"/>
    <x v="2"/>
    <x v="4"/>
    <x v="12"/>
    <x v="0"/>
    <x v="0"/>
    <x v="3"/>
    <x v="1"/>
    <x v="0"/>
    <x v="1"/>
    <x v="0"/>
    <x v="2"/>
    <x v="0"/>
    <n v="18"/>
  </r>
  <r>
    <x v="48"/>
    <x v="56"/>
    <x v="3"/>
    <x v="4"/>
    <x v="12"/>
    <x v="0"/>
    <x v="0"/>
    <x v="3"/>
    <x v="1"/>
    <x v="0"/>
    <x v="2"/>
    <x v="0"/>
    <x v="3"/>
    <x v="0"/>
    <n v="12"/>
  </r>
  <r>
    <x v="16"/>
    <x v="19"/>
    <x v="0"/>
    <x v="3"/>
    <x v="12"/>
    <x v="0"/>
    <x v="0"/>
    <x v="3"/>
    <x v="1"/>
    <x v="1"/>
    <x v="2"/>
    <x v="0"/>
    <x v="0"/>
    <x v="3"/>
    <n v="11.200000000000001"/>
  </r>
  <r>
    <x v="31"/>
    <x v="37"/>
    <x v="1"/>
    <x v="3"/>
    <x v="12"/>
    <x v="0"/>
    <x v="0"/>
    <x v="3"/>
    <x v="1"/>
    <x v="1"/>
    <x v="2"/>
    <x v="0"/>
    <x v="1"/>
    <x v="3"/>
    <n v="9.2000000000000011"/>
  </r>
  <r>
    <x v="28"/>
    <x v="35"/>
    <x v="0"/>
    <x v="4"/>
    <x v="12"/>
    <x v="0"/>
    <x v="0"/>
    <x v="4"/>
    <x v="1"/>
    <x v="0"/>
    <x v="0"/>
    <x v="0"/>
    <x v="0"/>
    <x v="0"/>
    <n v="28"/>
  </r>
  <r>
    <x v="29"/>
    <x v="29"/>
    <x v="1"/>
    <x v="4"/>
    <x v="12"/>
    <x v="0"/>
    <x v="0"/>
    <x v="4"/>
    <x v="1"/>
    <x v="0"/>
    <x v="0"/>
    <x v="0"/>
    <x v="1"/>
    <x v="0"/>
    <n v="23"/>
  </r>
  <r>
    <x v="9"/>
    <x v="17"/>
    <x v="2"/>
    <x v="4"/>
    <x v="12"/>
    <x v="0"/>
    <x v="0"/>
    <x v="4"/>
    <x v="1"/>
    <x v="0"/>
    <x v="0"/>
    <x v="0"/>
    <x v="2"/>
    <x v="0"/>
    <n v="18"/>
  </r>
  <r>
    <x v="13"/>
    <x v="15"/>
    <x v="2"/>
    <x v="4"/>
    <x v="12"/>
    <x v="0"/>
    <x v="0"/>
    <x v="4"/>
    <x v="1"/>
    <x v="0"/>
    <x v="1"/>
    <x v="0"/>
    <x v="2"/>
    <x v="0"/>
    <n v="18"/>
  </r>
  <r>
    <x v="48"/>
    <x v="56"/>
    <x v="3"/>
    <x v="4"/>
    <x v="12"/>
    <x v="0"/>
    <x v="0"/>
    <x v="4"/>
    <x v="1"/>
    <x v="0"/>
    <x v="2"/>
    <x v="0"/>
    <x v="3"/>
    <x v="0"/>
    <n v="12"/>
  </r>
  <r>
    <x v="8"/>
    <x v="25"/>
    <x v="0"/>
    <x v="1"/>
    <x v="12"/>
    <x v="0"/>
    <x v="0"/>
    <x v="4"/>
    <x v="1"/>
    <x v="1"/>
    <x v="0"/>
    <x v="0"/>
    <x v="0"/>
    <x v="1"/>
    <n v="16.8"/>
  </r>
  <r>
    <x v="16"/>
    <x v="19"/>
    <x v="1"/>
    <x v="1"/>
    <x v="12"/>
    <x v="0"/>
    <x v="0"/>
    <x v="4"/>
    <x v="1"/>
    <x v="1"/>
    <x v="2"/>
    <x v="0"/>
    <x v="1"/>
    <x v="1"/>
    <n v="13.799999999999999"/>
  </r>
  <r>
    <x v="31"/>
    <x v="37"/>
    <x v="2"/>
    <x v="1"/>
    <x v="12"/>
    <x v="0"/>
    <x v="0"/>
    <x v="4"/>
    <x v="1"/>
    <x v="1"/>
    <x v="2"/>
    <x v="0"/>
    <x v="2"/>
    <x v="1"/>
    <n v="10.799999999999999"/>
  </r>
  <r>
    <x v="49"/>
    <x v="57"/>
    <x v="0"/>
    <x v="0"/>
    <x v="13"/>
    <x v="0"/>
    <x v="2"/>
    <x v="0"/>
    <x v="0"/>
    <x v="0"/>
    <x v="0"/>
    <x v="1"/>
    <x v="6"/>
    <x v="0"/>
    <n v="32"/>
  </r>
  <r>
    <x v="0"/>
    <x v="1"/>
    <x v="1"/>
    <x v="0"/>
    <x v="13"/>
    <x v="0"/>
    <x v="2"/>
    <x v="0"/>
    <x v="0"/>
    <x v="0"/>
    <x v="0"/>
    <x v="1"/>
    <x v="7"/>
    <x v="0"/>
    <n v="26"/>
  </r>
  <r>
    <x v="3"/>
    <x v="4"/>
    <x v="2"/>
    <x v="0"/>
    <x v="13"/>
    <x v="0"/>
    <x v="2"/>
    <x v="0"/>
    <x v="0"/>
    <x v="0"/>
    <x v="1"/>
    <x v="1"/>
    <x v="8"/>
    <x v="0"/>
    <n v="20"/>
  </r>
  <r>
    <x v="50"/>
    <x v="58"/>
    <x v="2"/>
    <x v="0"/>
    <x v="13"/>
    <x v="0"/>
    <x v="2"/>
    <x v="0"/>
    <x v="0"/>
    <x v="0"/>
    <x v="0"/>
    <x v="1"/>
    <x v="8"/>
    <x v="0"/>
    <n v="20"/>
  </r>
  <r>
    <x v="5"/>
    <x v="6"/>
    <x v="3"/>
    <x v="0"/>
    <x v="13"/>
    <x v="0"/>
    <x v="2"/>
    <x v="0"/>
    <x v="0"/>
    <x v="0"/>
    <x v="2"/>
    <x v="1"/>
    <x v="9"/>
    <x v="0"/>
    <n v="14"/>
  </r>
  <r>
    <x v="2"/>
    <x v="3"/>
    <x v="4"/>
    <x v="0"/>
    <x v="13"/>
    <x v="0"/>
    <x v="2"/>
    <x v="0"/>
    <x v="0"/>
    <x v="0"/>
    <x v="1"/>
    <x v="1"/>
    <x v="9"/>
    <x v="0"/>
    <n v="14"/>
  </r>
  <r>
    <x v="1"/>
    <x v="2"/>
    <x v="5"/>
    <x v="0"/>
    <x v="13"/>
    <x v="0"/>
    <x v="2"/>
    <x v="0"/>
    <x v="0"/>
    <x v="0"/>
    <x v="1"/>
    <x v="1"/>
    <x v="9"/>
    <x v="0"/>
    <n v="14"/>
  </r>
  <r>
    <x v="88"/>
    <x v="94"/>
    <x v="6"/>
    <x v="0"/>
    <x v="13"/>
    <x v="0"/>
    <x v="2"/>
    <x v="0"/>
    <x v="0"/>
    <x v="0"/>
    <x v="0"/>
    <x v="1"/>
    <x v="9"/>
    <x v="0"/>
    <n v="14"/>
  </r>
  <r>
    <x v="6"/>
    <x v="7"/>
    <x v="7"/>
    <x v="0"/>
    <x v="13"/>
    <x v="0"/>
    <x v="2"/>
    <x v="0"/>
    <x v="0"/>
    <x v="0"/>
    <x v="0"/>
    <x v="1"/>
    <x v="10"/>
    <x v="0"/>
    <n v="8"/>
  </r>
  <r>
    <x v="20"/>
    <x v="29"/>
    <x v="8"/>
    <x v="0"/>
    <x v="13"/>
    <x v="0"/>
    <x v="2"/>
    <x v="0"/>
    <x v="0"/>
    <x v="0"/>
    <x v="0"/>
    <x v="1"/>
    <x v="10"/>
    <x v="0"/>
    <n v="8"/>
  </r>
  <r>
    <x v="19"/>
    <x v="24"/>
    <x v="9"/>
    <x v="0"/>
    <x v="13"/>
    <x v="0"/>
    <x v="2"/>
    <x v="0"/>
    <x v="0"/>
    <x v="0"/>
    <x v="5"/>
    <x v="1"/>
    <x v="10"/>
    <x v="0"/>
    <n v="8"/>
  </r>
  <r>
    <x v="25"/>
    <x v="32"/>
    <x v="0"/>
    <x v="2"/>
    <x v="13"/>
    <x v="0"/>
    <x v="2"/>
    <x v="0"/>
    <x v="0"/>
    <x v="1"/>
    <x v="0"/>
    <x v="1"/>
    <x v="6"/>
    <x v="2"/>
    <n v="25.6"/>
  </r>
  <r>
    <x v="67"/>
    <x v="75"/>
    <x v="1"/>
    <x v="2"/>
    <x v="13"/>
    <x v="0"/>
    <x v="2"/>
    <x v="0"/>
    <x v="0"/>
    <x v="1"/>
    <x v="4"/>
    <x v="1"/>
    <x v="7"/>
    <x v="2"/>
    <n v="20.8"/>
  </r>
  <r>
    <x v="10"/>
    <x v="12"/>
    <x v="2"/>
    <x v="2"/>
    <x v="13"/>
    <x v="0"/>
    <x v="2"/>
    <x v="0"/>
    <x v="0"/>
    <x v="1"/>
    <x v="0"/>
    <x v="1"/>
    <x v="8"/>
    <x v="2"/>
    <n v="16"/>
  </r>
  <r>
    <x v="11"/>
    <x v="13"/>
    <x v="2"/>
    <x v="2"/>
    <x v="13"/>
    <x v="0"/>
    <x v="2"/>
    <x v="0"/>
    <x v="0"/>
    <x v="1"/>
    <x v="0"/>
    <x v="1"/>
    <x v="8"/>
    <x v="2"/>
    <n v="16"/>
  </r>
  <r>
    <x v="5"/>
    <x v="76"/>
    <x v="0"/>
    <x v="4"/>
    <x v="13"/>
    <x v="0"/>
    <x v="2"/>
    <x v="0"/>
    <x v="1"/>
    <x v="0"/>
    <x v="2"/>
    <x v="1"/>
    <x v="6"/>
    <x v="0"/>
    <n v="32"/>
  </r>
  <r>
    <x v="2"/>
    <x v="3"/>
    <x v="1"/>
    <x v="4"/>
    <x v="13"/>
    <x v="0"/>
    <x v="2"/>
    <x v="0"/>
    <x v="1"/>
    <x v="0"/>
    <x v="1"/>
    <x v="1"/>
    <x v="7"/>
    <x v="0"/>
    <n v="26"/>
  </r>
  <r>
    <x v="14"/>
    <x v="16"/>
    <x v="2"/>
    <x v="4"/>
    <x v="13"/>
    <x v="0"/>
    <x v="2"/>
    <x v="0"/>
    <x v="1"/>
    <x v="0"/>
    <x v="4"/>
    <x v="1"/>
    <x v="8"/>
    <x v="0"/>
    <n v="20"/>
  </r>
  <r>
    <x v="9"/>
    <x v="17"/>
    <x v="2"/>
    <x v="4"/>
    <x v="13"/>
    <x v="0"/>
    <x v="2"/>
    <x v="0"/>
    <x v="1"/>
    <x v="0"/>
    <x v="0"/>
    <x v="1"/>
    <x v="8"/>
    <x v="0"/>
    <n v="20"/>
  </r>
  <r>
    <x v="93"/>
    <x v="99"/>
    <x v="3"/>
    <x v="4"/>
    <x v="13"/>
    <x v="0"/>
    <x v="2"/>
    <x v="0"/>
    <x v="1"/>
    <x v="0"/>
    <x v="5"/>
    <x v="1"/>
    <x v="9"/>
    <x v="0"/>
    <n v="14"/>
  </r>
  <r>
    <x v="15"/>
    <x v="18"/>
    <x v="0"/>
    <x v="2"/>
    <x v="13"/>
    <x v="0"/>
    <x v="2"/>
    <x v="0"/>
    <x v="1"/>
    <x v="1"/>
    <x v="0"/>
    <x v="1"/>
    <x v="6"/>
    <x v="2"/>
    <n v="25.6"/>
  </r>
  <r>
    <x v="8"/>
    <x v="25"/>
    <x v="1"/>
    <x v="2"/>
    <x v="13"/>
    <x v="0"/>
    <x v="2"/>
    <x v="0"/>
    <x v="1"/>
    <x v="1"/>
    <x v="0"/>
    <x v="1"/>
    <x v="7"/>
    <x v="2"/>
    <n v="20.8"/>
  </r>
  <r>
    <x v="16"/>
    <x v="19"/>
    <x v="2"/>
    <x v="2"/>
    <x v="13"/>
    <x v="0"/>
    <x v="2"/>
    <x v="0"/>
    <x v="1"/>
    <x v="1"/>
    <x v="2"/>
    <x v="1"/>
    <x v="8"/>
    <x v="2"/>
    <n v="16"/>
  </r>
  <r>
    <x v="51"/>
    <x v="59"/>
    <x v="2"/>
    <x v="2"/>
    <x v="13"/>
    <x v="0"/>
    <x v="2"/>
    <x v="0"/>
    <x v="1"/>
    <x v="1"/>
    <x v="4"/>
    <x v="1"/>
    <x v="8"/>
    <x v="2"/>
    <n v="16"/>
  </r>
  <r>
    <x v="34"/>
    <x v="40"/>
    <x v="0"/>
    <x v="1"/>
    <x v="13"/>
    <x v="0"/>
    <x v="2"/>
    <x v="0"/>
    <x v="2"/>
    <x v="0"/>
    <x v="2"/>
    <x v="1"/>
    <x v="6"/>
    <x v="1"/>
    <n v="19.2"/>
  </r>
  <r>
    <x v="18"/>
    <x v="21"/>
    <x v="1"/>
    <x v="1"/>
    <x v="13"/>
    <x v="0"/>
    <x v="2"/>
    <x v="0"/>
    <x v="2"/>
    <x v="0"/>
    <x v="2"/>
    <x v="1"/>
    <x v="7"/>
    <x v="1"/>
    <n v="15.6"/>
  </r>
  <r>
    <x v="18"/>
    <x v="23"/>
    <x v="2"/>
    <x v="1"/>
    <x v="13"/>
    <x v="0"/>
    <x v="2"/>
    <x v="0"/>
    <x v="2"/>
    <x v="0"/>
    <x v="2"/>
    <x v="1"/>
    <x v="8"/>
    <x v="1"/>
    <n v="12"/>
  </r>
  <r>
    <x v="8"/>
    <x v="25"/>
    <x v="0"/>
    <x v="3"/>
    <x v="13"/>
    <x v="0"/>
    <x v="2"/>
    <x v="0"/>
    <x v="2"/>
    <x v="1"/>
    <x v="0"/>
    <x v="1"/>
    <x v="6"/>
    <x v="3"/>
    <n v="12.8"/>
  </r>
  <r>
    <x v="67"/>
    <x v="75"/>
    <x v="1"/>
    <x v="3"/>
    <x v="13"/>
    <x v="0"/>
    <x v="2"/>
    <x v="0"/>
    <x v="2"/>
    <x v="1"/>
    <x v="4"/>
    <x v="1"/>
    <x v="7"/>
    <x v="3"/>
    <n v="10.4"/>
  </r>
  <r>
    <x v="5"/>
    <x v="6"/>
    <x v="0"/>
    <x v="2"/>
    <x v="13"/>
    <x v="0"/>
    <x v="0"/>
    <x v="1"/>
    <x v="0"/>
    <x v="0"/>
    <x v="2"/>
    <x v="0"/>
    <x v="0"/>
    <x v="2"/>
    <n v="22.400000000000002"/>
  </r>
  <r>
    <x v="3"/>
    <x v="4"/>
    <x v="1"/>
    <x v="2"/>
    <x v="13"/>
    <x v="0"/>
    <x v="0"/>
    <x v="1"/>
    <x v="0"/>
    <x v="0"/>
    <x v="1"/>
    <x v="0"/>
    <x v="1"/>
    <x v="2"/>
    <n v="18.400000000000002"/>
  </r>
  <r>
    <x v="20"/>
    <x v="7"/>
    <x v="2"/>
    <x v="2"/>
    <x v="13"/>
    <x v="0"/>
    <x v="0"/>
    <x v="1"/>
    <x v="0"/>
    <x v="0"/>
    <x v="0"/>
    <x v="0"/>
    <x v="2"/>
    <x v="2"/>
    <n v="14.4"/>
  </r>
  <r>
    <x v="1"/>
    <x v="2"/>
    <x v="2"/>
    <x v="2"/>
    <x v="13"/>
    <x v="0"/>
    <x v="0"/>
    <x v="1"/>
    <x v="0"/>
    <x v="0"/>
    <x v="1"/>
    <x v="0"/>
    <x v="2"/>
    <x v="2"/>
    <n v="14.4"/>
  </r>
  <r>
    <x v="11"/>
    <x v="13"/>
    <x v="3"/>
    <x v="5"/>
    <x v="13"/>
    <x v="0"/>
    <x v="0"/>
    <x v="1"/>
    <x v="0"/>
    <x v="1"/>
    <x v="0"/>
    <x v="0"/>
    <x v="3"/>
    <x v="4"/>
    <n v="2.400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7EE97-4FCD-47D4-8DB6-23B875D86351}" name="PivotTable1" cacheId="12" applyNumberFormats="0" applyBorderFormats="0" applyFontFormats="0" applyPatternFormats="0" applyAlignmentFormats="0" applyWidthHeightFormats="1" dataCaption="Values" updatedVersion="7" minRefreshableVersion="3" showDrill="0" useAutoFormatting="1" rowGrandTotals="0" colGrandTotals="0" itemPrintTitles="1" createdVersion="6" indent="0" showHeaders="0" compact="0" compactData="0" multipleFieldFilters="0" fieldListSortAscending="1">
  <location ref="A3:O96" firstHeaderRow="1" firstDataRow="4" firstDataCol="6"/>
  <pivotFields count="15">
    <pivotField axis="axisRow" compact="0" outline="0" showAll="0" sortType="descending" defaultSubtotal="0">
      <items count="106">
        <item x="44"/>
        <item m="1" x="102"/>
        <item x="60"/>
        <item x="53"/>
        <item x="58"/>
        <item x="61"/>
        <item x="57"/>
        <item x="4"/>
        <item x="42"/>
        <item x="15"/>
        <item x="14"/>
        <item x="12"/>
        <item x="30"/>
        <item m="1" x="105"/>
        <item x="16"/>
        <item x="49"/>
        <item x="29"/>
        <item x="0"/>
        <item x="40"/>
        <item x="54"/>
        <item x="13"/>
        <item x="25"/>
        <item x="3"/>
        <item x="22"/>
        <item x="31"/>
        <item x="56"/>
        <item x="5"/>
        <item m="1" x="95"/>
        <item x="46"/>
        <item x="47"/>
        <item x="67"/>
        <item x="38"/>
        <item x="33"/>
        <item x="18"/>
        <item x="35"/>
        <item x="20"/>
        <item x="17"/>
        <item x="8"/>
        <item x="2"/>
        <item x="43"/>
        <item x="52"/>
        <item x="50"/>
        <item x="27"/>
        <item x="64"/>
        <item m="1" x="101"/>
        <item x="24"/>
        <item x="45"/>
        <item x="34"/>
        <item x="6"/>
        <item x="26"/>
        <item x="51"/>
        <item x="7"/>
        <item m="1" x="97"/>
        <item m="1" x="100"/>
        <item x="55"/>
        <item x="59"/>
        <item x="41"/>
        <item x="19"/>
        <item x="66"/>
        <item x="21"/>
        <item x="1"/>
        <item m="1" x="94"/>
        <item x="39"/>
        <item m="1" x="96"/>
        <item x="62"/>
        <item m="1" x="99"/>
        <item x="32"/>
        <item x="36"/>
        <item x="48"/>
        <item x="9"/>
        <item x="10"/>
        <item x="68"/>
        <item x="63"/>
        <item x="11"/>
        <item x="28"/>
        <item x="37"/>
        <item m="1" x="103"/>
        <item x="23"/>
        <item x="65"/>
        <item m="1" x="98"/>
        <item x="69"/>
        <item x="70"/>
        <item x="71"/>
        <item x="73"/>
        <item x="72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m="1" x="104"/>
        <item x="88"/>
        <item x="89"/>
        <item x="90"/>
        <item x="91"/>
        <item x="92"/>
        <item x="9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14">
        <item x="48"/>
        <item x="54"/>
        <item x="63"/>
        <item x="24"/>
        <item x="57"/>
        <item m="1" x="106"/>
        <item x="13"/>
        <item x="12"/>
        <item x="62"/>
        <item x="7"/>
        <item m="1" x="113"/>
        <item x="41"/>
        <item x="45"/>
        <item x="25"/>
        <item x="26"/>
        <item x="72"/>
        <item x="4"/>
        <item x="8"/>
        <item x="46"/>
        <item x="37"/>
        <item x="38"/>
        <item x="42"/>
        <item m="1" x="110"/>
        <item x="74"/>
        <item m="1" x="107"/>
        <item x="15"/>
        <item x="6"/>
        <item x="20"/>
        <item x="34"/>
        <item x="2"/>
        <item m="1" x="108"/>
        <item x="33"/>
        <item x="68"/>
        <item x="71"/>
        <item x="52"/>
        <item x="22"/>
        <item x="56"/>
        <item x="18"/>
        <item x="51"/>
        <item x="77"/>
        <item x="32"/>
        <item x="61"/>
        <item x="30"/>
        <item x="28"/>
        <item x="10"/>
        <item x="67"/>
        <item m="1" x="105"/>
        <item x="47"/>
        <item m="1" x="100"/>
        <item m="1" x="103"/>
        <item x="44"/>
        <item x="21"/>
        <item x="53"/>
        <item x="43"/>
        <item x="55"/>
        <item x="39"/>
        <item x="23"/>
        <item x="73"/>
        <item x="5"/>
        <item x="50"/>
        <item m="1" x="101"/>
        <item x="17"/>
        <item x="11"/>
        <item x="0"/>
        <item x="14"/>
        <item m="1" x="104"/>
        <item x="29"/>
        <item x="60"/>
        <item x="16"/>
        <item x="40"/>
        <item x="31"/>
        <item x="75"/>
        <item x="1"/>
        <item m="1" x="111"/>
        <item x="65"/>
        <item x="70"/>
        <item x="66"/>
        <item x="27"/>
        <item x="19"/>
        <item x="58"/>
        <item x="3"/>
        <item x="49"/>
        <item x="36"/>
        <item x="64"/>
        <item x="59"/>
        <item x="69"/>
        <item m="1" x="112"/>
        <item x="9"/>
        <item m="1" x="109"/>
        <item x="76"/>
        <item x="78"/>
        <item x="79"/>
        <item x="81"/>
        <item x="80"/>
        <item x="82"/>
        <item x="83"/>
        <item x="84"/>
        <item x="85"/>
        <item x="87"/>
        <item x="86"/>
        <item x="88"/>
        <item x="35"/>
        <item x="89"/>
        <item x="90"/>
        <item x="91"/>
        <item x="92"/>
        <item x="93"/>
        <item m="1" x="102"/>
        <item x="94"/>
        <item x="95"/>
        <item x="96"/>
        <item x="97"/>
        <item x="98"/>
        <item x="9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21">
        <item m="1" x="15"/>
        <item m="1" x="14"/>
        <item m="1" x="16"/>
        <item m="1" x="20"/>
        <item m="1" x="19"/>
        <item m="1" x="17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0"/>
        <item x="1"/>
        <item m="1" x="2"/>
      </items>
    </pivotField>
    <pivotField axis="axisCol" compact="0" outline="0" showAll="0" defaultSubtotal="0">
      <items count="14">
        <item m="1" x="8"/>
        <item m="1" x="4"/>
        <item m="1" x="12"/>
        <item x="0"/>
        <item m="1" x="10"/>
        <item m="1" x="9"/>
        <item x="1"/>
        <item m="1" x="11"/>
        <item m="1" x="5"/>
        <item m="1" x="6"/>
        <item m="1" x="13"/>
        <item m="1" x="7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x="0"/>
        <item h="1" x="2"/>
        <item h="1" x="5"/>
        <item h="1" x="6"/>
        <item h="1" x="7"/>
        <item h="1" x="3"/>
        <item h="1" x="4"/>
        <item x="1"/>
      </items>
    </pivotField>
    <pivotField axis="axisRow" compact="0" outline="0" showAll="0" insertBlankRow="1" defaultSubtotal="0">
      <items count="3">
        <item x="0"/>
        <item x="1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1"/>
        <item x="0"/>
        <item x="4"/>
        <item x="2"/>
        <item x="6"/>
        <item x="3"/>
        <item x="5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90">
    <i>
      <x/>
      <x/>
      <x/>
      <x v="72"/>
      <x v="17"/>
      <x v="1"/>
    </i>
    <i r="3">
      <x v="26"/>
      <x v="26"/>
      <x v="3"/>
    </i>
    <i r="3">
      <x v="4"/>
      <x v="15"/>
      <x v="1"/>
    </i>
    <i r="3">
      <x v="80"/>
      <x v="38"/>
      <x/>
    </i>
    <i r="3">
      <x v="16"/>
      <x v="22"/>
      <x/>
    </i>
    <i r="3">
      <x v="9"/>
      <x v="48"/>
      <x v="1"/>
    </i>
    <i r="3">
      <x v="29"/>
      <x v="60"/>
      <x/>
    </i>
    <i r="3">
      <x v="79"/>
      <x v="41"/>
      <x v="1"/>
    </i>
    <i r="3">
      <x v="63"/>
      <x v="17"/>
      <x v="1"/>
    </i>
    <i r="3">
      <x v="58"/>
      <x v="7"/>
      <x v="1"/>
    </i>
    <i r="3">
      <x v="87"/>
      <x v="37"/>
      <x v="5"/>
    </i>
    <i r="3">
      <x v="44"/>
      <x v="69"/>
      <x v="1"/>
    </i>
    <i r="3">
      <x v="3"/>
      <x v="57"/>
      <x v="6"/>
    </i>
    <i r="3">
      <x v="108"/>
      <x v="100"/>
      <x v="1"/>
    </i>
    <i r="3">
      <x v="14"/>
      <x v="59"/>
      <x/>
    </i>
    <i r="3">
      <x v="43"/>
      <x v="77"/>
      <x v="1"/>
    </i>
    <i r="3">
      <x v="66"/>
      <x v="35"/>
      <x v="1"/>
    </i>
    <i r="3">
      <x v="67"/>
      <x v="40"/>
      <x v="3"/>
    </i>
    <i r="3">
      <x v="17"/>
      <x v="51"/>
      <x/>
    </i>
    <i t="blank" r="2">
      <x/>
    </i>
    <i r="2">
      <x v="1"/>
      <x v="62"/>
      <x v="26"/>
      <x v="3"/>
    </i>
    <i r="3">
      <x v="6"/>
      <x v="73"/>
      <x v="1"/>
    </i>
    <i r="3">
      <x v="40"/>
      <x v="21"/>
      <x v="1"/>
    </i>
    <i r="3">
      <x v="71"/>
      <x v="30"/>
      <x v="2"/>
    </i>
    <i r="3">
      <x v="57"/>
      <x v="78"/>
      <x v="1"/>
    </i>
    <i r="3">
      <x v="7"/>
      <x v="70"/>
      <x v="1"/>
    </i>
    <i r="3">
      <x v="41"/>
      <x v="22"/>
      <x/>
    </i>
    <i r="3">
      <x v="23"/>
      <x v="58"/>
      <x v="1"/>
    </i>
    <i t="blank" r="2">
      <x v="1"/>
    </i>
    <i r="1">
      <x v="7"/>
      <x/>
      <x v="26"/>
      <x v="26"/>
      <x v="3"/>
    </i>
    <i r="3">
      <x v="29"/>
      <x v="60"/>
      <x/>
    </i>
    <i r="3">
      <x v="16"/>
      <x v="22"/>
      <x/>
    </i>
    <i r="3">
      <x v="87"/>
      <x v="37"/>
      <x v="5"/>
    </i>
    <i r="3">
      <x v="9"/>
      <x v="35"/>
      <x v="1"/>
    </i>
    <i r="3">
      <x v="44"/>
      <x v="69"/>
      <x v="1"/>
    </i>
    <i r="3">
      <x v="58"/>
      <x v="7"/>
      <x v="1"/>
    </i>
    <i r="3">
      <x v="17"/>
      <x v="51"/>
      <x/>
    </i>
    <i r="3">
      <x v="3"/>
      <x v="57"/>
      <x v="6"/>
    </i>
    <i t="blank" r="2">
      <x/>
    </i>
    <i r="2">
      <x v="1"/>
      <x v="62"/>
      <x v="26"/>
      <x v="3"/>
    </i>
    <i r="3">
      <x v="6"/>
      <x v="73"/>
      <x v="1"/>
    </i>
    <i r="3">
      <x v="41"/>
      <x v="22"/>
      <x/>
    </i>
    <i t="blank" r="2">
      <x v="1"/>
    </i>
    <i>
      <x v="1"/>
      <x/>
      <x/>
      <x v="25"/>
      <x v="20"/>
      <x/>
    </i>
    <i r="3">
      <x v="89"/>
      <x v="26"/>
      <x v="3"/>
    </i>
    <i r="3">
      <x v="68"/>
      <x v="10"/>
      <x v="2"/>
    </i>
    <i r="3">
      <x v="80"/>
      <x v="38"/>
      <x/>
    </i>
    <i r="3">
      <x v="61"/>
      <x v="69"/>
      <x v="1"/>
    </i>
    <i r="3">
      <x v="64"/>
      <x v="11"/>
      <x/>
    </i>
    <i r="3">
      <x v="100"/>
      <x v="90"/>
      <x v="1"/>
    </i>
    <i r="3">
      <x v="39"/>
      <x v="71"/>
      <x v="6"/>
    </i>
    <i r="3">
      <x v="66"/>
      <x v="16"/>
      <x v="1"/>
    </i>
    <i r="3">
      <x v="113"/>
      <x v="105"/>
      <x v="6"/>
    </i>
    <i t="blank" r="2">
      <x/>
    </i>
    <i r="2">
      <x v="1"/>
      <x v="37"/>
      <x v="9"/>
      <x v="1"/>
    </i>
    <i r="3">
      <x v="84"/>
      <x v="50"/>
      <x v="2"/>
    </i>
    <i r="3">
      <x v="78"/>
      <x v="14"/>
      <x v="3"/>
    </i>
    <i r="3">
      <x v="71"/>
      <x v="30"/>
      <x v="2"/>
    </i>
    <i r="3">
      <x v="13"/>
      <x v="37"/>
      <x v="1"/>
    </i>
    <i r="3">
      <x v="19"/>
      <x v="24"/>
      <x v="3"/>
    </i>
    <i r="3">
      <x v="82"/>
      <x v="12"/>
      <x/>
    </i>
    <i t="blank" r="2">
      <x v="1"/>
    </i>
    <i r="1">
      <x v="7"/>
      <x/>
      <x v="68"/>
      <x v="10"/>
      <x v="2"/>
    </i>
    <i r="3">
      <x v="64"/>
      <x v="11"/>
      <x/>
    </i>
    <i r="3">
      <x v="39"/>
      <x v="71"/>
      <x v="6"/>
    </i>
    <i r="3">
      <x v="44"/>
      <x v="69"/>
      <x v="1"/>
    </i>
    <i t="blank" r="2">
      <x/>
    </i>
    <i r="2">
      <x v="1"/>
      <x v="84"/>
      <x v="50"/>
      <x v="2"/>
    </i>
    <i t="blank" r="2">
      <x v="1"/>
    </i>
    <i>
      <x v="2"/>
      <x/>
      <x/>
      <x v="69"/>
      <x v="47"/>
      <x v="3"/>
    </i>
    <i r="3">
      <x v="51"/>
      <x v="33"/>
      <x v="3"/>
    </i>
    <i r="3">
      <x v="56"/>
      <x v="33"/>
      <x v="3"/>
    </i>
    <i r="3">
      <x v="27"/>
      <x v="36"/>
      <x v="3"/>
    </i>
    <i r="3">
      <x v="9"/>
      <x v="67"/>
      <x v="3"/>
    </i>
    <i r="3">
      <x v="90"/>
      <x v="80"/>
      <x v="3"/>
    </i>
    <i r="3">
      <x v="11"/>
      <x v="34"/>
      <x v="3"/>
    </i>
    <i r="3">
      <x v="67"/>
      <x v="40"/>
      <x v="3"/>
    </i>
    <i r="3">
      <x v="35"/>
      <x v="48"/>
      <x v="3"/>
    </i>
    <i r="3">
      <x v="3"/>
      <x v="57"/>
      <x v="6"/>
    </i>
    <i t="blank" r="2">
      <x/>
    </i>
    <i r="2">
      <x v="1"/>
      <x v="13"/>
      <x v="37"/>
      <x v="1"/>
    </i>
    <i r="3">
      <x v="71"/>
      <x v="30"/>
      <x v="2"/>
    </i>
    <i t="blank" r="2">
      <x v="1"/>
    </i>
    <i r="1">
      <x v="7"/>
      <x/>
      <x v="27"/>
      <x v="36"/>
      <x v="3"/>
    </i>
    <i r="3">
      <x v="67"/>
      <x v="40"/>
      <x v="3"/>
    </i>
    <i r="3">
      <x v="56"/>
      <x v="33"/>
      <x v="3"/>
    </i>
    <i r="3">
      <x v="8"/>
      <x v="33"/>
      <x v="3"/>
    </i>
    <i r="3">
      <x v="3"/>
      <x v="57"/>
      <x v="6"/>
    </i>
    <i r="3">
      <x v="90"/>
      <x v="80"/>
      <x v="3"/>
    </i>
    <i t="blank" r="2">
      <x/>
    </i>
  </rowItems>
  <colFields count="3">
    <field x="5"/>
    <field x="4"/>
    <field x="6"/>
  </colFields>
  <colItems count="9">
    <i>
      <x/>
      <x v="7"/>
      <x v="3"/>
    </i>
    <i r="1">
      <x v="10"/>
      <x v="6"/>
    </i>
    <i r="1">
      <x v="13"/>
      <x v="3"/>
    </i>
    <i r="2">
      <x v="12"/>
    </i>
    <i r="1">
      <x v="14"/>
      <x v="3"/>
    </i>
    <i r="1">
      <x v="16"/>
      <x v="3"/>
    </i>
    <i r="1">
      <x v="20"/>
      <x v="3"/>
    </i>
    <i r="2">
      <x v="12"/>
    </i>
    <i>
      <x v="1"/>
      <x v="17"/>
      <x v="13"/>
    </i>
  </colItems>
  <dataFields count="1">
    <dataField name="Ranking Points" fld="14" baseField="0" baseItem="26" numFmtId="167"/>
  </dataFields>
  <formats count="110">
    <format dxfId="1319">
      <pivotArea outline="0" fieldPosition="0">
        <references count="1">
          <reference field="4294967294" count="1">
            <x v="0"/>
          </reference>
        </references>
      </pivotArea>
    </format>
    <format dxfId="1318">
      <pivotArea type="all" dataOnly="0" outline="0" fieldPosition="0"/>
    </format>
    <format dxfId="1317">
      <pivotArea outline="0" collapsedLevelsAreSubtotals="1" fieldPosition="0"/>
    </format>
    <format dxfId="1316">
      <pivotArea type="origin" dataOnly="0" labelOnly="1" outline="0" fieldPosition="0"/>
    </format>
    <format dxfId="1315">
      <pivotArea type="topRight" dataOnly="0" labelOnly="1" outline="0" fieldPosition="0"/>
    </format>
    <format dxfId="1314">
      <pivotArea dataOnly="0" labelOnly="1" outline="0" fieldPosition="0">
        <references count="1">
          <reference field="8" count="0"/>
        </references>
      </pivotArea>
    </format>
    <format dxfId="131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131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131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31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0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0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30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30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30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30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30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0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0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0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29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9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29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29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29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29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29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29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29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29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28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28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28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28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28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28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28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28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28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28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27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27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27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27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27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27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27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27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27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27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26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26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26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26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26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26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26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26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26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26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25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25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25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25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25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25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25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25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25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25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24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24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24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24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24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24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24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24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24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24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23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23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23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23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23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23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23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23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23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23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22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22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22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22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2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2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2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2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2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22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21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21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21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21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21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21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21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212">
      <pivotArea dataOnly="0" labelOnly="1" outline="0" fieldPosition="0">
        <references count="1">
          <reference field="5" count="0"/>
        </references>
      </pivotArea>
    </format>
    <format dxfId="1211">
      <pivotArea dataOnly="0" labelOnly="1" grandCol="1" outline="0" fieldPosition="0"/>
    </format>
    <format dxfId="121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240A0-B4DA-427F-9AD7-7A43D8A75C6A}" name="PivotTable1" cacheId="12" applyNumberFormats="0" applyBorderFormats="0" applyFontFormats="0" applyPatternFormats="0" applyAlignmentFormats="0" applyWidthHeightFormats="1" dataCaption="Values" updatedVersion="7" minRefreshableVersion="3" showDrill="0" useAutoFormatting="1" rowGrandTotals="0" colGrandTotals="0" itemPrintTitles="1" createdVersion="6" indent="0" showHeaders="0" compact="0" compactData="0" multipleFieldFilters="0" fieldListSortAscending="1">
  <location ref="A3:I90" firstHeaderRow="1" firstDataRow="4" firstDataCol="6"/>
  <pivotFields count="15">
    <pivotField axis="axisRow" compact="0" outline="0" showAll="0" sortType="descending" defaultSubtotal="0">
      <items count="106">
        <item x="44"/>
        <item m="1" x="102"/>
        <item x="60"/>
        <item x="53"/>
        <item x="58"/>
        <item x="61"/>
        <item x="57"/>
        <item x="4"/>
        <item x="42"/>
        <item x="15"/>
        <item x="14"/>
        <item x="12"/>
        <item x="30"/>
        <item m="1" x="105"/>
        <item x="16"/>
        <item x="49"/>
        <item x="29"/>
        <item x="0"/>
        <item x="40"/>
        <item x="54"/>
        <item x="13"/>
        <item x="25"/>
        <item x="3"/>
        <item x="22"/>
        <item x="31"/>
        <item x="56"/>
        <item x="5"/>
        <item m="1" x="95"/>
        <item x="46"/>
        <item x="47"/>
        <item x="67"/>
        <item x="38"/>
        <item x="33"/>
        <item x="18"/>
        <item x="35"/>
        <item x="20"/>
        <item x="17"/>
        <item x="8"/>
        <item x="2"/>
        <item x="43"/>
        <item x="52"/>
        <item x="50"/>
        <item x="27"/>
        <item x="64"/>
        <item m="1" x="101"/>
        <item x="24"/>
        <item x="45"/>
        <item x="34"/>
        <item x="6"/>
        <item x="26"/>
        <item x="51"/>
        <item x="7"/>
        <item m="1" x="97"/>
        <item m="1" x="100"/>
        <item x="55"/>
        <item x="59"/>
        <item x="41"/>
        <item x="19"/>
        <item x="66"/>
        <item x="21"/>
        <item x="1"/>
        <item m="1" x="94"/>
        <item x="39"/>
        <item m="1" x="96"/>
        <item x="62"/>
        <item m="1" x="99"/>
        <item x="32"/>
        <item x="36"/>
        <item x="48"/>
        <item x="9"/>
        <item x="10"/>
        <item x="68"/>
        <item x="63"/>
        <item x="11"/>
        <item x="28"/>
        <item x="37"/>
        <item m="1" x="103"/>
        <item x="23"/>
        <item x="65"/>
        <item m="1" x="98"/>
        <item x="69"/>
        <item x="70"/>
        <item x="71"/>
        <item x="73"/>
        <item x="72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m="1" x="104"/>
        <item x="88"/>
        <item x="89"/>
        <item x="90"/>
        <item x="91"/>
        <item x="92"/>
        <item x="9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14">
        <item x="48"/>
        <item x="54"/>
        <item x="63"/>
        <item x="24"/>
        <item x="57"/>
        <item m="1" x="106"/>
        <item x="13"/>
        <item x="12"/>
        <item x="62"/>
        <item x="7"/>
        <item m="1" x="113"/>
        <item x="41"/>
        <item x="45"/>
        <item x="25"/>
        <item x="26"/>
        <item x="72"/>
        <item x="4"/>
        <item x="8"/>
        <item x="46"/>
        <item x="37"/>
        <item x="38"/>
        <item x="42"/>
        <item m="1" x="110"/>
        <item x="74"/>
        <item m="1" x="107"/>
        <item x="15"/>
        <item x="6"/>
        <item x="20"/>
        <item x="34"/>
        <item x="2"/>
        <item m="1" x="108"/>
        <item x="33"/>
        <item x="68"/>
        <item x="71"/>
        <item x="52"/>
        <item x="22"/>
        <item x="56"/>
        <item x="18"/>
        <item x="51"/>
        <item x="77"/>
        <item x="32"/>
        <item x="61"/>
        <item x="30"/>
        <item x="28"/>
        <item x="10"/>
        <item x="67"/>
        <item m="1" x="105"/>
        <item x="47"/>
        <item m="1" x="100"/>
        <item m="1" x="103"/>
        <item x="44"/>
        <item x="21"/>
        <item x="53"/>
        <item x="43"/>
        <item x="55"/>
        <item x="39"/>
        <item x="23"/>
        <item x="73"/>
        <item x="5"/>
        <item x="50"/>
        <item m="1" x="101"/>
        <item x="17"/>
        <item x="11"/>
        <item x="0"/>
        <item x="14"/>
        <item m="1" x="104"/>
        <item x="29"/>
        <item x="60"/>
        <item x="16"/>
        <item x="40"/>
        <item x="31"/>
        <item x="75"/>
        <item x="1"/>
        <item m="1" x="111"/>
        <item x="65"/>
        <item x="70"/>
        <item x="66"/>
        <item x="27"/>
        <item x="19"/>
        <item x="58"/>
        <item x="3"/>
        <item x="49"/>
        <item x="36"/>
        <item x="64"/>
        <item x="59"/>
        <item x="69"/>
        <item m="1" x="112"/>
        <item x="9"/>
        <item m="1" x="109"/>
        <item x="76"/>
        <item x="78"/>
        <item x="79"/>
        <item x="81"/>
        <item x="80"/>
        <item x="82"/>
        <item x="83"/>
        <item x="84"/>
        <item x="85"/>
        <item x="87"/>
        <item x="86"/>
        <item x="88"/>
        <item x="35"/>
        <item x="89"/>
        <item x="90"/>
        <item x="91"/>
        <item x="92"/>
        <item x="93"/>
        <item m="1" x="102"/>
        <item x="94"/>
        <item x="95"/>
        <item x="96"/>
        <item x="97"/>
        <item x="98"/>
        <item x="9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21">
        <item m="1" x="15"/>
        <item m="1" x="14"/>
        <item m="1" x="16"/>
        <item m="1" x="20"/>
        <item m="1" x="19"/>
        <item m="1" x="17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0"/>
        <item x="1"/>
        <item m="1" x="2"/>
      </items>
    </pivotField>
    <pivotField axis="axisCol" compact="0" outline="0" showAll="0" defaultSubtotal="0">
      <items count="14">
        <item m="1" x="8"/>
        <item m="1" x="4"/>
        <item m="1" x="12"/>
        <item x="0"/>
        <item m="1" x="10"/>
        <item m="1" x="9"/>
        <item x="1"/>
        <item m="1" x="11"/>
        <item m="1" x="5"/>
        <item m="1" x="6"/>
        <item m="1" x="13"/>
        <item m="1" x="7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h="1" x="0"/>
        <item x="2"/>
        <item h="1" x="5"/>
        <item h="1" x="6"/>
        <item h="1" x="7"/>
        <item x="3"/>
        <item x="4"/>
        <item h="1" x="1"/>
      </items>
    </pivotField>
    <pivotField axis="axisRow" compact="0" outline="0" showAll="0" insertBlankRow="1" defaultSubtotal="0">
      <items count="3">
        <item x="0"/>
        <item x="1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1"/>
        <item x="0"/>
        <item x="4"/>
        <item x="2"/>
        <item x="6"/>
        <item x="3"/>
        <item x="5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84">
    <i>
      <x/>
      <x v="1"/>
      <x/>
      <x v="80"/>
      <x v="38"/>
      <x/>
    </i>
    <i r="3">
      <x v="87"/>
      <x v="37"/>
      <x v="5"/>
    </i>
    <i r="3">
      <x v="14"/>
      <x v="59"/>
      <x/>
    </i>
    <i r="3">
      <x v="44"/>
      <x v="69"/>
      <x v="1"/>
    </i>
    <i r="3">
      <x v="9"/>
      <x v="48"/>
      <x v="1"/>
    </i>
    <i r="3">
      <x v="42"/>
      <x v="45"/>
      <x v="1"/>
    </i>
    <i r="3">
      <x v="66"/>
      <x v="35"/>
      <x v="1"/>
    </i>
    <i r="3">
      <x v="77"/>
      <x v="23"/>
      <x/>
    </i>
    <i r="3">
      <x v="43"/>
      <x v="77"/>
      <x v="1"/>
    </i>
    <i r="3">
      <x v="108"/>
      <x v="100"/>
      <x v="1"/>
    </i>
    <i r="3">
      <x v="109"/>
      <x v="101"/>
      <x v="3"/>
    </i>
    <i r="3">
      <x v="70"/>
      <x v="60"/>
      <x/>
    </i>
    <i t="blank" r="2">
      <x/>
    </i>
    <i r="2">
      <x v="1"/>
      <x v="40"/>
      <x v="21"/>
      <x v="1"/>
    </i>
    <i r="3">
      <x v="6"/>
      <x v="73"/>
      <x v="1"/>
    </i>
    <i r="3">
      <x v="41"/>
      <x v="22"/>
      <x/>
    </i>
    <i r="3">
      <x v="31"/>
      <x v="49"/>
      <x/>
    </i>
    <i r="3">
      <x v="15"/>
      <x v="43"/>
      <x v="3"/>
    </i>
    <i r="3">
      <x v="28"/>
      <x v="42"/>
      <x/>
    </i>
    <i r="3">
      <x v="7"/>
      <x v="70"/>
      <x v="1"/>
    </i>
    <i t="blank" r="2">
      <x v="1"/>
    </i>
    <i r="1">
      <x v="5"/>
      <x/>
      <x v="9"/>
      <x v="48"/>
      <x v="1"/>
    </i>
    <i t="blank" r="2">
      <x/>
    </i>
    <i r="1">
      <x v="6"/>
      <x/>
      <x v="9"/>
      <x v="48"/>
      <x v="1"/>
    </i>
    <i r="3">
      <x v="72"/>
      <x v="17"/>
      <x v="1"/>
    </i>
    <i t="blank" r="2">
      <x/>
    </i>
    <i>
      <x v="1"/>
      <x v="1"/>
      <x/>
      <x v="61"/>
      <x v="69"/>
      <x v="1"/>
    </i>
    <i r="3">
      <x v="66"/>
      <x v="16"/>
      <x v="1"/>
    </i>
    <i r="3">
      <x v="26"/>
      <x v="26"/>
      <x v="3"/>
    </i>
    <i r="3">
      <x v="110"/>
      <x v="102"/>
      <x v="2"/>
    </i>
    <i r="3">
      <x v="101"/>
      <x v="74"/>
      <x v="1"/>
    </i>
    <i r="3">
      <x v="112"/>
      <x v="104"/>
      <x v="2"/>
    </i>
    <i r="3">
      <x v="111"/>
      <x v="103"/>
      <x v="2"/>
    </i>
    <i r="3">
      <x v="108"/>
      <x v="100"/>
      <x v="1"/>
    </i>
    <i r="3">
      <x v="42"/>
      <x v="45"/>
      <x v="1"/>
    </i>
    <i t="blank" r="2">
      <x/>
    </i>
    <i r="2">
      <x v="1"/>
      <x v="78"/>
      <x v="14"/>
      <x v="3"/>
    </i>
    <i r="3">
      <x v="19"/>
      <x v="24"/>
      <x v="3"/>
    </i>
    <i r="3">
      <x v="82"/>
      <x v="12"/>
      <x/>
    </i>
    <i r="3">
      <x v="55"/>
      <x v="32"/>
      <x v="1"/>
    </i>
    <i r="3">
      <x v="20"/>
      <x v="66"/>
      <x v="3"/>
    </i>
    <i t="blank" r="2">
      <x v="1"/>
    </i>
    <i r="1">
      <x v="5"/>
      <x/>
      <x v="25"/>
      <x v="20"/>
      <x/>
    </i>
    <i r="3">
      <x v="101"/>
      <x v="74"/>
      <x v="1"/>
    </i>
    <i r="3">
      <x v="61"/>
      <x v="69"/>
      <x v="1"/>
    </i>
    <i r="3">
      <x v="66"/>
      <x v="16"/>
      <x v="1"/>
    </i>
    <i r="3">
      <x v="36"/>
      <x v="68"/>
      <x v="3"/>
    </i>
    <i t="blank" r="2">
      <x/>
    </i>
    <i r="2">
      <x v="1"/>
      <x v="78"/>
      <x v="14"/>
      <x v="3"/>
    </i>
    <i r="3">
      <x v="19"/>
      <x v="24"/>
      <x v="3"/>
    </i>
    <i t="blank" r="2">
      <x v="1"/>
    </i>
    <i r="1">
      <x v="6"/>
      <x/>
      <x v="25"/>
      <x v="20"/>
      <x/>
    </i>
    <i r="3">
      <x v="61"/>
      <x v="69"/>
      <x v="1"/>
    </i>
    <i r="3">
      <x v="63"/>
      <x v="17"/>
      <x v="1"/>
    </i>
    <i r="3">
      <x v="101"/>
      <x v="74"/>
      <x v="1"/>
    </i>
    <i r="3">
      <x v="66"/>
      <x v="16"/>
      <x v="1"/>
    </i>
    <i r="3">
      <x v="36"/>
      <x v="68"/>
      <x v="3"/>
    </i>
    <i t="blank" r="2">
      <x/>
    </i>
    <i r="2">
      <x v="1"/>
      <x v="78"/>
      <x v="14"/>
      <x v="3"/>
    </i>
    <i r="3">
      <x v="19"/>
      <x v="24"/>
      <x v="3"/>
    </i>
    <i r="3">
      <x v="13"/>
      <x v="37"/>
      <x v="1"/>
    </i>
    <i r="3">
      <x v="20"/>
      <x v="66"/>
      <x v="3"/>
    </i>
    <i t="blank" r="2">
      <x v="1"/>
    </i>
    <i>
      <x v="2"/>
      <x v="1"/>
      <x/>
      <x v="69"/>
      <x v="47"/>
      <x v="3"/>
    </i>
    <i r="3">
      <x v="11"/>
      <x v="34"/>
      <x v="3"/>
    </i>
    <i r="3">
      <x v="51"/>
      <x v="33"/>
      <x v="3"/>
    </i>
    <i r="3">
      <x v="21"/>
      <x v="26"/>
      <x v="3"/>
    </i>
    <i r="3">
      <x v="80"/>
      <x v="38"/>
      <x/>
    </i>
    <i r="3">
      <x v="56"/>
      <x v="33"/>
      <x v="3"/>
    </i>
    <i r="3">
      <x v="38"/>
      <x/>
      <x v="1"/>
    </i>
    <i r="3">
      <x v="42"/>
      <x v="45"/>
      <x v="1"/>
    </i>
    <i t="blank" r="2">
      <x/>
    </i>
    <i r="2">
      <x v="1"/>
      <x v="71"/>
      <x v="30"/>
      <x v="2"/>
    </i>
    <i t="blank" r="2">
      <x v="1"/>
    </i>
    <i r="1">
      <x v="5"/>
      <x/>
      <x v="9"/>
      <x v="67"/>
      <x v="3"/>
    </i>
    <i t="blank" r="2">
      <x/>
    </i>
    <i r="2">
      <x v="1"/>
      <x v="19"/>
      <x v="24"/>
      <x v="3"/>
    </i>
    <i r="3">
      <x v="13"/>
      <x v="37"/>
      <x v="1"/>
    </i>
    <i t="blank" r="2">
      <x v="1"/>
    </i>
    <i r="1">
      <x v="6"/>
      <x/>
      <x v="9"/>
      <x v="67"/>
      <x v="3"/>
    </i>
    <i t="blank" r="2">
      <x/>
    </i>
    <i r="2">
      <x v="1"/>
      <x v="19"/>
      <x v="24"/>
      <x v="3"/>
    </i>
    <i r="3">
      <x v="13"/>
      <x v="37"/>
      <x v="1"/>
    </i>
    <i t="blank" r="2">
      <x v="1"/>
    </i>
  </rowItems>
  <colFields count="3">
    <field x="5"/>
    <field x="4"/>
    <field x="6"/>
  </colFields>
  <colItems count="3">
    <i>
      <x/>
      <x v="8"/>
      <x v="3"/>
    </i>
    <i r="1">
      <x v="12"/>
      <x v="6"/>
    </i>
    <i r="1">
      <x v="19"/>
      <x v="3"/>
    </i>
  </colItems>
  <dataFields count="1">
    <dataField name="Ranking Points" fld="14" baseField="0" baseItem="26" numFmtId="167"/>
  </dataFields>
  <formats count="110">
    <format dxfId="1209">
      <pivotArea outline="0" fieldPosition="0">
        <references count="1">
          <reference field="4294967294" count="1">
            <x v="0"/>
          </reference>
        </references>
      </pivotArea>
    </format>
    <format dxfId="1208">
      <pivotArea type="all" dataOnly="0" outline="0" fieldPosition="0"/>
    </format>
    <format dxfId="1207">
      <pivotArea outline="0" collapsedLevelsAreSubtotals="1" fieldPosition="0"/>
    </format>
    <format dxfId="1206">
      <pivotArea type="origin" dataOnly="0" labelOnly="1" outline="0" fieldPosition="0"/>
    </format>
    <format dxfId="1205">
      <pivotArea type="topRight" dataOnly="0" labelOnly="1" outline="0" fieldPosition="0"/>
    </format>
    <format dxfId="1204">
      <pivotArea dataOnly="0" labelOnly="1" outline="0" fieldPosition="0">
        <references count="1">
          <reference field="8" count="0"/>
        </references>
      </pivotArea>
    </format>
    <format dxfId="120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120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120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20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9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19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19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19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19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19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19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19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19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19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18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18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18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18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8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8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8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8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8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8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7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7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7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7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7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7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7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7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7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17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16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16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16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16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16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16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16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16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16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16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15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15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15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15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15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15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15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15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15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15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14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14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14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14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14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14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14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14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14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14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13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13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13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13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13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13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13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13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13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13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12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12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12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12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12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12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12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12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12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12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11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11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11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11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11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11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11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11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11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11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10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10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10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10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10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10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10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102">
      <pivotArea dataOnly="0" labelOnly="1" outline="0" fieldPosition="0">
        <references count="1">
          <reference field="5" count="0"/>
        </references>
      </pivotArea>
    </format>
    <format dxfId="1101">
      <pivotArea dataOnly="0" labelOnly="1" grandCol="1" outline="0" fieldPosition="0"/>
    </format>
    <format dxfId="110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87339-F950-44E8-9D3E-B46B04971F74}" name="PivotTable1" cacheId="12" applyNumberFormats="0" applyBorderFormats="0" applyFontFormats="0" applyPatternFormats="0" applyAlignmentFormats="0" applyWidthHeightFormats="1" dataCaption="Values" updatedVersion="7" minRefreshableVersion="3" showDrill="0" useAutoFormatting="1" rowGrandTotals="0" colGrandTotals="0" itemPrintTitles="1" createdVersion="6" indent="0" showHeaders="0" compact="0" compactData="0" multipleFieldFilters="0" fieldListSortAscending="1">
  <location ref="A3:J99" firstHeaderRow="1" firstDataRow="4" firstDataCol="6"/>
  <pivotFields count="15">
    <pivotField axis="axisRow" compact="0" outline="0" showAll="0" sortType="descending" defaultSubtotal="0">
      <items count="106">
        <item x="44"/>
        <item m="1" x="102"/>
        <item x="60"/>
        <item x="53"/>
        <item x="58"/>
        <item x="61"/>
        <item x="57"/>
        <item x="4"/>
        <item x="42"/>
        <item x="15"/>
        <item x="14"/>
        <item x="12"/>
        <item x="30"/>
        <item m="1" x="105"/>
        <item x="16"/>
        <item x="49"/>
        <item x="29"/>
        <item x="0"/>
        <item x="40"/>
        <item x="54"/>
        <item x="13"/>
        <item x="25"/>
        <item x="3"/>
        <item x="22"/>
        <item x="31"/>
        <item x="56"/>
        <item x="5"/>
        <item m="1" x="95"/>
        <item x="46"/>
        <item x="47"/>
        <item x="67"/>
        <item x="38"/>
        <item x="33"/>
        <item x="18"/>
        <item x="35"/>
        <item x="20"/>
        <item x="17"/>
        <item x="8"/>
        <item x="2"/>
        <item x="43"/>
        <item x="52"/>
        <item x="50"/>
        <item x="27"/>
        <item x="64"/>
        <item m="1" x="101"/>
        <item x="24"/>
        <item x="45"/>
        <item x="34"/>
        <item x="6"/>
        <item x="26"/>
        <item x="51"/>
        <item x="7"/>
        <item m="1" x="97"/>
        <item m="1" x="100"/>
        <item x="55"/>
        <item x="59"/>
        <item x="41"/>
        <item x="19"/>
        <item x="66"/>
        <item x="21"/>
        <item x="1"/>
        <item m="1" x="94"/>
        <item x="39"/>
        <item m="1" x="96"/>
        <item x="62"/>
        <item m="1" x="99"/>
        <item x="32"/>
        <item x="36"/>
        <item x="48"/>
        <item x="9"/>
        <item x="10"/>
        <item x="68"/>
        <item x="63"/>
        <item x="11"/>
        <item x="28"/>
        <item x="37"/>
        <item m="1" x="103"/>
        <item x="23"/>
        <item x="65"/>
        <item m="1" x="98"/>
        <item x="69"/>
        <item x="70"/>
        <item x="71"/>
        <item x="73"/>
        <item x="72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m="1" x="104"/>
        <item x="88"/>
        <item x="89"/>
        <item x="90"/>
        <item x="91"/>
        <item x="92"/>
        <item x="9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14">
        <item x="48"/>
        <item x="54"/>
        <item x="63"/>
        <item x="24"/>
        <item x="57"/>
        <item m="1" x="106"/>
        <item x="13"/>
        <item x="12"/>
        <item x="62"/>
        <item x="7"/>
        <item m="1" x="113"/>
        <item x="41"/>
        <item x="45"/>
        <item x="25"/>
        <item x="26"/>
        <item x="72"/>
        <item x="4"/>
        <item x="8"/>
        <item x="46"/>
        <item x="37"/>
        <item x="38"/>
        <item x="42"/>
        <item m="1" x="110"/>
        <item x="74"/>
        <item m="1" x="107"/>
        <item x="15"/>
        <item x="6"/>
        <item x="20"/>
        <item x="34"/>
        <item x="2"/>
        <item m="1" x="108"/>
        <item x="33"/>
        <item x="68"/>
        <item x="71"/>
        <item x="52"/>
        <item x="22"/>
        <item x="56"/>
        <item x="18"/>
        <item x="51"/>
        <item x="77"/>
        <item x="32"/>
        <item x="61"/>
        <item x="30"/>
        <item x="28"/>
        <item x="10"/>
        <item x="67"/>
        <item m="1" x="105"/>
        <item x="47"/>
        <item m="1" x="100"/>
        <item m="1" x="103"/>
        <item x="44"/>
        <item x="21"/>
        <item x="53"/>
        <item x="43"/>
        <item x="55"/>
        <item x="39"/>
        <item x="23"/>
        <item x="73"/>
        <item x="5"/>
        <item x="50"/>
        <item m="1" x="101"/>
        <item x="17"/>
        <item x="11"/>
        <item x="0"/>
        <item x="14"/>
        <item m="1" x="104"/>
        <item x="29"/>
        <item x="60"/>
        <item x="16"/>
        <item x="40"/>
        <item x="31"/>
        <item x="75"/>
        <item x="1"/>
        <item m="1" x="111"/>
        <item x="65"/>
        <item x="70"/>
        <item x="66"/>
        <item x="27"/>
        <item x="19"/>
        <item x="58"/>
        <item x="3"/>
        <item x="49"/>
        <item x="36"/>
        <item x="64"/>
        <item x="59"/>
        <item x="69"/>
        <item m="1" x="112"/>
        <item x="9"/>
        <item m="1" x="109"/>
        <item x="76"/>
        <item x="78"/>
        <item x="79"/>
        <item x="81"/>
        <item x="80"/>
        <item x="82"/>
        <item x="83"/>
        <item x="84"/>
        <item x="85"/>
        <item x="87"/>
        <item x="86"/>
        <item x="88"/>
        <item x="35"/>
        <item x="89"/>
        <item x="90"/>
        <item x="91"/>
        <item x="92"/>
        <item x="93"/>
        <item m="1" x="102"/>
        <item x="94"/>
        <item x="95"/>
        <item x="96"/>
        <item x="97"/>
        <item x="98"/>
        <item x="9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axis="axisCol" compact="0" numFmtId="166" outline="0" showAll="0" sortType="ascending" defaultSubtotal="0">
      <items count="21">
        <item m="1" x="15"/>
        <item m="1" x="14"/>
        <item m="1" x="16"/>
        <item m="1" x="20"/>
        <item m="1" x="19"/>
        <item m="1" x="17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0"/>
        <item x="1"/>
        <item m="1" x="2"/>
      </items>
    </pivotField>
    <pivotField axis="axisCol" compact="0" outline="0" showAll="0" defaultSubtotal="0">
      <items count="14">
        <item m="1" x="8"/>
        <item m="1" x="4"/>
        <item m="1" x="12"/>
        <item x="0"/>
        <item m="1" x="10"/>
        <item m="1" x="9"/>
        <item x="1"/>
        <item m="1" x="11"/>
        <item m="1" x="5"/>
        <item m="1" x="6"/>
        <item m="1" x="13"/>
        <item m="1" x="7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h="1" x="0"/>
        <item h="1" x="2"/>
        <item x="5"/>
        <item x="6"/>
        <item x="7"/>
        <item h="1" x="3"/>
        <item h="1" x="4"/>
        <item h="1" x="1"/>
      </items>
    </pivotField>
    <pivotField axis="axisRow" compact="0" outline="0" showAll="0" insertBlankRow="1" defaultSubtotal="0">
      <items count="3">
        <item x="0"/>
        <item x="1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1"/>
        <item x="0"/>
        <item x="4"/>
        <item x="2"/>
        <item x="6"/>
        <item x="3"/>
        <item x="5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93">
    <i>
      <x/>
      <x v="2"/>
      <x/>
      <x v="2"/>
      <x v="3"/>
      <x v="4"/>
    </i>
    <i r="3">
      <x v="9"/>
      <x v="19"/>
      <x/>
    </i>
    <i r="3">
      <x v="83"/>
      <x v="54"/>
      <x v="4"/>
    </i>
    <i r="3">
      <x v="53"/>
      <x v="75"/>
      <x v="1"/>
    </i>
    <i r="3">
      <x v="50"/>
      <x v="31"/>
      <x/>
    </i>
    <i t="blank" r="2">
      <x/>
    </i>
    <i r="2">
      <x v="1"/>
      <x v="74"/>
      <x v="25"/>
      <x v="4"/>
    </i>
    <i r="3">
      <x v="76"/>
      <x v="6"/>
      <x v="4"/>
    </i>
    <i t="blank" r="2">
      <x v="1"/>
    </i>
    <i r="1">
      <x v="3"/>
      <x/>
      <x v="70"/>
      <x v="60"/>
      <x/>
    </i>
    <i r="3">
      <x v="59"/>
      <x v="39"/>
      <x v="1"/>
    </i>
    <i r="3">
      <x v="66"/>
      <x v="35"/>
      <x v="1"/>
    </i>
    <i r="3">
      <x v="38"/>
      <x/>
      <x v="1"/>
    </i>
    <i r="3">
      <x v="9"/>
      <x v="19"/>
      <x/>
    </i>
    <i r="3">
      <x v="50"/>
      <x v="31"/>
      <x/>
    </i>
    <i r="3">
      <x v="34"/>
      <x v="46"/>
      <x v="1"/>
    </i>
    <i r="3">
      <x v="2"/>
      <x v="3"/>
      <x v="4"/>
    </i>
    <i t="blank" r="2">
      <x/>
    </i>
    <i r="2">
      <x v="1"/>
      <x v="40"/>
      <x v="21"/>
      <x v="1"/>
    </i>
    <i r="3">
      <x v="85"/>
      <x v="2"/>
      <x v="4"/>
    </i>
    <i r="3">
      <x v="74"/>
      <x v="25"/>
      <x v="4"/>
    </i>
    <i t="blank" r="2">
      <x v="1"/>
    </i>
    <i r="1">
      <x v="4"/>
      <x/>
      <x v="66"/>
      <x v="35"/>
      <x v="1"/>
    </i>
    <i r="3">
      <x v="59"/>
      <x v="39"/>
      <x v="1"/>
    </i>
    <i r="3">
      <x v="70"/>
      <x v="60"/>
      <x/>
    </i>
    <i r="3">
      <x v="94"/>
      <x v="85"/>
      <x/>
    </i>
    <i r="3">
      <x v="38"/>
      <x/>
      <x v="1"/>
    </i>
    <i r="3">
      <x v="53"/>
      <x v="75"/>
      <x v="1"/>
    </i>
    <i r="3">
      <x v="2"/>
      <x v="3"/>
      <x v="4"/>
    </i>
    <i t="blank" r="2">
      <x/>
    </i>
    <i r="2">
      <x v="1"/>
      <x v="40"/>
      <x v="21"/>
      <x v="1"/>
    </i>
    <i r="3">
      <x v="31"/>
      <x v="49"/>
      <x/>
    </i>
    <i r="3">
      <x v="85"/>
      <x v="2"/>
      <x v="4"/>
    </i>
    <i r="3">
      <x v="95"/>
      <x v="86"/>
      <x v="6"/>
    </i>
    <i r="3">
      <x v="96"/>
      <x v="87"/>
      <x v="6"/>
    </i>
    <i t="blank" r="2">
      <x v="1"/>
    </i>
    <i>
      <x v="1"/>
      <x v="2"/>
      <x/>
      <x v="12"/>
      <x v="69"/>
      <x v="1"/>
    </i>
    <i r="3">
      <x v="18"/>
      <x v="62"/>
      <x/>
    </i>
    <i r="3">
      <x v="91"/>
      <x v="82"/>
      <x v="1"/>
    </i>
    <i r="3">
      <x v="77"/>
      <x v="81"/>
      <x v="1"/>
    </i>
    <i r="3">
      <x v="45"/>
      <x v="4"/>
      <x/>
    </i>
    <i r="3">
      <x v="59"/>
      <x v="55"/>
      <x v="1"/>
    </i>
    <i r="3">
      <x v="101"/>
      <x v="91"/>
      <x v="1"/>
    </i>
    <i r="3">
      <x v="102"/>
      <x v="92"/>
      <x v="3"/>
    </i>
    <i r="3">
      <x v="32"/>
      <x v="55"/>
      <x v="1"/>
    </i>
    <i r="3">
      <x v="103"/>
      <x v="93"/>
      <x v="1"/>
    </i>
    <i r="3">
      <x v="98"/>
      <x v="94"/>
      <x v="1"/>
    </i>
    <i t="blank" r="2">
      <x/>
    </i>
    <i r="2">
      <x v="1"/>
      <x v="81"/>
      <x v="8"/>
      <x/>
    </i>
    <i r="3">
      <x v="55"/>
      <x v="32"/>
      <x v="1"/>
    </i>
    <i r="3">
      <x v="47"/>
      <x v="18"/>
      <x v="1"/>
    </i>
    <i r="3">
      <x/>
      <x v="56"/>
      <x v="1"/>
    </i>
    <i r="3">
      <x v="104"/>
      <x v="95"/>
      <x v="3"/>
    </i>
    <i t="blank" r="2">
      <x v="1"/>
    </i>
    <i r="1">
      <x v="3"/>
      <x/>
      <x v="12"/>
      <x v="69"/>
      <x v="1"/>
    </i>
    <i r="3">
      <x v="52"/>
      <x v="51"/>
      <x/>
    </i>
    <i r="3">
      <x v="21"/>
      <x v="26"/>
      <x v="3"/>
    </i>
    <i r="3">
      <x v="93"/>
      <x v="84"/>
      <x v="3"/>
    </i>
    <i r="3">
      <x v="45"/>
      <x v="4"/>
      <x/>
    </i>
    <i r="3">
      <x v="53"/>
      <x v="5"/>
      <x v="1"/>
    </i>
    <i r="3">
      <x v="91"/>
      <x v="82"/>
      <x v="1"/>
    </i>
    <i r="3">
      <x v="18"/>
      <x v="62"/>
      <x/>
    </i>
    <i r="3">
      <x v="75"/>
      <x v="64"/>
      <x v="1"/>
    </i>
    <i r="3">
      <x v="92"/>
      <x v="83"/>
      <x v="1"/>
    </i>
    <i r="3">
      <x v="105"/>
      <x v="97"/>
      <x v="3"/>
    </i>
    <i r="3">
      <x v="77"/>
      <x v="81"/>
      <x v="1"/>
    </i>
    <i r="3">
      <x v="66"/>
      <x v="96"/>
      <x v="3"/>
    </i>
    <i t="blank" r="2">
      <x/>
    </i>
    <i r="2">
      <x v="1"/>
      <x v="55"/>
      <x v="32"/>
      <x v="1"/>
    </i>
    <i r="3">
      <x v="47"/>
      <x v="18"/>
      <x v="1"/>
    </i>
    <i r="3">
      <x v="33"/>
      <x v="72"/>
      <x/>
    </i>
    <i r="3">
      <x v="81"/>
      <x v="8"/>
      <x/>
    </i>
    <i t="blank" r="2">
      <x v="1"/>
    </i>
    <i r="1">
      <x v="4"/>
      <x/>
      <x v="61"/>
      <x v="69"/>
      <x v="1"/>
    </i>
    <i r="3">
      <x v="52"/>
      <x v="51"/>
      <x/>
    </i>
    <i r="3">
      <x v="66"/>
      <x v="16"/>
      <x v="1"/>
    </i>
    <i r="4">
      <x v="96"/>
      <x v="3"/>
    </i>
    <i r="3">
      <x v="54"/>
      <x v="29"/>
      <x v="1"/>
    </i>
    <i r="3">
      <x v="36"/>
      <x v="68"/>
      <x v="3"/>
    </i>
    <i r="3">
      <x v="21"/>
      <x v="26"/>
      <x v="3"/>
    </i>
    <i r="3">
      <x v="1"/>
      <x v="28"/>
      <x v="1"/>
    </i>
    <i r="3">
      <x v="93"/>
      <x v="84"/>
      <x v="3"/>
    </i>
    <i r="3">
      <x v="101"/>
      <x v="74"/>
      <x v="1"/>
    </i>
    <i r="3">
      <x v="99"/>
      <x v="84"/>
      <x v="3"/>
    </i>
    <i r="3">
      <x v="98"/>
      <x v="89"/>
      <x v="1"/>
    </i>
    <i r="3">
      <x v="97"/>
      <x v="88"/>
      <x v="3"/>
    </i>
    <i t="blank" r="2">
      <x/>
    </i>
    <i r="2">
      <x v="1"/>
      <x v="82"/>
      <x v="12"/>
      <x/>
    </i>
    <i r="3">
      <x v="19"/>
      <x v="24"/>
      <x v="3"/>
    </i>
    <i r="3">
      <x v="31"/>
      <x v="49"/>
      <x/>
    </i>
    <i r="3">
      <x v="106"/>
      <x v="98"/>
      <x v="3"/>
    </i>
    <i r="3">
      <x v="55"/>
      <x v="32"/>
      <x v="1"/>
    </i>
    <i t="blank" r="2">
      <x v="1"/>
    </i>
  </rowItems>
  <colFields count="3">
    <field x="5"/>
    <field x="4"/>
    <field x="6"/>
  </colFields>
  <colItems count="4">
    <i>
      <x/>
      <x v="9"/>
      <x v="3"/>
    </i>
    <i r="1">
      <x v="11"/>
      <x v="6"/>
    </i>
    <i r="1">
      <x v="15"/>
      <x v="3"/>
    </i>
    <i r="1">
      <x v="18"/>
      <x v="3"/>
    </i>
  </colItems>
  <dataFields count="1">
    <dataField name="Ranking Points" fld="14" baseField="0" baseItem="26" numFmtId="167"/>
  </dataFields>
  <formats count="110">
    <format dxfId="1099">
      <pivotArea outline="0" fieldPosition="0">
        <references count="1">
          <reference field="4294967294" count="1">
            <x v="0"/>
          </reference>
        </references>
      </pivotArea>
    </format>
    <format dxfId="1098">
      <pivotArea type="all" dataOnly="0" outline="0" fieldPosition="0"/>
    </format>
    <format dxfId="1097">
      <pivotArea outline="0" collapsedLevelsAreSubtotals="1" fieldPosition="0"/>
    </format>
    <format dxfId="1096">
      <pivotArea type="origin" dataOnly="0" labelOnly="1" outline="0" fieldPosition="0"/>
    </format>
    <format dxfId="1095">
      <pivotArea type="topRight" dataOnly="0" labelOnly="1" outline="0" fieldPosition="0"/>
    </format>
    <format dxfId="1094">
      <pivotArea dataOnly="0" labelOnly="1" outline="0" fieldPosition="0">
        <references count="1">
          <reference field="8" count="0"/>
        </references>
      </pivotArea>
    </format>
    <format dxfId="109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109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109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09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8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08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08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08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08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08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08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08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08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08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07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07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07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07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7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7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7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7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7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7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6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6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6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6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6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6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6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6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6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06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05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05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05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05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05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05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05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05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05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05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04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04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04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04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04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04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04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04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04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04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03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03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03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03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03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03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03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03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03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03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02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02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02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02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02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02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02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02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02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02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01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01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01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01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01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01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01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01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01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01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00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00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00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00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00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00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00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00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00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00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99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99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99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99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99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99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99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992">
      <pivotArea dataOnly="0" labelOnly="1" outline="0" fieldPosition="0">
        <references count="1">
          <reference field="5" count="0"/>
        </references>
      </pivotArea>
    </format>
    <format dxfId="991">
      <pivotArea dataOnly="0" labelOnly="1" grandCol="1" outline="0" fieldPosition="0"/>
    </format>
    <format dxfId="99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D34DC-67B6-43F5-873D-EA44AB6A1235}">
  <sheetPr>
    <tabColor rgb="FFFFFF00"/>
  </sheetPr>
  <dimension ref="A2:V96"/>
  <sheetViews>
    <sheetView tabSelected="1" workbookViewId="0"/>
  </sheetViews>
  <sheetFormatPr defaultRowHeight="14.4" x14ac:dyDescent="0.3"/>
  <cols>
    <col min="1" max="1" width="11.44140625" bestFit="1" customWidth="1"/>
    <col min="2" max="2" width="7.109375" bestFit="1" customWidth="1"/>
    <col min="3" max="3" width="8.109375" bestFit="1" customWidth="1"/>
    <col min="4" max="4" width="10.33203125" bestFit="1" customWidth="1"/>
    <col min="5" max="5" width="14.88671875" bestFit="1" customWidth="1"/>
    <col min="6" max="6" width="5.21875" bestFit="1" customWidth="1"/>
    <col min="7" max="15" width="6.6640625" bestFit="1" customWidth="1"/>
    <col min="16" max="16" width="14.33203125" bestFit="1" customWidth="1"/>
    <col min="17" max="20" width="6.6640625" customWidth="1"/>
    <col min="21" max="21" width="7.33203125" style="2" bestFit="1" customWidth="1"/>
    <col min="22" max="22" width="7.44140625" style="2" bestFit="1" customWidth="1"/>
    <col min="23" max="23" width="8" bestFit="1" customWidth="1"/>
    <col min="24" max="24" width="11.33203125" bestFit="1" customWidth="1"/>
  </cols>
  <sheetData>
    <row r="2" spans="1:22" x14ac:dyDescent="0.3">
      <c r="A2" s="18" t="str">
        <f>"Ranking values as at "</f>
        <v xml:space="preserve">Ranking values as at </v>
      </c>
      <c r="B2" s="18"/>
      <c r="C2" s="1">
        <f ca="1">TODAY()</f>
        <v>44346</v>
      </c>
    </row>
    <row r="3" spans="1:22" x14ac:dyDescent="0.3">
      <c r="A3" s="6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Q3" s="2"/>
      <c r="R3" s="2"/>
      <c r="S3" s="2"/>
      <c r="T3" s="2"/>
      <c r="U3" s="3"/>
      <c r="V3" s="3"/>
    </row>
    <row r="4" spans="1:22" x14ac:dyDescent="0.3">
      <c r="A4" s="2"/>
      <c r="B4" s="2"/>
      <c r="C4" s="2"/>
      <c r="D4" s="2"/>
      <c r="E4" s="2"/>
      <c r="F4" s="2"/>
      <c r="G4" s="2" t="s">
        <v>1</v>
      </c>
      <c r="H4" s="2"/>
      <c r="I4" s="2"/>
      <c r="J4" s="2"/>
      <c r="K4" s="2"/>
      <c r="L4" s="2"/>
      <c r="M4" s="2"/>
      <c r="N4" s="2"/>
      <c r="O4" s="2" t="s">
        <v>194</v>
      </c>
      <c r="Q4" s="2"/>
      <c r="R4" s="2"/>
      <c r="S4" s="2"/>
      <c r="T4" s="2"/>
      <c r="U4" s="4" t="s">
        <v>2</v>
      </c>
      <c r="V4" s="4" t="s">
        <v>2</v>
      </c>
    </row>
    <row r="5" spans="1:22" s="16" customFormat="1" x14ac:dyDescent="0.3">
      <c r="A5" s="14"/>
      <c r="B5" s="14"/>
      <c r="C5" s="14"/>
      <c r="D5" s="14"/>
      <c r="E5" s="14"/>
      <c r="F5" s="14"/>
      <c r="G5" s="15">
        <v>44038</v>
      </c>
      <c r="H5" s="15">
        <v>44094</v>
      </c>
      <c r="I5" s="15">
        <v>44143</v>
      </c>
      <c r="J5" s="15">
        <v>44143</v>
      </c>
      <c r="K5" s="15">
        <v>44255</v>
      </c>
      <c r="L5" s="15">
        <v>44276</v>
      </c>
      <c r="M5" s="15">
        <v>44346</v>
      </c>
      <c r="N5" s="15">
        <v>44346</v>
      </c>
      <c r="O5" s="15">
        <v>44319</v>
      </c>
      <c r="Q5" s="15"/>
      <c r="R5" s="15"/>
      <c r="S5" s="15"/>
      <c r="T5" s="15"/>
      <c r="U5" s="4" t="s">
        <v>3</v>
      </c>
      <c r="V5" s="4" t="s">
        <v>4</v>
      </c>
    </row>
    <row r="6" spans="1:22" s="16" customFormat="1" x14ac:dyDescent="0.3">
      <c r="A6" s="14"/>
      <c r="B6" s="14"/>
      <c r="C6" s="14"/>
      <c r="D6" s="14"/>
      <c r="E6" s="14"/>
      <c r="F6" s="14"/>
      <c r="G6" s="14" t="s">
        <v>5</v>
      </c>
      <c r="H6" s="14" t="s">
        <v>6</v>
      </c>
      <c r="I6" s="14" t="s">
        <v>5</v>
      </c>
      <c r="J6" s="14" t="s">
        <v>195</v>
      </c>
      <c r="K6" s="14" t="s">
        <v>5</v>
      </c>
      <c r="L6" s="14" t="s">
        <v>5</v>
      </c>
      <c r="M6" s="14" t="s">
        <v>5</v>
      </c>
      <c r="N6" s="14" t="s">
        <v>195</v>
      </c>
      <c r="O6" s="14" t="s">
        <v>196</v>
      </c>
      <c r="Q6" s="14"/>
      <c r="R6" s="14"/>
      <c r="S6" s="14"/>
      <c r="T6" s="14"/>
      <c r="U6" s="17"/>
      <c r="V6" s="17"/>
    </row>
    <row r="7" spans="1:22" x14ac:dyDescent="0.3">
      <c r="A7" s="2" t="s">
        <v>7</v>
      </c>
      <c r="B7" s="2" t="s">
        <v>8</v>
      </c>
      <c r="C7" s="2" t="s">
        <v>9</v>
      </c>
      <c r="D7" s="2" t="s">
        <v>12</v>
      </c>
      <c r="E7" s="2" t="s">
        <v>13</v>
      </c>
      <c r="F7" s="2" t="s">
        <v>166</v>
      </c>
      <c r="G7" s="5">
        <v>23</v>
      </c>
      <c r="H7" s="5">
        <v>26</v>
      </c>
      <c r="I7" s="5"/>
      <c r="J7" s="5"/>
      <c r="K7" s="5">
        <v>28</v>
      </c>
      <c r="L7" s="5">
        <v>28</v>
      </c>
      <c r="M7" s="5"/>
      <c r="N7" s="5">
        <v>26</v>
      </c>
      <c r="O7" s="5">
        <v>11.2</v>
      </c>
      <c r="Q7" s="5"/>
      <c r="R7" s="5"/>
      <c r="S7" s="5"/>
      <c r="T7" s="5"/>
      <c r="U7" s="10">
        <f>IF(COUNTA(G7:P7)=0,"",IFERROR(LARGE(G7:O7,1),0)+IFERROR(LARGE(G7:O7,2),0)+IFERROR(LARGE(G7:O7,3),0)+IFERROR(LARGE(G7:O7,4),0)+IFERROR(LARGE(G7:O7,5),0))</f>
        <v>131</v>
      </c>
      <c r="V7" s="11">
        <f>_xlfn.RANK.EQ(U7,$U$7:$U$25)</f>
        <v>1</v>
      </c>
    </row>
    <row r="8" spans="1:22" x14ac:dyDescent="0.3">
      <c r="A8" s="2"/>
      <c r="B8" s="2"/>
      <c r="C8" s="2"/>
      <c r="D8" s="2" t="s">
        <v>10</v>
      </c>
      <c r="E8" s="2" t="s">
        <v>11</v>
      </c>
      <c r="F8" s="2" t="s">
        <v>165</v>
      </c>
      <c r="G8" s="5">
        <v>12</v>
      </c>
      <c r="H8" s="5">
        <v>20</v>
      </c>
      <c r="I8" s="5"/>
      <c r="J8" s="5">
        <v>25.6</v>
      </c>
      <c r="K8" s="5">
        <v>18</v>
      </c>
      <c r="L8" s="5">
        <v>12</v>
      </c>
      <c r="M8" s="5"/>
      <c r="N8" s="5">
        <v>14</v>
      </c>
      <c r="O8" s="5"/>
      <c r="Q8" s="5"/>
      <c r="R8" s="5"/>
      <c r="S8" s="5"/>
      <c r="T8" s="5"/>
      <c r="U8" s="10">
        <f t="shared" ref="U8:U71" si="0">IF(COUNTA(G8:P8)=0,"",IFERROR(LARGE(G8:O8,1),0)+IFERROR(LARGE(G8:O8,2),0)+IFERROR(LARGE(G8:O8,3),0)+IFERROR(LARGE(G8:O8,4),0)+IFERROR(LARGE(G8:O8,5),0))</f>
        <v>89.6</v>
      </c>
      <c r="V8" s="11">
        <f t="shared" ref="V8:V25" si="1">_xlfn.RANK.EQ(U8,$U$7:$U$25)</f>
        <v>2</v>
      </c>
    </row>
    <row r="9" spans="1:22" x14ac:dyDescent="0.3">
      <c r="A9" s="2"/>
      <c r="B9" s="2"/>
      <c r="C9" s="2"/>
      <c r="D9" s="2" t="s">
        <v>16</v>
      </c>
      <c r="E9" s="2" t="s">
        <v>17</v>
      </c>
      <c r="F9" s="2" t="s">
        <v>166</v>
      </c>
      <c r="G9" s="5"/>
      <c r="H9" s="5">
        <v>32</v>
      </c>
      <c r="I9" s="5"/>
      <c r="J9" s="5"/>
      <c r="K9" s="5"/>
      <c r="L9" s="5">
        <v>18</v>
      </c>
      <c r="M9" s="5"/>
      <c r="N9" s="5">
        <v>32</v>
      </c>
      <c r="O9" s="5"/>
      <c r="Q9" s="5"/>
      <c r="R9" s="5"/>
      <c r="S9" s="5"/>
      <c r="T9" s="5"/>
      <c r="U9" s="10">
        <f t="shared" si="0"/>
        <v>82</v>
      </c>
      <c r="V9" s="11">
        <f t="shared" si="1"/>
        <v>3</v>
      </c>
    </row>
    <row r="10" spans="1:22" x14ac:dyDescent="0.3">
      <c r="A10" s="2"/>
      <c r="B10" s="2"/>
      <c r="C10" s="2"/>
      <c r="D10" s="2" t="s">
        <v>14</v>
      </c>
      <c r="E10" s="2" t="s">
        <v>15</v>
      </c>
      <c r="F10" s="2" t="s">
        <v>167</v>
      </c>
      <c r="G10" s="5">
        <v>18</v>
      </c>
      <c r="H10" s="5">
        <v>14</v>
      </c>
      <c r="I10" s="5"/>
      <c r="J10" s="5">
        <v>20.8</v>
      </c>
      <c r="K10" s="5">
        <v>12</v>
      </c>
      <c r="L10" s="5"/>
      <c r="M10" s="5"/>
      <c r="N10" s="5">
        <v>14</v>
      </c>
      <c r="O10" s="5"/>
      <c r="Q10" s="5"/>
      <c r="R10" s="5"/>
      <c r="S10" s="5"/>
      <c r="T10" s="5"/>
      <c r="U10" s="10">
        <f t="shared" si="0"/>
        <v>78.8</v>
      </c>
      <c r="V10" s="11">
        <f t="shared" si="1"/>
        <v>4</v>
      </c>
    </row>
    <row r="11" spans="1:22" x14ac:dyDescent="0.3">
      <c r="A11" s="2"/>
      <c r="B11" s="2"/>
      <c r="C11" s="2"/>
      <c r="D11" s="2" t="s">
        <v>29</v>
      </c>
      <c r="E11" s="2" t="s">
        <v>30</v>
      </c>
      <c r="F11" s="2" t="s">
        <v>167</v>
      </c>
      <c r="G11" s="5">
        <v>12</v>
      </c>
      <c r="H11" s="5"/>
      <c r="I11" s="5"/>
      <c r="J11" s="5"/>
      <c r="K11" s="5">
        <v>23</v>
      </c>
      <c r="L11" s="5">
        <v>23</v>
      </c>
      <c r="M11" s="5"/>
      <c r="N11" s="5">
        <v>20</v>
      </c>
      <c r="O11" s="5"/>
      <c r="Q11" s="5"/>
      <c r="R11" s="5"/>
      <c r="S11" s="5"/>
      <c r="T11" s="5"/>
      <c r="U11" s="10">
        <f t="shared" si="0"/>
        <v>78</v>
      </c>
      <c r="V11" s="11">
        <f t="shared" si="1"/>
        <v>5</v>
      </c>
    </row>
    <row r="12" spans="1:22" x14ac:dyDescent="0.3">
      <c r="A12" s="2"/>
      <c r="B12" s="2"/>
      <c r="C12" s="2"/>
      <c r="D12" s="2" t="s">
        <v>21</v>
      </c>
      <c r="E12" s="2" t="s">
        <v>22</v>
      </c>
      <c r="F12" s="2" t="s">
        <v>166</v>
      </c>
      <c r="G12" s="5">
        <v>12</v>
      </c>
      <c r="H12" s="5">
        <v>20</v>
      </c>
      <c r="I12" s="5"/>
      <c r="J12" s="5"/>
      <c r="K12" s="5">
        <v>18</v>
      </c>
      <c r="L12" s="5">
        <v>12</v>
      </c>
      <c r="M12" s="5"/>
      <c r="N12" s="5">
        <v>8</v>
      </c>
      <c r="O12" s="5"/>
      <c r="Q12" s="5"/>
      <c r="R12" s="5"/>
      <c r="S12" s="5"/>
      <c r="T12" s="5"/>
      <c r="U12" s="10">
        <f t="shared" si="0"/>
        <v>70</v>
      </c>
      <c r="V12" s="11">
        <f t="shared" si="1"/>
        <v>6</v>
      </c>
    </row>
    <row r="13" spans="1:22" x14ac:dyDescent="0.3">
      <c r="A13" s="2"/>
      <c r="B13" s="2"/>
      <c r="C13" s="2"/>
      <c r="D13" s="2" t="s">
        <v>18</v>
      </c>
      <c r="E13" s="2" t="s">
        <v>19</v>
      </c>
      <c r="F13" s="2" t="s">
        <v>167</v>
      </c>
      <c r="G13" s="5">
        <v>18</v>
      </c>
      <c r="H13" s="5"/>
      <c r="I13" s="5"/>
      <c r="J13" s="5">
        <v>16</v>
      </c>
      <c r="K13" s="5">
        <v>12</v>
      </c>
      <c r="L13" s="5"/>
      <c r="M13" s="5"/>
      <c r="N13" s="5">
        <v>14</v>
      </c>
      <c r="O13" s="5"/>
      <c r="Q13" s="5"/>
      <c r="R13" s="5"/>
      <c r="S13" s="5"/>
      <c r="T13" s="5"/>
      <c r="U13" s="10">
        <f t="shared" si="0"/>
        <v>60</v>
      </c>
      <c r="V13" s="11">
        <f t="shared" si="1"/>
        <v>7</v>
      </c>
    </row>
    <row r="14" spans="1:22" x14ac:dyDescent="0.3">
      <c r="A14" s="2"/>
      <c r="B14" s="2"/>
      <c r="C14" s="2"/>
      <c r="D14" s="2" t="s">
        <v>25</v>
      </c>
      <c r="E14" s="2" t="s">
        <v>26</v>
      </c>
      <c r="F14" s="2" t="s">
        <v>166</v>
      </c>
      <c r="G14" s="5"/>
      <c r="H14" s="5">
        <v>14</v>
      </c>
      <c r="I14" s="5"/>
      <c r="J14" s="5"/>
      <c r="K14" s="5"/>
      <c r="L14" s="5">
        <v>18</v>
      </c>
      <c r="M14" s="5"/>
      <c r="N14" s="5">
        <v>20</v>
      </c>
      <c r="O14" s="5"/>
      <c r="Q14" s="5"/>
      <c r="R14" s="5"/>
      <c r="S14" s="5"/>
      <c r="T14" s="5"/>
      <c r="U14" s="10">
        <f t="shared" si="0"/>
        <v>52</v>
      </c>
      <c r="V14" s="11">
        <f t="shared" si="1"/>
        <v>8</v>
      </c>
    </row>
    <row r="15" spans="1:22" x14ac:dyDescent="0.3">
      <c r="A15" s="2"/>
      <c r="B15" s="2"/>
      <c r="C15" s="2"/>
      <c r="D15" s="2" t="s">
        <v>20</v>
      </c>
      <c r="E15" s="2" t="s">
        <v>13</v>
      </c>
      <c r="F15" s="2" t="s">
        <v>166</v>
      </c>
      <c r="G15" s="5">
        <v>28</v>
      </c>
      <c r="H15" s="5">
        <v>14</v>
      </c>
      <c r="I15" s="5"/>
      <c r="J15" s="5"/>
      <c r="K15" s="5"/>
      <c r="L15" s="5"/>
      <c r="M15" s="5"/>
      <c r="N15" s="5"/>
      <c r="O15" s="5"/>
      <c r="Q15" s="5"/>
      <c r="R15" s="5"/>
      <c r="S15" s="5"/>
      <c r="T15" s="5"/>
      <c r="U15" s="10">
        <f t="shared" si="0"/>
        <v>42</v>
      </c>
      <c r="V15" s="11">
        <f t="shared" si="1"/>
        <v>9</v>
      </c>
    </row>
    <row r="16" spans="1:22" x14ac:dyDescent="0.3">
      <c r="A16" s="2"/>
      <c r="B16" s="2"/>
      <c r="C16" s="2"/>
      <c r="D16" s="2" t="s">
        <v>27</v>
      </c>
      <c r="E16" s="2" t="s">
        <v>28</v>
      </c>
      <c r="F16" s="2" t="s">
        <v>166</v>
      </c>
      <c r="G16" s="5">
        <v>12</v>
      </c>
      <c r="H16" s="5">
        <v>14</v>
      </c>
      <c r="I16" s="5"/>
      <c r="J16" s="5"/>
      <c r="K16" s="5"/>
      <c r="L16" s="5"/>
      <c r="M16" s="5"/>
      <c r="N16" s="5"/>
      <c r="O16" s="5">
        <v>11.2</v>
      </c>
      <c r="Q16" s="5"/>
      <c r="R16" s="5"/>
      <c r="S16" s="5"/>
      <c r="T16" s="5"/>
      <c r="U16" s="10">
        <f t="shared" si="0"/>
        <v>37.200000000000003</v>
      </c>
      <c r="V16" s="11">
        <f t="shared" si="1"/>
        <v>10</v>
      </c>
    </row>
    <row r="17" spans="1:22" x14ac:dyDescent="0.3">
      <c r="A17" s="2"/>
      <c r="B17" s="2"/>
      <c r="C17" s="2"/>
      <c r="D17" s="2" t="s">
        <v>23</v>
      </c>
      <c r="E17" s="2" t="s">
        <v>24</v>
      </c>
      <c r="F17" s="2" t="s">
        <v>168</v>
      </c>
      <c r="G17" s="5">
        <v>7</v>
      </c>
      <c r="H17" s="5">
        <v>8</v>
      </c>
      <c r="I17" s="5"/>
      <c r="J17" s="5">
        <v>16</v>
      </c>
      <c r="K17" s="5"/>
      <c r="L17" s="5"/>
      <c r="M17" s="5"/>
      <c r="N17" s="5"/>
      <c r="O17" s="5"/>
      <c r="Q17" s="5"/>
      <c r="R17" s="5"/>
      <c r="S17" s="5"/>
      <c r="T17" s="5"/>
      <c r="U17" s="10">
        <f t="shared" si="0"/>
        <v>31</v>
      </c>
      <c r="V17" s="11">
        <f t="shared" si="1"/>
        <v>11</v>
      </c>
    </row>
    <row r="18" spans="1:22" x14ac:dyDescent="0.3">
      <c r="A18" s="2"/>
      <c r="B18" s="2"/>
      <c r="C18" s="2"/>
      <c r="D18" s="2" t="s">
        <v>31</v>
      </c>
      <c r="E18" s="2" t="s">
        <v>32</v>
      </c>
      <c r="F18" s="2" t="s">
        <v>166</v>
      </c>
      <c r="G18" s="5">
        <v>7</v>
      </c>
      <c r="H18" s="5">
        <v>8</v>
      </c>
      <c r="I18" s="5"/>
      <c r="J18" s="5"/>
      <c r="K18" s="5">
        <v>12</v>
      </c>
      <c r="L18" s="5"/>
      <c r="M18" s="5"/>
      <c r="N18" s="5"/>
      <c r="O18" s="5"/>
      <c r="Q18" s="5"/>
      <c r="R18" s="5"/>
      <c r="S18" s="5"/>
      <c r="T18" s="5"/>
      <c r="U18" s="10">
        <f t="shared" si="0"/>
        <v>27</v>
      </c>
      <c r="V18" s="11">
        <f t="shared" si="1"/>
        <v>12</v>
      </c>
    </row>
    <row r="19" spans="1:22" x14ac:dyDescent="0.3">
      <c r="A19" s="2"/>
      <c r="B19" s="2"/>
      <c r="C19" s="2"/>
      <c r="D19" s="2" t="s">
        <v>95</v>
      </c>
      <c r="E19" s="2" t="s">
        <v>96</v>
      </c>
      <c r="F19" s="2" t="s">
        <v>170</v>
      </c>
      <c r="G19" s="5"/>
      <c r="H19" s="5"/>
      <c r="I19" s="5"/>
      <c r="J19" s="5"/>
      <c r="K19" s="5"/>
      <c r="L19" s="5">
        <v>12</v>
      </c>
      <c r="M19" s="5"/>
      <c r="N19" s="5">
        <v>8</v>
      </c>
      <c r="O19" s="5"/>
      <c r="Q19" s="5"/>
      <c r="R19" s="5"/>
      <c r="S19" s="5"/>
      <c r="T19" s="5"/>
      <c r="U19" s="10">
        <f t="shared" si="0"/>
        <v>20</v>
      </c>
      <c r="V19" s="11">
        <f t="shared" si="1"/>
        <v>13</v>
      </c>
    </row>
    <row r="20" spans="1:22" x14ac:dyDescent="0.3">
      <c r="A20" s="2"/>
      <c r="B20" s="2"/>
      <c r="C20" s="2"/>
      <c r="D20" s="2" t="s">
        <v>211</v>
      </c>
      <c r="E20" s="2" t="s">
        <v>212</v>
      </c>
      <c r="F20" s="2" t="s">
        <v>166</v>
      </c>
      <c r="G20" s="5"/>
      <c r="H20" s="5"/>
      <c r="I20" s="5"/>
      <c r="J20" s="5"/>
      <c r="K20" s="5"/>
      <c r="L20" s="5"/>
      <c r="M20" s="5"/>
      <c r="N20" s="5">
        <v>14</v>
      </c>
      <c r="O20" s="5"/>
      <c r="Q20" s="5"/>
      <c r="R20" s="5"/>
      <c r="S20" s="5"/>
      <c r="T20" s="5"/>
      <c r="U20" s="10">
        <f t="shared" si="0"/>
        <v>14</v>
      </c>
      <c r="V20" s="11">
        <f t="shared" si="1"/>
        <v>14</v>
      </c>
    </row>
    <row r="21" spans="1:22" x14ac:dyDescent="0.3">
      <c r="A21" s="2"/>
      <c r="B21" s="2"/>
      <c r="C21" s="2"/>
      <c r="D21" s="2" t="s">
        <v>33</v>
      </c>
      <c r="E21" s="2" t="s">
        <v>34</v>
      </c>
      <c r="F21" s="2" t="s">
        <v>167</v>
      </c>
      <c r="G21" s="5"/>
      <c r="H21" s="5"/>
      <c r="I21" s="5"/>
      <c r="J21" s="5"/>
      <c r="K21" s="5">
        <v>12</v>
      </c>
      <c r="L21" s="5"/>
      <c r="M21" s="5"/>
      <c r="N21" s="5"/>
      <c r="O21" s="5"/>
      <c r="Q21" s="5"/>
      <c r="R21" s="5"/>
      <c r="S21" s="5"/>
      <c r="T21" s="5"/>
      <c r="U21" s="10">
        <f t="shared" si="0"/>
        <v>12</v>
      </c>
      <c r="V21" s="11">
        <f t="shared" si="1"/>
        <v>15</v>
      </c>
    </row>
    <row r="22" spans="1:22" x14ac:dyDescent="0.3">
      <c r="A22" s="2"/>
      <c r="B22" s="2"/>
      <c r="C22" s="2"/>
      <c r="D22" s="2" t="s">
        <v>59</v>
      </c>
      <c r="E22" s="2" t="s">
        <v>60</v>
      </c>
      <c r="F22" s="2" t="s">
        <v>166</v>
      </c>
      <c r="G22" s="5"/>
      <c r="H22" s="5"/>
      <c r="I22" s="5"/>
      <c r="J22" s="5"/>
      <c r="K22" s="5"/>
      <c r="L22" s="5">
        <v>12</v>
      </c>
      <c r="M22" s="5"/>
      <c r="N22" s="5"/>
      <c r="O22" s="5"/>
      <c r="Q22" s="5"/>
      <c r="R22" s="5"/>
      <c r="S22" s="5"/>
      <c r="T22" s="5"/>
      <c r="U22" s="10">
        <f t="shared" si="0"/>
        <v>12</v>
      </c>
      <c r="V22" s="11">
        <f t="shared" si="1"/>
        <v>15</v>
      </c>
    </row>
    <row r="23" spans="1:22" x14ac:dyDescent="0.3">
      <c r="A23" s="2"/>
      <c r="B23" s="2"/>
      <c r="C23" s="2"/>
      <c r="D23" s="2" t="s">
        <v>53</v>
      </c>
      <c r="E23" s="2" t="s">
        <v>54</v>
      </c>
      <c r="F23" s="2" t="s">
        <v>166</v>
      </c>
      <c r="G23" s="5"/>
      <c r="H23" s="5"/>
      <c r="I23" s="5"/>
      <c r="J23" s="5"/>
      <c r="K23" s="5"/>
      <c r="L23" s="5"/>
      <c r="M23" s="5"/>
      <c r="N23" s="5">
        <v>8</v>
      </c>
      <c r="O23" s="5"/>
      <c r="Q23" s="5"/>
      <c r="R23" s="5"/>
      <c r="S23" s="5"/>
      <c r="T23" s="5"/>
      <c r="U23" s="10">
        <f t="shared" si="0"/>
        <v>8</v>
      </c>
      <c r="V23" s="11">
        <f t="shared" si="1"/>
        <v>17</v>
      </c>
    </row>
    <row r="24" spans="1:22" x14ac:dyDescent="0.3">
      <c r="A24" s="2"/>
      <c r="B24" s="2"/>
      <c r="C24" s="2"/>
      <c r="D24" s="2" t="s">
        <v>159</v>
      </c>
      <c r="E24" s="2" t="s">
        <v>160</v>
      </c>
      <c r="F24" s="2" t="s">
        <v>165</v>
      </c>
      <c r="G24" s="5"/>
      <c r="H24" s="5"/>
      <c r="I24" s="5"/>
      <c r="J24" s="5"/>
      <c r="K24" s="5">
        <v>7</v>
      </c>
      <c r="L24" s="5"/>
      <c r="M24" s="5"/>
      <c r="N24" s="5"/>
      <c r="O24" s="5"/>
      <c r="Q24" s="5"/>
      <c r="R24" s="5"/>
      <c r="S24" s="5"/>
      <c r="T24" s="5"/>
      <c r="U24" s="10">
        <f t="shared" si="0"/>
        <v>7</v>
      </c>
      <c r="V24" s="11">
        <f t="shared" si="1"/>
        <v>18</v>
      </c>
    </row>
    <row r="25" spans="1:22" x14ac:dyDescent="0.3">
      <c r="A25" s="2"/>
      <c r="B25" s="2"/>
      <c r="C25" s="2"/>
      <c r="D25" s="2" t="s">
        <v>35</v>
      </c>
      <c r="E25" s="2" t="s">
        <v>36</v>
      </c>
      <c r="F25" s="2" t="s">
        <v>167</v>
      </c>
      <c r="G25" s="5">
        <v>7</v>
      </c>
      <c r="H25" s="5"/>
      <c r="I25" s="5"/>
      <c r="J25" s="5"/>
      <c r="K25" s="5"/>
      <c r="L25" s="5"/>
      <c r="M25" s="5"/>
      <c r="N25" s="5"/>
      <c r="O25" s="5"/>
      <c r="Q25" s="5"/>
      <c r="R25" s="5"/>
      <c r="S25" s="5"/>
      <c r="T25" s="5"/>
      <c r="U25" s="10">
        <f t="shared" si="0"/>
        <v>7</v>
      </c>
      <c r="V25" s="11">
        <f t="shared" si="1"/>
        <v>18</v>
      </c>
    </row>
    <row r="26" spans="1:22" x14ac:dyDescent="0.3">
      <c r="A26" s="2"/>
      <c r="B26" s="2"/>
      <c r="C26" s="2"/>
      <c r="D26" s="2"/>
      <c r="E26" s="2"/>
      <c r="F26" s="2"/>
      <c r="G26" s="5"/>
      <c r="H26" s="5"/>
      <c r="I26" s="5"/>
      <c r="J26" s="5"/>
      <c r="K26" s="5"/>
      <c r="L26" s="5"/>
      <c r="M26" s="5"/>
      <c r="N26" s="5"/>
      <c r="O26" s="5"/>
      <c r="Q26" s="5"/>
      <c r="R26" s="5"/>
      <c r="S26" s="5"/>
      <c r="T26" s="5"/>
      <c r="U26" s="10" t="str">
        <f t="shared" si="0"/>
        <v/>
      </c>
      <c r="V26" s="11"/>
    </row>
    <row r="27" spans="1:22" x14ac:dyDescent="0.3">
      <c r="A27" s="2"/>
      <c r="B27" s="2"/>
      <c r="C27" s="2" t="s">
        <v>37</v>
      </c>
      <c r="D27" s="2" t="s">
        <v>38</v>
      </c>
      <c r="E27" s="2" t="s">
        <v>11</v>
      </c>
      <c r="F27" s="2" t="s">
        <v>165</v>
      </c>
      <c r="G27" s="5">
        <v>16.8</v>
      </c>
      <c r="H27" s="5">
        <v>19.2</v>
      </c>
      <c r="I27" s="5"/>
      <c r="J27" s="5">
        <v>26</v>
      </c>
      <c r="K27" s="5">
        <v>22.400000000000002</v>
      </c>
      <c r="L27" s="5">
        <v>14.4</v>
      </c>
      <c r="M27" s="5"/>
      <c r="N27" s="5"/>
      <c r="O27" s="5"/>
      <c r="Q27" s="5"/>
      <c r="R27" s="5"/>
      <c r="S27" s="5"/>
      <c r="T27" s="5"/>
      <c r="U27" s="10">
        <f t="shared" si="0"/>
        <v>98.800000000000011</v>
      </c>
      <c r="V27" s="11">
        <f>_xlfn.RANK.EQ(U27,$U$27:$U$34)</f>
        <v>1</v>
      </c>
    </row>
    <row r="28" spans="1:22" x14ac:dyDescent="0.3">
      <c r="A28" s="2"/>
      <c r="B28" s="2"/>
      <c r="C28" s="2"/>
      <c r="D28" s="2" t="s">
        <v>41</v>
      </c>
      <c r="E28" s="2" t="s">
        <v>42</v>
      </c>
      <c r="F28" s="2" t="s">
        <v>166</v>
      </c>
      <c r="G28" s="5">
        <v>10.799999999999999</v>
      </c>
      <c r="H28" s="5">
        <v>12</v>
      </c>
      <c r="I28" s="5"/>
      <c r="J28" s="5">
        <v>14</v>
      </c>
      <c r="K28" s="5">
        <v>14.4</v>
      </c>
      <c r="L28" s="5">
        <v>14.4</v>
      </c>
      <c r="M28" s="5"/>
      <c r="N28" s="5">
        <v>16</v>
      </c>
      <c r="O28" s="5">
        <v>4.8</v>
      </c>
      <c r="Q28" s="5"/>
      <c r="R28" s="5"/>
      <c r="S28" s="5"/>
      <c r="T28" s="5"/>
      <c r="U28" s="10">
        <f t="shared" si="0"/>
        <v>70.8</v>
      </c>
      <c r="V28" s="11">
        <f t="shared" ref="V28:V34" si="2">_xlfn.RANK.EQ(U28,$U$27:$U$34)</f>
        <v>3</v>
      </c>
    </row>
    <row r="29" spans="1:22" x14ac:dyDescent="0.3">
      <c r="A29" s="2"/>
      <c r="B29" s="2"/>
      <c r="C29" s="2"/>
      <c r="D29" s="2" t="s">
        <v>46</v>
      </c>
      <c r="E29" s="2" t="s">
        <v>47</v>
      </c>
      <c r="F29" s="2" t="s">
        <v>166</v>
      </c>
      <c r="G29" s="5"/>
      <c r="H29" s="5">
        <v>15.6</v>
      </c>
      <c r="I29" s="5"/>
      <c r="J29" s="5"/>
      <c r="K29" s="5">
        <v>14.4</v>
      </c>
      <c r="L29" s="5">
        <v>18.400000000000002</v>
      </c>
      <c r="M29" s="5"/>
      <c r="N29" s="5">
        <v>25.6</v>
      </c>
      <c r="O29" s="5"/>
      <c r="Q29" s="5"/>
      <c r="R29" s="5"/>
      <c r="S29" s="5"/>
      <c r="T29" s="5"/>
      <c r="U29" s="10">
        <f t="shared" si="0"/>
        <v>74</v>
      </c>
      <c r="V29" s="11">
        <f t="shared" si="2"/>
        <v>2</v>
      </c>
    </row>
    <row r="30" spans="1:22" x14ac:dyDescent="0.3">
      <c r="A30" s="2"/>
      <c r="B30" s="2"/>
      <c r="C30" s="2"/>
      <c r="D30" s="2" t="s">
        <v>48</v>
      </c>
      <c r="E30" s="2" t="s">
        <v>49</v>
      </c>
      <c r="F30" s="2" t="s">
        <v>220</v>
      </c>
      <c r="G30" s="5"/>
      <c r="H30" s="5"/>
      <c r="I30" s="5"/>
      <c r="J30" s="5"/>
      <c r="K30" s="5">
        <v>18.400000000000002</v>
      </c>
      <c r="L30" s="5">
        <v>22.400000000000002</v>
      </c>
      <c r="M30" s="5"/>
      <c r="N30" s="5">
        <v>20.8</v>
      </c>
      <c r="O30" s="5"/>
      <c r="Q30" s="5"/>
      <c r="R30" s="5"/>
      <c r="S30" s="5"/>
      <c r="T30" s="5"/>
      <c r="U30" s="10">
        <f t="shared" si="0"/>
        <v>61.600000000000009</v>
      </c>
      <c r="V30" s="11">
        <f t="shared" si="2"/>
        <v>4</v>
      </c>
    </row>
    <row r="31" spans="1:22" x14ac:dyDescent="0.3">
      <c r="A31" s="2"/>
      <c r="B31" s="2"/>
      <c r="C31" s="2"/>
      <c r="D31" s="2" t="s">
        <v>39</v>
      </c>
      <c r="E31" s="2" t="s">
        <v>40</v>
      </c>
      <c r="F31" s="2" t="s">
        <v>166</v>
      </c>
      <c r="G31" s="5"/>
      <c r="H31" s="5"/>
      <c r="I31" s="5"/>
      <c r="J31" s="5">
        <v>32</v>
      </c>
      <c r="K31" s="5"/>
      <c r="L31" s="5"/>
      <c r="M31" s="5"/>
      <c r="N31" s="5"/>
      <c r="O31" s="5">
        <v>24</v>
      </c>
      <c r="Q31" s="5"/>
      <c r="R31" s="5"/>
      <c r="S31" s="5"/>
      <c r="T31" s="5"/>
      <c r="U31" s="10">
        <f t="shared" si="0"/>
        <v>56</v>
      </c>
      <c r="V31" s="11">
        <f t="shared" si="2"/>
        <v>5</v>
      </c>
    </row>
    <row r="32" spans="1:22" x14ac:dyDescent="0.3">
      <c r="A32" s="2"/>
      <c r="B32" s="2"/>
      <c r="C32" s="2"/>
      <c r="D32" s="2" t="s">
        <v>50</v>
      </c>
      <c r="E32" s="2" t="s">
        <v>51</v>
      </c>
      <c r="F32" s="2" t="s">
        <v>166</v>
      </c>
      <c r="G32" s="5">
        <v>13.799999999999999</v>
      </c>
      <c r="H32" s="5"/>
      <c r="I32" s="5"/>
      <c r="J32" s="5"/>
      <c r="K32" s="5"/>
      <c r="L32" s="5"/>
      <c r="M32" s="5"/>
      <c r="N32" s="5">
        <v>16</v>
      </c>
      <c r="O32" s="5"/>
      <c r="Q32" s="5"/>
      <c r="R32" s="5"/>
      <c r="S32" s="5"/>
      <c r="T32" s="5"/>
      <c r="U32" s="10">
        <f t="shared" si="0"/>
        <v>29.799999999999997</v>
      </c>
      <c r="V32" s="11">
        <f t="shared" si="2"/>
        <v>6</v>
      </c>
    </row>
    <row r="33" spans="1:22" x14ac:dyDescent="0.3">
      <c r="A33" s="2"/>
      <c r="B33" s="2"/>
      <c r="C33" s="2"/>
      <c r="D33" s="2" t="s">
        <v>45</v>
      </c>
      <c r="E33" s="2" t="s">
        <v>30</v>
      </c>
      <c r="F33" s="2" t="s">
        <v>167</v>
      </c>
      <c r="G33" s="5"/>
      <c r="H33" s="5"/>
      <c r="I33" s="5"/>
      <c r="J33" s="5">
        <v>20</v>
      </c>
      <c r="K33" s="5"/>
      <c r="L33" s="5"/>
      <c r="M33" s="5"/>
      <c r="N33" s="5"/>
      <c r="O33" s="5"/>
      <c r="Q33" s="5"/>
      <c r="R33" s="5"/>
      <c r="S33" s="5"/>
      <c r="T33" s="5"/>
      <c r="U33" s="10">
        <f t="shared" si="0"/>
        <v>20</v>
      </c>
      <c r="V33" s="11">
        <f t="shared" si="2"/>
        <v>7</v>
      </c>
    </row>
    <row r="34" spans="1:22" x14ac:dyDescent="0.3">
      <c r="A34" s="2"/>
      <c r="B34" s="2"/>
      <c r="C34" s="2"/>
      <c r="D34" s="2" t="s">
        <v>43</v>
      </c>
      <c r="E34" s="2" t="s">
        <v>44</v>
      </c>
      <c r="F34" s="2" t="s">
        <v>166</v>
      </c>
      <c r="G34" s="5"/>
      <c r="H34" s="5"/>
      <c r="I34" s="5"/>
      <c r="J34" s="5">
        <v>20</v>
      </c>
      <c r="K34" s="5"/>
      <c r="L34" s="5"/>
      <c r="M34" s="5"/>
      <c r="N34" s="5"/>
      <c r="O34" s="5"/>
      <c r="Q34" s="5"/>
      <c r="R34" s="5"/>
      <c r="S34" s="5"/>
      <c r="T34" s="5"/>
      <c r="U34" s="10">
        <f t="shared" si="0"/>
        <v>20</v>
      </c>
      <c r="V34" s="11">
        <f t="shared" si="2"/>
        <v>7</v>
      </c>
    </row>
    <row r="35" spans="1:22" x14ac:dyDescent="0.3">
      <c r="A35" s="2"/>
      <c r="B35" s="2"/>
      <c r="C35" s="2"/>
      <c r="D35" s="2"/>
      <c r="E35" s="2"/>
      <c r="F35" s="2"/>
      <c r="G35" s="5"/>
      <c r="H35" s="5"/>
      <c r="I35" s="5"/>
      <c r="J35" s="5"/>
      <c r="K35" s="5"/>
      <c r="L35" s="5"/>
      <c r="M35" s="5"/>
      <c r="N35" s="5"/>
      <c r="O35" s="5"/>
      <c r="Q35" s="5"/>
      <c r="R35" s="5"/>
      <c r="S35" s="5"/>
      <c r="T35" s="5"/>
      <c r="U35" s="10" t="str">
        <f t="shared" si="0"/>
        <v/>
      </c>
      <c r="V35" s="11"/>
    </row>
    <row r="36" spans="1:22" x14ac:dyDescent="0.3">
      <c r="A36" s="2"/>
      <c r="B36" s="2" t="s">
        <v>94</v>
      </c>
      <c r="C36" s="2" t="s">
        <v>9</v>
      </c>
      <c r="D36" s="2" t="s">
        <v>10</v>
      </c>
      <c r="E36" s="2" t="s">
        <v>11</v>
      </c>
      <c r="F36" s="2" t="s">
        <v>165</v>
      </c>
      <c r="G36" s="5">
        <v>23</v>
      </c>
      <c r="H36" s="5">
        <v>32</v>
      </c>
      <c r="I36" s="5">
        <v>13.799999999999999</v>
      </c>
      <c r="J36" s="5"/>
      <c r="K36" s="5">
        <v>18</v>
      </c>
      <c r="L36" s="5">
        <v>16.8</v>
      </c>
      <c r="M36" s="5">
        <v>22.400000000000002</v>
      </c>
      <c r="N36" s="5"/>
      <c r="O36" s="5"/>
      <c r="Q36" s="5"/>
      <c r="R36" s="5"/>
      <c r="S36" s="5"/>
      <c r="T36" s="5"/>
      <c r="U36" s="10">
        <f t="shared" si="0"/>
        <v>112.2</v>
      </c>
      <c r="V36" s="11">
        <f>_xlfn.RANK.EQ(U36,$U$36:$U$44)</f>
        <v>1</v>
      </c>
    </row>
    <row r="37" spans="1:22" x14ac:dyDescent="0.3">
      <c r="A37" s="2"/>
      <c r="B37" s="2"/>
      <c r="C37" s="2"/>
      <c r="D37" s="2" t="s">
        <v>18</v>
      </c>
      <c r="E37" s="2" t="s">
        <v>19</v>
      </c>
      <c r="F37" s="2" t="s">
        <v>167</v>
      </c>
      <c r="G37" s="5">
        <v>28</v>
      </c>
      <c r="H37" s="5">
        <v>20</v>
      </c>
      <c r="I37" s="5">
        <v>16.8</v>
      </c>
      <c r="J37" s="5"/>
      <c r="K37" s="5">
        <v>28</v>
      </c>
      <c r="L37" s="5"/>
      <c r="M37" s="5">
        <v>14.4</v>
      </c>
      <c r="N37" s="5"/>
      <c r="O37" s="5"/>
      <c r="Q37" s="5"/>
      <c r="R37" s="5"/>
      <c r="S37" s="5"/>
      <c r="T37" s="5"/>
      <c r="U37" s="10">
        <f t="shared" si="0"/>
        <v>107.2</v>
      </c>
      <c r="V37" s="11">
        <f t="shared" ref="V37:V44" si="3">_xlfn.RANK.EQ(U37,$U$36:$U$44)</f>
        <v>2</v>
      </c>
    </row>
    <row r="38" spans="1:22" x14ac:dyDescent="0.3">
      <c r="A38" s="2"/>
      <c r="B38" s="2"/>
      <c r="C38" s="2"/>
      <c r="D38" s="2" t="s">
        <v>29</v>
      </c>
      <c r="E38" s="2" t="s">
        <v>30</v>
      </c>
      <c r="F38" s="2" t="s">
        <v>167</v>
      </c>
      <c r="G38" s="5">
        <v>12</v>
      </c>
      <c r="H38" s="5"/>
      <c r="I38" s="5"/>
      <c r="J38" s="5"/>
      <c r="K38" s="5">
        <v>23</v>
      </c>
      <c r="L38" s="5">
        <v>13.799999999999999</v>
      </c>
      <c r="M38" s="5">
        <v>18.400000000000002</v>
      </c>
      <c r="N38" s="5"/>
      <c r="O38" s="5"/>
      <c r="Q38" s="5"/>
      <c r="R38" s="5"/>
      <c r="S38" s="5"/>
      <c r="T38" s="5"/>
      <c r="U38" s="10">
        <f t="shared" si="0"/>
        <v>67.2</v>
      </c>
      <c r="V38" s="11">
        <f t="shared" si="3"/>
        <v>3</v>
      </c>
    </row>
    <row r="39" spans="1:22" x14ac:dyDescent="0.3">
      <c r="A39" s="2"/>
      <c r="B39" s="2"/>
      <c r="C39" s="2"/>
      <c r="D39" s="2" t="s">
        <v>23</v>
      </c>
      <c r="E39" s="2" t="s">
        <v>24</v>
      </c>
      <c r="F39" s="2" t="s">
        <v>168</v>
      </c>
      <c r="G39" s="5">
        <v>18</v>
      </c>
      <c r="H39" s="5">
        <v>26</v>
      </c>
      <c r="I39" s="5">
        <v>10.799999999999999</v>
      </c>
      <c r="J39" s="5"/>
      <c r="K39" s="5"/>
      <c r="L39" s="5"/>
      <c r="M39" s="5"/>
      <c r="N39" s="5"/>
      <c r="O39" s="5"/>
      <c r="Q39" s="5"/>
      <c r="R39" s="5"/>
      <c r="S39" s="5"/>
      <c r="T39" s="5"/>
      <c r="U39" s="10">
        <f t="shared" si="0"/>
        <v>54.8</v>
      </c>
      <c r="V39" s="11">
        <f t="shared" si="3"/>
        <v>4</v>
      </c>
    </row>
    <row r="40" spans="1:22" x14ac:dyDescent="0.3">
      <c r="A40" s="2"/>
      <c r="B40" s="2"/>
      <c r="C40" s="2"/>
      <c r="D40" s="2" t="s">
        <v>21</v>
      </c>
      <c r="E40" s="2" t="s">
        <v>54</v>
      </c>
      <c r="F40" s="2" t="s">
        <v>166</v>
      </c>
      <c r="G40" s="5">
        <v>12</v>
      </c>
      <c r="H40" s="5">
        <v>14</v>
      </c>
      <c r="I40" s="5"/>
      <c r="J40" s="5"/>
      <c r="K40" s="5">
        <v>12</v>
      </c>
      <c r="L40" s="5"/>
      <c r="M40" s="5">
        <v>14.4</v>
      </c>
      <c r="N40" s="5"/>
      <c r="O40" s="5"/>
      <c r="Q40" s="5"/>
      <c r="R40" s="5"/>
      <c r="S40" s="5"/>
      <c r="T40" s="5"/>
      <c r="U40" s="10">
        <f t="shared" si="0"/>
        <v>52.4</v>
      </c>
      <c r="V40" s="11">
        <f t="shared" si="3"/>
        <v>5</v>
      </c>
    </row>
    <row r="41" spans="1:22" x14ac:dyDescent="0.3">
      <c r="A41" s="2"/>
      <c r="B41" s="2"/>
      <c r="C41" s="2"/>
      <c r="D41" s="2" t="s">
        <v>31</v>
      </c>
      <c r="E41" s="2" t="s">
        <v>32</v>
      </c>
      <c r="F41" s="2" t="s">
        <v>166</v>
      </c>
      <c r="G41" s="5">
        <v>12</v>
      </c>
      <c r="H41" s="5">
        <v>20</v>
      </c>
      <c r="I41" s="5"/>
      <c r="J41" s="5"/>
      <c r="K41" s="5">
        <v>18</v>
      </c>
      <c r="L41" s="5"/>
      <c r="M41" s="5"/>
      <c r="N41" s="5"/>
      <c r="O41" s="5"/>
      <c r="Q41" s="5"/>
      <c r="R41" s="5"/>
      <c r="S41" s="5"/>
      <c r="T41" s="5"/>
      <c r="U41" s="10">
        <f t="shared" si="0"/>
        <v>50</v>
      </c>
      <c r="V41" s="11">
        <f t="shared" si="3"/>
        <v>6</v>
      </c>
    </row>
    <row r="42" spans="1:22" x14ac:dyDescent="0.3">
      <c r="A42" s="2"/>
      <c r="B42" s="2"/>
      <c r="C42" s="2"/>
      <c r="D42" s="2" t="s">
        <v>27</v>
      </c>
      <c r="E42" s="2" t="s">
        <v>28</v>
      </c>
      <c r="F42" s="2" t="s">
        <v>166</v>
      </c>
      <c r="G42" s="5"/>
      <c r="H42" s="5"/>
      <c r="I42" s="5"/>
      <c r="J42" s="5"/>
      <c r="K42" s="5"/>
      <c r="L42" s="5"/>
      <c r="M42" s="5"/>
      <c r="N42" s="5"/>
      <c r="O42" s="5">
        <v>20</v>
      </c>
      <c r="Q42" s="5"/>
      <c r="R42" s="5"/>
      <c r="S42" s="5"/>
      <c r="T42" s="5"/>
      <c r="U42" s="10">
        <f t="shared" si="0"/>
        <v>20</v>
      </c>
      <c r="V42" s="11">
        <f t="shared" si="3"/>
        <v>7</v>
      </c>
    </row>
    <row r="43" spans="1:22" x14ac:dyDescent="0.3">
      <c r="A43" s="2"/>
      <c r="B43" s="2"/>
      <c r="C43" s="2"/>
      <c r="D43" s="2" t="s">
        <v>35</v>
      </c>
      <c r="E43" s="2" t="s">
        <v>36</v>
      </c>
      <c r="F43" s="2" t="s">
        <v>167</v>
      </c>
      <c r="G43" s="5">
        <v>18</v>
      </c>
      <c r="H43" s="5"/>
      <c r="I43" s="5"/>
      <c r="J43" s="5"/>
      <c r="K43" s="5"/>
      <c r="L43" s="5"/>
      <c r="M43" s="5"/>
      <c r="N43" s="5"/>
      <c r="O43" s="5"/>
      <c r="Q43" s="5"/>
      <c r="R43" s="5"/>
      <c r="S43" s="5"/>
      <c r="T43" s="5"/>
      <c r="U43" s="10">
        <f t="shared" si="0"/>
        <v>18</v>
      </c>
      <c r="V43" s="11">
        <f t="shared" si="3"/>
        <v>8</v>
      </c>
    </row>
    <row r="44" spans="1:22" x14ac:dyDescent="0.3">
      <c r="A44" s="2"/>
      <c r="B44" s="2"/>
      <c r="C44" s="2"/>
      <c r="D44" s="2" t="s">
        <v>95</v>
      </c>
      <c r="E44" s="2" t="s">
        <v>96</v>
      </c>
      <c r="F44" s="2" t="s">
        <v>170</v>
      </c>
      <c r="G44" s="5">
        <v>7</v>
      </c>
      <c r="H44" s="5"/>
      <c r="I44" s="5"/>
      <c r="J44" s="5"/>
      <c r="K44" s="5"/>
      <c r="L44" s="5">
        <v>10.799999999999999</v>
      </c>
      <c r="M44" s="5"/>
      <c r="N44" s="5"/>
      <c r="O44" s="5"/>
      <c r="Q44" s="5"/>
      <c r="R44" s="5"/>
      <c r="S44" s="5"/>
      <c r="T44" s="5"/>
      <c r="U44" s="10">
        <f t="shared" si="0"/>
        <v>17.799999999999997</v>
      </c>
      <c r="V44" s="11">
        <f t="shared" si="3"/>
        <v>9</v>
      </c>
    </row>
    <row r="45" spans="1:22" x14ac:dyDescent="0.3">
      <c r="A45" s="2"/>
      <c r="B45" s="2"/>
      <c r="C45" s="2"/>
      <c r="D45" s="2"/>
      <c r="E45" s="2"/>
      <c r="F45" s="2"/>
      <c r="G45" s="5"/>
      <c r="H45" s="5"/>
      <c r="I45" s="5"/>
      <c r="J45" s="5"/>
      <c r="K45" s="5"/>
      <c r="L45" s="5"/>
      <c r="M45" s="5"/>
      <c r="N45" s="5"/>
      <c r="O45" s="5"/>
      <c r="Q45" s="5"/>
      <c r="R45" s="5"/>
      <c r="S45" s="5"/>
      <c r="T45" s="5"/>
      <c r="U45" s="10" t="str">
        <f t="shared" si="0"/>
        <v/>
      </c>
      <c r="V45" s="11"/>
    </row>
    <row r="46" spans="1:22" x14ac:dyDescent="0.3">
      <c r="A46" s="2"/>
      <c r="B46" s="2"/>
      <c r="C46" s="2" t="s">
        <v>37</v>
      </c>
      <c r="D46" s="2" t="s">
        <v>38</v>
      </c>
      <c r="E46" s="2" t="s">
        <v>11</v>
      </c>
      <c r="F46" s="2" t="s">
        <v>165</v>
      </c>
      <c r="G46" s="5">
        <v>4.8000000000000007</v>
      </c>
      <c r="H46" s="5">
        <v>19.2</v>
      </c>
      <c r="I46" s="5">
        <v>13.799999999999999</v>
      </c>
      <c r="J46" s="5"/>
      <c r="K46" s="5">
        <v>11.200000000000001</v>
      </c>
      <c r="L46" s="5">
        <v>3.6</v>
      </c>
      <c r="M46" s="5"/>
      <c r="N46" s="5"/>
      <c r="O46" s="5"/>
      <c r="Q46" s="5"/>
      <c r="R46" s="5"/>
      <c r="S46" s="5"/>
      <c r="T46" s="5"/>
      <c r="U46" s="10">
        <f t="shared" si="0"/>
        <v>52.6</v>
      </c>
      <c r="V46" s="11">
        <f>_xlfn.RANK.EQ(U46,$U$46:$U$48)</f>
        <v>1</v>
      </c>
    </row>
    <row r="47" spans="1:22" x14ac:dyDescent="0.3">
      <c r="A47" s="2"/>
      <c r="B47" s="2"/>
      <c r="C47" s="2"/>
      <c r="D47" s="2" t="s">
        <v>41</v>
      </c>
      <c r="E47" s="2" t="s">
        <v>42</v>
      </c>
      <c r="F47" s="2" t="s">
        <v>166</v>
      </c>
      <c r="G47" s="5">
        <v>2.8000000000000003</v>
      </c>
      <c r="H47" s="5">
        <v>12</v>
      </c>
      <c r="I47" s="5">
        <v>10.799999999999999</v>
      </c>
      <c r="J47" s="5"/>
      <c r="K47" s="5">
        <v>9.2000000000000011</v>
      </c>
      <c r="L47" s="5"/>
      <c r="M47" s="5">
        <v>2.4000000000000004</v>
      </c>
      <c r="N47" s="5"/>
      <c r="O47" s="5">
        <v>8</v>
      </c>
      <c r="Q47" s="5"/>
      <c r="R47" s="5"/>
      <c r="S47" s="5"/>
      <c r="T47" s="5"/>
      <c r="U47" s="10">
        <f t="shared" si="0"/>
        <v>42.8</v>
      </c>
      <c r="V47" s="11">
        <f t="shared" ref="V47:V48" si="4">_xlfn.RANK.EQ(U47,$U$46:$U$48)</f>
        <v>2</v>
      </c>
    </row>
    <row r="48" spans="1:22" x14ac:dyDescent="0.3">
      <c r="A48" s="2"/>
      <c r="B48" s="2"/>
      <c r="C48" s="2"/>
      <c r="D48" s="2" t="s">
        <v>45</v>
      </c>
      <c r="E48" s="2" t="s">
        <v>30</v>
      </c>
      <c r="F48" s="2" t="s">
        <v>167</v>
      </c>
      <c r="G48" s="5"/>
      <c r="H48" s="5">
        <v>15.6</v>
      </c>
      <c r="I48" s="5">
        <v>16.8</v>
      </c>
      <c r="J48" s="5"/>
      <c r="K48" s="5"/>
      <c r="L48" s="5"/>
      <c r="M48" s="5"/>
      <c r="N48" s="5"/>
      <c r="O48" s="5"/>
      <c r="Q48" s="5"/>
      <c r="R48" s="5"/>
      <c r="S48" s="5"/>
      <c r="T48" s="5"/>
      <c r="U48" s="10">
        <f t="shared" si="0"/>
        <v>32.4</v>
      </c>
      <c r="V48" s="11">
        <f t="shared" si="4"/>
        <v>3</v>
      </c>
    </row>
    <row r="49" spans="1:22" x14ac:dyDescent="0.3">
      <c r="A49" s="2"/>
      <c r="B49" s="2"/>
      <c r="C49" s="2"/>
      <c r="D49" s="2"/>
      <c r="E49" s="2"/>
      <c r="F49" s="2"/>
      <c r="G49" s="5"/>
      <c r="H49" s="5"/>
      <c r="I49" s="5"/>
      <c r="J49" s="5"/>
      <c r="K49" s="5"/>
      <c r="L49" s="5"/>
      <c r="M49" s="5"/>
      <c r="N49" s="5"/>
      <c r="O49" s="5"/>
      <c r="Q49" s="5"/>
      <c r="R49" s="5"/>
      <c r="S49" s="5"/>
      <c r="T49" s="5"/>
      <c r="U49" s="10" t="str">
        <f t="shared" si="0"/>
        <v/>
      </c>
      <c r="V49" s="11"/>
    </row>
    <row r="50" spans="1:22" x14ac:dyDescent="0.3">
      <c r="A50" s="2" t="s">
        <v>97</v>
      </c>
      <c r="B50" s="2" t="s">
        <v>8</v>
      </c>
      <c r="C50" s="2" t="s">
        <v>9</v>
      </c>
      <c r="D50" s="2" t="s">
        <v>98</v>
      </c>
      <c r="E50" s="2" t="s">
        <v>99</v>
      </c>
      <c r="F50" s="2" t="s">
        <v>167</v>
      </c>
      <c r="G50" s="5">
        <v>14.4</v>
      </c>
      <c r="H50" s="5">
        <v>15.6</v>
      </c>
      <c r="I50" s="5"/>
      <c r="J50" s="5">
        <v>32</v>
      </c>
      <c r="K50" s="5">
        <v>18</v>
      </c>
      <c r="L50" s="5">
        <v>18</v>
      </c>
      <c r="M50" s="5"/>
      <c r="N50" s="5"/>
      <c r="O50" s="5"/>
      <c r="Q50" s="5"/>
      <c r="R50" s="5"/>
      <c r="S50" s="5"/>
      <c r="T50" s="5"/>
      <c r="U50" s="10">
        <f t="shared" si="0"/>
        <v>98</v>
      </c>
      <c r="V50" s="11">
        <f>_xlfn.RANK.EQ(U50,$U$50:$U$59)</f>
        <v>1</v>
      </c>
    </row>
    <row r="51" spans="1:22" x14ac:dyDescent="0.3">
      <c r="A51" s="2"/>
      <c r="B51" s="2"/>
      <c r="C51" s="2"/>
      <c r="D51" s="2" t="s">
        <v>171</v>
      </c>
      <c r="E51" s="2" t="s">
        <v>11</v>
      </c>
      <c r="F51" s="2" t="s">
        <v>165</v>
      </c>
      <c r="G51" s="5"/>
      <c r="H51" s="5"/>
      <c r="I51" s="5"/>
      <c r="J51" s="5"/>
      <c r="K51" s="5">
        <v>23</v>
      </c>
      <c r="L51" s="5">
        <v>28</v>
      </c>
      <c r="M51" s="5"/>
      <c r="N51" s="5">
        <v>32</v>
      </c>
      <c r="O51" s="5">
        <v>11.2</v>
      </c>
      <c r="Q51" s="5"/>
      <c r="R51" s="5"/>
      <c r="S51" s="5"/>
      <c r="T51" s="5"/>
      <c r="U51" s="10">
        <f t="shared" si="0"/>
        <v>94.2</v>
      </c>
      <c r="V51" s="11">
        <f t="shared" ref="V51:V59" si="5">_xlfn.RANK.EQ(U51,$U$50:$U$59)</f>
        <v>2</v>
      </c>
    </row>
    <row r="52" spans="1:22" x14ac:dyDescent="0.3">
      <c r="A52" s="2"/>
      <c r="B52" s="2"/>
      <c r="C52" s="2"/>
      <c r="D52" s="2" t="s">
        <v>101</v>
      </c>
      <c r="E52" s="2" t="s">
        <v>102</v>
      </c>
      <c r="F52" s="2" t="s">
        <v>220</v>
      </c>
      <c r="G52" s="5">
        <v>14.4</v>
      </c>
      <c r="H52" s="5"/>
      <c r="I52" s="5"/>
      <c r="J52" s="5">
        <v>20</v>
      </c>
      <c r="K52" s="5">
        <v>18</v>
      </c>
      <c r="L52" s="5">
        <v>18</v>
      </c>
      <c r="M52" s="5"/>
      <c r="N52" s="5">
        <v>20</v>
      </c>
      <c r="O52" s="5"/>
      <c r="Q52" s="5"/>
      <c r="R52" s="5"/>
      <c r="S52" s="5"/>
      <c r="T52" s="5"/>
      <c r="U52" s="10">
        <f t="shared" si="0"/>
        <v>90.4</v>
      </c>
      <c r="V52" s="11">
        <f t="shared" si="5"/>
        <v>3</v>
      </c>
    </row>
    <row r="53" spans="1:22" x14ac:dyDescent="0.3">
      <c r="A53" s="2"/>
      <c r="B53" s="2"/>
      <c r="C53" s="2"/>
      <c r="D53" s="2" t="s">
        <v>14</v>
      </c>
      <c r="E53" s="2" t="s">
        <v>15</v>
      </c>
      <c r="F53" s="2" t="s">
        <v>167</v>
      </c>
      <c r="G53" s="5"/>
      <c r="H53" s="5">
        <v>19.2</v>
      </c>
      <c r="I53" s="5"/>
      <c r="J53" s="5"/>
      <c r="K53" s="5">
        <v>28</v>
      </c>
      <c r="L53" s="5"/>
      <c r="M53" s="5"/>
      <c r="N53" s="5">
        <v>26</v>
      </c>
      <c r="O53" s="5"/>
      <c r="Q53" s="5"/>
      <c r="R53" s="5"/>
      <c r="S53" s="5"/>
      <c r="T53" s="5"/>
      <c r="U53" s="10">
        <f t="shared" si="0"/>
        <v>73.2</v>
      </c>
      <c r="V53" s="11">
        <f t="shared" si="5"/>
        <v>4</v>
      </c>
    </row>
    <row r="54" spans="1:22" x14ac:dyDescent="0.3">
      <c r="A54" s="2"/>
      <c r="B54" s="2"/>
      <c r="C54" s="2"/>
      <c r="D54" s="2" t="s">
        <v>100</v>
      </c>
      <c r="E54" s="2" t="s">
        <v>32</v>
      </c>
      <c r="F54" s="2" t="s">
        <v>166</v>
      </c>
      <c r="G54" s="5">
        <v>9.6000000000000014</v>
      </c>
      <c r="H54" s="5">
        <v>12</v>
      </c>
      <c r="I54" s="5"/>
      <c r="J54" s="5">
        <v>14</v>
      </c>
      <c r="K54" s="5"/>
      <c r="L54" s="5">
        <v>12</v>
      </c>
      <c r="M54" s="5"/>
      <c r="N54" s="5">
        <v>20</v>
      </c>
      <c r="O54" s="5"/>
      <c r="Q54" s="5"/>
      <c r="R54" s="5"/>
      <c r="S54" s="5"/>
      <c r="T54" s="5"/>
      <c r="U54" s="10">
        <f t="shared" si="0"/>
        <v>67.599999999999994</v>
      </c>
      <c r="V54" s="11">
        <f t="shared" si="5"/>
        <v>5</v>
      </c>
    </row>
    <row r="55" spans="1:22" x14ac:dyDescent="0.3">
      <c r="A55" s="2"/>
      <c r="B55" s="2"/>
      <c r="C55" s="2"/>
      <c r="D55" s="2" t="s">
        <v>103</v>
      </c>
      <c r="E55" s="2" t="s">
        <v>104</v>
      </c>
      <c r="F55" s="2" t="s">
        <v>167</v>
      </c>
      <c r="G55" s="5">
        <v>18.400000000000002</v>
      </c>
      <c r="H55" s="5"/>
      <c r="I55" s="5"/>
      <c r="J55" s="5">
        <v>26</v>
      </c>
      <c r="K55" s="5"/>
      <c r="L55" s="5"/>
      <c r="M55" s="5"/>
      <c r="N55" s="5"/>
      <c r="O55" s="5"/>
      <c r="Q55" s="5"/>
      <c r="R55" s="5"/>
      <c r="S55" s="5"/>
      <c r="T55" s="5"/>
      <c r="U55" s="10">
        <f t="shared" si="0"/>
        <v>44.400000000000006</v>
      </c>
      <c r="V55" s="11">
        <f t="shared" si="5"/>
        <v>6</v>
      </c>
    </row>
    <row r="56" spans="1:22" x14ac:dyDescent="0.3">
      <c r="A56" s="2"/>
      <c r="B56" s="2"/>
      <c r="C56" s="2"/>
      <c r="D56" s="2" t="s">
        <v>192</v>
      </c>
      <c r="E56" s="2" t="s">
        <v>193</v>
      </c>
      <c r="F56" s="2" t="s">
        <v>166</v>
      </c>
      <c r="G56" s="5"/>
      <c r="H56" s="5"/>
      <c r="I56" s="5"/>
      <c r="J56" s="5"/>
      <c r="K56" s="5"/>
      <c r="L56" s="5">
        <v>23</v>
      </c>
      <c r="M56" s="5"/>
      <c r="N56" s="5"/>
      <c r="O56" s="5">
        <v>9.6</v>
      </c>
      <c r="Q56" s="5"/>
      <c r="R56" s="5"/>
      <c r="S56" s="5"/>
      <c r="T56" s="5"/>
      <c r="U56" s="10">
        <f t="shared" si="0"/>
        <v>32.6</v>
      </c>
      <c r="V56" s="11">
        <f t="shared" si="5"/>
        <v>7</v>
      </c>
    </row>
    <row r="57" spans="1:22" x14ac:dyDescent="0.3">
      <c r="A57" s="2"/>
      <c r="B57" s="2"/>
      <c r="C57" s="2"/>
      <c r="D57" s="2" t="s">
        <v>106</v>
      </c>
      <c r="E57" s="2" t="s">
        <v>107</v>
      </c>
      <c r="F57" s="2" t="s">
        <v>170</v>
      </c>
      <c r="G57" s="5"/>
      <c r="H57" s="5"/>
      <c r="I57" s="5"/>
      <c r="J57" s="5"/>
      <c r="K57" s="5">
        <v>12</v>
      </c>
      <c r="L57" s="5">
        <v>12</v>
      </c>
      <c r="M57" s="5"/>
      <c r="N57" s="5"/>
      <c r="O57" s="5"/>
      <c r="Q57" s="5"/>
      <c r="R57" s="5"/>
      <c r="S57" s="5"/>
      <c r="T57" s="5"/>
      <c r="U57" s="10">
        <f t="shared" si="0"/>
        <v>24</v>
      </c>
      <c r="V57" s="11">
        <f t="shared" si="5"/>
        <v>8</v>
      </c>
    </row>
    <row r="58" spans="1:22" x14ac:dyDescent="0.3">
      <c r="A58" s="2"/>
      <c r="B58" s="2"/>
      <c r="C58" s="2"/>
      <c r="D58" s="2" t="s">
        <v>53</v>
      </c>
      <c r="E58" s="2" t="s">
        <v>105</v>
      </c>
      <c r="F58" s="2" t="s">
        <v>166</v>
      </c>
      <c r="G58" s="5"/>
      <c r="H58" s="5"/>
      <c r="I58" s="5"/>
      <c r="J58" s="5">
        <v>20</v>
      </c>
      <c r="K58" s="5"/>
      <c r="L58" s="5"/>
      <c r="M58" s="5"/>
      <c r="N58" s="5"/>
      <c r="O58" s="5"/>
      <c r="Q58" s="5"/>
      <c r="R58" s="5"/>
      <c r="S58" s="5"/>
      <c r="T58" s="5"/>
      <c r="U58" s="10">
        <f t="shared" si="0"/>
        <v>20</v>
      </c>
      <c r="V58" s="11">
        <f t="shared" si="5"/>
        <v>9</v>
      </c>
    </row>
    <row r="59" spans="1:22" x14ac:dyDescent="0.3">
      <c r="A59" s="2"/>
      <c r="B59" s="2"/>
      <c r="C59" s="2"/>
      <c r="D59" s="2" t="s">
        <v>221</v>
      </c>
      <c r="E59" s="2" t="s">
        <v>222</v>
      </c>
      <c r="F59" s="2" t="s">
        <v>170</v>
      </c>
      <c r="G59" s="5"/>
      <c r="H59" s="5"/>
      <c r="I59" s="5"/>
      <c r="J59" s="5"/>
      <c r="K59" s="5"/>
      <c r="L59" s="5"/>
      <c r="M59" s="5"/>
      <c r="N59" s="5">
        <v>14</v>
      </c>
      <c r="O59" s="5"/>
      <c r="Q59" s="5"/>
      <c r="R59" s="5"/>
      <c r="S59" s="5"/>
      <c r="T59" s="5"/>
      <c r="U59" s="10">
        <f t="shared" si="0"/>
        <v>14</v>
      </c>
      <c r="V59" s="11">
        <f t="shared" si="5"/>
        <v>10</v>
      </c>
    </row>
    <row r="60" spans="1:22" x14ac:dyDescent="0.3">
      <c r="A60" s="2"/>
      <c r="B60" s="2"/>
      <c r="C60" s="2"/>
      <c r="D60" s="2"/>
      <c r="E60" s="2"/>
      <c r="F60" s="2"/>
      <c r="G60" s="5"/>
      <c r="H60" s="5"/>
      <c r="I60" s="5"/>
      <c r="J60" s="5"/>
      <c r="K60" s="5"/>
      <c r="L60" s="5"/>
      <c r="M60" s="5"/>
      <c r="N60" s="5"/>
      <c r="O60" s="5"/>
      <c r="Q60" s="5"/>
      <c r="R60" s="5"/>
      <c r="S60" s="5"/>
      <c r="T60" s="5"/>
      <c r="U60" s="10" t="str">
        <f t="shared" si="0"/>
        <v/>
      </c>
      <c r="V60" s="11"/>
    </row>
    <row r="61" spans="1:22" x14ac:dyDescent="0.3">
      <c r="A61" s="2"/>
      <c r="B61" s="2"/>
      <c r="C61" s="2" t="s">
        <v>37</v>
      </c>
      <c r="D61" s="2" t="s">
        <v>108</v>
      </c>
      <c r="E61" s="2" t="s">
        <v>109</v>
      </c>
      <c r="F61" s="2" t="s">
        <v>166</v>
      </c>
      <c r="G61" s="5">
        <v>11.200000000000001</v>
      </c>
      <c r="H61" s="5">
        <v>19.2</v>
      </c>
      <c r="I61" s="5"/>
      <c r="J61" s="5">
        <v>19.2</v>
      </c>
      <c r="K61" s="5"/>
      <c r="L61" s="5"/>
      <c r="M61" s="5"/>
      <c r="N61" s="5">
        <v>25.6</v>
      </c>
      <c r="O61" s="5">
        <v>31.2</v>
      </c>
      <c r="Q61" s="5"/>
      <c r="R61" s="5"/>
      <c r="S61" s="5"/>
      <c r="T61" s="5"/>
      <c r="U61" s="10">
        <f t="shared" si="0"/>
        <v>106.4</v>
      </c>
      <c r="V61" s="11">
        <f>_xlfn.RANK.EQ(U61,$U$61:$U$67)</f>
        <v>1</v>
      </c>
    </row>
    <row r="62" spans="1:22" x14ac:dyDescent="0.3">
      <c r="A62" s="2"/>
      <c r="B62" s="2"/>
      <c r="C62" s="2"/>
      <c r="D62" s="2" t="s">
        <v>112</v>
      </c>
      <c r="E62" s="2" t="s">
        <v>113</v>
      </c>
      <c r="F62" s="2" t="s">
        <v>220</v>
      </c>
      <c r="G62" s="5"/>
      <c r="H62" s="5">
        <v>15.6</v>
      </c>
      <c r="I62" s="5"/>
      <c r="J62" s="5">
        <v>15.6</v>
      </c>
      <c r="K62" s="5">
        <v>22.400000000000002</v>
      </c>
      <c r="L62" s="5">
        <v>22.400000000000002</v>
      </c>
      <c r="M62" s="5"/>
      <c r="N62" s="5">
        <v>16</v>
      </c>
      <c r="O62" s="5"/>
      <c r="Q62" s="5"/>
      <c r="R62" s="5"/>
      <c r="S62" s="5"/>
      <c r="T62" s="5"/>
      <c r="U62" s="10">
        <f t="shared" si="0"/>
        <v>92</v>
      </c>
      <c r="V62" s="11">
        <f t="shared" ref="V62:V67" si="6">_xlfn.RANK.EQ(U62,$U$61:$U$67)</f>
        <v>2</v>
      </c>
    </row>
    <row r="63" spans="1:22" x14ac:dyDescent="0.3">
      <c r="A63" s="2"/>
      <c r="B63" s="2"/>
      <c r="C63" s="2"/>
      <c r="D63" s="2" t="s">
        <v>110</v>
      </c>
      <c r="E63" s="2" t="s">
        <v>111</v>
      </c>
      <c r="F63" s="2" t="s">
        <v>165</v>
      </c>
      <c r="G63" s="5">
        <v>4.8000000000000007</v>
      </c>
      <c r="H63" s="5">
        <v>12</v>
      </c>
      <c r="I63" s="5"/>
      <c r="J63" s="5">
        <v>12</v>
      </c>
      <c r="K63" s="5">
        <v>14.4</v>
      </c>
      <c r="L63" s="5">
        <v>14.4</v>
      </c>
      <c r="M63" s="5"/>
      <c r="N63" s="5">
        <v>16</v>
      </c>
      <c r="O63" s="5"/>
      <c r="Q63" s="5"/>
      <c r="R63" s="5"/>
      <c r="S63" s="5"/>
      <c r="T63" s="5"/>
      <c r="U63" s="10">
        <f t="shared" si="0"/>
        <v>68.8</v>
      </c>
      <c r="V63" s="11">
        <f t="shared" si="6"/>
        <v>3</v>
      </c>
    </row>
    <row r="64" spans="1:22" x14ac:dyDescent="0.3">
      <c r="A64" s="2"/>
      <c r="B64" s="2"/>
      <c r="C64" s="2"/>
      <c r="D64" s="2" t="s">
        <v>48</v>
      </c>
      <c r="E64" s="2" t="s">
        <v>49</v>
      </c>
      <c r="F64" s="2" t="s">
        <v>220</v>
      </c>
      <c r="G64" s="5"/>
      <c r="H64" s="5"/>
      <c r="I64" s="5"/>
      <c r="J64" s="5"/>
      <c r="K64" s="5">
        <v>18.400000000000002</v>
      </c>
      <c r="L64" s="5">
        <v>18.400000000000002</v>
      </c>
      <c r="M64" s="5"/>
      <c r="N64" s="5"/>
      <c r="O64" s="5"/>
      <c r="Q64" s="5"/>
      <c r="R64" s="5"/>
      <c r="S64" s="5"/>
      <c r="T64" s="5"/>
      <c r="U64" s="10">
        <f t="shared" si="0"/>
        <v>36.800000000000004</v>
      </c>
      <c r="V64" s="11">
        <f t="shared" si="6"/>
        <v>4</v>
      </c>
    </row>
    <row r="65" spans="1:22" x14ac:dyDescent="0.3">
      <c r="A65" s="2"/>
      <c r="B65" s="2"/>
      <c r="C65" s="2"/>
      <c r="D65" s="2" t="s">
        <v>161</v>
      </c>
      <c r="E65" s="2" t="s">
        <v>24</v>
      </c>
      <c r="F65" s="2" t="s">
        <v>166</v>
      </c>
      <c r="G65" s="5"/>
      <c r="H65" s="5"/>
      <c r="I65" s="5"/>
      <c r="J65" s="5"/>
      <c r="K65" s="5"/>
      <c r="L65" s="5"/>
      <c r="M65" s="5"/>
      <c r="N65" s="5">
        <v>20.8</v>
      </c>
      <c r="O65" s="5"/>
      <c r="Q65" s="5"/>
      <c r="R65" s="5"/>
      <c r="S65" s="5"/>
      <c r="T65" s="5"/>
      <c r="U65" s="10">
        <f t="shared" si="0"/>
        <v>20.8</v>
      </c>
      <c r="V65" s="11">
        <f t="shared" si="6"/>
        <v>5</v>
      </c>
    </row>
    <row r="66" spans="1:22" x14ac:dyDescent="0.3">
      <c r="A66" s="2"/>
      <c r="B66" s="2"/>
      <c r="C66" s="2"/>
      <c r="D66" s="2" t="s">
        <v>119</v>
      </c>
      <c r="E66" s="2" t="s">
        <v>120</v>
      </c>
      <c r="F66" s="2" t="s">
        <v>165</v>
      </c>
      <c r="G66" s="5"/>
      <c r="H66" s="5"/>
      <c r="I66" s="5"/>
      <c r="J66" s="5"/>
      <c r="K66" s="5">
        <v>14.4</v>
      </c>
      <c r="L66" s="5"/>
      <c r="M66" s="5"/>
      <c r="N66" s="5"/>
      <c r="O66" s="5"/>
      <c r="Q66" s="5"/>
      <c r="R66" s="5"/>
      <c r="S66" s="5"/>
      <c r="T66" s="5"/>
      <c r="U66" s="10">
        <f t="shared" si="0"/>
        <v>14.4</v>
      </c>
      <c r="V66" s="11">
        <f t="shared" si="6"/>
        <v>6</v>
      </c>
    </row>
    <row r="67" spans="1:22" x14ac:dyDescent="0.3">
      <c r="A67" s="2"/>
      <c r="B67" s="2"/>
      <c r="C67" s="2"/>
      <c r="D67" s="2" t="s">
        <v>117</v>
      </c>
      <c r="E67" s="2" t="s">
        <v>118</v>
      </c>
      <c r="F67" s="2" t="s">
        <v>167</v>
      </c>
      <c r="G67" s="5"/>
      <c r="H67" s="5"/>
      <c r="I67" s="5"/>
      <c r="J67" s="5"/>
      <c r="K67" s="5"/>
      <c r="L67" s="5">
        <v>14.4</v>
      </c>
      <c r="M67" s="5"/>
      <c r="N67" s="5"/>
      <c r="O67" s="5"/>
      <c r="Q67" s="5"/>
      <c r="R67" s="5"/>
      <c r="S67" s="5"/>
      <c r="T67" s="5"/>
      <c r="U67" s="10">
        <f t="shared" si="0"/>
        <v>14.4</v>
      </c>
      <c r="V67" s="11">
        <f t="shared" si="6"/>
        <v>6</v>
      </c>
    </row>
    <row r="68" spans="1:22" x14ac:dyDescent="0.3">
      <c r="A68" s="2"/>
      <c r="B68" s="2"/>
      <c r="C68" s="2"/>
      <c r="D68" s="2"/>
      <c r="E68" s="2"/>
      <c r="F68" s="2"/>
      <c r="G68" s="5"/>
      <c r="H68" s="5"/>
      <c r="I68" s="5"/>
      <c r="J68" s="5"/>
      <c r="K68" s="5"/>
      <c r="L68" s="5"/>
      <c r="M68" s="5"/>
      <c r="N68" s="5"/>
      <c r="O68" s="5"/>
      <c r="Q68" s="5"/>
      <c r="R68" s="5"/>
      <c r="S68" s="5"/>
      <c r="T68" s="5"/>
      <c r="U68" s="10" t="str">
        <f t="shared" si="0"/>
        <v/>
      </c>
      <c r="V68" s="11"/>
    </row>
    <row r="69" spans="1:22" x14ac:dyDescent="0.3">
      <c r="A69" s="2"/>
      <c r="B69" s="2" t="s">
        <v>94</v>
      </c>
      <c r="C69" s="2" t="s">
        <v>9</v>
      </c>
      <c r="D69" s="2" t="s">
        <v>101</v>
      </c>
      <c r="E69" s="2" t="s">
        <v>102</v>
      </c>
      <c r="F69" s="2" t="s">
        <v>220</v>
      </c>
      <c r="G69" s="5">
        <v>9.2000000000000011</v>
      </c>
      <c r="H69" s="5"/>
      <c r="I69" s="5">
        <v>1</v>
      </c>
      <c r="J69" s="5"/>
      <c r="K69" s="5">
        <v>1</v>
      </c>
      <c r="L69" s="5"/>
      <c r="M69" s="5"/>
      <c r="N69" s="5"/>
      <c r="O69" s="5"/>
      <c r="Q69" s="5"/>
      <c r="R69" s="5"/>
      <c r="S69" s="5"/>
      <c r="T69" s="5"/>
      <c r="U69" s="10">
        <f t="shared" si="0"/>
        <v>11.200000000000001</v>
      </c>
      <c r="V69" s="11">
        <f>_xlfn.RANK.EQ(U69,$U$69:$U$72)</f>
        <v>1</v>
      </c>
    </row>
    <row r="70" spans="1:22" x14ac:dyDescent="0.3">
      <c r="A70" s="2"/>
      <c r="B70" s="2"/>
      <c r="C70" s="2"/>
      <c r="D70" s="2" t="s">
        <v>103</v>
      </c>
      <c r="E70" s="2" t="s">
        <v>104</v>
      </c>
      <c r="F70" s="2" t="s">
        <v>167</v>
      </c>
      <c r="G70" s="5">
        <v>11.200000000000001</v>
      </c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10">
        <f t="shared" si="0"/>
        <v>11.200000000000001</v>
      </c>
      <c r="V70" s="11">
        <f t="shared" ref="V70:V72" si="7">_xlfn.RANK.EQ(U70,$U$69:$U$72)</f>
        <v>1</v>
      </c>
    </row>
    <row r="71" spans="1:22" x14ac:dyDescent="0.3">
      <c r="A71" s="2"/>
      <c r="B71" s="2"/>
      <c r="C71" s="2"/>
      <c r="D71" s="2" t="s">
        <v>106</v>
      </c>
      <c r="E71" s="2" t="s">
        <v>107</v>
      </c>
      <c r="F71" s="2" t="s">
        <v>170</v>
      </c>
      <c r="G71" s="5"/>
      <c r="H71" s="5"/>
      <c r="I71" s="5"/>
      <c r="J71" s="5"/>
      <c r="K71" s="5">
        <v>1</v>
      </c>
      <c r="L71" s="5">
        <v>1</v>
      </c>
      <c r="M71" s="5"/>
      <c r="N71" s="5"/>
      <c r="O71" s="5"/>
      <c r="Q71" s="5"/>
      <c r="R71" s="5"/>
      <c r="S71" s="5"/>
      <c r="T71" s="5"/>
      <c r="U71" s="10">
        <f t="shared" si="0"/>
        <v>2</v>
      </c>
      <c r="V71" s="11">
        <f t="shared" si="7"/>
        <v>3</v>
      </c>
    </row>
    <row r="72" spans="1:22" x14ac:dyDescent="0.3">
      <c r="A72" s="2"/>
      <c r="B72" s="2"/>
      <c r="C72" s="2"/>
      <c r="D72" s="2" t="s">
        <v>31</v>
      </c>
      <c r="E72" s="2" t="s">
        <v>32</v>
      </c>
      <c r="F72" s="2" t="s">
        <v>166</v>
      </c>
      <c r="G72" s="5"/>
      <c r="H72" s="5">
        <v>1</v>
      </c>
      <c r="I72" s="5"/>
      <c r="J72" s="5"/>
      <c r="K72" s="5"/>
      <c r="L72" s="5"/>
      <c r="M72" s="5"/>
      <c r="N72" s="5"/>
      <c r="O72" s="5"/>
      <c r="Q72" s="5"/>
      <c r="R72" s="5"/>
      <c r="S72" s="5"/>
      <c r="T72" s="5"/>
      <c r="U72" s="10">
        <f t="shared" ref="U72:U96" si="8">IF(COUNTA(G72:P72)=0,"",IFERROR(LARGE(G72:O72,1),0)+IFERROR(LARGE(G72:O72,2),0)+IFERROR(LARGE(G72:O72,3),0)+IFERROR(LARGE(G72:O72,4),0)+IFERROR(LARGE(G72:O72,5),0))</f>
        <v>1</v>
      </c>
      <c r="V72" s="11">
        <f t="shared" si="7"/>
        <v>4</v>
      </c>
    </row>
    <row r="73" spans="1:22" x14ac:dyDescent="0.3">
      <c r="A73" s="2"/>
      <c r="B73" s="2"/>
      <c r="C73" s="2"/>
      <c r="D73" s="2"/>
      <c r="E73" s="2"/>
      <c r="F73" s="2"/>
      <c r="G73" s="5"/>
      <c r="H73" s="5"/>
      <c r="I73" s="5"/>
      <c r="J73" s="5"/>
      <c r="K73" s="5"/>
      <c r="L73" s="5"/>
      <c r="M73" s="5"/>
      <c r="N73" s="5"/>
      <c r="O73" s="5"/>
      <c r="Q73" s="5"/>
      <c r="R73" s="5"/>
      <c r="S73" s="5"/>
      <c r="T73" s="5"/>
      <c r="U73" s="10" t="str">
        <f t="shared" si="8"/>
        <v/>
      </c>
      <c r="V73" s="11"/>
    </row>
    <row r="74" spans="1:22" x14ac:dyDescent="0.3">
      <c r="A74" s="2"/>
      <c r="B74" s="2"/>
      <c r="C74" s="2" t="s">
        <v>37</v>
      </c>
      <c r="D74" s="2" t="s">
        <v>112</v>
      </c>
      <c r="E74" s="2" t="s">
        <v>113</v>
      </c>
      <c r="F74" s="2" t="s">
        <v>220</v>
      </c>
      <c r="G74" s="5"/>
      <c r="H74" s="5">
        <v>1</v>
      </c>
      <c r="I74" s="5">
        <v>1</v>
      </c>
      <c r="J74" s="5"/>
      <c r="K74" s="5">
        <v>1</v>
      </c>
      <c r="L74" s="5"/>
      <c r="M74" s="5"/>
      <c r="N74" s="5"/>
      <c r="O74" s="5"/>
      <c r="Q74" s="5"/>
      <c r="R74" s="5"/>
      <c r="S74" s="5"/>
      <c r="T74" s="5"/>
      <c r="U74" s="10">
        <f t="shared" si="8"/>
        <v>3</v>
      </c>
      <c r="V74" s="11">
        <f>_xlfn.RANK.EQ(U74,$U$74:$U$74)</f>
        <v>1</v>
      </c>
    </row>
    <row r="75" spans="1:22" x14ac:dyDescent="0.3">
      <c r="A75" s="2"/>
      <c r="B75" s="2"/>
      <c r="C75" s="2"/>
      <c r="D75" s="2"/>
      <c r="E75" s="2"/>
      <c r="F75" s="2"/>
      <c r="G75" s="5"/>
      <c r="H75" s="5"/>
      <c r="I75" s="5"/>
      <c r="J75" s="5"/>
      <c r="K75" s="5"/>
      <c r="L75" s="5"/>
      <c r="M75" s="5"/>
      <c r="N75" s="5"/>
      <c r="O75" s="5"/>
      <c r="Q75" s="5"/>
      <c r="R75" s="5"/>
      <c r="S75" s="5"/>
      <c r="T75" s="5"/>
      <c r="U75" s="10" t="str">
        <f t="shared" si="8"/>
        <v/>
      </c>
      <c r="V75" s="11"/>
    </row>
    <row r="76" spans="1:22" x14ac:dyDescent="0.3">
      <c r="A76" s="2" t="s">
        <v>149</v>
      </c>
      <c r="B76" s="2" t="s">
        <v>8</v>
      </c>
      <c r="C76" s="2" t="s">
        <v>9</v>
      </c>
      <c r="D76" s="2" t="s">
        <v>155</v>
      </c>
      <c r="E76" s="2" t="s">
        <v>156</v>
      </c>
      <c r="F76" s="2" t="s">
        <v>165</v>
      </c>
      <c r="G76" s="5"/>
      <c r="H76" s="5">
        <v>25.6</v>
      </c>
      <c r="I76" s="5"/>
      <c r="J76" s="5">
        <v>19.2</v>
      </c>
      <c r="K76" s="5">
        <v>28</v>
      </c>
      <c r="L76" s="5">
        <v>28</v>
      </c>
      <c r="M76" s="5"/>
      <c r="N76" s="5">
        <v>19.2</v>
      </c>
      <c r="O76" s="5"/>
      <c r="Q76" s="5"/>
      <c r="R76" s="5"/>
      <c r="S76" s="5"/>
      <c r="T76" s="5"/>
      <c r="U76" s="10">
        <f t="shared" si="8"/>
        <v>120</v>
      </c>
      <c r="V76" s="11">
        <f>_xlfn.RANK.EQ(U76,$U$76:$U$85)</f>
        <v>1</v>
      </c>
    </row>
    <row r="77" spans="1:22" x14ac:dyDescent="0.3">
      <c r="A77" s="2"/>
      <c r="B77" s="2"/>
      <c r="C77" s="2"/>
      <c r="D77" s="2" t="s">
        <v>152</v>
      </c>
      <c r="E77" s="2" t="s">
        <v>151</v>
      </c>
      <c r="F77" s="2" t="s">
        <v>165</v>
      </c>
      <c r="G77" s="5">
        <v>18</v>
      </c>
      <c r="H77" s="5">
        <v>16</v>
      </c>
      <c r="I77" s="5"/>
      <c r="J77" s="5"/>
      <c r="K77" s="5">
        <v>12</v>
      </c>
      <c r="L77" s="5">
        <v>12</v>
      </c>
      <c r="M77" s="5"/>
      <c r="N77" s="5">
        <v>15.6</v>
      </c>
      <c r="O77" s="5"/>
      <c r="Q77" s="5"/>
      <c r="R77" s="5"/>
      <c r="S77" s="5"/>
      <c r="T77" s="5"/>
      <c r="U77" s="10">
        <f t="shared" si="8"/>
        <v>73.599999999999994</v>
      </c>
      <c r="V77" s="11">
        <f t="shared" ref="V77:V85" si="9">_xlfn.RANK.EQ(U77,$U$76:$U$85)</f>
        <v>2</v>
      </c>
    </row>
    <row r="78" spans="1:22" x14ac:dyDescent="0.3">
      <c r="A78" s="2"/>
      <c r="B78" s="2"/>
      <c r="C78" s="2"/>
      <c r="D78" s="2" t="s">
        <v>150</v>
      </c>
      <c r="E78" s="2" t="s">
        <v>151</v>
      </c>
      <c r="F78" s="2" t="s">
        <v>165</v>
      </c>
      <c r="G78" s="5">
        <v>12</v>
      </c>
      <c r="H78" s="5">
        <v>11.200000000000001</v>
      </c>
      <c r="I78" s="5"/>
      <c r="J78" s="5">
        <v>12</v>
      </c>
      <c r="K78" s="5">
        <v>7</v>
      </c>
      <c r="L78" s="5">
        <v>12</v>
      </c>
      <c r="M78" s="5"/>
      <c r="N78" s="5">
        <v>12</v>
      </c>
      <c r="O78" s="5"/>
      <c r="Q78" s="5"/>
      <c r="R78" s="5"/>
      <c r="S78" s="5"/>
      <c r="T78" s="5"/>
      <c r="U78" s="10">
        <f t="shared" si="8"/>
        <v>59.2</v>
      </c>
      <c r="V78" s="11">
        <f t="shared" si="9"/>
        <v>3</v>
      </c>
    </row>
    <row r="79" spans="1:22" x14ac:dyDescent="0.3">
      <c r="A79" s="2"/>
      <c r="B79" s="2"/>
      <c r="C79" s="2"/>
      <c r="D79" s="2" t="s">
        <v>153</v>
      </c>
      <c r="E79" s="2" t="s">
        <v>154</v>
      </c>
      <c r="F79" s="2" t="s">
        <v>165</v>
      </c>
      <c r="G79" s="5">
        <v>23</v>
      </c>
      <c r="H79" s="5"/>
      <c r="I79" s="5"/>
      <c r="J79" s="5">
        <v>15.6</v>
      </c>
      <c r="K79" s="5">
        <v>12</v>
      </c>
      <c r="L79" s="5"/>
      <c r="M79" s="5"/>
      <c r="N79" s="5"/>
      <c r="O79" s="5"/>
      <c r="Q79" s="5"/>
      <c r="R79" s="5"/>
      <c r="S79" s="5"/>
      <c r="T79" s="5"/>
      <c r="U79" s="10">
        <f t="shared" si="8"/>
        <v>50.6</v>
      </c>
      <c r="V79" s="11">
        <f t="shared" si="9"/>
        <v>4</v>
      </c>
    </row>
    <row r="80" spans="1:22" x14ac:dyDescent="0.3">
      <c r="A80" s="2"/>
      <c r="B80" s="2"/>
      <c r="C80" s="2"/>
      <c r="D80" s="2" t="s">
        <v>21</v>
      </c>
      <c r="E80" s="2" t="s">
        <v>158</v>
      </c>
      <c r="F80" s="2" t="s">
        <v>165</v>
      </c>
      <c r="G80" s="5"/>
      <c r="H80" s="5"/>
      <c r="I80" s="5"/>
      <c r="J80" s="5"/>
      <c r="K80" s="5">
        <v>23</v>
      </c>
      <c r="L80" s="5">
        <v>23</v>
      </c>
      <c r="M80" s="5"/>
      <c r="N80" s="5"/>
      <c r="O80" s="5"/>
      <c r="Q80" s="5"/>
      <c r="R80" s="5"/>
      <c r="S80" s="5"/>
      <c r="T80" s="5"/>
      <c r="U80" s="10">
        <f t="shared" si="8"/>
        <v>46</v>
      </c>
      <c r="V80" s="11">
        <f t="shared" si="9"/>
        <v>5</v>
      </c>
    </row>
    <row r="81" spans="1:22" x14ac:dyDescent="0.3">
      <c r="A81" s="2"/>
      <c r="B81" s="2"/>
      <c r="C81" s="2"/>
      <c r="D81" s="2" t="s">
        <v>172</v>
      </c>
      <c r="E81" s="2" t="s">
        <v>173</v>
      </c>
      <c r="F81" s="2" t="s">
        <v>165</v>
      </c>
      <c r="G81" s="5"/>
      <c r="H81" s="5"/>
      <c r="I81" s="5"/>
      <c r="J81" s="5"/>
      <c r="K81" s="5">
        <v>18</v>
      </c>
      <c r="L81" s="5">
        <v>18</v>
      </c>
      <c r="M81" s="5"/>
      <c r="N81" s="5"/>
      <c r="O81" s="5"/>
      <c r="Q81" s="5"/>
      <c r="R81" s="5"/>
      <c r="S81" s="5"/>
      <c r="T81" s="5"/>
      <c r="U81" s="10">
        <f t="shared" si="8"/>
        <v>36</v>
      </c>
      <c r="V81" s="11">
        <f t="shared" si="9"/>
        <v>6</v>
      </c>
    </row>
    <row r="82" spans="1:22" x14ac:dyDescent="0.3">
      <c r="A82" s="2"/>
      <c r="B82" s="2"/>
      <c r="C82" s="2"/>
      <c r="D82" s="2" t="s">
        <v>162</v>
      </c>
      <c r="E82" s="2" t="s">
        <v>163</v>
      </c>
      <c r="F82" s="2" t="s">
        <v>165</v>
      </c>
      <c r="G82" s="5"/>
      <c r="H82" s="5"/>
      <c r="I82" s="5"/>
      <c r="J82" s="5"/>
      <c r="K82" s="5">
        <v>18</v>
      </c>
      <c r="L82" s="5">
        <v>18</v>
      </c>
      <c r="M82" s="5"/>
      <c r="N82" s="5"/>
      <c r="O82" s="5"/>
      <c r="Q82" s="5"/>
      <c r="R82" s="5"/>
      <c r="S82" s="5"/>
      <c r="T82" s="5"/>
      <c r="U82" s="10">
        <f t="shared" si="8"/>
        <v>36</v>
      </c>
      <c r="V82" s="11">
        <f t="shared" si="9"/>
        <v>6</v>
      </c>
    </row>
    <row r="83" spans="1:22" x14ac:dyDescent="0.3">
      <c r="A83" s="2"/>
      <c r="B83" s="2"/>
      <c r="C83" s="2"/>
      <c r="D83" s="2" t="s">
        <v>159</v>
      </c>
      <c r="E83" s="2" t="s">
        <v>160</v>
      </c>
      <c r="F83" s="2" t="s">
        <v>165</v>
      </c>
      <c r="G83" s="5"/>
      <c r="H83" s="5">
        <v>16</v>
      </c>
      <c r="I83" s="5"/>
      <c r="J83" s="5"/>
      <c r="K83" s="5">
        <v>12</v>
      </c>
      <c r="L83" s="5"/>
      <c r="M83" s="5"/>
      <c r="N83" s="5"/>
      <c r="O83" s="5"/>
      <c r="Q83" s="5"/>
      <c r="R83" s="5"/>
      <c r="S83" s="5"/>
      <c r="T83" s="5"/>
      <c r="U83" s="10">
        <f t="shared" si="8"/>
        <v>28</v>
      </c>
      <c r="V83" s="11">
        <f t="shared" si="9"/>
        <v>8</v>
      </c>
    </row>
    <row r="84" spans="1:22" x14ac:dyDescent="0.3">
      <c r="A84" s="2"/>
      <c r="B84" s="2"/>
      <c r="C84" s="2"/>
      <c r="D84" s="2" t="s">
        <v>157</v>
      </c>
      <c r="E84" s="2" t="s">
        <v>22</v>
      </c>
      <c r="F84" s="2" t="s">
        <v>165</v>
      </c>
      <c r="G84" s="5">
        <v>18</v>
      </c>
      <c r="H84" s="5"/>
      <c r="I84" s="5"/>
      <c r="J84" s="5"/>
      <c r="K84" s="5"/>
      <c r="L84" s="5"/>
      <c r="M84" s="5"/>
      <c r="N84" s="5"/>
      <c r="O84" s="5"/>
      <c r="Q84" s="5"/>
      <c r="R84" s="5"/>
      <c r="S84" s="5"/>
      <c r="T84" s="5"/>
      <c r="U84" s="10">
        <f t="shared" si="8"/>
        <v>18</v>
      </c>
      <c r="V84" s="11">
        <f t="shared" si="9"/>
        <v>9</v>
      </c>
    </row>
    <row r="85" spans="1:22" x14ac:dyDescent="0.3">
      <c r="A85" s="2"/>
      <c r="B85" s="2"/>
      <c r="C85" s="2"/>
      <c r="D85" s="2" t="s">
        <v>95</v>
      </c>
      <c r="E85" s="2" t="s">
        <v>96</v>
      </c>
      <c r="F85" s="2" t="s">
        <v>170</v>
      </c>
      <c r="G85" s="5">
        <v>12</v>
      </c>
      <c r="H85" s="5"/>
      <c r="I85" s="5"/>
      <c r="J85" s="5"/>
      <c r="K85" s="5"/>
      <c r="L85" s="5"/>
      <c r="M85" s="5"/>
      <c r="N85" s="5"/>
      <c r="O85" s="5"/>
      <c r="Q85" s="5"/>
      <c r="R85" s="5"/>
      <c r="S85" s="5"/>
      <c r="T85" s="5"/>
      <c r="U85" s="10">
        <f t="shared" si="8"/>
        <v>12</v>
      </c>
      <c r="V85" s="11">
        <f t="shared" si="9"/>
        <v>10</v>
      </c>
    </row>
    <row r="86" spans="1:22" x14ac:dyDescent="0.3">
      <c r="A86" s="2"/>
      <c r="B86" s="2"/>
      <c r="C86" s="2"/>
      <c r="D86" s="2"/>
      <c r="E86" s="2"/>
      <c r="F86" s="2"/>
      <c r="G86" s="5"/>
      <c r="H86" s="5"/>
      <c r="I86" s="5"/>
      <c r="J86" s="5"/>
      <c r="K86" s="5"/>
      <c r="L86" s="5"/>
      <c r="M86" s="5"/>
      <c r="N86" s="5"/>
      <c r="O86" s="5"/>
      <c r="Q86" s="5"/>
      <c r="R86" s="5"/>
      <c r="S86" s="5"/>
      <c r="T86" s="5"/>
      <c r="U86" s="10" t="str">
        <f t="shared" si="8"/>
        <v/>
      </c>
      <c r="V86" s="11"/>
    </row>
    <row r="87" spans="1:22" x14ac:dyDescent="0.3">
      <c r="A87" s="2"/>
      <c r="B87" s="2"/>
      <c r="C87" s="2" t="s">
        <v>37</v>
      </c>
      <c r="D87" s="2" t="s">
        <v>161</v>
      </c>
      <c r="E87" s="2" t="s">
        <v>24</v>
      </c>
      <c r="F87" s="2" t="s">
        <v>166</v>
      </c>
      <c r="G87" s="5">
        <v>5.6000000000000005</v>
      </c>
      <c r="H87" s="5">
        <v>5.2</v>
      </c>
      <c r="I87" s="5"/>
      <c r="J87" s="5">
        <v>4</v>
      </c>
      <c r="K87" s="5"/>
      <c r="L87" s="5">
        <v>11.200000000000001</v>
      </c>
      <c r="M87" s="5"/>
      <c r="N87" s="5">
        <v>12.8</v>
      </c>
      <c r="O87" s="5"/>
      <c r="Q87" s="5"/>
      <c r="R87" s="5"/>
      <c r="S87" s="5"/>
      <c r="T87" s="5"/>
      <c r="U87" s="10">
        <f t="shared" si="8"/>
        <v>38.800000000000004</v>
      </c>
      <c r="V87" s="11">
        <f>_xlfn.RANK.EQ(U87,$U$87:$U$88)</f>
        <v>1</v>
      </c>
    </row>
    <row r="88" spans="1:22" x14ac:dyDescent="0.3">
      <c r="A88" s="2"/>
      <c r="B88" s="2"/>
      <c r="C88" s="2"/>
      <c r="D88" s="2" t="s">
        <v>48</v>
      </c>
      <c r="E88" s="2" t="s">
        <v>49</v>
      </c>
      <c r="F88" s="2" t="s">
        <v>220</v>
      </c>
      <c r="G88" s="5"/>
      <c r="H88" s="5"/>
      <c r="I88" s="5"/>
      <c r="J88" s="5"/>
      <c r="K88" s="5">
        <v>2.4000000000000004</v>
      </c>
      <c r="L88" s="5">
        <v>9.2000000000000011</v>
      </c>
      <c r="M88" s="5"/>
      <c r="N88" s="5">
        <v>10.4</v>
      </c>
      <c r="O88" s="5"/>
      <c r="Q88" s="5"/>
      <c r="R88" s="5"/>
      <c r="S88" s="5"/>
      <c r="T88" s="5"/>
      <c r="U88" s="10">
        <f t="shared" si="8"/>
        <v>22</v>
      </c>
      <c r="V88" s="11">
        <f>_xlfn.RANK.EQ(U88,$U$87:$U$88)</f>
        <v>2</v>
      </c>
    </row>
    <row r="89" spans="1:22" x14ac:dyDescent="0.3">
      <c r="A89" s="2"/>
      <c r="B89" s="2"/>
      <c r="C89" s="2"/>
      <c r="D89" s="2"/>
      <c r="E89" s="2"/>
      <c r="F89" s="2"/>
      <c r="G89" s="5"/>
      <c r="H89" s="5"/>
      <c r="I89" s="5"/>
      <c r="J89" s="5"/>
      <c r="K89" s="5"/>
      <c r="L89" s="5"/>
      <c r="M89" s="5"/>
      <c r="N89" s="5"/>
      <c r="O89" s="5"/>
      <c r="Q89" s="5"/>
      <c r="R89" s="5"/>
      <c r="S89" s="5"/>
      <c r="T89" s="5"/>
      <c r="U89" s="10" t="str">
        <f t="shared" si="8"/>
        <v/>
      </c>
      <c r="V89" s="11"/>
    </row>
    <row r="90" spans="1:22" x14ac:dyDescent="0.3">
      <c r="A90" s="2"/>
      <c r="B90" s="2" t="s">
        <v>94</v>
      </c>
      <c r="C90" s="2" t="s">
        <v>9</v>
      </c>
      <c r="D90" s="2" t="s">
        <v>153</v>
      </c>
      <c r="E90" s="2" t="s">
        <v>154</v>
      </c>
      <c r="F90" s="2" t="s">
        <v>165</v>
      </c>
      <c r="G90" s="5">
        <v>16.8</v>
      </c>
      <c r="H90" s="5">
        <v>25.6</v>
      </c>
      <c r="I90" s="5">
        <v>1</v>
      </c>
      <c r="J90" s="5"/>
      <c r="K90" s="5"/>
      <c r="L90" s="5"/>
      <c r="M90" s="5"/>
      <c r="N90" s="5"/>
      <c r="O90" s="5"/>
      <c r="Q90" s="5"/>
      <c r="R90" s="5"/>
      <c r="S90" s="5"/>
      <c r="T90" s="5"/>
      <c r="U90" s="10">
        <f t="shared" si="8"/>
        <v>43.400000000000006</v>
      </c>
      <c r="V90" s="11">
        <f>_xlfn.RANK.EQ(U90,$U$90:$U$95)</f>
        <v>1</v>
      </c>
    </row>
    <row r="91" spans="1:22" x14ac:dyDescent="0.3">
      <c r="A91" s="2"/>
      <c r="B91" s="2"/>
      <c r="C91" s="2"/>
      <c r="D91" s="2" t="s">
        <v>159</v>
      </c>
      <c r="E91" s="2" t="s">
        <v>160</v>
      </c>
      <c r="F91" s="2" t="s">
        <v>165</v>
      </c>
      <c r="G91" s="5"/>
      <c r="H91" s="5">
        <v>20.8</v>
      </c>
      <c r="I91" s="5">
        <v>1</v>
      </c>
      <c r="J91" s="5"/>
      <c r="K91" s="5"/>
      <c r="L91" s="5"/>
      <c r="M91" s="5"/>
      <c r="N91" s="5"/>
      <c r="O91" s="5">
        <v>14</v>
      </c>
      <c r="Q91" s="5"/>
      <c r="R91" s="5"/>
      <c r="S91" s="5"/>
      <c r="T91" s="5"/>
      <c r="U91" s="10">
        <f t="shared" si="8"/>
        <v>35.799999999999997</v>
      </c>
      <c r="V91" s="11">
        <f t="shared" ref="V91:V95" si="10">_xlfn.RANK.EQ(U91,$U$90:$U$95)</f>
        <v>2</v>
      </c>
    </row>
    <row r="92" spans="1:22" x14ac:dyDescent="0.3">
      <c r="A92" s="2"/>
      <c r="B92" s="2"/>
      <c r="C92" s="2"/>
      <c r="D92" s="2" t="s">
        <v>150</v>
      </c>
      <c r="E92" s="2" t="s">
        <v>151</v>
      </c>
      <c r="F92" s="2" t="s">
        <v>165</v>
      </c>
      <c r="G92" s="5">
        <v>13.799999999999999</v>
      </c>
      <c r="H92" s="5">
        <v>16</v>
      </c>
      <c r="I92" s="5">
        <v>1</v>
      </c>
      <c r="J92" s="5"/>
      <c r="K92" s="5">
        <v>1</v>
      </c>
      <c r="L92" s="5">
        <v>1</v>
      </c>
      <c r="M92" s="5"/>
      <c r="N92" s="5"/>
      <c r="O92" s="5"/>
      <c r="U92" s="10">
        <f t="shared" si="8"/>
        <v>32.799999999999997</v>
      </c>
      <c r="V92" s="11">
        <f t="shared" si="10"/>
        <v>3</v>
      </c>
    </row>
    <row r="93" spans="1:22" x14ac:dyDescent="0.3">
      <c r="A93" s="2"/>
      <c r="B93" s="2"/>
      <c r="C93" s="2"/>
      <c r="D93" s="2" t="s">
        <v>164</v>
      </c>
      <c r="E93" s="2" t="s">
        <v>151</v>
      </c>
      <c r="F93" s="2" t="s">
        <v>165</v>
      </c>
      <c r="G93" s="5"/>
      <c r="H93" s="5">
        <v>16</v>
      </c>
      <c r="I93" s="5"/>
      <c r="J93" s="5"/>
      <c r="K93" s="5"/>
      <c r="L93" s="5">
        <v>1</v>
      </c>
      <c r="M93" s="5"/>
      <c r="N93" s="5"/>
      <c r="O93" s="5"/>
      <c r="U93" s="10">
        <f t="shared" si="8"/>
        <v>17</v>
      </c>
      <c r="V93" s="11">
        <f t="shared" si="10"/>
        <v>4</v>
      </c>
    </row>
    <row r="94" spans="1:22" x14ac:dyDescent="0.3">
      <c r="A94" s="2"/>
      <c r="B94" s="2"/>
      <c r="C94" s="2"/>
      <c r="D94" s="2" t="s">
        <v>95</v>
      </c>
      <c r="E94" s="2" t="s">
        <v>96</v>
      </c>
      <c r="F94" s="2" t="s">
        <v>170</v>
      </c>
      <c r="G94" s="5">
        <v>10.799999999999999</v>
      </c>
      <c r="H94" s="5"/>
      <c r="I94" s="5"/>
      <c r="J94" s="5"/>
      <c r="K94" s="5"/>
      <c r="L94" s="5"/>
      <c r="M94" s="5"/>
      <c r="N94" s="5"/>
      <c r="O94" s="5"/>
      <c r="U94" s="10">
        <f t="shared" si="8"/>
        <v>10.799999999999999</v>
      </c>
      <c r="V94" s="11">
        <f t="shared" si="10"/>
        <v>5</v>
      </c>
    </row>
    <row r="95" spans="1:22" x14ac:dyDescent="0.3">
      <c r="A95" s="2"/>
      <c r="B95" s="2"/>
      <c r="C95" s="2"/>
      <c r="D95" s="2" t="s">
        <v>172</v>
      </c>
      <c r="E95" s="2" t="s">
        <v>173</v>
      </c>
      <c r="F95" s="2" t="s">
        <v>165</v>
      </c>
      <c r="G95" s="5"/>
      <c r="H95" s="5"/>
      <c r="I95" s="5"/>
      <c r="J95" s="5"/>
      <c r="K95" s="5">
        <v>1</v>
      </c>
      <c r="L95" s="5">
        <v>1</v>
      </c>
      <c r="M95" s="5"/>
      <c r="N95" s="5"/>
      <c r="O95" s="5"/>
      <c r="U95" s="10">
        <f t="shared" si="8"/>
        <v>2</v>
      </c>
      <c r="V95" s="11">
        <f t="shared" si="10"/>
        <v>6</v>
      </c>
    </row>
    <row r="96" spans="1:22" x14ac:dyDescent="0.3">
      <c r="A96" s="2"/>
      <c r="B96" s="2"/>
      <c r="C96" s="2"/>
      <c r="D96" s="2"/>
      <c r="E96" s="2"/>
      <c r="F96" s="2"/>
      <c r="G96" s="5"/>
      <c r="H96" s="5"/>
      <c r="I96" s="5"/>
      <c r="J96" s="5"/>
      <c r="K96" s="5"/>
      <c r="L96" s="5"/>
      <c r="M96" s="5"/>
      <c r="N96" s="5"/>
      <c r="O96" s="5"/>
      <c r="U96" s="10" t="str">
        <f t="shared" si="8"/>
        <v/>
      </c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AA545-1249-4FED-8567-30AB3B994898}">
  <sheetPr>
    <tabColor rgb="FF0070C0"/>
  </sheetPr>
  <dimension ref="A2:O92"/>
  <sheetViews>
    <sheetView workbookViewId="0"/>
  </sheetViews>
  <sheetFormatPr defaultRowHeight="14.4" x14ac:dyDescent="0.3"/>
  <cols>
    <col min="1" max="1" width="11.44140625" bestFit="1" customWidth="1"/>
    <col min="2" max="2" width="6.6640625" bestFit="1" customWidth="1"/>
    <col min="3" max="3" width="8.109375" bestFit="1" customWidth="1"/>
    <col min="4" max="4" width="13.44140625" bestFit="1" customWidth="1"/>
    <col min="5" max="5" width="14.88671875" bestFit="1" customWidth="1"/>
    <col min="6" max="6" width="5.21875" bestFit="1" customWidth="1"/>
    <col min="7" max="9" width="6.77734375" bestFit="1" customWidth="1"/>
    <col min="10" max="12" width="16.109375" bestFit="1" customWidth="1"/>
    <col min="13" max="13" width="7.5546875" customWidth="1"/>
    <col min="14" max="14" width="7.33203125" style="2" bestFit="1" customWidth="1"/>
    <col min="15" max="15" width="7.44140625" style="2" bestFit="1" customWidth="1"/>
    <col min="16" max="16" width="8" bestFit="1" customWidth="1"/>
    <col min="17" max="17" width="5" bestFit="1" customWidth="1"/>
  </cols>
  <sheetData>
    <row r="2" spans="1:15" x14ac:dyDescent="0.3">
      <c r="A2" s="18" t="str">
        <f>"Ranking values as at "</f>
        <v xml:space="preserve">Ranking values as at </v>
      </c>
      <c r="B2" s="18"/>
      <c r="C2" s="1">
        <f ca="1">TODAY()</f>
        <v>44346</v>
      </c>
    </row>
    <row r="3" spans="1:15" x14ac:dyDescent="0.3">
      <c r="A3" s="6" t="s">
        <v>0</v>
      </c>
      <c r="B3" s="2"/>
      <c r="C3" s="2"/>
      <c r="D3" s="2"/>
      <c r="E3" s="2"/>
      <c r="F3" s="2"/>
      <c r="G3" s="2"/>
      <c r="H3" s="2"/>
      <c r="I3" s="2"/>
      <c r="M3" s="2"/>
      <c r="N3" s="3"/>
      <c r="O3" s="3"/>
    </row>
    <row r="4" spans="1:15" x14ac:dyDescent="0.3">
      <c r="A4" s="2"/>
      <c r="B4" s="2"/>
      <c r="C4" s="2"/>
      <c r="D4" s="2"/>
      <c r="E4" s="2"/>
      <c r="F4" s="2"/>
      <c r="G4" s="2" t="s">
        <v>1</v>
      </c>
      <c r="H4" s="2"/>
      <c r="I4" s="2"/>
      <c r="M4" s="2"/>
      <c r="N4" s="4" t="s">
        <v>2</v>
      </c>
      <c r="O4" s="4" t="s">
        <v>2</v>
      </c>
    </row>
    <row r="5" spans="1:15" s="9" customFormat="1" x14ac:dyDescent="0.3">
      <c r="A5" s="2"/>
      <c r="B5" s="2"/>
      <c r="C5" s="2"/>
      <c r="D5" s="2"/>
      <c r="E5" s="2"/>
      <c r="F5" s="2"/>
      <c r="G5" s="19">
        <v>44059</v>
      </c>
      <c r="H5" s="19">
        <v>44129</v>
      </c>
      <c r="I5" s="19">
        <v>44339</v>
      </c>
      <c r="J5" s="16"/>
      <c r="K5" s="16"/>
      <c r="L5" s="16"/>
      <c r="M5" s="13"/>
      <c r="N5" s="7" t="s">
        <v>3</v>
      </c>
      <c r="O5" s="7" t="s">
        <v>4</v>
      </c>
    </row>
    <row r="6" spans="1:15" s="9" customFormat="1" x14ac:dyDescent="0.3">
      <c r="A6" s="2"/>
      <c r="B6" s="2"/>
      <c r="C6" s="2"/>
      <c r="D6" s="2"/>
      <c r="E6" s="2"/>
      <c r="F6" s="2"/>
      <c r="G6" s="2" t="s">
        <v>5</v>
      </c>
      <c r="H6" s="2" t="s">
        <v>6</v>
      </c>
      <c r="I6" s="2" t="s">
        <v>5</v>
      </c>
      <c r="J6" s="16"/>
      <c r="K6" s="16"/>
      <c r="L6" s="16"/>
      <c r="M6" s="12"/>
      <c r="N6" s="8"/>
      <c r="O6" s="8"/>
    </row>
    <row r="7" spans="1:15" x14ac:dyDescent="0.3">
      <c r="A7" s="2" t="s">
        <v>7</v>
      </c>
      <c r="B7" s="2" t="s">
        <v>52</v>
      </c>
      <c r="C7" s="2" t="s">
        <v>9</v>
      </c>
      <c r="D7" s="2" t="s">
        <v>14</v>
      </c>
      <c r="E7" s="2" t="s">
        <v>15</v>
      </c>
      <c r="F7" s="2" t="s">
        <v>167</v>
      </c>
      <c r="G7" s="5">
        <v>28</v>
      </c>
      <c r="H7" s="5">
        <v>32</v>
      </c>
      <c r="I7" s="5"/>
      <c r="M7" s="5"/>
      <c r="N7" s="10">
        <f t="shared" ref="N7:N38" si="0">IF(COUNTA(G7:I7)=0,"",IFERROR(LARGE(G7:I7,1),0)+IFERROR(LARGE(G7:I7,2),0)+IFERROR(LARGE(G7:I7,3),0)+IFERROR(LARGE(G7:I7,4),0)+IFERROR(LARGE(G7:I7,5),0))</f>
        <v>60</v>
      </c>
      <c r="O7" s="11">
        <f>_xlfn.RANK.EQ(N7,$N$7:$N$18)</f>
        <v>1</v>
      </c>
    </row>
    <row r="8" spans="1:15" x14ac:dyDescent="0.3">
      <c r="A8" s="2"/>
      <c r="B8" s="2"/>
      <c r="C8" s="2"/>
      <c r="D8" s="2" t="s">
        <v>23</v>
      </c>
      <c r="E8" s="2" t="s">
        <v>24</v>
      </c>
      <c r="F8" s="2" t="s">
        <v>168</v>
      </c>
      <c r="G8" s="5">
        <v>18</v>
      </c>
      <c r="H8" s="5">
        <v>20</v>
      </c>
      <c r="I8" s="5"/>
      <c r="M8" s="5"/>
      <c r="N8" s="10">
        <f t="shared" si="0"/>
        <v>38</v>
      </c>
      <c r="O8" s="11">
        <f t="shared" ref="O8:O18" si="1">_xlfn.RANK.EQ(N8,$N$7:$N$18)</f>
        <v>2</v>
      </c>
    </row>
    <row r="9" spans="1:15" x14ac:dyDescent="0.3">
      <c r="A9" s="2"/>
      <c r="B9" s="2"/>
      <c r="C9" s="2"/>
      <c r="D9" s="2" t="s">
        <v>33</v>
      </c>
      <c r="E9" s="2" t="s">
        <v>34</v>
      </c>
      <c r="F9" s="2" t="s">
        <v>167</v>
      </c>
      <c r="G9" s="5">
        <v>23</v>
      </c>
      <c r="H9" s="5">
        <v>14</v>
      </c>
      <c r="I9" s="5"/>
      <c r="M9" s="5"/>
      <c r="N9" s="10">
        <f t="shared" si="0"/>
        <v>37</v>
      </c>
      <c r="O9" s="11">
        <f t="shared" si="1"/>
        <v>3</v>
      </c>
    </row>
    <row r="10" spans="1:15" x14ac:dyDescent="0.3">
      <c r="A10" s="2"/>
      <c r="B10" s="2"/>
      <c r="C10" s="2"/>
      <c r="D10" s="2" t="s">
        <v>31</v>
      </c>
      <c r="E10" s="2" t="s">
        <v>32</v>
      </c>
      <c r="F10" s="2" t="s">
        <v>166</v>
      </c>
      <c r="G10" s="5">
        <v>12</v>
      </c>
      <c r="H10" s="5">
        <v>20</v>
      </c>
      <c r="I10" s="5"/>
      <c r="M10" s="5"/>
      <c r="N10" s="10">
        <f t="shared" si="0"/>
        <v>32</v>
      </c>
      <c r="O10" s="11">
        <f t="shared" si="1"/>
        <v>4</v>
      </c>
    </row>
    <row r="11" spans="1:15" x14ac:dyDescent="0.3">
      <c r="A11" s="2"/>
      <c r="B11" s="2"/>
      <c r="C11" s="2"/>
      <c r="D11" s="2" t="s">
        <v>21</v>
      </c>
      <c r="E11" s="2" t="s">
        <v>22</v>
      </c>
      <c r="F11" s="2" t="s">
        <v>166</v>
      </c>
      <c r="G11" s="5"/>
      <c r="H11" s="5">
        <v>26</v>
      </c>
      <c r="I11" s="5"/>
      <c r="M11" s="5"/>
      <c r="N11" s="10">
        <f t="shared" si="0"/>
        <v>26</v>
      </c>
      <c r="O11" s="11">
        <f t="shared" si="1"/>
        <v>5</v>
      </c>
    </row>
    <row r="12" spans="1:15" x14ac:dyDescent="0.3">
      <c r="A12" s="2"/>
      <c r="B12" s="2"/>
      <c r="C12" s="2"/>
      <c r="D12" s="2" t="s">
        <v>55</v>
      </c>
      <c r="E12" s="2" t="s">
        <v>56</v>
      </c>
      <c r="F12" s="2" t="s">
        <v>166</v>
      </c>
      <c r="G12" s="5">
        <v>12</v>
      </c>
      <c r="H12" s="5">
        <v>14</v>
      </c>
      <c r="I12" s="5"/>
      <c r="M12" s="5"/>
      <c r="N12" s="10">
        <f t="shared" si="0"/>
        <v>26</v>
      </c>
      <c r="O12" s="11">
        <f t="shared" si="1"/>
        <v>5</v>
      </c>
    </row>
    <row r="13" spans="1:15" x14ac:dyDescent="0.3">
      <c r="A13" s="2"/>
      <c r="B13" s="2"/>
      <c r="C13" s="2"/>
      <c r="D13" s="2" t="s">
        <v>53</v>
      </c>
      <c r="E13" s="2" t="s">
        <v>54</v>
      </c>
      <c r="F13" s="2" t="s">
        <v>166</v>
      </c>
      <c r="G13" s="5">
        <v>12</v>
      </c>
      <c r="H13" s="5">
        <v>14</v>
      </c>
      <c r="I13" s="5"/>
      <c r="M13" s="5"/>
      <c r="N13" s="10">
        <f t="shared" si="0"/>
        <v>26</v>
      </c>
      <c r="O13" s="11">
        <f t="shared" si="1"/>
        <v>5</v>
      </c>
    </row>
    <row r="14" spans="1:15" x14ac:dyDescent="0.3">
      <c r="A14" s="2"/>
      <c r="B14" s="2"/>
      <c r="C14" s="2"/>
      <c r="D14" s="2" t="s">
        <v>57</v>
      </c>
      <c r="E14" s="2" t="s">
        <v>58</v>
      </c>
      <c r="F14" s="2" t="s">
        <v>167</v>
      </c>
      <c r="G14" s="5">
        <v>18</v>
      </c>
      <c r="H14" s="5"/>
      <c r="I14" s="5"/>
      <c r="M14" s="5"/>
      <c r="N14" s="10">
        <f t="shared" si="0"/>
        <v>18</v>
      </c>
      <c r="O14" s="11">
        <f t="shared" si="1"/>
        <v>8</v>
      </c>
    </row>
    <row r="15" spans="1:15" x14ac:dyDescent="0.3">
      <c r="A15" s="2"/>
      <c r="B15" s="2"/>
      <c r="C15" s="2"/>
      <c r="D15" s="2" t="s">
        <v>59</v>
      </c>
      <c r="E15" s="2" t="s">
        <v>60</v>
      </c>
      <c r="F15" s="2" t="s">
        <v>166</v>
      </c>
      <c r="G15" s="5">
        <v>12</v>
      </c>
      <c r="H15" s="5"/>
      <c r="I15" s="5"/>
      <c r="M15" s="5"/>
      <c r="N15" s="10">
        <f t="shared" si="0"/>
        <v>12</v>
      </c>
      <c r="O15" s="11">
        <f t="shared" si="1"/>
        <v>9</v>
      </c>
    </row>
    <row r="16" spans="1:15" x14ac:dyDescent="0.3">
      <c r="A16" s="2"/>
      <c r="B16" s="2"/>
      <c r="C16" s="2"/>
      <c r="D16" s="2" t="s">
        <v>211</v>
      </c>
      <c r="E16" s="2" t="s">
        <v>212</v>
      </c>
      <c r="F16" s="2" t="s">
        <v>166</v>
      </c>
      <c r="G16" s="5"/>
      <c r="H16" s="5"/>
      <c r="I16" s="5">
        <v>11.200000000000001</v>
      </c>
      <c r="M16" s="5"/>
      <c r="N16" s="10">
        <f t="shared" si="0"/>
        <v>11.200000000000001</v>
      </c>
      <c r="O16" s="11">
        <f t="shared" si="1"/>
        <v>10</v>
      </c>
    </row>
    <row r="17" spans="1:15" x14ac:dyDescent="0.3">
      <c r="A17" s="2"/>
      <c r="B17" s="2"/>
      <c r="C17" s="2"/>
      <c r="D17" s="2" t="s">
        <v>213</v>
      </c>
      <c r="E17" s="2" t="s">
        <v>214</v>
      </c>
      <c r="F17" s="2" t="s">
        <v>165</v>
      </c>
      <c r="G17" s="5"/>
      <c r="H17" s="5"/>
      <c r="I17" s="5">
        <v>9.2000000000000011</v>
      </c>
      <c r="M17" s="5"/>
      <c r="N17" s="10">
        <f t="shared" si="0"/>
        <v>9.2000000000000011</v>
      </c>
      <c r="O17" s="11">
        <f t="shared" si="1"/>
        <v>11</v>
      </c>
    </row>
    <row r="18" spans="1:15" x14ac:dyDescent="0.3">
      <c r="A18" s="2"/>
      <c r="B18" s="2"/>
      <c r="C18" s="2"/>
      <c r="D18" s="2" t="s">
        <v>61</v>
      </c>
      <c r="E18" s="2" t="s">
        <v>19</v>
      </c>
      <c r="F18" s="2" t="s">
        <v>167</v>
      </c>
      <c r="G18" s="5">
        <v>7</v>
      </c>
      <c r="H18" s="5"/>
      <c r="I18" s="5"/>
      <c r="M18" s="5"/>
      <c r="N18" s="10">
        <f t="shared" si="0"/>
        <v>7</v>
      </c>
      <c r="O18" s="11">
        <f t="shared" si="1"/>
        <v>12</v>
      </c>
    </row>
    <row r="19" spans="1:15" x14ac:dyDescent="0.3">
      <c r="A19" s="2"/>
      <c r="B19" s="2"/>
      <c r="C19" s="2"/>
      <c r="D19" s="2"/>
      <c r="E19" s="2"/>
      <c r="F19" s="2"/>
      <c r="G19" s="5"/>
      <c r="H19" s="5"/>
      <c r="I19" s="5"/>
      <c r="M19" s="5"/>
      <c r="N19" s="10" t="str">
        <f t="shared" si="0"/>
        <v/>
      </c>
      <c r="O19" s="11"/>
    </row>
    <row r="20" spans="1:15" x14ac:dyDescent="0.3">
      <c r="A20" s="2"/>
      <c r="B20" s="2"/>
      <c r="C20" s="2" t="s">
        <v>37</v>
      </c>
      <c r="D20" s="2" t="s">
        <v>46</v>
      </c>
      <c r="E20" s="2" t="s">
        <v>47</v>
      </c>
      <c r="F20" s="2" t="s">
        <v>166</v>
      </c>
      <c r="G20" s="5">
        <v>22.400000000000002</v>
      </c>
      <c r="H20" s="5"/>
      <c r="I20" s="5">
        <v>16.8</v>
      </c>
      <c r="M20" s="5"/>
      <c r="N20" s="10">
        <f t="shared" si="0"/>
        <v>39.200000000000003</v>
      </c>
      <c r="O20" s="11">
        <f>_xlfn.RANK.EQ(N20,$N$20:$N$26)</f>
        <v>1</v>
      </c>
    </row>
    <row r="21" spans="1:15" x14ac:dyDescent="0.3">
      <c r="A21" s="2"/>
      <c r="B21" s="2"/>
      <c r="C21" s="2"/>
      <c r="D21" s="2" t="s">
        <v>41</v>
      </c>
      <c r="E21" s="2" t="s">
        <v>42</v>
      </c>
      <c r="F21" s="2" t="s">
        <v>166</v>
      </c>
      <c r="G21" s="5">
        <v>14.4</v>
      </c>
      <c r="H21" s="5">
        <v>12</v>
      </c>
      <c r="I21" s="5">
        <v>10.799999999999999</v>
      </c>
      <c r="M21" s="5"/>
      <c r="N21" s="10">
        <f t="shared" si="0"/>
        <v>37.199999999999996</v>
      </c>
      <c r="O21" s="11">
        <f t="shared" ref="O21:O26" si="2">_xlfn.RANK.EQ(N21,$N$20:$N$26)</f>
        <v>2</v>
      </c>
    </row>
    <row r="22" spans="1:15" x14ac:dyDescent="0.3">
      <c r="A22" s="2"/>
      <c r="B22" s="2"/>
      <c r="C22" s="2"/>
      <c r="D22" s="2" t="s">
        <v>45</v>
      </c>
      <c r="E22" s="2" t="s">
        <v>30</v>
      </c>
      <c r="F22" s="2" t="s">
        <v>167</v>
      </c>
      <c r="G22" s="5"/>
      <c r="H22" s="5">
        <v>19.2</v>
      </c>
      <c r="I22" s="5"/>
      <c r="M22" s="5"/>
      <c r="N22" s="10">
        <f t="shared" si="0"/>
        <v>19.2</v>
      </c>
      <c r="O22" s="11">
        <f t="shared" si="2"/>
        <v>3</v>
      </c>
    </row>
    <row r="23" spans="1:15" x14ac:dyDescent="0.3">
      <c r="A23" s="2"/>
      <c r="B23" s="2"/>
      <c r="C23" s="2"/>
      <c r="D23" s="2" t="s">
        <v>62</v>
      </c>
      <c r="E23" s="2" t="s">
        <v>63</v>
      </c>
      <c r="F23" s="2" t="s">
        <v>167</v>
      </c>
      <c r="G23" s="5">
        <v>18.400000000000002</v>
      </c>
      <c r="H23" s="5"/>
      <c r="I23" s="5"/>
      <c r="M23" s="5"/>
      <c r="N23" s="10">
        <f t="shared" si="0"/>
        <v>18.400000000000002</v>
      </c>
      <c r="O23" s="11">
        <f t="shared" si="2"/>
        <v>4</v>
      </c>
    </row>
    <row r="24" spans="1:15" x14ac:dyDescent="0.3">
      <c r="A24" s="2"/>
      <c r="B24" s="2"/>
      <c r="C24" s="2"/>
      <c r="D24" s="2" t="s">
        <v>64</v>
      </c>
      <c r="E24" s="2" t="s">
        <v>65</v>
      </c>
      <c r="F24" s="2" t="s">
        <v>165</v>
      </c>
      <c r="G24" s="5"/>
      <c r="H24" s="5">
        <v>15.6</v>
      </c>
      <c r="I24" s="5"/>
      <c r="M24" s="5"/>
      <c r="N24" s="10">
        <f t="shared" si="0"/>
        <v>15.6</v>
      </c>
      <c r="O24" s="11">
        <f t="shared" si="2"/>
        <v>5</v>
      </c>
    </row>
    <row r="25" spans="1:15" x14ac:dyDescent="0.3">
      <c r="A25" s="2"/>
      <c r="B25" s="2"/>
      <c r="C25" s="2"/>
      <c r="D25" s="2" t="s">
        <v>66</v>
      </c>
      <c r="E25" s="2" t="s">
        <v>67</v>
      </c>
      <c r="F25" s="2" t="s">
        <v>167</v>
      </c>
      <c r="G25" s="5">
        <v>14.4</v>
      </c>
      <c r="H25" s="5"/>
      <c r="I25" s="5"/>
      <c r="M25" s="5"/>
      <c r="N25" s="10">
        <f t="shared" si="0"/>
        <v>14.4</v>
      </c>
      <c r="O25" s="11">
        <f t="shared" si="2"/>
        <v>6</v>
      </c>
    </row>
    <row r="26" spans="1:15" x14ac:dyDescent="0.3">
      <c r="A26" s="2"/>
      <c r="B26" s="2"/>
      <c r="C26" s="2"/>
      <c r="D26" s="2" t="s">
        <v>50</v>
      </c>
      <c r="E26" s="2" t="s">
        <v>51</v>
      </c>
      <c r="F26" s="2" t="s">
        <v>166</v>
      </c>
      <c r="G26" s="5"/>
      <c r="H26" s="5"/>
      <c r="I26" s="5">
        <v>13.799999999999999</v>
      </c>
      <c r="M26" s="5"/>
      <c r="N26" s="10">
        <f t="shared" si="0"/>
        <v>13.799999999999999</v>
      </c>
      <c r="O26" s="11">
        <f t="shared" si="2"/>
        <v>7</v>
      </c>
    </row>
    <row r="27" spans="1:15" x14ac:dyDescent="0.3">
      <c r="A27" s="2"/>
      <c r="B27" s="2"/>
      <c r="C27" s="2"/>
      <c r="D27" s="2"/>
      <c r="E27" s="2"/>
      <c r="F27" s="2"/>
      <c r="G27" s="5"/>
      <c r="H27" s="5"/>
      <c r="I27" s="5"/>
      <c r="M27" s="5"/>
      <c r="N27" s="10" t="str">
        <f t="shared" si="0"/>
        <v/>
      </c>
      <c r="O27" s="11"/>
    </row>
    <row r="28" spans="1:15" x14ac:dyDescent="0.3">
      <c r="A28" s="2"/>
      <c r="B28" s="2" t="s">
        <v>92</v>
      </c>
      <c r="C28" s="2" t="s">
        <v>9</v>
      </c>
      <c r="D28" s="2" t="s">
        <v>21</v>
      </c>
      <c r="E28" s="2" t="s">
        <v>22</v>
      </c>
      <c r="F28" s="2" t="s">
        <v>166</v>
      </c>
      <c r="G28" s="5"/>
      <c r="H28" s="5">
        <v>1</v>
      </c>
      <c r="I28" s="5"/>
      <c r="M28" s="5"/>
      <c r="N28" s="10">
        <f t="shared" si="0"/>
        <v>1</v>
      </c>
      <c r="O28" s="11">
        <f>_xlfn.RANK.EQ(N28,$N$28:$N$28)</f>
        <v>1</v>
      </c>
    </row>
    <row r="29" spans="1:15" x14ac:dyDescent="0.3">
      <c r="A29" s="2"/>
      <c r="B29" s="2"/>
      <c r="C29" s="2"/>
      <c r="D29" s="2"/>
      <c r="E29" s="2"/>
      <c r="F29" s="2"/>
      <c r="G29" s="5"/>
      <c r="H29" s="5"/>
      <c r="I29" s="5"/>
      <c r="M29" s="5"/>
      <c r="N29" s="10" t="str">
        <f t="shared" si="0"/>
        <v/>
      </c>
      <c r="O29" s="11"/>
    </row>
    <row r="30" spans="1:15" x14ac:dyDescent="0.3">
      <c r="A30" s="2"/>
      <c r="B30" s="2" t="s">
        <v>93</v>
      </c>
      <c r="C30" s="2" t="s">
        <v>9</v>
      </c>
      <c r="D30" s="2" t="s">
        <v>21</v>
      </c>
      <c r="E30" s="2" t="s">
        <v>22</v>
      </c>
      <c r="F30" s="2" t="s">
        <v>166</v>
      </c>
      <c r="G30" s="5">
        <v>1</v>
      </c>
      <c r="H30" s="5">
        <v>1</v>
      </c>
      <c r="I30" s="5"/>
      <c r="M30" s="5"/>
      <c r="N30" s="10">
        <f t="shared" si="0"/>
        <v>2</v>
      </c>
      <c r="O30" s="11">
        <f>_xlfn.RANK.EQ(N30,$N$30:$N$31)</f>
        <v>1</v>
      </c>
    </row>
    <row r="31" spans="1:15" x14ac:dyDescent="0.3">
      <c r="A31" s="2"/>
      <c r="B31" s="2"/>
      <c r="C31" s="2"/>
      <c r="D31" s="2" t="s">
        <v>12</v>
      </c>
      <c r="E31" s="2" t="s">
        <v>13</v>
      </c>
      <c r="F31" s="2" t="s">
        <v>166</v>
      </c>
      <c r="G31" s="5">
        <v>1</v>
      </c>
      <c r="H31" s="5"/>
      <c r="I31" s="5"/>
      <c r="M31" s="5"/>
      <c r="N31" s="10">
        <f t="shared" si="0"/>
        <v>1</v>
      </c>
      <c r="O31" s="11">
        <f>_xlfn.RANK.EQ(N31,$N$30:$N$31)</f>
        <v>2</v>
      </c>
    </row>
    <row r="32" spans="1:15" x14ac:dyDescent="0.3">
      <c r="A32" s="2"/>
      <c r="B32" s="2"/>
      <c r="C32" s="2"/>
      <c r="D32" s="2"/>
      <c r="E32" s="2"/>
      <c r="F32" s="2"/>
      <c r="G32" s="5"/>
      <c r="H32" s="5"/>
      <c r="I32" s="5"/>
      <c r="M32" s="5"/>
      <c r="N32" s="10" t="str">
        <f t="shared" si="0"/>
        <v/>
      </c>
      <c r="O32" s="11"/>
    </row>
    <row r="33" spans="1:15" x14ac:dyDescent="0.3">
      <c r="A33" s="2" t="s">
        <v>97</v>
      </c>
      <c r="B33" s="2" t="s">
        <v>52</v>
      </c>
      <c r="C33" s="2" t="s">
        <v>9</v>
      </c>
      <c r="D33" s="2" t="s">
        <v>100</v>
      </c>
      <c r="E33" s="2" t="s">
        <v>32</v>
      </c>
      <c r="F33" s="2" t="s">
        <v>166</v>
      </c>
      <c r="G33" s="5">
        <v>13.799999999999999</v>
      </c>
      <c r="H33" s="5">
        <v>19.2</v>
      </c>
      <c r="I33" s="5">
        <v>23</v>
      </c>
      <c r="M33" s="5"/>
      <c r="N33" s="10">
        <f t="shared" si="0"/>
        <v>56</v>
      </c>
      <c r="O33" s="11">
        <f>_xlfn.RANK.EQ(N33,$N$33:$N$41)</f>
        <v>1</v>
      </c>
    </row>
    <row r="34" spans="1:15" x14ac:dyDescent="0.3">
      <c r="A34" s="2"/>
      <c r="B34" s="2"/>
      <c r="C34" s="2"/>
      <c r="D34" s="2" t="s">
        <v>53</v>
      </c>
      <c r="E34" s="2" t="s">
        <v>105</v>
      </c>
      <c r="F34" s="2" t="s">
        <v>166</v>
      </c>
      <c r="G34" s="5">
        <v>10.799999999999999</v>
      </c>
      <c r="H34" s="5">
        <v>15.6</v>
      </c>
      <c r="I34" s="5">
        <v>18</v>
      </c>
      <c r="M34" s="5"/>
      <c r="N34" s="10">
        <f t="shared" si="0"/>
        <v>44.4</v>
      </c>
      <c r="O34" s="11">
        <f t="shared" ref="O34:O41" si="3">_xlfn.RANK.EQ(N34,$N$33:$N$41)</f>
        <v>2</v>
      </c>
    </row>
    <row r="35" spans="1:15" x14ac:dyDescent="0.3">
      <c r="A35" s="2"/>
      <c r="B35" s="2"/>
      <c r="C35" s="2"/>
      <c r="D35" s="2" t="s">
        <v>10</v>
      </c>
      <c r="E35" s="2" t="s">
        <v>11</v>
      </c>
      <c r="F35" s="2" t="s">
        <v>165</v>
      </c>
      <c r="G35" s="5"/>
      <c r="H35" s="5"/>
      <c r="I35" s="5">
        <v>28</v>
      </c>
      <c r="M35" s="5"/>
      <c r="N35" s="10">
        <f t="shared" si="0"/>
        <v>28</v>
      </c>
      <c r="O35" s="11">
        <f t="shared" si="3"/>
        <v>3</v>
      </c>
    </row>
    <row r="36" spans="1:15" x14ac:dyDescent="0.3">
      <c r="A36" s="2"/>
      <c r="B36" s="2"/>
      <c r="C36" s="2"/>
      <c r="D36" s="2" t="s">
        <v>86</v>
      </c>
      <c r="E36" s="2" t="s">
        <v>215</v>
      </c>
      <c r="F36" s="2" t="s">
        <v>220</v>
      </c>
      <c r="G36" s="5"/>
      <c r="H36" s="5"/>
      <c r="I36" s="5">
        <v>18</v>
      </c>
      <c r="M36" s="5"/>
      <c r="N36" s="10">
        <f t="shared" si="0"/>
        <v>18</v>
      </c>
      <c r="O36" s="11">
        <f t="shared" si="3"/>
        <v>4</v>
      </c>
    </row>
    <row r="37" spans="1:15" x14ac:dyDescent="0.3">
      <c r="A37" s="2"/>
      <c r="B37" s="2"/>
      <c r="C37" s="2"/>
      <c r="D37" s="2" t="s">
        <v>197</v>
      </c>
      <c r="E37" s="2" t="s">
        <v>116</v>
      </c>
      <c r="F37" s="2" t="s">
        <v>166</v>
      </c>
      <c r="G37" s="5">
        <v>16.8</v>
      </c>
      <c r="H37" s="5"/>
      <c r="I37" s="5"/>
      <c r="M37" s="5"/>
      <c r="N37" s="10">
        <f t="shared" si="0"/>
        <v>16.8</v>
      </c>
      <c r="O37" s="11">
        <f t="shared" si="3"/>
        <v>5</v>
      </c>
    </row>
    <row r="38" spans="1:15" x14ac:dyDescent="0.3">
      <c r="A38" s="2"/>
      <c r="B38" s="2"/>
      <c r="C38" s="2"/>
      <c r="D38" s="2" t="s">
        <v>216</v>
      </c>
      <c r="E38" s="2" t="s">
        <v>217</v>
      </c>
      <c r="F38" s="2" t="s">
        <v>220</v>
      </c>
      <c r="G38" s="5"/>
      <c r="H38" s="5"/>
      <c r="I38" s="5">
        <v>12</v>
      </c>
      <c r="M38" s="5"/>
      <c r="N38" s="10">
        <f t="shared" si="0"/>
        <v>12</v>
      </c>
      <c r="O38" s="11">
        <f t="shared" si="3"/>
        <v>6</v>
      </c>
    </row>
    <row r="39" spans="1:15" x14ac:dyDescent="0.3">
      <c r="A39" s="2"/>
      <c r="B39" s="2"/>
      <c r="C39" s="2"/>
      <c r="D39" s="2" t="s">
        <v>218</v>
      </c>
      <c r="E39" s="2" t="s">
        <v>219</v>
      </c>
      <c r="F39" s="2" t="s">
        <v>220</v>
      </c>
      <c r="G39" s="5"/>
      <c r="H39" s="5"/>
      <c r="I39" s="5">
        <v>12</v>
      </c>
      <c r="M39" s="5"/>
      <c r="N39" s="10">
        <f t="shared" ref="N39:N70" si="4">IF(COUNTA(G39:I39)=0,"",IFERROR(LARGE(G39:I39,1),0)+IFERROR(LARGE(G39:I39,2),0)+IFERROR(LARGE(G39:I39,3),0)+IFERROR(LARGE(G39:I39,4),0)+IFERROR(LARGE(G39:I39,5),0))</f>
        <v>12</v>
      </c>
      <c r="O39" s="11">
        <f t="shared" si="3"/>
        <v>6</v>
      </c>
    </row>
    <row r="40" spans="1:15" x14ac:dyDescent="0.3">
      <c r="A40" s="2"/>
      <c r="B40" s="2"/>
      <c r="C40" s="2"/>
      <c r="D40" s="2" t="s">
        <v>211</v>
      </c>
      <c r="E40" s="2" t="s">
        <v>212</v>
      </c>
      <c r="F40" s="2" t="s">
        <v>166</v>
      </c>
      <c r="G40" s="5"/>
      <c r="H40" s="5"/>
      <c r="I40" s="5">
        <v>12</v>
      </c>
      <c r="M40" s="5"/>
      <c r="N40" s="10">
        <f t="shared" si="4"/>
        <v>12</v>
      </c>
      <c r="O40" s="11">
        <f t="shared" si="3"/>
        <v>6</v>
      </c>
    </row>
    <row r="41" spans="1:15" x14ac:dyDescent="0.3">
      <c r="A41" s="2"/>
      <c r="B41" s="2"/>
      <c r="C41" s="2"/>
      <c r="D41" s="2" t="s">
        <v>55</v>
      </c>
      <c r="E41" s="2" t="s">
        <v>56</v>
      </c>
      <c r="F41" s="2" t="s">
        <v>166</v>
      </c>
      <c r="G41" s="5"/>
      <c r="H41" s="5">
        <v>12</v>
      </c>
      <c r="I41" s="5"/>
      <c r="M41" s="5"/>
      <c r="N41" s="10">
        <f t="shared" si="4"/>
        <v>12</v>
      </c>
      <c r="O41" s="11">
        <f t="shared" si="3"/>
        <v>6</v>
      </c>
    </row>
    <row r="42" spans="1:15" x14ac:dyDescent="0.3">
      <c r="A42" s="2"/>
      <c r="B42" s="2"/>
      <c r="C42" s="2"/>
      <c r="D42" s="2"/>
      <c r="E42" s="2"/>
      <c r="F42" s="2"/>
      <c r="G42" s="5"/>
      <c r="H42" s="5"/>
      <c r="I42" s="5"/>
      <c r="M42" s="5"/>
      <c r="N42" s="10" t="str">
        <f t="shared" si="4"/>
        <v/>
      </c>
      <c r="O42" s="11"/>
    </row>
    <row r="43" spans="1:15" x14ac:dyDescent="0.3">
      <c r="A43" s="2"/>
      <c r="B43" s="2"/>
      <c r="C43" s="2" t="s">
        <v>37</v>
      </c>
      <c r="D43" s="2" t="s">
        <v>110</v>
      </c>
      <c r="E43" s="2" t="s">
        <v>111</v>
      </c>
      <c r="F43" s="2" t="s">
        <v>165</v>
      </c>
      <c r="G43" s="5">
        <v>28</v>
      </c>
      <c r="H43" s="5">
        <v>25.6</v>
      </c>
      <c r="I43" s="5">
        <v>22.400000000000002</v>
      </c>
      <c r="M43" s="5"/>
      <c r="N43" s="10">
        <f t="shared" si="4"/>
        <v>76</v>
      </c>
      <c r="O43" s="11">
        <f>_xlfn.RANK.EQ(N43,$N$43:$N$47)</f>
        <v>1</v>
      </c>
    </row>
    <row r="44" spans="1:15" x14ac:dyDescent="0.3">
      <c r="A44" s="2"/>
      <c r="B44" s="2"/>
      <c r="C44" s="2"/>
      <c r="D44" s="2" t="s">
        <v>119</v>
      </c>
      <c r="E44" s="2" t="s">
        <v>120</v>
      </c>
      <c r="F44" s="2" t="s">
        <v>165</v>
      </c>
      <c r="G44" s="5">
        <v>18</v>
      </c>
      <c r="H44" s="5">
        <v>20.8</v>
      </c>
      <c r="I44" s="5">
        <v>18.400000000000002</v>
      </c>
      <c r="M44" s="5"/>
      <c r="N44" s="10">
        <f t="shared" si="4"/>
        <v>57.2</v>
      </c>
      <c r="O44" s="11">
        <f t="shared" ref="O44:O47" si="5">_xlfn.RANK.EQ(N44,$N$43:$N$47)</f>
        <v>2</v>
      </c>
    </row>
    <row r="45" spans="1:15" x14ac:dyDescent="0.3">
      <c r="A45" s="2"/>
      <c r="B45" s="2"/>
      <c r="C45" s="2"/>
      <c r="D45" s="2" t="s">
        <v>117</v>
      </c>
      <c r="E45" s="2" t="s">
        <v>118</v>
      </c>
      <c r="F45" s="2" t="s">
        <v>167</v>
      </c>
      <c r="G45" s="5">
        <v>23</v>
      </c>
      <c r="H45" s="5">
        <v>16</v>
      </c>
      <c r="I45" s="5">
        <v>14.4</v>
      </c>
      <c r="M45" s="5"/>
      <c r="N45" s="10">
        <f t="shared" si="4"/>
        <v>53.4</v>
      </c>
      <c r="O45" s="11">
        <f t="shared" si="5"/>
        <v>3</v>
      </c>
    </row>
    <row r="46" spans="1:15" x14ac:dyDescent="0.3">
      <c r="A46" s="2"/>
      <c r="B46" s="2"/>
      <c r="C46" s="2"/>
      <c r="D46" s="2" t="s">
        <v>121</v>
      </c>
      <c r="E46" s="2" t="s">
        <v>122</v>
      </c>
      <c r="F46" s="2" t="s">
        <v>166</v>
      </c>
      <c r="G46" s="5">
        <v>12</v>
      </c>
      <c r="H46" s="5">
        <v>16</v>
      </c>
      <c r="I46" s="5">
        <v>14.4</v>
      </c>
      <c r="M46" s="5"/>
      <c r="N46" s="10">
        <f t="shared" si="4"/>
        <v>42.4</v>
      </c>
      <c r="O46" s="11">
        <f t="shared" si="5"/>
        <v>4</v>
      </c>
    </row>
    <row r="47" spans="1:15" x14ac:dyDescent="0.3">
      <c r="A47" s="2"/>
      <c r="B47" s="2"/>
      <c r="C47" s="2"/>
      <c r="D47" s="2" t="s">
        <v>114</v>
      </c>
      <c r="E47" s="2" t="s">
        <v>115</v>
      </c>
      <c r="F47" s="2" t="s">
        <v>165</v>
      </c>
      <c r="G47" s="5">
        <v>18</v>
      </c>
      <c r="H47" s="5"/>
      <c r="I47" s="5"/>
      <c r="M47" s="5"/>
      <c r="N47" s="10">
        <f t="shared" si="4"/>
        <v>18</v>
      </c>
      <c r="O47" s="11">
        <f t="shared" si="5"/>
        <v>5</v>
      </c>
    </row>
    <row r="48" spans="1:15" x14ac:dyDescent="0.3">
      <c r="A48" s="2"/>
      <c r="B48" s="2"/>
      <c r="C48" s="2"/>
      <c r="D48" s="2"/>
      <c r="E48" s="2"/>
      <c r="F48" s="2"/>
      <c r="G48" s="5"/>
      <c r="H48" s="5"/>
      <c r="I48" s="5"/>
      <c r="M48" s="5"/>
      <c r="N48" s="10" t="str">
        <f t="shared" si="4"/>
        <v/>
      </c>
      <c r="O48" s="11"/>
    </row>
    <row r="49" spans="1:15" x14ac:dyDescent="0.3">
      <c r="A49" s="2"/>
      <c r="B49" s="2" t="s">
        <v>92</v>
      </c>
      <c r="C49" s="2" t="s">
        <v>9</v>
      </c>
      <c r="D49" s="2" t="s">
        <v>98</v>
      </c>
      <c r="E49" s="2" t="s">
        <v>99</v>
      </c>
      <c r="F49" s="2" t="s">
        <v>167</v>
      </c>
      <c r="G49" s="5">
        <v>13.799999999999999</v>
      </c>
      <c r="H49" s="5">
        <v>19.2</v>
      </c>
      <c r="I49" s="5">
        <v>18</v>
      </c>
      <c r="M49" s="5"/>
      <c r="N49" s="10">
        <f t="shared" si="4"/>
        <v>51</v>
      </c>
      <c r="O49" s="11">
        <f>_xlfn.RANK.EQ(N49,$N$49:$N$54)</f>
        <v>1</v>
      </c>
    </row>
    <row r="50" spans="1:15" x14ac:dyDescent="0.3">
      <c r="A50" s="2"/>
      <c r="B50" s="2"/>
      <c r="C50" s="2"/>
      <c r="D50" s="2" t="s">
        <v>197</v>
      </c>
      <c r="E50" s="2" t="s">
        <v>116</v>
      </c>
      <c r="F50" s="2" t="s">
        <v>166</v>
      </c>
      <c r="G50" s="5">
        <v>16.8</v>
      </c>
      <c r="H50" s="5"/>
      <c r="I50" s="5">
        <v>28</v>
      </c>
      <c r="M50" s="5"/>
      <c r="N50" s="10">
        <f t="shared" si="4"/>
        <v>44.8</v>
      </c>
      <c r="O50" s="11">
        <f>_xlfn.RANK.EQ(N50,$N$49:$N$54)</f>
        <v>2</v>
      </c>
    </row>
    <row r="51" spans="1:15" x14ac:dyDescent="0.3">
      <c r="A51" s="2"/>
      <c r="B51" s="2"/>
      <c r="C51" s="2"/>
      <c r="D51" s="2" t="s">
        <v>100</v>
      </c>
      <c r="E51" s="2" t="s">
        <v>32</v>
      </c>
      <c r="F51" s="2" t="s">
        <v>166</v>
      </c>
      <c r="G51" s="5">
        <v>10.799999999999999</v>
      </c>
      <c r="H51" s="5">
        <v>15.6</v>
      </c>
      <c r="I51" s="5">
        <v>18</v>
      </c>
      <c r="M51" s="5"/>
      <c r="N51" s="10">
        <f t="shared" si="4"/>
        <v>44.4</v>
      </c>
      <c r="O51" s="11">
        <f>_xlfn.RANK.EQ(N51,$N$49:$N$54)</f>
        <v>3</v>
      </c>
    </row>
    <row r="52" spans="1:15" x14ac:dyDescent="0.3">
      <c r="A52" s="2"/>
      <c r="B52" s="2"/>
      <c r="C52" s="2"/>
      <c r="D52" s="2" t="s">
        <v>53</v>
      </c>
      <c r="E52" s="2" t="s">
        <v>105</v>
      </c>
      <c r="F52" s="2" t="s">
        <v>166</v>
      </c>
      <c r="G52" s="5"/>
      <c r="H52" s="5">
        <v>12</v>
      </c>
      <c r="I52" s="5">
        <v>23</v>
      </c>
      <c r="M52" s="5"/>
      <c r="N52" s="10">
        <f t="shared" si="4"/>
        <v>35</v>
      </c>
      <c r="O52" s="11">
        <f>_xlfn.RANK.EQ(N52,$N$49:$N$54)</f>
        <v>4</v>
      </c>
    </row>
    <row r="53" spans="1:15" x14ac:dyDescent="0.3">
      <c r="A53" s="2"/>
      <c r="B53" s="2"/>
      <c r="C53" s="2"/>
      <c r="D53" s="2" t="s">
        <v>143</v>
      </c>
      <c r="E53" s="2" t="s">
        <v>144</v>
      </c>
      <c r="F53" s="2" t="s">
        <v>165</v>
      </c>
      <c r="G53" s="5"/>
      <c r="H53" s="5"/>
      <c r="I53" s="5">
        <v>12</v>
      </c>
      <c r="M53" s="5"/>
      <c r="N53" s="10">
        <f t="shared" si="4"/>
        <v>12</v>
      </c>
      <c r="O53" s="11">
        <f>_xlfn.RANK.EQ(N53,$N$49:$N$54)</f>
        <v>5</v>
      </c>
    </row>
    <row r="54" spans="1:15" x14ac:dyDescent="0.3">
      <c r="A54" s="2"/>
      <c r="B54" s="2"/>
      <c r="C54" s="2"/>
      <c r="D54" s="2"/>
      <c r="E54" s="2"/>
      <c r="F54" s="2"/>
      <c r="G54" s="5"/>
      <c r="H54" s="5"/>
      <c r="I54" s="5"/>
      <c r="M54" s="5"/>
      <c r="N54" s="10" t="str">
        <f t="shared" si="4"/>
        <v/>
      </c>
      <c r="O54" s="11"/>
    </row>
    <row r="55" spans="1:15" x14ac:dyDescent="0.3">
      <c r="A55" s="2"/>
      <c r="B55" s="2"/>
      <c r="C55" s="2" t="s">
        <v>37</v>
      </c>
      <c r="D55" s="2" t="s">
        <v>110</v>
      </c>
      <c r="E55" s="2" t="s">
        <v>111</v>
      </c>
      <c r="F55" s="2" t="s">
        <v>165</v>
      </c>
      <c r="G55" s="5">
        <v>11.200000000000001</v>
      </c>
      <c r="H55" s="5">
        <v>12.8</v>
      </c>
      <c r="I55" s="5">
        <v>11.200000000000001</v>
      </c>
      <c r="M55" s="5"/>
      <c r="N55" s="10">
        <f t="shared" si="4"/>
        <v>35.200000000000003</v>
      </c>
      <c r="O55" s="11">
        <f>_xlfn.RANK.EQ(N55,$N$55:$N$56)</f>
        <v>1</v>
      </c>
    </row>
    <row r="56" spans="1:15" x14ac:dyDescent="0.3">
      <c r="A56" s="2"/>
      <c r="B56" s="2"/>
      <c r="C56" s="2"/>
      <c r="D56" s="2" t="s">
        <v>119</v>
      </c>
      <c r="E56" s="2" t="s">
        <v>120</v>
      </c>
      <c r="F56" s="2" t="s">
        <v>165</v>
      </c>
      <c r="G56" s="5">
        <v>9.2000000000000011</v>
      </c>
      <c r="H56" s="5">
        <v>10.4</v>
      </c>
      <c r="I56" s="5">
        <v>9.2000000000000011</v>
      </c>
      <c r="M56" s="5"/>
      <c r="N56" s="10">
        <f t="shared" si="4"/>
        <v>28.800000000000004</v>
      </c>
      <c r="O56" s="11">
        <f>_xlfn.RANK.EQ(N56,$N$55:$N$56)</f>
        <v>2</v>
      </c>
    </row>
    <row r="57" spans="1:15" x14ac:dyDescent="0.3">
      <c r="A57" s="2"/>
      <c r="B57" s="2"/>
      <c r="C57" s="2"/>
      <c r="D57" s="2"/>
      <c r="E57" s="2"/>
      <c r="F57" s="2"/>
      <c r="G57" s="5"/>
      <c r="H57" s="5"/>
      <c r="I57" s="5"/>
      <c r="M57" s="5"/>
      <c r="N57" s="10" t="str">
        <f t="shared" si="4"/>
        <v/>
      </c>
      <c r="O57" s="11"/>
    </row>
    <row r="58" spans="1:15" x14ac:dyDescent="0.3">
      <c r="A58" s="2"/>
      <c r="B58" s="2" t="s">
        <v>93</v>
      </c>
      <c r="C58" s="2" t="s">
        <v>9</v>
      </c>
      <c r="D58" s="2" t="s">
        <v>98</v>
      </c>
      <c r="E58" s="2" t="s">
        <v>99</v>
      </c>
      <c r="F58" s="2" t="s">
        <v>167</v>
      </c>
      <c r="G58" s="5">
        <v>14.4</v>
      </c>
      <c r="H58" s="5">
        <v>20.8</v>
      </c>
      <c r="I58" s="5">
        <v>18</v>
      </c>
      <c r="M58" s="5"/>
      <c r="N58" s="10">
        <f t="shared" si="4"/>
        <v>53.199999999999996</v>
      </c>
      <c r="O58" s="11">
        <f>_xlfn.RANK.EQ(N58,$N$58:$N$63)</f>
        <v>1</v>
      </c>
    </row>
    <row r="59" spans="1:15" x14ac:dyDescent="0.3">
      <c r="A59" s="2"/>
      <c r="B59" s="2"/>
      <c r="C59" s="2"/>
      <c r="D59" s="2" t="s">
        <v>100</v>
      </c>
      <c r="E59" s="2" t="s">
        <v>32</v>
      </c>
      <c r="F59" s="2" t="s">
        <v>166</v>
      </c>
      <c r="G59" s="5">
        <v>14.4</v>
      </c>
      <c r="H59" s="5">
        <v>16</v>
      </c>
      <c r="I59" s="5">
        <v>18</v>
      </c>
      <c r="M59" s="5"/>
      <c r="N59" s="10">
        <f t="shared" si="4"/>
        <v>48.4</v>
      </c>
      <c r="O59" s="11">
        <f t="shared" ref="O59:O63" si="6">_xlfn.RANK.EQ(N59,$N$58:$N$63)</f>
        <v>2</v>
      </c>
    </row>
    <row r="60" spans="1:15" x14ac:dyDescent="0.3">
      <c r="A60" s="2"/>
      <c r="B60" s="2"/>
      <c r="C60" s="2"/>
      <c r="D60" s="2" t="s">
        <v>20</v>
      </c>
      <c r="E60" s="2" t="s">
        <v>13</v>
      </c>
      <c r="F60" s="2" t="s">
        <v>166</v>
      </c>
      <c r="G60" s="5">
        <v>22.400000000000002</v>
      </c>
      <c r="H60" s="5">
        <v>25.6</v>
      </c>
      <c r="I60" s="5"/>
      <c r="M60" s="5"/>
      <c r="N60" s="10">
        <f t="shared" si="4"/>
        <v>48</v>
      </c>
      <c r="O60" s="11">
        <f t="shared" si="6"/>
        <v>3</v>
      </c>
    </row>
    <row r="61" spans="1:15" x14ac:dyDescent="0.3">
      <c r="A61" s="2"/>
      <c r="B61" s="2"/>
      <c r="C61" s="2"/>
      <c r="D61" s="2" t="s">
        <v>197</v>
      </c>
      <c r="E61" s="2" t="s">
        <v>116</v>
      </c>
      <c r="F61" s="2" t="s">
        <v>166</v>
      </c>
      <c r="G61" s="5">
        <v>18.400000000000002</v>
      </c>
      <c r="H61" s="5"/>
      <c r="I61" s="5">
        <v>28</v>
      </c>
      <c r="M61" s="5"/>
      <c r="N61" s="10">
        <f t="shared" si="4"/>
        <v>46.400000000000006</v>
      </c>
      <c r="O61" s="11">
        <f t="shared" si="6"/>
        <v>4</v>
      </c>
    </row>
    <row r="62" spans="1:15" x14ac:dyDescent="0.3">
      <c r="A62" s="2"/>
      <c r="B62" s="2"/>
      <c r="C62" s="2"/>
      <c r="D62" s="2" t="s">
        <v>53</v>
      </c>
      <c r="E62" s="2" t="s">
        <v>105</v>
      </c>
      <c r="F62" s="2" t="s">
        <v>166</v>
      </c>
      <c r="G62" s="5"/>
      <c r="H62" s="5">
        <v>16</v>
      </c>
      <c r="I62" s="5">
        <v>23</v>
      </c>
      <c r="M62" s="5"/>
      <c r="N62" s="10">
        <f t="shared" si="4"/>
        <v>39</v>
      </c>
      <c r="O62" s="11">
        <f t="shared" si="6"/>
        <v>5</v>
      </c>
    </row>
    <row r="63" spans="1:15" x14ac:dyDescent="0.3">
      <c r="A63" s="2"/>
      <c r="B63" s="2"/>
      <c r="C63" s="2"/>
      <c r="D63" s="2" t="s">
        <v>143</v>
      </c>
      <c r="E63" s="2" t="s">
        <v>144</v>
      </c>
      <c r="F63" s="2" t="s">
        <v>165</v>
      </c>
      <c r="G63" s="5"/>
      <c r="H63" s="5"/>
      <c r="I63" s="5">
        <v>12</v>
      </c>
      <c r="M63" s="5"/>
      <c r="N63" s="10">
        <f t="shared" si="4"/>
        <v>12</v>
      </c>
      <c r="O63" s="11">
        <f t="shared" si="6"/>
        <v>6</v>
      </c>
    </row>
    <row r="64" spans="1:15" x14ac:dyDescent="0.3">
      <c r="A64" s="2"/>
      <c r="B64" s="2"/>
      <c r="C64" s="2"/>
      <c r="D64" s="2"/>
      <c r="E64" s="2"/>
      <c r="F64" s="2"/>
      <c r="G64" s="5"/>
      <c r="H64" s="5"/>
      <c r="I64" s="5"/>
      <c r="M64" s="5"/>
      <c r="N64" s="10" t="str">
        <f t="shared" si="4"/>
        <v/>
      </c>
      <c r="O64" s="11"/>
    </row>
    <row r="65" spans="1:15" x14ac:dyDescent="0.3">
      <c r="A65" s="2"/>
      <c r="B65" s="2"/>
      <c r="C65" s="2" t="s">
        <v>37</v>
      </c>
      <c r="D65" s="2" t="s">
        <v>110</v>
      </c>
      <c r="E65" s="2" t="s">
        <v>111</v>
      </c>
      <c r="F65" s="2" t="s">
        <v>165</v>
      </c>
      <c r="G65" s="5">
        <v>16.8</v>
      </c>
      <c r="H65" s="5">
        <v>12.8</v>
      </c>
      <c r="I65" s="5">
        <v>13.799999999999999</v>
      </c>
      <c r="M65" s="5"/>
      <c r="N65" s="10">
        <f t="shared" si="4"/>
        <v>43.400000000000006</v>
      </c>
      <c r="O65" s="11">
        <f>_xlfn.RANK.EQ(N65,$N$65:$N$68)</f>
        <v>1</v>
      </c>
    </row>
    <row r="66" spans="1:15" x14ac:dyDescent="0.3">
      <c r="A66" s="2"/>
      <c r="B66" s="2"/>
      <c r="C66" s="2"/>
      <c r="D66" s="2" t="s">
        <v>119</v>
      </c>
      <c r="E66" s="2" t="s">
        <v>120</v>
      </c>
      <c r="F66" s="2" t="s">
        <v>165</v>
      </c>
      <c r="G66" s="5">
        <v>13.799999999999999</v>
      </c>
      <c r="H66" s="5">
        <v>10.4</v>
      </c>
      <c r="I66" s="5">
        <v>10.799999999999999</v>
      </c>
      <c r="M66" s="5"/>
      <c r="N66" s="10">
        <f t="shared" si="4"/>
        <v>35</v>
      </c>
      <c r="O66" s="11">
        <f t="shared" ref="O66:O68" si="7">_xlfn.RANK.EQ(N66,$N$65:$N$68)</f>
        <v>2</v>
      </c>
    </row>
    <row r="67" spans="1:15" x14ac:dyDescent="0.3">
      <c r="A67" s="2"/>
      <c r="B67" s="2"/>
      <c r="C67" s="2"/>
      <c r="D67" s="2" t="s">
        <v>161</v>
      </c>
      <c r="E67" s="2" t="s">
        <v>24</v>
      </c>
      <c r="F67" s="2" t="s">
        <v>166</v>
      </c>
      <c r="G67" s="5"/>
      <c r="H67" s="5"/>
      <c r="I67" s="5">
        <v>16.8</v>
      </c>
      <c r="M67" s="5"/>
      <c r="N67" s="10">
        <f t="shared" si="4"/>
        <v>16.8</v>
      </c>
      <c r="O67" s="11">
        <f t="shared" si="7"/>
        <v>3</v>
      </c>
    </row>
    <row r="68" spans="1:15" x14ac:dyDescent="0.3">
      <c r="A68" s="2"/>
      <c r="B68" s="2"/>
      <c r="C68" s="2"/>
      <c r="D68" s="2" t="s">
        <v>114</v>
      </c>
      <c r="E68" s="2" t="s">
        <v>115</v>
      </c>
      <c r="F68" s="2" t="s">
        <v>165</v>
      </c>
      <c r="G68" s="5">
        <v>10.799999999999999</v>
      </c>
      <c r="H68" s="5"/>
      <c r="I68" s="5"/>
      <c r="M68" s="5"/>
      <c r="N68" s="10">
        <f t="shared" si="4"/>
        <v>10.799999999999999</v>
      </c>
      <c r="O68" s="11">
        <f t="shared" si="7"/>
        <v>4</v>
      </c>
    </row>
    <row r="69" spans="1:15" x14ac:dyDescent="0.3">
      <c r="A69" s="2"/>
      <c r="B69" s="2"/>
      <c r="C69" s="2"/>
      <c r="D69" s="2"/>
      <c r="E69" s="2"/>
      <c r="F69" s="2"/>
      <c r="G69" s="5"/>
      <c r="H69" s="5"/>
      <c r="I69" s="5"/>
      <c r="M69" s="5"/>
      <c r="N69" s="10" t="str">
        <f t="shared" si="4"/>
        <v/>
      </c>
      <c r="O69" s="11"/>
    </row>
    <row r="70" spans="1:15" x14ac:dyDescent="0.3">
      <c r="A70" s="2" t="s">
        <v>149</v>
      </c>
      <c r="B70" s="2" t="s">
        <v>52</v>
      </c>
      <c r="C70" s="2" t="s">
        <v>9</v>
      </c>
      <c r="D70" s="2" t="s">
        <v>155</v>
      </c>
      <c r="E70" s="2" t="s">
        <v>156</v>
      </c>
      <c r="F70" s="2" t="s">
        <v>165</v>
      </c>
      <c r="G70" s="5">
        <v>22.400000000000002</v>
      </c>
      <c r="H70" s="5"/>
      <c r="I70" s="5"/>
      <c r="M70" s="5"/>
      <c r="N70" s="10">
        <f t="shared" si="4"/>
        <v>22.400000000000002</v>
      </c>
      <c r="O70" s="11">
        <f>_xlfn.RANK.EQ(N70,$N$70:$N$77)</f>
        <v>1</v>
      </c>
    </row>
    <row r="71" spans="1:15" x14ac:dyDescent="0.3">
      <c r="A71" s="2"/>
      <c r="B71" s="2"/>
      <c r="C71" s="2"/>
      <c r="D71" s="2" t="s">
        <v>162</v>
      </c>
      <c r="E71" s="2" t="s">
        <v>163</v>
      </c>
      <c r="F71" s="2" t="s">
        <v>165</v>
      </c>
      <c r="G71" s="5">
        <v>18.400000000000002</v>
      </c>
      <c r="H71" s="5"/>
      <c r="I71" s="5"/>
      <c r="M71" s="5"/>
      <c r="N71" s="10">
        <f t="shared" ref="N71:N92" si="8">IF(COUNTA(G71:I71)=0,"",IFERROR(LARGE(G71:I71,1),0)+IFERROR(LARGE(G71:I71,2),0)+IFERROR(LARGE(G71:I71,3),0)+IFERROR(LARGE(G71:I71,4),0)+IFERROR(LARGE(G71:I71,5),0))</f>
        <v>18.400000000000002</v>
      </c>
      <c r="O71" s="11">
        <f t="shared" ref="O71:O77" si="9">_xlfn.RANK.EQ(N71,$N$70:$N$77)</f>
        <v>2</v>
      </c>
    </row>
    <row r="72" spans="1:15" x14ac:dyDescent="0.3">
      <c r="A72" s="2"/>
      <c r="B72" s="2"/>
      <c r="C72" s="2"/>
      <c r="D72" s="2" t="s">
        <v>152</v>
      </c>
      <c r="E72" s="2" t="s">
        <v>151</v>
      </c>
      <c r="F72" s="2" t="s">
        <v>165</v>
      </c>
      <c r="G72" s="5"/>
      <c r="H72" s="5"/>
      <c r="I72" s="5">
        <v>16.8</v>
      </c>
      <c r="M72" s="5"/>
      <c r="N72" s="10">
        <f t="shared" si="8"/>
        <v>16.8</v>
      </c>
      <c r="O72" s="11">
        <f t="shared" si="9"/>
        <v>3</v>
      </c>
    </row>
    <row r="73" spans="1:15" x14ac:dyDescent="0.3">
      <c r="A73" s="2"/>
      <c r="B73" s="2"/>
      <c r="C73" s="2"/>
      <c r="D73" s="2" t="s">
        <v>137</v>
      </c>
      <c r="E73" s="2" t="s">
        <v>11</v>
      </c>
      <c r="F73" s="2" t="s">
        <v>165</v>
      </c>
      <c r="G73" s="5">
        <v>14.4</v>
      </c>
      <c r="H73" s="5"/>
      <c r="I73" s="5"/>
      <c r="M73" s="5"/>
      <c r="N73" s="10">
        <f t="shared" si="8"/>
        <v>14.4</v>
      </c>
      <c r="O73" s="11">
        <f t="shared" si="9"/>
        <v>4</v>
      </c>
    </row>
    <row r="74" spans="1:15" x14ac:dyDescent="0.3">
      <c r="A74" s="2"/>
      <c r="B74" s="2"/>
      <c r="C74" s="2"/>
      <c r="D74" s="2" t="s">
        <v>14</v>
      </c>
      <c r="E74" s="2" t="s">
        <v>15</v>
      </c>
      <c r="F74" s="2" t="s">
        <v>167</v>
      </c>
      <c r="G74" s="5">
        <v>14.4</v>
      </c>
      <c r="H74" s="5"/>
      <c r="I74" s="5"/>
      <c r="M74" s="5"/>
      <c r="N74" s="10">
        <f t="shared" si="8"/>
        <v>14.4</v>
      </c>
      <c r="O74" s="11">
        <f t="shared" si="9"/>
        <v>4</v>
      </c>
    </row>
    <row r="75" spans="1:15" x14ac:dyDescent="0.3">
      <c r="A75" s="2"/>
      <c r="B75" s="2"/>
      <c r="C75" s="2"/>
      <c r="D75" s="2" t="s">
        <v>150</v>
      </c>
      <c r="E75" s="2" t="s">
        <v>151</v>
      </c>
      <c r="F75" s="2" t="s">
        <v>165</v>
      </c>
      <c r="G75" s="5"/>
      <c r="H75" s="5">
        <v>1</v>
      </c>
      <c r="I75" s="5">
        <v>10.799999999999999</v>
      </c>
      <c r="M75" s="5"/>
      <c r="N75" s="10">
        <f t="shared" si="8"/>
        <v>11.799999999999999</v>
      </c>
      <c r="O75" s="11">
        <f t="shared" si="9"/>
        <v>6</v>
      </c>
    </row>
    <row r="76" spans="1:15" x14ac:dyDescent="0.3">
      <c r="A76" s="2"/>
      <c r="B76" s="2"/>
      <c r="C76" s="2"/>
      <c r="D76" s="2" t="s">
        <v>85</v>
      </c>
      <c r="E76" s="2" t="s">
        <v>86</v>
      </c>
      <c r="F76" s="2" t="s">
        <v>166</v>
      </c>
      <c r="G76" s="5"/>
      <c r="H76" s="5">
        <v>1</v>
      </c>
      <c r="I76" s="5">
        <v>10.799999999999999</v>
      </c>
      <c r="M76" s="5"/>
      <c r="N76" s="10">
        <f t="shared" si="8"/>
        <v>11.799999999999999</v>
      </c>
      <c r="O76" s="11">
        <f t="shared" si="9"/>
        <v>6</v>
      </c>
    </row>
    <row r="77" spans="1:15" x14ac:dyDescent="0.3">
      <c r="A77" s="2"/>
      <c r="B77" s="2"/>
      <c r="C77" s="2"/>
      <c r="D77" s="2" t="s">
        <v>55</v>
      </c>
      <c r="E77" s="2" t="s">
        <v>56</v>
      </c>
      <c r="F77" s="2" t="s">
        <v>166</v>
      </c>
      <c r="G77" s="5"/>
      <c r="H77" s="5">
        <v>1</v>
      </c>
      <c r="I77" s="5"/>
      <c r="N77" s="10">
        <f t="shared" si="8"/>
        <v>1</v>
      </c>
      <c r="O77" s="11">
        <f t="shared" si="9"/>
        <v>8</v>
      </c>
    </row>
    <row r="78" spans="1:15" x14ac:dyDescent="0.3">
      <c r="A78" s="2"/>
      <c r="B78" s="2"/>
      <c r="C78" s="2"/>
      <c r="D78" s="2"/>
      <c r="E78" s="2"/>
      <c r="F78" s="2"/>
      <c r="G78" s="5"/>
      <c r="H78" s="5"/>
      <c r="I78" s="5"/>
      <c r="N78" s="10" t="str">
        <f t="shared" si="8"/>
        <v/>
      </c>
      <c r="O78" s="11"/>
    </row>
    <row r="79" spans="1:15" x14ac:dyDescent="0.3">
      <c r="A79" s="2"/>
      <c r="B79" s="2"/>
      <c r="C79" s="2" t="s">
        <v>37</v>
      </c>
      <c r="D79" s="2" t="s">
        <v>48</v>
      </c>
      <c r="E79" s="2" t="s">
        <v>49</v>
      </c>
      <c r="F79" s="2" t="s">
        <v>220</v>
      </c>
      <c r="G79" s="5"/>
      <c r="H79" s="5"/>
      <c r="I79" s="5">
        <v>4.6000000000000005</v>
      </c>
      <c r="N79" s="10">
        <f t="shared" si="8"/>
        <v>4.6000000000000005</v>
      </c>
      <c r="O79" s="11">
        <f>_xlfn.RANK.EQ(N79,$N$79:$N$79)</f>
        <v>1</v>
      </c>
    </row>
    <row r="80" spans="1:15" x14ac:dyDescent="0.3">
      <c r="A80" s="2"/>
      <c r="B80" s="2"/>
      <c r="C80" s="2"/>
      <c r="D80" s="2"/>
      <c r="E80" s="2"/>
      <c r="F80" s="2"/>
      <c r="G80" s="5"/>
      <c r="H80" s="5"/>
      <c r="I80" s="5"/>
      <c r="N80" s="10" t="str">
        <f t="shared" si="8"/>
        <v/>
      </c>
    </row>
    <row r="81" spans="1:15" x14ac:dyDescent="0.3">
      <c r="A81" s="2"/>
      <c r="B81" s="2" t="s">
        <v>92</v>
      </c>
      <c r="C81" s="2" t="s">
        <v>9</v>
      </c>
      <c r="D81" s="2" t="s">
        <v>21</v>
      </c>
      <c r="E81" s="2" t="s">
        <v>158</v>
      </c>
      <c r="F81" s="2" t="s">
        <v>165</v>
      </c>
      <c r="G81" s="5">
        <v>1</v>
      </c>
      <c r="H81" s="5"/>
      <c r="I81" s="5"/>
      <c r="N81" s="10">
        <f t="shared" si="8"/>
        <v>1</v>
      </c>
      <c r="O81" s="11">
        <f>_xlfn.RANK.EQ(N81,$N$81:$N$81)</f>
        <v>1</v>
      </c>
    </row>
    <row r="82" spans="1:15" x14ac:dyDescent="0.3">
      <c r="A82" s="2"/>
      <c r="B82" s="2"/>
      <c r="C82" s="2"/>
      <c r="D82" s="2"/>
      <c r="E82" s="2"/>
      <c r="F82" s="2"/>
      <c r="G82" s="5"/>
      <c r="H82" s="5"/>
      <c r="I82" s="5"/>
      <c r="N82" s="10" t="str">
        <f t="shared" si="8"/>
        <v/>
      </c>
    </row>
    <row r="83" spans="1:15" x14ac:dyDescent="0.3">
      <c r="A83" s="2"/>
      <c r="B83" s="2"/>
      <c r="C83" s="2" t="s">
        <v>37</v>
      </c>
      <c r="D83" s="2" t="s">
        <v>119</v>
      </c>
      <c r="E83" s="2" t="s">
        <v>120</v>
      </c>
      <c r="F83" s="2" t="s">
        <v>165</v>
      </c>
      <c r="G83" s="5"/>
      <c r="H83" s="5">
        <v>1</v>
      </c>
      <c r="I83" s="5"/>
      <c r="N83" s="10">
        <f t="shared" si="8"/>
        <v>1</v>
      </c>
      <c r="O83" s="11">
        <f>_xlfn.RANK.EQ(N83,$N$83:$N$84)</f>
        <v>1</v>
      </c>
    </row>
    <row r="84" spans="1:15" x14ac:dyDescent="0.3">
      <c r="A84" s="2"/>
      <c r="B84" s="2"/>
      <c r="C84" s="2"/>
      <c r="D84" s="2" t="s">
        <v>161</v>
      </c>
      <c r="E84" s="2" t="s">
        <v>24</v>
      </c>
      <c r="F84" s="2" t="s">
        <v>166</v>
      </c>
      <c r="G84" s="5"/>
      <c r="H84" s="5">
        <v>1</v>
      </c>
      <c r="I84" s="5"/>
      <c r="N84" s="10">
        <f t="shared" si="8"/>
        <v>1</v>
      </c>
      <c r="O84" s="11">
        <f>_xlfn.RANK.EQ(N84,$N$83:$N$84)</f>
        <v>1</v>
      </c>
    </row>
    <row r="85" spans="1:15" x14ac:dyDescent="0.3">
      <c r="A85" s="2"/>
      <c r="B85" s="2"/>
      <c r="C85" s="2"/>
      <c r="D85" s="2"/>
      <c r="E85" s="2"/>
      <c r="F85" s="2"/>
      <c r="G85" s="5"/>
      <c r="H85" s="5"/>
      <c r="I85" s="5"/>
      <c r="N85" s="10" t="str">
        <f t="shared" si="8"/>
        <v/>
      </c>
      <c r="O85" s="11"/>
    </row>
    <row r="86" spans="1:15" x14ac:dyDescent="0.3">
      <c r="A86" s="2"/>
      <c r="B86" s="2" t="s">
        <v>93</v>
      </c>
      <c r="C86" s="2" t="s">
        <v>9</v>
      </c>
      <c r="D86" s="2" t="s">
        <v>21</v>
      </c>
      <c r="E86" s="2" t="s">
        <v>158</v>
      </c>
      <c r="F86" s="2" t="s">
        <v>165</v>
      </c>
      <c r="G86" s="5">
        <v>1</v>
      </c>
      <c r="H86" s="5"/>
      <c r="I86" s="5"/>
      <c r="N86" s="10">
        <f t="shared" si="8"/>
        <v>1</v>
      </c>
      <c r="O86" s="11">
        <f>_xlfn.RANK.EQ(N86,$N$86:$N$86)</f>
        <v>1</v>
      </c>
    </row>
    <row r="87" spans="1:15" x14ac:dyDescent="0.3">
      <c r="A87" s="2"/>
      <c r="B87" s="2"/>
      <c r="C87" s="2"/>
      <c r="D87" s="2"/>
      <c r="E87" s="2"/>
      <c r="F87" s="2"/>
      <c r="G87" s="5"/>
      <c r="H87" s="5"/>
      <c r="I87" s="5"/>
      <c r="N87" s="10" t="str">
        <f t="shared" si="8"/>
        <v/>
      </c>
    </row>
    <row r="88" spans="1:15" x14ac:dyDescent="0.3">
      <c r="A88" s="2"/>
      <c r="B88" s="2"/>
      <c r="C88" s="2" t="s">
        <v>37</v>
      </c>
      <c r="D88" s="2" t="s">
        <v>119</v>
      </c>
      <c r="E88" s="2" t="s">
        <v>120</v>
      </c>
      <c r="F88" s="2" t="s">
        <v>165</v>
      </c>
      <c r="G88" s="5"/>
      <c r="H88" s="5">
        <v>1</v>
      </c>
      <c r="I88" s="5"/>
      <c r="N88" s="10">
        <f t="shared" si="8"/>
        <v>1</v>
      </c>
      <c r="O88" s="11">
        <f>_xlfn.RANK.EQ(N88,$N$88:$N$89)</f>
        <v>1</v>
      </c>
    </row>
    <row r="89" spans="1:15" x14ac:dyDescent="0.3">
      <c r="A89" s="2"/>
      <c r="B89" s="2"/>
      <c r="C89" s="2"/>
      <c r="D89" s="2" t="s">
        <v>161</v>
      </c>
      <c r="E89" s="2" t="s">
        <v>24</v>
      </c>
      <c r="F89" s="2" t="s">
        <v>166</v>
      </c>
      <c r="G89" s="5"/>
      <c r="H89" s="5">
        <v>1</v>
      </c>
      <c r="I89" s="5"/>
      <c r="N89" s="10">
        <f t="shared" si="8"/>
        <v>1</v>
      </c>
      <c r="O89" s="11">
        <f>_xlfn.RANK.EQ(N89,$N$88:$N$89)</f>
        <v>1</v>
      </c>
    </row>
    <row r="90" spans="1:15" x14ac:dyDescent="0.3">
      <c r="A90" s="2"/>
      <c r="B90" s="2"/>
      <c r="C90" s="2"/>
      <c r="D90" s="2"/>
      <c r="E90" s="2"/>
      <c r="F90" s="2"/>
      <c r="G90" s="5"/>
      <c r="H90" s="5"/>
      <c r="I90" s="5"/>
      <c r="N90" s="10" t="str">
        <f t="shared" si="8"/>
        <v/>
      </c>
      <c r="O90" s="11"/>
    </row>
    <row r="91" spans="1:15" x14ac:dyDescent="0.3">
      <c r="N91" s="10" t="str">
        <f t="shared" si="8"/>
        <v/>
      </c>
      <c r="O91" s="11"/>
    </row>
    <row r="92" spans="1:15" x14ac:dyDescent="0.3">
      <c r="N92" s="10" t="str">
        <f t="shared" si="8"/>
        <v/>
      </c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90F1-BA94-4FF9-8701-5200DA11ADB7}">
  <sheetPr>
    <tabColor rgb="FFFF0000"/>
  </sheetPr>
  <dimension ref="A2:O99"/>
  <sheetViews>
    <sheetView workbookViewId="0"/>
  </sheetViews>
  <sheetFormatPr defaultRowHeight="14.4" x14ac:dyDescent="0.3"/>
  <cols>
    <col min="1" max="1" width="11.44140625" bestFit="1" customWidth="1"/>
    <col min="2" max="2" width="3.88671875" bestFit="1" customWidth="1"/>
    <col min="3" max="3" width="8.109375" bestFit="1" customWidth="1"/>
    <col min="4" max="4" width="10.33203125" bestFit="1" customWidth="1"/>
    <col min="5" max="5" width="26" bestFit="1" customWidth="1"/>
    <col min="6" max="6" width="4.44140625" bestFit="1" customWidth="1"/>
    <col min="7" max="10" width="6.77734375" bestFit="1" customWidth="1"/>
    <col min="11" max="13" width="7.5546875" customWidth="1"/>
    <col min="14" max="14" width="7.33203125" style="2" bestFit="1" customWidth="1"/>
    <col min="15" max="15" width="7.44140625" style="2" bestFit="1" customWidth="1"/>
    <col min="16" max="16" width="8" bestFit="1" customWidth="1"/>
    <col min="17" max="17" width="5" bestFit="1" customWidth="1"/>
  </cols>
  <sheetData>
    <row r="2" spans="1:15" x14ac:dyDescent="0.3">
      <c r="A2" s="18" t="str">
        <f>"Ranking values as at "</f>
        <v xml:space="preserve">Ranking values as at </v>
      </c>
      <c r="B2" s="18"/>
      <c r="C2" s="1">
        <f ca="1">TODAY()</f>
        <v>44346</v>
      </c>
    </row>
    <row r="3" spans="1:15" x14ac:dyDescent="0.3">
      <c r="A3" s="6" t="s">
        <v>0</v>
      </c>
      <c r="B3" s="2"/>
      <c r="C3" s="2"/>
      <c r="D3" s="2"/>
      <c r="E3" s="2"/>
      <c r="F3" s="2"/>
      <c r="G3" s="2"/>
      <c r="H3" s="2"/>
      <c r="I3" s="2"/>
      <c r="J3" s="2"/>
      <c r="L3" s="2"/>
      <c r="M3" s="2"/>
      <c r="N3" s="3"/>
      <c r="O3" s="3"/>
    </row>
    <row r="4" spans="1:15" x14ac:dyDescent="0.3">
      <c r="A4" s="2"/>
      <c r="B4" s="2"/>
      <c r="C4" s="2"/>
      <c r="D4" s="2"/>
      <c r="E4" s="2"/>
      <c r="F4" s="2"/>
      <c r="G4" s="2" t="s">
        <v>1</v>
      </c>
      <c r="H4" s="2"/>
      <c r="I4" s="2"/>
      <c r="J4" s="2"/>
      <c r="L4" s="2"/>
      <c r="M4" s="2"/>
      <c r="N4" s="4" t="s">
        <v>2</v>
      </c>
      <c r="O4" s="4" t="s">
        <v>2</v>
      </c>
    </row>
    <row r="5" spans="1:15" s="9" customFormat="1" x14ac:dyDescent="0.3">
      <c r="A5" s="2"/>
      <c r="B5" s="2"/>
      <c r="C5" s="2"/>
      <c r="D5" s="2"/>
      <c r="E5" s="2"/>
      <c r="F5" s="2"/>
      <c r="G5" s="19">
        <v>44087</v>
      </c>
      <c r="H5" s="19">
        <v>44122</v>
      </c>
      <c r="I5" s="19">
        <v>44269</v>
      </c>
      <c r="J5" s="19">
        <v>44332</v>
      </c>
      <c r="K5" s="16"/>
      <c r="L5" s="13"/>
      <c r="M5" s="13"/>
      <c r="N5" s="7" t="s">
        <v>3</v>
      </c>
      <c r="O5" s="7" t="s">
        <v>4</v>
      </c>
    </row>
    <row r="6" spans="1:15" s="9" customFormat="1" x14ac:dyDescent="0.3">
      <c r="A6" s="2"/>
      <c r="B6" s="2"/>
      <c r="C6" s="2"/>
      <c r="D6" s="2"/>
      <c r="E6" s="2"/>
      <c r="F6" s="2"/>
      <c r="G6" s="2" t="s">
        <v>5</v>
      </c>
      <c r="H6" s="2" t="s">
        <v>6</v>
      </c>
      <c r="I6" s="2" t="s">
        <v>5</v>
      </c>
      <c r="J6" s="2" t="s">
        <v>5</v>
      </c>
      <c r="K6" s="16"/>
      <c r="L6" s="12"/>
      <c r="M6" s="12"/>
      <c r="N6" s="8"/>
      <c r="O6" s="8"/>
    </row>
    <row r="7" spans="1:15" x14ac:dyDescent="0.3">
      <c r="A7" s="2" t="s">
        <v>7</v>
      </c>
      <c r="B7" s="2" t="s">
        <v>68</v>
      </c>
      <c r="C7" s="2" t="s">
        <v>9</v>
      </c>
      <c r="D7" s="2" t="s">
        <v>69</v>
      </c>
      <c r="E7" s="2" t="s">
        <v>70</v>
      </c>
      <c r="F7" s="2" t="s">
        <v>169</v>
      </c>
      <c r="G7" s="5"/>
      <c r="H7" s="5">
        <v>19.2</v>
      </c>
      <c r="I7" s="5"/>
      <c r="J7" s="5"/>
      <c r="L7" s="5"/>
      <c r="M7" s="5"/>
      <c r="N7" s="10">
        <f>IF(COUNTA(G7:J7)=0,"",IFERROR(LARGE(G7:J7,1),0)+IFERROR(LARGE(G7:J7,2),0)+IFERROR(LARGE(G7:J7,3),0)+IFERROR(LARGE(G7:J7,4),0)+IFERROR(LARGE(G7:J7,5),0))</f>
        <v>19.2</v>
      </c>
      <c r="O7" s="11">
        <f>_xlfn.RANK.EQ(N7,$N$7:$N$11)</f>
        <v>1</v>
      </c>
    </row>
    <row r="8" spans="1:15" x14ac:dyDescent="0.3">
      <c r="A8" s="2"/>
      <c r="B8" s="2"/>
      <c r="C8" s="2"/>
      <c r="D8" s="2" t="s">
        <v>21</v>
      </c>
      <c r="E8" s="2" t="s">
        <v>71</v>
      </c>
      <c r="F8" s="2" t="s">
        <v>167</v>
      </c>
      <c r="G8" s="5"/>
      <c r="H8" s="5">
        <v>15.6</v>
      </c>
      <c r="I8" s="5"/>
      <c r="J8" s="5"/>
      <c r="L8" s="5"/>
      <c r="M8" s="5"/>
      <c r="N8" s="10">
        <f t="shared" ref="N8:N71" si="0">IF(COUNTA(G8:J8)=0,"",IFERROR(LARGE(G8:J8,1),0)+IFERROR(LARGE(G8:J8,2),0)+IFERROR(LARGE(G8:J8,3),0)+IFERROR(LARGE(G8:J8,4),0)+IFERROR(LARGE(G8:J8,5),0))</f>
        <v>15.6</v>
      </c>
      <c r="O8" s="11">
        <f t="shared" ref="O8:O11" si="1">_xlfn.RANK.EQ(N8,$N$7:$N$11)</f>
        <v>2</v>
      </c>
    </row>
    <row r="9" spans="1:15" x14ac:dyDescent="0.3">
      <c r="A9" s="2"/>
      <c r="B9" s="2"/>
      <c r="C9" s="2"/>
      <c r="D9" s="2" t="s">
        <v>72</v>
      </c>
      <c r="E9" s="2" t="s">
        <v>73</v>
      </c>
      <c r="F9" s="2" t="s">
        <v>169</v>
      </c>
      <c r="G9" s="5"/>
      <c r="H9" s="5">
        <v>12</v>
      </c>
      <c r="I9" s="5"/>
      <c r="J9" s="5"/>
      <c r="L9" s="5"/>
      <c r="M9" s="5"/>
      <c r="N9" s="10">
        <f t="shared" si="0"/>
        <v>12</v>
      </c>
      <c r="O9" s="11">
        <f t="shared" si="1"/>
        <v>3</v>
      </c>
    </row>
    <row r="10" spans="1:15" x14ac:dyDescent="0.3">
      <c r="A10" s="2"/>
      <c r="B10" s="2"/>
      <c r="C10" s="2"/>
      <c r="D10" s="2" t="s">
        <v>76</v>
      </c>
      <c r="E10" s="2" t="s">
        <v>77</v>
      </c>
      <c r="F10" s="2" t="s">
        <v>166</v>
      </c>
      <c r="G10" s="5">
        <v>1</v>
      </c>
      <c r="H10" s="5"/>
      <c r="I10" s="5"/>
      <c r="J10" s="5"/>
      <c r="L10" s="5"/>
      <c r="M10" s="5"/>
      <c r="N10" s="10">
        <f t="shared" si="0"/>
        <v>1</v>
      </c>
      <c r="O10" s="11">
        <f t="shared" si="1"/>
        <v>4</v>
      </c>
    </row>
    <row r="11" spans="1:15" x14ac:dyDescent="0.3">
      <c r="A11" s="2"/>
      <c r="B11" s="2"/>
      <c r="C11" s="2"/>
      <c r="D11" s="2" t="s">
        <v>74</v>
      </c>
      <c r="E11" s="2" t="s">
        <v>75</v>
      </c>
      <c r="F11" s="2" t="s">
        <v>167</v>
      </c>
      <c r="G11" s="5">
        <v>1</v>
      </c>
      <c r="H11" s="5"/>
      <c r="I11" s="5"/>
      <c r="J11" s="5"/>
      <c r="L11" s="5"/>
      <c r="M11" s="5"/>
      <c r="N11" s="10">
        <f t="shared" si="0"/>
        <v>1</v>
      </c>
      <c r="O11" s="11">
        <f t="shared" si="1"/>
        <v>4</v>
      </c>
    </row>
    <row r="12" spans="1:15" x14ac:dyDescent="0.3">
      <c r="A12" s="2"/>
      <c r="B12" s="2"/>
      <c r="C12" s="2"/>
      <c r="D12" s="2"/>
      <c r="E12" s="2"/>
      <c r="F12" s="2"/>
      <c r="G12" s="5"/>
      <c r="H12" s="5"/>
      <c r="I12" s="5"/>
      <c r="J12" s="5"/>
      <c r="L12" s="5"/>
      <c r="M12" s="5"/>
      <c r="N12" s="10" t="str">
        <f t="shared" si="0"/>
        <v/>
      </c>
      <c r="O12" s="11"/>
    </row>
    <row r="13" spans="1:15" x14ac:dyDescent="0.3">
      <c r="A13" s="2"/>
      <c r="B13" s="2"/>
      <c r="C13" s="2" t="s">
        <v>37</v>
      </c>
      <c r="D13" s="2" t="s">
        <v>78</v>
      </c>
      <c r="E13" s="2" t="s">
        <v>79</v>
      </c>
      <c r="F13" s="2" t="s">
        <v>169</v>
      </c>
      <c r="G13" s="5"/>
      <c r="H13" s="5">
        <v>12.8</v>
      </c>
      <c r="I13" s="5"/>
      <c r="J13" s="5"/>
      <c r="L13" s="5"/>
      <c r="M13" s="5"/>
      <c r="N13" s="10">
        <f t="shared" si="0"/>
        <v>12.8</v>
      </c>
      <c r="O13" s="11">
        <f>_xlfn.RANK.EQ(N13,$N$13:$N$14)</f>
        <v>1</v>
      </c>
    </row>
    <row r="14" spans="1:15" x14ac:dyDescent="0.3">
      <c r="A14" s="2"/>
      <c r="B14" s="2"/>
      <c r="C14" s="2"/>
      <c r="D14" s="2" t="s">
        <v>80</v>
      </c>
      <c r="E14" s="2" t="s">
        <v>81</v>
      </c>
      <c r="F14" s="2" t="s">
        <v>169</v>
      </c>
      <c r="G14" s="5"/>
      <c r="H14" s="5">
        <v>10.4</v>
      </c>
      <c r="I14" s="5"/>
      <c r="J14" s="5"/>
      <c r="L14" s="5"/>
      <c r="M14" s="5"/>
      <c r="N14" s="10">
        <f t="shared" si="0"/>
        <v>10.4</v>
      </c>
      <c r="O14" s="11">
        <f>_xlfn.RANK.EQ(N14,$N$13:$N$14)</f>
        <v>2</v>
      </c>
    </row>
    <row r="15" spans="1:15" x14ac:dyDescent="0.3">
      <c r="A15" s="2"/>
      <c r="B15" s="2"/>
      <c r="C15" s="2"/>
      <c r="D15" s="2"/>
      <c r="E15" s="2"/>
      <c r="F15" s="2"/>
      <c r="G15" s="5"/>
      <c r="H15" s="5"/>
      <c r="I15" s="5"/>
      <c r="J15" s="5"/>
      <c r="L15" s="5"/>
      <c r="M15" s="5"/>
      <c r="N15" s="10" t="str">
        <f t="shared" si="0"/>
        <v/>
      </c>
      <c r="O15" s="11"/>
    </row>
    <row r="16" spans="1:15" x14ac:dyDescent="0.3">
      <c r="A16" s="2"/>
      <c r="B16" s="2" t="s">
        <v>82</v>
      </c>
      <c r="C16" s="2" t="s">
        <v>9</v>
      </c>
      <c r="D16" s="2" t="s">
        <v>61</v>
      </c>
      <c r="E16" s="2" t="s">
        <v>19</v>
      </c>
      <c r="F16" s="2" t="s">
        <v>167</v>
      </c>
      <c r="G16" s="5">
        <v>28</v>
      </c>
      <c r="H16" s="5">
        <v>25.6</v>
      </c>
      <c r="I16" s="5"/>
      <c r="J16" s="5"/>
      <c r="L16" s="5"/>
      <c r="M16" s="5"/>
      <c r="N16" s="10">
        <f t="shared" si="0"/>
        <v>53.6</v>
      </c>
      <c r="O16" s="11">
        <f>_xlfn.RANK.EQ(N16,$N$16:$N$23)</f>
        <v>1</v>
      </c>
    </row>
    <row r="17" spans="1:15" x14ac:dyDescent="0.3">
      <c r="A17" s="2"/>
      <c r="B17" s="2"/>
      <c r="C17" s="2"/>
      <c r="D17" s="2" t="s">
        <v>83</v>
      </c>
      <c r="E17" s="2" t="s">
        <v>84</v>
      </c>
      <c r="F17" s="2" t="s">
        <v>166</v>
      </c>
      <c r="G17" s="5">
        <v>18</v>
      </c>
      <c r="H17" s="5">
        <v>16</v>
      </c>
      <c r="I17" s="5">
        <v>16.8</v>
      </c>
      <c r="J17" s="5"/>
      <c r="L17" s="5"/>
      <c r="M17" s="5"/>
      <c r="N17" s="10">
        <f t="shared" si="0"/>
        <v>50.8</v>
      </c>
      <c r="O17" s="11">
        <f t="shared" ref="O17:O23" si="2">_xlfn.RANK.EQ(N17,$N$16:$N$23)</f>
        <v>2</v>
      </c>
    </row>
    <row r="18" spans="1:15" x14ac:dyDescent="0.3">
      <c r="A18" s="2"/>
      <c r="B18" s="2"/>
      <c r="C18" s="2"/>
      <c r="D18" s="2" t="s">
        <v>53</v>
      </c>
      <c r="E18" s="2" t="s">
        <v>54</v>
      </c>
      <c r="F18" s="2" t="s">
        <v>166</v>
      </c>
      <c r="G18" s="5">
        <v>23</v>
      </c>
      <c r="H18" s="5">
        <v>20.8</v>
      </c>
      <c r="I18" s="5"/>
      <c r="J18" s="5"/>
      <c r="L18" s="5"/>
      <c r="M18" s="5"/>
      <c r="N18" s="10">
        <f t="shared" si="0"/>
        <v>43.8</v>
      </c>
      <c r="O18" s="11">
        <f t="shared" si="2"/>
        <v>3</v>
      </c>
    </row>
    <row r="19" spans="1:15" x14ac:dyDescent="0.3">
      <c r="A19" s="2"/>
      <c r="B19" s="2"/>
      <c r="C19" s="2"/>
      <c r="D19" s="2" t="s">
        <v>85</v>
      </c>
      <c r="E19" s="2" t="s">
        <v>86</v>
      </c>
      <c r="F19" s="2" t="s">
        <v>166</v>
      </c>
      <c r="G19" s="5">
        <v>12</v>
      </c>
      <c r="H19" s="5">
        <v>16</v>
      </c>
      <c r="I19" s="5"/>
      <c r="J19" s="5"/>
      <c r="L19" s="5"/>
      <c r="M19" s="5"/>
      <c r="N19" s="10">
        <f t="shared" si="0"/>
        <v>28</v>
      </c>
      <c r="O19" s="11">
        <f t="shared" si="2"/>
        <v>4</v>
      </c>
    </row>
    <row r="20" spans="1:15" x14ac:dyDescent="0.3">
      <c r="A20" s="2"/>
      <c r="B20" s="2"/>
      <c r="C20" s="2"/>
      <c r="D20" s="2" t="s">
        <v>21</v>
      </c>
      <c r="E20" s="2" t="s">
        <v>71</v>
      </c>
      <c r="F20" s="2" t="s">
        <v>167</v>
      </c>
      <c r="G20" s="5"/>
      <c r="H20" s="5"/>
      <c r="I20" s="5">
        <v>13.799999999999999</v>
      </c>
      <c r="J20" s="5"/>
      <c r="L20" s="5"/>
      <c r="M20" s="5"/>
      <c r="N20" s="10">
        <f t="shared" si="0"/>
        <v>13.799999999999999</v>
      </c>
      <c r="O20" s="11">
        <f t="shared" si="2"/>
        <v>5</v>
      </c>
    </row>
    <row r="21" spans="1:15" x14ac:dyDescent="0.3">
      <c r="A21" s="2"/>
      <c r="B21" s="2"/>
      <c r="C21" s="2"/>
      <c r="D21" s="2" t="s">
        <v>74</v>
      </c>
      <c r="E21" s="2" t="s">
        <v>75</v>
      </c>
      <c r="F21" s="2" t="s">
        <v>167</v>
      </c>
      <c r="G21" s="5">
        <v>12</v>
      </c>
      <c r="H21" s="5"/>
      <c r="I21" s="5"/>
      <c r="J21" s="5"/>
      <c r="L21" s="5"/>
      <c r="M21" s="5"/>
      <c r="N21" s="10">
        <f t="shared" si="0"/>
        <v>12</v>
      </c>
      <c r="O21" s="11">
        <f t="shared" si="2"/>
        <v>6</v>
      </c>
    </row>
    <row r="22" spans="1:15" x14ac:dyDescent="0.3">
      <c r="A22" s="2"/>
      <c r="B22" s="2"/>
      <c r="C22" s="2"/>
      <c r="D22" s="2" t="s">
        <v>87</v>
      </c>
      <c r="E22" s="2" t="s">
        <v>88</v>
      </c>
      <c r="F22" s="2" t="s">
        <v>166</v>
      </c>
      <c r="G22" s="5">
        <v>12</v>
      </c>
      <c r="H22" s="5"/>
      <c r="I22" s="5"/>
      <c r="J22" s="5"/>
      <c r="L22" s="5"/>
      <c r="M22" s="5"/>
      <c r="N22" s="10">
        <f t="shared" si="0"/>
        <v>12</v>
      </c>
      <c r="O22" s="11">
        <f t="shared" si="2"/>
        <v>6</v>
      </c>
    </row>
    <row r="23" spans="1:15" x14ac:dyDescent="0.3">
      <c r="A23" s="2"/>
      <c r="B23" s="2"/>
      <c r="C23" s="2"/>
      <c r="D23" s="2" t="s">
        <v>69</v>
      </c>
      <c r="E23" s="2" t="s">
        <v>70</v>
      </c>
      <c r="F23" s="2" t="s">
        <v>169</v>
      </c>
      <c r="G23" s="5"/>
      <c r="H23" s="5"/>
      <c r="I23" s="5">
        <v>10.799999999999999</v>
      </c>
      <c r="J23" s="5"/>
      <c r="L23" s="5"/>
      <c r="M23" s="5"/>
      <c r="N23" s="10">
        <f t="shared" si="0"/>
        <v>10.799999999999999</v>
      </c>
      <c r="O23" s="11">
        <f t="shared" si="2"/>
        <v>8</v>
      </c>
    </row>
    <row r="24" spans="1:15" x14ac:dyDescent="0.3">
      <c r="A24" s="2"/>
      <c r="B24" s="2"/>
      <c r="C24" s="2"/>
      <c r="D24" s="2"/>
      <c r="E24" s="2"/>
      <c r="F24" s="2"/>
      <c r="G24" s="5"/>
      <c r="H24" s="5"/>
      <c r="I24" s="5"/>
      <c r="J24" s="5"/>
      <c r="L24" s="5"/>
      <c r="M24" s="5"/>
      <c r="N24" s="10" t="str">
        <f t="shared" si="0"/>
        <v/>
      </c>
      <c r="O24" s="11"/>
    </row>
    <row r="25" spans="1:15" x14ac:dyDescent="0.3">
      <c r="A25" s="2"/>
      <c r="B25" s="2"/>
      <c r="C25" s="2" t="s">
        <v>37</v>
      </c>
      <c r="D25" s="2" t="s">
        <v>46</v>
      </c>
      <c r="E25" s="2" t="s">
        <v>47</v>
      </c>
      <c r="F25" s="2" t="s">
        <v>166</v>
      </c>
      <c r="G25" s="5">
        <v>3.6</v>
      </c>
      <c r="H25" s="5">
        <v>19.2</v>
      </c>
      <c r="I25" s="5"/>
      <c r="J25" s="5"/>
      <c r="L25" s="5"/>
      <c r="M25" s="5"/>
      <c r="N25" s="10">
        <f t="shared" si="0"/>
        <v>22.8</v>
      </c>
      <c r="O25" s="11">
        <f>_xlfn.RANK.EQ(N25,$N$25:$N$27)</f>
        <v>1</v>
      </c>
    </row>
    <row r="26" spans="1:15" x14ac:dyDescent="0.3">
      <c r="A26" s="2"/>
      <c r="B26" s="2"/>
      <c r="C26" s="2"/>
      <c r="D26" s="2" t="s">
        <v>89</v>
      </c>
      <c r="E26" s="2" t="s">
        <v>90</v>
      </c>
      <c r="F26" s="2" t="s">
        <v>169</v>
      </c>
      <c r="G26" s="5"/>
      <c r="H26" s="5">
        <v>15.6</v>
      </c>
      <c r="I26" s="5"/>
      <c r="J26" s="5"/>
      <c r="L26" s="5"/>
      <c r="M26" s="5"/>
      <c r="N26" s="10">
        <f t="shared" si="0"/>
        <v>15.6</v>
      </c>
      <c r="O26" s="11">
        <f t="shared" ref="O26:O27" si="3">_xlfn.RANK.EQ(N26,$N$25:$N$27)</f>
        <v>2</v>
      </c>
    </row>
    <row r="27" spans="1:15" x14ac:dyDescent="0.3">
      <c r="A27" s="2"/>
      <c r="B27" s="2"/>
      <c r="C27" s="2"/>
      <c r="D27" s="2" t="s">
        <v>78</v>
      </c>
      <c r="E27" s="2" t="s">
        <v>79</v>
      </c>
      <c r="F27" s="2" t="s">
        <v>169</v>
      </c>
      <c r="G27" s="5"/>
      <c r="H27" s="5">
        <v>12</v>
      </c>
      <c r="I27" s="5"/>
      <c r="J27" s="5"/>
      <c r="L27" s="5"/>
      <c r="M27" s="5"/>
      <c r="N27" s="10">
        <f t="shared" si="0"/>
        <v>12</v>
      </c>
      <c r="O27" s="11">
        <f t="shared" si="3"/>
        <v>3</v>
      </c>
    </row>
    <row r="28" spans="1:15" x14ac:dyDescent="0.3">
      <c r="A28" s="2"/>
      <c r="B28" s="2"/>
      <c r="C28" s="2"/>
      <c r="D28" s="2"/>
      <c r="E28" s="2"/>
      <c r="F28" s="2"/>
      <c r="G28" s="5"/>
      <c r="H28" s="5"/>
      <c r="I28" s="5"/>
      <c r="J28" s="5"/>
      <c r="L28" s="5"/>
      <c r="M28" s="5"/>
      <c r="N28" s="10" t="str">
        <f t="shared" si="0"/>
        <v/>
      </c>
      <c r="O28" s="11"/>
    </row>
    <row r="29" spans="1:15" x14ac:dyDescent="0.3">
      <c r="A29" s="2"/>
      <c r="B29" s="2" t="s">
        <v>91</v>
      </c>
      <c r="C29" s="2" t="s">
        <v>9</v>
      </c>
      <c r="D29" s="2" t="s">
        <v>53</v>
      </c>
      <c r="E29" s="2" t="s">
        <v>54</v>
      </c>
      <c r="F29" s="2" t="s">
        <v>166</v>
      </c>
      <c r="G29" s="5">
        <v>9.2000000000000011</v>
      </c>
      <c r="H29" s="5">
        <v>12</v>
      </c>
      <c r="I29" s="5">
        <v>23</v>
      </c>
      <c r="J29" s="5"/>
      <c r="L29" s="5"/>
      <c r="M29" s="5"/>
      <c r="N29" s="10">
        <f t="shared" si="0"/>
        <v>44.2</v>
      </c>
      <c r="O29" s="11">
        <f>_xlfn.RANK.EQ(N29,$N$29:$N$35)</f>
        <v>1</v>
      </c>
    </row>
    <row r="30" spans="1:15" x14ac:dyDescent="0.3">
      <c r="A30" s="2"/>
      <c r="B30" s="2"/>
      <c r="C30" s="2"/>
      <c r="D30" s="2" t="s">
        <v>83</v>
      </c>
      <c r="E30" s="2" t="s">
        <v>84</v>
      </c>
      <c r="F30" s="2" t="s">
        <v>166</v>
      </c>
      <c r="G30" s="5"/>
      <c r="H30" s="5">
        <v>15.6</v>
      </c>
      <c r="I30" s="5">
        <v>18</v>
      </c>
      <c r="J30" s="5"/>
      <c r="L30" s="5"/>
      <c r="M30" s="5"/>
      <c r="N30" s="10">
        <f t="shared" si="0"/>
        <v>33.6</v>
      </c>
      <c r="O30" s="11">
        <f t="shared" ref="O30:O35" si="4">_xlfn.RANK.EQ(N30,$N$29:$N$35)</f>
        <v>2</v>
      </c>
    </row>
    <row r="31" spans="1:15" x14ac:dyDescent="0.3">
      <c r="A31" s="2"/>
      <c r="B31" s="2"/>
      <c r="C31" s="2"/>
      <c r="D31" s="2" t="s">
        <v>61</v>
      </c>
      <c r="E31" s="2" t="s">
        <v>19</v>
      </c>
      <c r="F31" s="2" t="s">
        <v>167</v>
      </c>
      <c r="G31" s="5">
        <v>11.200000000000001</v>
      </c>
      <c r="H31" s="5">
        <v>19.2</v>
      </c>
      <c r="I31" s="5"/>
      <c r="J31" s="5">
        <v>1</v>
      </c>
      <c r="L31" s="5"/>
      <c r="M31" s="5"/>
      <c r="N31" s="10">
        <f t="shared" si="0"/>
        <v>31.4</v>
      </c>
      <c r="O31" s="11">
        <f t="shared" si="4"/>
        <v>3</v>
      </c>
    </row>
    <row r="32" spans="1:15" x14ac:dyDescent="0.3">
      <c r="A32" s="2"/>
      <c r="B32" s="2"/>
      <c r="C32" s="2"/>
      <c r="D32" s="2" t="s">
        <v>174</v>
      </c>
      <c r="E32" s="2" t="s">
        <v>175</v>
      </c>
      <c r="F32" s="2" t="s">
        <v>167</v>
      </c>
      <c r="G32" s="5"/>
      <c r="H32" s="5"/>
      <c r="I32" s="5">
        <v>28</v>
      </c>
      <c r="J32" s="5">
        <v>1</v>
      </c>
      <c r="L32" s="5"/>
      <c r="M32" s="5"/>
      <c r="N32" s="10">
        <f t="shared" si="0"/>
        <v>29</v>
      </c>
      <c r="O32" s="11">
        <f t="shared" si="4"/>
        <v>4</v>
      </c>
    </row>
    <row r="33" spans="1:15" x14ac:dyDescent="0.3">
      <c r="A33" s="2"/>
      <c r="B33" s="2"/>
      <c r="C33" s="2"/>
      <c r="D33" s="2" t="s">
        <v>85</v>
      </c>
      <c r="E33" s="2" t="s">
        <v>86</v>
      </c>
      <c r="F33" s="2" t="s">
        <v>166</v>
      </c>
      <c r="G33" s="5"/>
      <c r="H33" s="5"/>
      <c r="I33" s="5">
        <v>18</v>
      </c>
      <c r="J33" s="5"/>
      <c r="L33" s="5"/>
      <c r="M33" s="5"/>
      <c r="N33" s="10">
        <f t="shared" si="0"/>
        <v>18</v>
      </c>
      <c r="O33" s="11">
        <f t="shared" si="4"/>
        <v>5</v>
      </c>
    </row>
    <row r="34" spans="1:15" x14ac:dyDescent="0.3">
      <c r="A34" s="2"/>
      <c r="B34" s="2"/>
      <c r="C34" s="2"/>
      <c r="D34" s="2" t="s">
        <v>76</v>
      </c>
      <c r="E34" s="2" t="s">
        <v>77</v>
      </c>
      <c r="F34" s="2" t="s">
        <v>166</v>
      </c>
      <c r="G34" s="5"/>
      <c r="H34" s="5"/>
      <c r="I34" s="5">
        <v>12</v>
      </c>
      <c r="J34" s="5"/>
      <c r="L34" s="5"/>
      <c r="M34" s="5"/>
      <c r="N34" s="10">
        <f t="shared" si="0"/>
        <v>12</v>
      </c>
      <c r="O34" s="11">
        <f t="shared" si="4"/>
        <v>6</v>
      </c>
    </row>
    <row r="35" spans="1:15" x14ac:dyDescent="0.3">
      <c r="A35" s="2"/>
      <c r="B35" s="2"/>
      <c r="C35" s="2"/>
      <c r="D35" s="2" t="s">
        <v>69</v>
      </c>
      <c r="E35" s="2" t="s">
        <v>70</v>
      </c>
      <c r="F35" s="2" t="s">
        <v>169</v>
      </c>
      <c r="G35" s="5"/>
      <c r="H35" s="5"/>
      <c r="I35" s="5">
        <v>12</v>
      </c>
      <c r="J35" s="5"/>
      <c r="L35" s="5"/>
      <c r="M35" s="5"/>
      <c r="N35" s="10">
        <f t="shared" si="0"/>
        <v>12</v>
      </c>
      <c r="O35" s="11">
        <f t="shared" si="4"/>
        <v>6</v>
      </c>
    </row>
    <row r="36" spans="1:15" x14ac:dyDescent="0.3">
      <c r="A36" s="2"/>
      <c r="B36" s="2"/>
      <c r="C36" s="2"/>
      <c r="D36" s="2"/>
      <c r="E36" s="2"/>
      <c r="F36" s="2"/>
      <c r="G36" s="5"/>
      <c r="H36" s="5"/>
      <c r="I36" s="5"/>
      <c r="J36" s="5"/>
      <c r="L36" s="5"/>
      <c r="M36" s="5"/>
      <c r="N36" s="10" t="str">
        <f t="shared" si="0"/>
        <v/>
      </c>
      <c r="O36" s="11"/>
    </row>
    <row r="37" spans="1:15" x14ac:dyDescent="0.3">
      <c r="A37" s="2"/>
      <c r="B37" s="2"/>
      <c r="C37" s="2" t="s">
        <v>37</v>
      </c>
      <c r="D37" s="2" t="s">
        <v>46</v>
      </c>
      <c r="E37" s="2" t="s">
        <v>47</v>
      </c>
      <c r="F37" s="2" t="s">
        <v>166</v>
      </c>
      <c r="G37" s="5">
        <v>11.200000000000001</v>
      </c>
      <c r="H37" s="5">
        <v>12</v>
      </c>
      <c r="I37" s="5">
        <v>16.8</v>
      </c>
      <c r="J37" s="5">
        <v>1</v>
      </c>
      <c r="L37" s="5"/>
      <c r="M37" s="5"/>
      <c r="N37" s="10">
        <f t="shared" si="0"/>
        <v>41</v>
      </c>
      <c r="O37" s="11">
        <f>_xlfn.RANK.EQ(N37,$N$37:$N$41)</f>
        <v>1</v>
      </c>
    </row>
    <row r="38" spans="1:15" x14ac:dyDescent="0.3">
      <c r="A38" s="2"/>
      <c r="B38" s="2"/>
      <c r="C38" s="2"/>
      <c r="D38" s="2" t="s">
        <v>62</v>
      </c>
      <c r="E38" s="2" t="s">
        <v>63</v>
      </c>
      <c r="F38" s="2" t="s">
        <v>167</v>
      </c>
      <c r="G38" s="5">
        <v>9.2000000000000011</v>
      </c>
      <c r="H38" s="5">
        <v>19.2</v>
      </c>
      <c r="I38" s="5"/>
      <c r="J38" s="5"/>
      <c r="L38" s="5"/>
      <c r="M38" s="5"/>
      <c r="N38" s="10">
        <f t="shared" si="0"/>
        <v>28.4</v>
      </c>
      <c r="O38" s="11">
        <f t="shared" ref="O38:O41" si="5">_xlfn.RANK.EQ(N38,$N$37:$N$41)</f>
        <v>2</v>
      </c>
    </row>
    <row r="39" spans="1:15" x14ac:dyDescent="0.3">
      <c r="A39" s="2"/>
      <c r="B39" s="2"/>
      <c r="C39" s="2"/>
      <c r="D39" s="2" t="s">
        <v>89</v>
      </c>
      <c r="E39" s="2" t="s">
        <v>90</v>
      </c>
      <c r="F39" s="2" t="s">
        <v>169</v>
      </c>
      <c r="G39" s="5"/>
      <c r="H39" s="5">
        <v>15.6</v>
      </c>
      <c r="I39" s="5"/>
      <c r="J39" s="5"/>
      <c r="L39" s="5"/>
      <c r="M39" s="5"/>
      <c r="N39" s="10">
        <f t="shared" si="0"/>
        <v>15.6</v>
      </c>
      <c r="O39" s="11">
        <f t="shared" si="5"/>
        <v>3</v>
      </c>
    </row>
    <row r="40" spans="1:15" x14ac:dyDescent="0.3">
      <c r="A40" s="2"/>
      <c r="B40" s="2"/>
      <c r="C40" s="2"/>
      <c r="D40" s="2" t="s">
        <v>176</v>
      </c>
      <c r="E40" s="2" t="s">
        <v>177</v>
      </c>
      <c r="F40" s="2" t="s">
        <v>170</v>
      </c>
      <c r="G40" s="5"/>
      <c r="H40" s="5"/>
      <c r="I40" s="5">
        <v>13.799999999999999</v>
      </c>
      <c r="J40" s="5"/>
      <c r="L40" s="5"/>
      <c r="M40" s="5"/>
      <c r="N40" s="10">
        <f t="shared" si="0"/>
        <v>13.799999999999999</v>
      </c>
      <c r="O40" s="11">
        <f t="shared" si="5"/>
        <v>4</v>
      </c>
    </row>
    <row r="41" spans="1:15" x14ac:dyDescent="0.3">
      <c r="A41" s="2"/>
      <c r="B41" s="2"/>
      <c r="C41" s="2"/>
      <c r="D41" s="2" t="s">
        <v>178</v>
      </c>
      <c r="E41" s="2" t="s">
        <v>179</v>
      </c>
      <c r="F41" s="2" t="s">
        <v>170</v>
      </c>
      <c r="G41" s="5"/>
      <c r="H41" s="5"/>
      <c r="I41" s="5">
        <v>10.799999999999999</v>
      </c>
      <c r="J41" s="5"/>
      <c r="L41" s="5"/>
      <c r="M41" s="5"/>
      <c r="N41" s="10">
        <f t="shared" si="0"/>
        <v>10.799999999999999</v>
      </c>
      <c r="O41" s="11">
        <f t="shared" si="5"/>
        <v>5</v>
      </c>
    </row>
    <row r="42" spans="1:15" x14ac:dyDescent="0.3">
      <c r="A42" s="2"/>
      <c r="B42" s="2"/>
      <c r="C42" s="2"/>
      <c r="D42" s="2"/>
      <c r="E42" s="2"/>
      <c r="F42" s="2"/>
      <c r="G42" s="5"/>
      <c r="H42" s="5"/>
      <c r="I42" s="5"/>
      <c r="J42" s="5"/>
      <c r="L42" s="5"/>
      <c r="M42" s="5"/>
      <c r="N42" s="10" t="str">
        <f t="shared" si="0"/>
        <v/>
      </c>
      <c r="O42" s="11"/>
    </row>
    <row r="43" spans="1:15" x14ac:dyDescent="0.3">
      <c r="A43" s="2" t="s">
        <v>97</v>
      </c>
      <c r="B43" s="2" t="s">
        <v>68</v>
      </c>
      <c r="C43" s="2" t="s">
        <v>9</v>
      </c>
      <c r="D43" s="2" t="s">
        <v>123</v>
      </c>
      <c r="E43" s="2" t="s">
        <v>32</v>
      </c>
      <c r="F43" s="2" t="s">
        <v>166</v>
      </c>
      <c r="G43" s="5">
        <v>11.200000000000001</v>
      </c>
      <c r="H43" s="5">
        <v>32</v>
      </c>
      <c r="I43" s="5">
        <v>18.400000000000002</v>
      </c>
      <c r="J43" s="5">
        <v>28</v>
      </c>
      <c r="L43" s="5"/>
      <c r="M43" s="5"/>
      <c r="N43" s="10">
        <f t="shared" si="0"/>
        <v>89.600000000000009</v>
      </c>
      <c r="O43" s="11">
        <f>_xlfn.RANK.EQ(N43,$N$43:$N$53)</f>
        <v>1</v>
      </c>
    </row>
    <row r="44" spans="1:15" x14ac:dyDescent="0.3">
      <c r="A44" s="2"/>
      <c r="B44" s="2"/>
      <c r="C44" s="2"/>
      <c r="D44" s="2" t="s">
        <v>124</v>
      </c>
      <c r="E44" s="2" t="s">
        <v>125</v>
      </c>
      <c r="F44" s="2" t="s">
        <v>167</v>
      </c>
      <c r="G44" s="5">
        <v>9.2000000000000011</v>
      </c>
      <c r="H44" s="5">
        <v>20</v>
      </c>
      <c r="I44" s="5">
        <v>22.400000000000002</v>
      </c>
      <c r="J44" s="5"/>
      <c r="L44" s="5"/>
      <c r="M44" s="5"/>
      <c r="N44" s="10">
        <f t="shared" si="0"/>
        <v>51.600000000000009</v>
      </c>
      <c r="O44" s="11">
        <f t="shared" ref="O44:O53" si="6">_xlfn.RANK.EQ(N44,$N$43:$N$53)</f>
        <v>2</v>
      </c>
    </row>
    <row r="45" spans="1:15" x14ac:dyDescent="0.3">
      <c r="A45" s="2"/>
      <c r="B45" s="2"/>
      <c r="C45" s="2"/>
      <c r="D45" s="2" t="s">
        <v>180</v>
      </c>
      <c r="E45" s="2" t="s">
        <v>181</v>
      </c>
      <c r="F45" s="2" t="s">
        <v>166</v>
      </c>
      <c r="G45" s="5"/>
      <c r="H45" s="5"/>
      <c r="I45" s="5">
        <v>14.4</v>
      </c>
      <c r="J45" s="5">
        <v>23</v>
      </c>
      <c r="L45" s="5"/>
      <c r="M45" s="5"/>
      <c r="N45" s="10">
        <f t="shared" si="0"/>
        <v>37.4</v>
      </c>
      <c r="O45" s="11">
        <f t="shared" si="6"/>
        <v>3</v>
      </c>
    </row>
    <row r="46" spans="1:15" x14ac:dyDescent="0.3">
      <c r="A46" s="2"/>
      <c r="B46" s="2"/>
      <c r="C46" s="2"/>
      <c r="D46" s="2" t="s">
        <v>57</v>
      </c>
      <c r="E46" s="2" t="s">
        <v>182</v>
      </c>
      <c r="F46" s="2" t="s">
        <v>166</v>
      </c>
      <c r="G46" s="5"/>
      <c r="H46" s="5"/>
      <c r="I46" s="5">
        <v>14.4</v>
      </c>
      <c r="J46" s="5">
        <v>12</v>
      </c>
      <c r="L46" s="5"/>
      <c r="M46" s="5"/>
      <c r="N46" s="10">
        <f t="shared" si="0"/>
        <v>26.4</v>
      </c>
      <c r="O46" s="11">
        <f t="shared" si="6"/>
        <v>4</v>
      </c>
    </row>
    <row r="47" spans="1:15" x14ac:dyDescent="0.3">
      <c r="A47" s="2"/>
      <c r="B47" s="2"/>
      <c r="C47" s="2"/>
      <c r="D47" s="2" t="s">
        <v>126</v>
      </c>
      <c r="E47" s="2" t="s">
        <v>127</v>
      </c>
      <c r="F47" s="2" t="s">
        <v>167</v>
      </c>
      <c r="G47" s="5"/>
      <c r="H47" s="5">
        <v>26</v>
      </c>
      <c r="I47" s="5"/>
      <c r="J47" s="5"/>
      <c r="L47" s="5"/>
      <c r="M47" s="5"/>
      <c r="N47" s="10">
        <f t="shared" si="0"/>
        <v>26</v>
      </c>
      <c r="O47" s="11">
        <f t="shared" si="6"/>
        <v>5</v>
      </c>
    </row>
    <row r="48" spans="1:15" x14ac:dyDescent="0.3">
      <c r="A48" s="2"/>
      <c r="B48" s="2"/>
      <c r="C48" s="2"/>
      <c r="D48" s="2" t="s">
        <v>83</v>
      </c>
      <c r="E48" s="2" t="s">
        <v>128</v>
      </c>
      <c r="F48" s="2" t="s">
        <v>166</v>
      </c>
      <c r="G48" s="5"/>
      <c r="H48" s="5">
        <v>20</v>
      </c>
      <c r="I48" s="5"/>
      <c r="J48" s="5"/>
      <c r="L48" s="5"/>
      <c r="M48" s="5"/>
      <c r="N48" s="10">
        <f t="shared" si="0"/>
        <v>20</v>
      </c>
      <c r="O48" s="11">
        <f t="shared" si="6"/>
        <v>6</v>
      </c>
    </row>
    <row r="49" spans="1:15" x14ac:dyDescent="0.3">
      <c r="A49" s="2"/>
      <c r="B49" s="2"/>
      <c r="C49" s="2"/>
      <c r="D49" s="2" t="s">
        <v>197</v>
      </c>
      <c r="E49" s="2" t="s">
        <v>198</v>
      </c>
      <c r="F49" s="2" t="s">
        <v>166</v>
      </c>
      <c r="G49" s="5"/>
      <c r="H49" s="5"/>
      <c r="I49" s="5"/>
      <c r="J49" s="5">
        <v>18</v>
      </c>
      <c r="L49" s="5"/>
      <c r="M49" s="5"/>
      <c r="N49" s="10">
        <f t="shared" si="0"/>
        <v>18</v>
      </c>
      <c r="O49" s="11">
        <f t="shared" si="6"/>
        <v>7</v>
      </c>
    </row>
    <row r="50" spans="1:15" x14ac:dyDescent="0.3">
      <c r="A50" s="2"/>
      <c r="B50" s="2"/>
      <c r="C50" s="2"/>
      <c r="D50" s="2" t="s">
        <v>199</v>
      </c>
      <c r="E50" s="2" t="s">
        <v>200</v>
      </c>
      <c r="F50" s="2" t="s">
        <v>165</v>
      </c>
      <c r="G50" s="5"/>
      <c r="H50" s="5"/>
      <c r="I50" s="5"/>
      <c r="J50" s="5">
        <v>18</v>
      </c>
      <c r="L50" s="5"/>
      <c r="M50" s="5"/>
      <c r="N50" s="10">
        <f t="shared" si="0"/>
        <v>18</v>
      </c>
      <c r="O50" s="11">
        <f t="shared" si="6"/>
        <v>7</v>
      </c>
    </row>
    <row r="51" spans="1:15" x14ac:dyDescent="0.3">
      <c r="A51" s="2"/>
      <c r="B51" s="2"/>
      <c r="C51" s="2"/>
      <c r="D51" s="2" t="s">
        <v>129</v>
      </c>
      <c r="E51" s="2" t="s">
        <v>128</v>
      </c>
      <c r="F51" s="2" t="s">
        <v>166</v>
      </c>
      <c r="G51" s="5"/>
      <c r="H51" s="5">
        <v>14</v>
      </c>
      <c r="I51" s="5"/>
      <c r="J51" s="5"/>
      <c r="L51" s="5"/>
      <c r="M51" s="5"/>
      <c r="N51" s="10">
        <f t="shared" si="0"/>
        <v>14</v>
      </c>
      <c r="O51" s="11">
        <f t="shared" si="6"/>
        <v>9</v>
      </c>
    </row>
    <row r="52" spans="1:15" x14ac:dyDescent="0.3">
      <c r="A52" s="2"/>
      <c r="B52" s="2"/>
      <c r="C52" s="2"/>
      <c r="D52" s="2" t="s">
        <v>201</v>
      </c>
      <c r="E52" s="2" t="s">
        <v>202</v>
      </c>
      <c r="F52" s="2" t="s">
        <v>166</v>
      </c>
      <c r="G52" s="5"/>
      <c r="H52" s="5"/>
      <c r="I52" s="5"/>
      <c r="J52" s="5">
        <v>12</v>
      </c>
      <c r="L52" s="5"/>
      <c r="M52" s="5"/>
      <c r="N52" s="10">
        <f t="shared" si="0"/>
        <v>12</v>
      </c>
      <c r="O52" s="11">
        <f t="shared" si="6"/>
        <v>10</v>
      </c>
    </row>
    <row r="53" spans="1:15" x14ac:dyDescent="0.3">
      <c r="A53" s="2"/>
      <c r="B53" s="2"/>
      <c r="C53" s="2"/>
      <c r="D53" s="2" t="s">
        <v>189</v>
      </c>
      <c r="E53" s="2" t="s">
        <v>203</v>
      </c>
      <c r="F53" s="2" t="s">
        <v>166</v>
      </c>
      <c r="G53" s="5"/>
      <c r="H53" s="5"/>
      <c r="I53" s="5"/>
      <c r="J53" s="5">
        <v>12</v>
      </c>
      <c r="L53" s="5"/>
      <c r="M53" s="5"/>
      <c r="N53" s="10">
        <f t="shared" si="0"/>
        <v>12</v>
      </c>
      <c r="O53" s="11">
        <f t="shared" si="6"/>
        <v>10</v>
      </c>
    </row>
    <row r="54" spans="1:15" x14ac:dyDescent="0.3">
      <c r="A54" s="2"/>
      <c r="B54" s="2"/>
      <c r="C54" s="2"/>
      <c r="D54" s="2"/>
      <c r="E54" s="2"/>
      <c r="F54" s="2"/>
      <c r="G54" s="5"/>
      <c r="H54" s="5"/>
      <c r="I54" s="5"/>
      <c r="J54" s="5"/>
      <c r="L54" s="5"/>
      <c r="M54" s="5"/>
      <c r="N54" s="10" t="str">
        <f t="shared" si="0"/>
        <v/>
      </c>
      <c r="O54" s="11"/>
    </row>
    <row r="55" spans="1:15" x14ac:dyDescent="0.3">
      <c r="A55" s="2"/>
      <c r="B55" s="2"/>
      <c r="C55" s="2" t="s">
        <v>37</v>
      </c>
      <c r="D55" s="2" t="s">
        <v>134</v>
      </c>
      <c r="E55" s="2" t="s">
        <v>135</v>
      </c>
      <c r="F55" s="2" t="s">
        <v>167</v>
      </c>
      <c r="G55" s="5">
        <v>14.4</v>
      </c>
      <c r="H55" s="5"/>
      <c r="I55" s="5">
        <v>11.200000000000001</v>
      </c>
      <c r="J55" s="5">
        <v>11.200000000000001</v>
      </c>
      <c r="L55" s="5"/>
      <c r="M55" s="5"/>
      <c r="N55" s="10">
        <f t="shared" si="0"/>
        <v>36.800000000000004</v>
      </c>
      <c r="O55" s="11">
        <f>_xlfn.RANK.EQ(N55,$N$55:$N$59)</f>
        <v>1</v>
      </c>
    </row>
    <row r="56" spans="1:15" x14ac:dyDescent="0.3">
      <c r="A56" s="2"/>
      <c r="B56" s="2"/>
      <c r="C56" s="2"/>
      <c r="D56" s="2" t="s">
        <v>121</v>
      </c>
      <c r="E56" s="2" t="s">
        <v>122</v>
      </c>
      <c r="F56" s="2" t="s">
        <v>166</v>
      </c>
      <c r="G56" s="5">
        <v>22.400000000000002</v>
      </c>
      <c r="H56" s="5">
        <v>12.8</v>
      </c>
      <c r="I56" s="5"/>
      <c r="J56" s="5"/>
      <c r="L56" s="5"/>
      <c r="M56" s="5"/>
      <c r="N56" s="10">
        <f t="shared" si="0"/>
        <v>35.200000000000003</v>
      </c>
      <c r="O56" s="11">
        <f t="shared" ref="O56:O59" si="7">_xlfn.RANK.EQ(N56,$N$55:$N$59)</f>
        <v>2</v>
      </c>
    </row>
    <row r="57" spans="1:15" x14ac:dyDescent="0.3">
      <c r="A57" s="2"/>
      <c r="B57" s="2"/>
      <c r="C57" s="2"/>
      <c r="D57" s="2" t="s">
        <v>130</v>
      </c>
      <c r="E57" s="2" t="s">
        <v>131</v>
      </c>
      <c r="F57" s="2" t="s">
        <v>166</v>
      </c>
      <c r="G57" s="5">
        <v>18.400000000000002</v>
      </c>
      <c r="H57" s="5">
        <v>10.4</v>
      </c>
      <c r="I57" s="5"/>
      <c r="J57" s="5"/>
      <c r="L57" s="5"/>
      <c r="M57" s="5"/>
      <c r="N57" s="10">
        <f t="shared" si="0"/>
        <v>28.800000000000004</v>
      </c>
      <c r="O57" s="11">
        <f t="shared" si="7"/>
        <v>3</v>
      </c>
    </row>
    <row r="58" spans="1:15" x14ac:dyDescent="0.3">
      <c r="A58" s="2"/>
      <c r="B58" s="2"/>
      <c r="C58" s="2"/>
      <c r="D58" s="2" t="s">
        <v>132</v>
      </c>
      <c r="E58" s="2" t="s">
        <v>133</v>
      </c>
      <c r="F58" s="2" t="s">
        <v>166</v>
      </c>
      <c r="G58" s="5">
        <v>14.4</v>
      </c>
      <c r="H58" s="5"/>
      <c r="I58" s="5">
        <v>9.2000000000000011</v>
      </c>
      <c r="J58" s="5"/>
      <c r="L58" s="5"/>
      <c r="M58" s="5"/>
      <c r="N58" s="10">
        <f t="shared" si="0"/>
        <v>23.6</v>
      </c>
      <c r="O58" s="11">
        <f t="shared" si="7"/>
        <v>4</v>
      </c>
    </row>
    <row r="59" spans="1:15" x14ac:dyDescent="0.3">
      <c r="A59" s="2"/>
      <c r="B59" s="2"/>
      <c r="C59" s="2"/>
      <c r="D59" s="2" t="s">
        <v>204</v>
      </c>
      <c r="E59" s="2" t="s">
        <v>205</v>
      </c>
      <c r="F59" s="2" t="s">
        <v>165</v>
      </c>
      <c r="G59" s="5"/>
      <c r="H59" s="5"/>
      <c r="I59" s="5"/>
      <c r="J59" s="5">
        <v>9.2000000000000011</v>
      </c>
      <c r="L59" s="5"/>
      <c r="M59" s="5"/>
      <c r="N59" s="10">
        <f t="shared" si="0"/>
        <v>9.2000000000000011</v>
      </c>
      <c r="O59" s="11">
        <f t="shared" si="7"/>
        <v>5</v>
      </c>
    </row>
    <row r="60" spans="1:15" x14ac:dyDescent="0.3">
      <c r="A60" s="2"/>
      <c r="B60" s="2"/>
      <c r="C60" s="2"/>
      <c r="D60" s="2"/>
      <c r="E60" s="2"/>
      <c r="F60" s="2"/>
      <c r="G60" s="5"/>
      <c r="H60" s="5"/>
      <c r="I60" s="5"/>
      <c r="J60" s="5"/>
      <c r="L60" s="5"/>
      <c r="M60" s="5"/>
      <c r="N60" s="10" t="str">
        <f t="shared" si="0"/>
        <v/>
      </c>
      <c r="O60" s="11"/>
    </row>
    <row r="61" spans="1:15" x14ac:dyDescent="0.3">
      <c r="A61" s="2"/>
      <c r="B61" s="2" t="s">
        <v>82</v>
      </c>
      <c r="C61" s="2" t="s">
        <v>9</v>
      </c>
      <c r="D61" s="2" t="s">
        <v>123</v>
      </c>
      <c r="E61" s="2" t="s">
        <v>32</v>
      </c>
      <c r="F61" s="2" t="s">
        <v>166</v>
      </c>
      <c r="G61" s="5">
        <v>10.799999999999999</v>
      </c>
      <c r="H61" s="5">
        <v>20</v>
      </c>
      <c r="I61" s="5">
        <v>28</v>
      </c>
      <c r="J61" s="5">
        <v>28</v>
      </c>
      <c r="L61" s="5"/>
      <c r="M61" s="5"/>
      <c r="N61" s="10">
        <f t="shared" si="0"/>
        <v>86.8</v>
      </c>
      <c r="O61" s="11">
        <f>_xlfn.RANK.EQ(N61,$N$61:$N$73)</f>
        <v>1</v>
      </c>
    </row>
    <row r="62" spans="1:15" x14ac:dyDescent="0.3">
      <c r="A62" s="2"/>
      <c r="B62" s="2"/>
      <c r="C62" s="2"/>
      <c r="D62" s="2" t="s">
        <v>136</v>
      </c>
      <c r="E62" s="2" t="s">
        <v>36</v>
      </c>
      <c r="F62" s="2" t="s">
        <v>167</v>
      </c>
      <c r="G62" s="5">
        <v>13.799999999999999</v>
      </c>
      <c r="H62" s="5">
        <v>32</v>
      </c>
      <c r="I62" s="5"/>
      <c r="J62" s="5"/>
      <c r="L62" s="5"/>
      <c r="M62" s="5"/>
      <c r="N62" s="10">
        <f t="shared" si="0"/>
        <v>45.8</v>
      </c>
      <c r="O62" s="11">
        <f t="shared" ref="O62:O73" si="8">_xlfn.RANK.EQ(N62,$N$61:$N$73)</f>
        <v>2</v>
      </c>
    </row>
    <row r="63" spans="1:15" x14ac:dyDescent="0.3">
      <c r="A63" s="2"/>
      <c r="B63" s="2"/>
      <c r="C63" s="2"/>
      <c r="D63" s="2" t="s">
        <v>137</v>
      </c>
      <c r="E63" s="2" t="s">
        <v>11</v>
      </c>
      <c r="F63" s="2" t="s">
        <v>165</v>
      </c>
      <c r="G63" s="5">
        <v>16.8</v>
      </c>
      <c r="H63" s="5">
        <v>26</v>
      </c>
      <c r="I63" s="5"/>
      <c r="J63" s="5"/>
      <c r="L63" s="5"/>
      <c r="M63" s="5"/>
      <c r="N63" s="10">
        <f t="shared" si="0"/>
        <v>42.8</v>
      </c>
      <c r="O63" s="11">
        <f t="shared" si="8"/>
        <v>3</v>
      </c>
    </row>
    <row r="64" spans="1:15" x14ac:dyDescent="0.3">
      <c r="A64" s="2"/>
      <c r="B64" s="2"/>
      <c r="C64" s="2"/>
      <c r="D64" s="2" t="s">
        <v>185</v>
      </c>
      <c r="E64" s="2" t="s">
        <v>186</v>
      </c>
      <c r="F64" s="2" t="s">
        <v>165</v>
      </c>
      <c r="G64" s="5"/>
      <c r="H64" s="5"/>
      <c r="I64" s="5">
        <v>23</v>
      </c>
      <c r="J64" s="5">
        <v>18</v>
      </c>
      <c r="L64" s="5"/>
      <c r="M64" s="5"/>
      <c r="N64" s="10">
        <f t="shared" si="0"/>
        <v>41</v>
      </c>
      <c r="O64" s="11">
        <f t="shared" si="8"/>
        <v>4</v>
      </c>
    </row>
    <row r="65" spans="1:15" x14ac:dyDescent="0.3">
      <c r="A65" s="2"/>
      <c r="B65" s="2"/>
      <c r="C65" s="2"/>
      <c r="D65" s="2" t="s">
        <v>126</v>
      </c>
      <c r="E65" s="2" t="s">
        <v>127</v>
      </c>
      <c r="F65" s="2" t="s">
        <v>167</v>
      </c>
      <c r="G65" s="5"/>
      <c r="H65" s="5"/>
      <c r="I65" s="5"/>
      <c r="J65" s="5">
        <v>23</v>
      </c>
      <c r="L65" s="5"/>
      <c r="M65" s="5"/>
      <c r="N65" s="10">
        <f t="shared" si="0"/>
        <v>23</v>
      </c>
      <c r="O65" s="11">
        <f t="shared" si="8"/>
        <v>5</v>
      </c>
    </row>
    <row r="66" spans="1:15" x14ac:dyDescent="0.3">
      <c r="A66" s="2"/>
      <c r="B66" s="2"/>
      <c r="C66" s="2"/>
      <c r="D66" s="2" t="s">
        <v>76</v>
      </c>
      <c r="E66" s="2" t="s">
        <v>138</v>
      </c>
      <c r="F66" s="2" t="s">
        <v>166</v>
      </c>
      <c r="G66" s="5"/>
      <c r="H66" s="5">
        <v>20</v>
      </c>
      <c r="I66" s="5"/>
      <c r="J66" s="5"/>
      <c r="L66" s="5"/>
      <c r="M66" s="5"/>
      <c r="N66" s="10">
        <f t="shared" si="0"/>
        <v>20</v>
      </c>
      <c r="O66" s="11">
        <f t="shared" si="8"/>
        <v>6</v>
      </c>
    </row>
    <row r="67" spans="1:15" x14ac:dyDescent="0.3">
      <c r="A67" s="2"/>
      <c r="B67" s="2"/>
      <c r="C67" s="2"/>
      <c r="D67" s="2" t="s">
        <v>180</v>
      </c>
      <c r="E67" s="2" t="s">
        <v>181</v>
      </c>
      <c r="F67" s="2" t="s">
        <v>166</v>
      </c>
      <c r="G67" s="5"/>
      <c r="H67" s="5"/>
      <c r="I67" s="5"/>
      <c r="J67" s="5">
        <v>18</v>
      </c>
      <c r="L67" s="5"/>
      <c r="M67" s="5"/>
      <c r="N67" s="10">
        <f t="shared" si="0"/>
        <v>18</v>
      </c>
      <c r="O67" s="11">
        <f t="shared" si="8"/>
        <v>7</v>
      </c>
    </row>
    <row r="68" spans="1:15" x14ac:dyDescent="0.3">
      <c r="A68" s="2"/>
      <c r="B68" s="2"/>
      <c r="C68" s="2"/>
      <c r="D68" s="2" t="s">
        <v>124</v>
      </c>
      <c r="E68" s="2" t="s">
        <v>125</v>
      </c>
      <c r="F68" s="2" t="s">
        <v>167</v>
      </c>
      <c r="G68" s="5"/>
      <c r="H68" s="5"/>
      <c r="I68" s="5">
        <v>18</v>
      </c>
      <c r="J68" s="5"/>
      <c r="L68" s="5"/>
      <c r="M68" s="5"/>
      <c r="N68" s="10">
        <f t="shared" si="0"/>
        <v>18</v>
      </c>
      <c r="O68" s="11">
        <f t="shared" si="8"/>
        <v>7</v>
      </c>
    </row>
    <row r="69" spans="1:15" x14ac:dyDescent="0.3">
      <c r="A69" s="2"/>
      <c r="B69" s="2"/>
      <c r="C69" s="2"/>
      <c r="D69" s="2" t="s">
        <v>139</v>
      </c>
      <c r="E69" s="2" t="s">
        <v>140</v>
      </c>
      <c r="F69" s="2" t="s">
        <v>166</v>
      </c>
      <c r="G69" s="5"/>
      <c r="H69" s="5">
        <v>14</v>
      </c>
      <c r="I69" s="5"/>
      <c r="J69" s="5"/>
      <c r="L69" s="5"/>
      <c r="M69" s="5"/>
      <c r="N69" s="10">
        <f t="shared" si="0"/>
        <v>14</v>
      </c>
      <c r="O69" s="11">
        <f t="shared" si="8"/>
        <v>9</v>
      </c>
    </row>
    <row r="70" spans="1:15" x14ac:dyDescent="0.3">
      <c r="A70" s="2"/>
      <c r="B70" s="2"/>
      <c r="C70" s="2"/>
      <c r="D70" s="2" t="s">
        <v>183</v>
      </c>
      <c r="E70" s="2" t="s">
        <v>184</v>
      </c>
      <c r="F70" s="2" t="s">
        <v>166</v>
      </c>
      <c r="G70" s="5"/>
      <c r="H70" s="5"/>
      <c r="I70" s="5">
        <v>12</v>
      </c>
      <c r="J70" s="5"/>
      <c r="L70" s="5"/>
      <c r="M70" s="5"/>
      <c r="N70" s="10">
        <f t="shared" si="0"/>
        <v>12</v>
      </c>
      <c r="O70" s="11">
        <f t="shared" si="8"/>
        <v>10</v>
      </c>
    </row>
    <row r="71" spans="1:15" x14ac:dyDescent="0.3">
      <c r="A71" s="2"/>
      <c r="B71" s="2"/>
      <c r="C71" s="2"/>
      <c r="D71" s="2" t="s">
        <v>206</v>
      </c>
      <c r="E71" s="2" t="s">
        <v>207</v>
      </c>
      <c r="F71" s="2" t="s">
        <v>165</v>
      </c>
      <c r="G71" s="5"/>
      <c r="H71" s="5"/>
      <c r="I71" s="5"/>
      <c r="J71" s="5">
        <v>12</v>
      </c>
      <c r="L71" s="5"/>
      <c r="M71" s="5"/>
      <c r="N71" s="10">
        <f t="shared" si="0"/>
        <v>12</v>
      </c>
      <c r="O71" s="11">
        <f t="shared" si="8"/>
        <v>10</v>
      </c>
    </row>
    <row r="72" spans="1:15" x14ac:dyDescent="0.3">
      <c r="A72" s="2"/>
      <c r="B72" s="2"/>
      <c r="C72" s="2"/>
      <c r="D72" s="2" t="s">
        <v>57</v>
      </c>
      <c r="E72" s="2" t="s">
        <v>182</v>
      </c>
      <c r="F72" s="2" t="s">
        <v>166</v>
      </c>
      <c r="G72" s="5"/>
      <c r="H72" s="5"/>
      <c r="I72" s="5">
        <v>12</v>
      </c>
      <c r="J72" s="5"/>
      <c r="L72" s="5"/>
      <c r="M72" s="5"/>
      <c r="N72" s="10">
        <f t="shared" ref="N72:N99" si="9">IF(COUNTA(G72:J72)=0,"",IFERROR(LARGE(G72:J72,1),0)+IFERROR(LARGE(G72:J72,2),0)+IFERROR(LARGE(G72:J72,3),0)+IFERROR(LARGE(G72:J72,4),0)+IFERROR(LARGE(G72:J72,5),0))</f>
        <v>12</v>
      </c>
      <c r="O72" s="11">
        <f t="shared" si="8"/>
        <v>10</v>
      </c>
    </row>
    <row r="73" spans="1:15" x14ac:dyDescent="0.3">
      <c r="A73" s="2"/>
      <c r="B73" s="2"/>
      <c r="C73" s="2"/>
      <c r="D73" s="2" t="s">
        <v>53</v>
      </c>
      <c r="E73" s="2" t="s">
        <v>208</v>
      </c>
      <c r="F73" s="2" t="s">
        <v>165</v>
      </c>
      <c r="G73" s="5"/>
      <c r="H73" s="5"/>
      <c r="I73" s="5"/>
      <c r="J73" s="5">
        <v>12</v>
      </c>
      <c r="L73" s="5"/>
      <c r="M73" s="5"/>
      <c r="N73" s="10">
        <f t="shared" si="9"/>
        <v>12</v>
      </c>
      <c r="O73" s="11">
        <f t="shared" si="8"/>
        <v>10</v>
      </c>
    </row>
    <row r="74" spans="1:15" x14ac:dyDescent="0.3">
      <c r="A74" s="2"/>
      <c r="B74" s="2"/>
      <c r="C74" s="2"/>
      <c r="D74" s="2"/>
      <c r="E74" s="2"/>
      <c r="F74" s="2"/>
      <c r="G74" s="5"/>
      <c r="H74" s="5"/>
      <c r="I74" s="5"/>
      <c r="J74" s="5"/>
      <c r="L74" s="5"/>
      <c r="M74" s="5"/>
      <c r="N74" s="10" t="str">
        <f t="shared" si="9"/>
        <v/>
      </c>
      <c r="O74" s="11"/>
    </row>
    <row r="75" spans="1:15" x14ac:dyDescent="0.3">
      <c r="A75" s="2"/>
      <c r="B75" s="2"/>
      <c r="C75" s="2" t="s">
        <v>37</v>
      </c>
      <c r="D75" s="2" t="s">
        <v>121</v>
      </c>
      <c r="E75" s="2" t="s">
        <v>122</v>
      </c>
      <c r="F75" s="2" t="s">
        <v>166</v>
      </c>
      <c r="G75" s="5">
        <v>3.6</v>
      </c>
      <c r="H75" s="5">
        <v>19.2</v>
      </c>
      <c r="I75" s="5"/>
      <c r="J75" s="5">
        <v>11.200000000000001</v>
      </c>
      <c r="L75" s="5"/>
      <c r="M75" s="5"/>
      <c r="N75" s="10">
        <f t="shared" si="9"/>
        <v>34</v>
      </c>
      <c r="O75" s="11">
        <f>_xlfn.RANK.EQ(N75,$N$75:$N$78)</f>
        <v>1</v>
      </c>
    </row>
    <row r="76" spans="1:15" x14ac:dyDescent="0.3">
      <c r="A76" s="2"/>
      <c r="B76" s="2"/>
      <c r="C76" s="2"/>
      <c r="D76" s="2" t="s">
        <v>130</v>
      </c>
      <c r="E76" s="2" t="s">
        <v>131</v>
      </c>
      <c r="F76" s="2" t="s">
        <v>166</v>
      </c>
      <c r="G76" s="5"/>
      <c r="H76" s="5">
        <v>12</v>
      </c>
      <c r="I76" s="5"/>
      <c r="J76" s="5">
        <v>9.2000000000000011</v>
      </c>
      <c r="L76" s="5"/>
      <c r="M76" s="5"/>
      <c r="N76" s="10">
        <f t="shared" si="9"/>
        <v>21.200000000000003</v>
      </c>
      <c r="O76" s="11">
        <f t="shared" ref="O76:O78" si="10">_xlfn.RANK.EQ(N76,$N$75:$N$78)</f>
        <v>2</v>
      </c>
    </row>
    <row r="77" spans="1:15" x14ac:dyDescent="0.3">
      <c r="A77" s="2"/>
      <c r="B77" s="2"/>
      <c r="C77" s="2"/>
      <c r="D77" s="2" t="s">
        <v>141</v>
      </c>
      <c r="E77" s="2" t="s">
        <v>142</v>
      </c>
      <c r="F77" s="2" t="s">
        <v>167</v>
      </c>
      <c r="G77" s="5"/>
      <c r="H77" s="5">
        <v>15.6</v>
      </c>
      <c r="I77" s="5"/>
      <c r="J77" s="5"/>
      <c r="L77" s="5"/>
      <c r="M77" s="5"/>
      <c r="N77" s="10">
        <f t="shared" si="9"/>
        <v>15.6</v>
      </c>
      <c r="O77" s="11">
        <f t="shared" si="10"/>
        <v>3</v>
      </c>
    </row>
    <row r="78" spans="1:15" x14ac:dyDescent="0.3">
      <c r="A78" s="2"/>
      <c r="B78" s="2"/>
      <c r="C78" s="2"/>
      <c r="D78" s="2" t="s">
        <v>134</v>
      </c>
      <c r="E78" s="2" t="s">
        <v>135</v>
      </c>
      <c r="F78" s="2" t="s">
        <v>167</v>
      </c>
      <c r="G78" s="5"/>
      <c r="H78" s="5"/>
      <c r="I78" s="5">
        <v>3.6</v>
      </c>
      <c r="J78" s="5"/>
      <c r="L78" s="5"/>
      <c r="M78" s="5"/>
      <c r="N78" s="10">
        <f t="shared" si="9"/>
        <v>3.6</v>
      </c>
      <c r="O78" s="11">
        <f t="shared" si="10"/>
        <v>4</v>
      </c>
    </row>
    <row r="79" spans="1:15" x14ac:dyDescent="0.3">
      <c r="A79" s="2"/>
      <c r="B79" s="2"/>
      <c r="C79" s="2"/>
      <c r="D79" s="2"/>
      <c r="E79" s="2"/>
      <c r="F79" s="2"/>
      <c r="G79" s="5"/>
      <c r="H79" s="5"/>
      <c r="I79" s="5"/>
      <c r="J79" s="5"/>
      <c r="L79" s="5"/>
      <c r="M79" s="5"/>
      <c r="N79" s="10" t="str">
        <f t="shared" si="9"/>
        <v/>
      </c>
      <c r="O79" s="11"/>
    </row>
    <row r="80" spans="1:15" x14ac:dyDescent="0.3">
      <c r="A80" s="2"/>
      <c r="B80" s="2" t="s">
        <v>91</v>
      </c>
      <c r="C80" s="2" t="s">
        <v>9</v>
      </c>
      <c r="D80" s="2" t="s">
        <v>100</v>
      </c>
      <c r="E80" s="2" t="s">
        <v>32</v>
      </c>
      <c r="F80" s="2" t="s">
        <v>166</v>
      </c>
      <c r="G80" s="5">
        <v>28</v>
      </c>
      <c r="H80" s="5">
        <v>32</v>
      </c>
      <c r="I80" s="5">
        <v>28</v>
      </c>
      <c r="J80" s="5">
        <v>23</v>
      </c>
      <c r="N80" s="10">
        <f t="shared" si="9"/>
        <v>111</v>
      </c>
      <c r="O80" s="11">
        <f>_xlfn.RANK.EQ(N80,$N$80:$N$92)</f>
        <v>1</v>
      </c>
    </row>
    <row r="81" spans="1:15" x14ac:dyDescent="0.3">
      <c r="A81" s="2"/>
      <c r="B81" s="2"/>
      <c r="C81" s="2"/>
      <c r="D81" s="2" t="s">
        <v>136</v>
      </c>
      <c r="E81" s="2" t="s">
        <v>36</v>
      </c>
      <c r="F81" s="2" t="s">
        <v>167</v>
      </c>
      <c r="G81" s="5">
        <v>23</v>
      </c>
      <c r="H81" s="5">
        <v>20</v>
      </c>
      <c r="I81" s="5">
        <v>23</v>
      </c>
      <c r="J81" s="5">
        <v>7</v>
      </c>
      <c r="N81" s="10">
        <f t="shared" si="9"/>
        <v>73</v>
      </c>
      <c r="O81" s="11">
        <f t="shared" ref="O81:O92" si="11">_xlfn.RANK.EQ(N81,$N$80:$N$92)</f>
        <v>2</v>
      </c>
    </row>
    <row r="82" spans="1:15" x14ac:dyDescent="0.3">
      <c r="A82" s="2"/>
      <c r="B82" s="2"/>
      <c r="C82" s="2"/>
      <c r="D82" s="2" t="s">
        <v>53</v>
      </c>
      <c r="E82" s="2" t="s">
        <v>105</v>
      </c>
      <c r="F82" s="2" t="s">
        <v>166</v>
      </c>
      <c r="G82" s="5">
        <v>18</v>
      </c>
      <c r="H82" s="5">
        <v>26</v>
      </c>
      <c r="I82" s="5"/>
      <c r="J82" s="5">
        <v>18</v>
      </c>
      <c r="N82" s="10">
        <f t="shared" si="9"/>
        <v>62</v>
      </c>
      <c r="O82" s="11">
        <f t="shared" si="11"/>
        <v>3</v>
      </c>
    </row>
    <row r="83" spans="1:15" x14ac:dyDescent="0.3">
      <c r="A83" s="2"/>
      <c r="B83" s="2"/>
      <c r="C83" s="2"/>
      <c r="D83" s="2" t="s">
        <v>53</v>
      </c>
      <c r="E83" s="2" t="s">
        <v>208</v>
      </c>
      <c r="F83" s="2" t="s">
        <v>165</v>
      </c>
      <c r="G83" s="5"/>
      <c r="H83" s="5"/>
      <c r="I83" s="5"/>
      <c r="J83" s="5">
        <v>7</v>
      </c>
      <c r="N83" s="10">
        <f t="shared" si="9"/>
        <v>7</v>
      </c>
      <c r="O83" s="11">
        <f t="shared" si="11"/>
        <v>13</v>
      </c>
    </row>
    <row r="84" spans="1:15" x14ac:dyDescent="0.3">
      <c r="A84" s="2"/>
      <c r="B84" s="2"/>
      <c r="C84" s="2"/>
      <c r="D84" s="2" t="s">
        <v>147</v>
      </c>
      <c r="E84" s="2" t="s">
        <v>148</v>
      </c>
      <c r="F84" s="2" t="s">
        <v>166</v>
      </c>
      <c r="G84" s="5">
        <v>12</v>
      </c>
      <c r="H84" s="5">
        <v>14</v>
      </c>
      <c r="I84" s="5">
        <v>12</v>
      </c>
      <c r="J84" s="5">
        <v>12</v>
      </c>
      <c r="N84" s="10">
        <f t="shared" si="9"/>
        <v>50</v>
      </c>
      <c r="O84" s="11">
        <f t="shared" si="11"/>
        <v>4</v>
      </c>
    </row>
    <row r="85" spans="1:15" x14ac:dyDescent="0.3">
      <c r="A85" s="2"/>
      <c r="B85" s="2"/>
      <c r="C85" s="2"/>
      <c r="D85" s="2" t="s">
        <v>143</v>
      </c>
      <c r="E85" s="2" t="s">
        <v>144</v>
      </c>
      <c r="F85" s="2" t="s">
        <v>165</v>
      </c>
      <c r="G85" s="5">
        <v>12</v>
      </c>
      <c r="H85" s="5">
        <v>20</v>
      </c>
      <c r="I85" s="5"/>
      <c r="J85" s="5"/>
      <c r="N85" s="10">
        <f t="shared" si="9"/>
        <v>32</v>
      </c>
      <c r="O85" s="11">
        <f t="shared" si="11"/>
        <v>5</v>
      </c>
    </row>
    <row r="86" spans="1:15" x14ac:dyDescent="0.3">
      <c r="A86" s="2"/>
      <c r="B86" s="2"/>
      <c r="C86" s="2"/>
      <c r="D86" s="2" t="s">
        <v>137</v>
      </c>
      <c r="E86" s="2" t="s">
        <v>11</v>
      </c>
      <c r="F86" s="2" t="s">
        <v>165</v>
      </c>
      <c r="G86" s="5"/>
      <c r="H86" s="5"/>
      <c r="I86" s="5">
        <v>18</v>
      </c>
      <c r="J86" s="5">
        <v>12</v>
      </c>
      <c r="N86" s="10">
        <f t="shared" si="9"/>
        <v>30</v>
      </c>
      <c r="O86" s="11">
        <f t="shared" si="11"/>
        <v>6</v>
      </c>
    </row>
    <row r="87" spans="1:15" x14ac:dyDescent="0.3">
      <c r="A87" s="2"/>
      <c r="B87" s="2"/>
      <c r="C87" s="2"/>
      <c r="D87" s="2" t="s">
        <v>145</v>
      </c>
      <c r="E87" s="2" t="s">
        <v>146</v>
      </c>
      <c r="F87" s="2" t="s">
        <v>166</v>
      </c>
      <c r="G87" s="5">
        <v>18</v>
      </c>
      <c r="H87" s="5"/>
      <c r="I87" s="5">
        <v>12</v>
      </c>
      <c r="J87" s="5"/>
      <c r="N87" s="10">
        <f t="shared" si="9"/>
        <v>30</v>
      </c>
      <c r="O87" s="11">
        <f t="shared" si="11"/>
        <v>6</v>
      </c>
    </row>
    <row r="88" spans="1:15" x14ac:dyDescent="0.3">
      <c r="A88" s="2"/>
      <c r="B88" s="2"/>
      <c r="C88" s="2"/>
      <c r="D88" s="2" t="s">
        <v>185</v>
      </c>
      <c r="E88" s="2" t="s">
        <v>186</v>
      </c>
      <c r="F88" s="2" t="s">
        <v>165</v>
      </c>
      <c r="G88" s="5"/>
      <c r="H88" s="5"/>
      <c r="I88" s="5">
        <v>12</v>
      </c>
      <c r="J88" s="5">
        <v>18</v>
      </c>
      <c r="N88" s="10">
        <f t="shared" si="9"/>
        <v>30</v>
      </c>
      <c r="O88" s="11">
        <f t="shared" si="11"/>
        <v>6</v>
      </c>
    </row>
    <row r="89" spans="1:15" x14ac:dyDescent="0.3">
      <c r="A89" s="2"/>
      <c r="B89" s="2"/>
      <c r="C89" s="2"/>
      <c r="D89" s="2" t="s">
        <v>197</v>
      </c>
      <c r="E89" s="2" t="s">
        <v>116</v>
      </c>
      <c r="F89" s="2" t="s">
        <v>166</v>
      </c>
      <c r="G89" s="5"/>
      <c r="H89" s="5"/>
      <c r="I89" s="5"/>
      <c r="J89" s="5">
        <v>28</v>
      </c>
      <c r="N89" s="10">
        <f t="shared" si="9"/>
        <v>28</v>
      </c>
      <c r="O89" s="11">
        <f t="shared" si="11"/>
        <v>9</v>
      </c>
    </row>
    <row r="90" spans="1:15" x14ac:dyDescent="0.3">
      <c r="A90" s="2"/>
      <c r="B90" s="2"/>
      <c r="C90" s="2"/>
      <c r="D90" s="2" t="s">
        <v>191</v>
      </c>
      <c r="E90" s="2" t="s">
        <v>186</v>
      </c>
      <c r="F90" s="2" t="s">
        <v>165</v>
      </c>
      <c r="G90" s="5"/>
      <c r="H90" s="5"/>
      <c r="I90" s="5">
        <v>12</v>
      </c>
      <c r="J90" s="5">
        <v>12</v>
      </c>
      <c r="N90" s="10">
        <f t="shared" si="9"/>
        <v>24</v>
      </c>
      <c r="O90" s="11">
        <f t="shared" si="11"/>
        <v>10</v>
      </c>
    </row>
    <row r="91" spans="1:15" x14ac:dyDescent="0.3">
      <c r="A91" s="2"/>
      <c r="B91" s="2"/>
      <c r="C91" s="2"/>
      <c r="D91" s="2" t="s">
        <v>189</v>
      </c>
      <c r="E91" s="2" t="s">
        <v>190</v>
      </c>
      <c r="F91" s="2" t="s">
        <v>166</v>
      </c>
      <c r="G91" s="5"/>
      <c r="H91" s="5"/>
      <c r="I91" s="5">
        <v>7</v>
      </c>
      <c r="J91" s="5">
        <v>12</v>
      </c>
      <c r="N91" s="10">
        <f t="shared" si="9"/>
        <v>19</v>
      </c>
      <c r="O91" s="11">
        <f t="shared" si="11"/>
        <v>11</v>
      </c>
    </row>
    <row r="92" spans="1:15" x14ac:dyDescent="0.3">
      <c r="A92" s="2"/>
      <c r="B92" s="2"/>
      <c r="C92" s="2"/>
      <c r="D92" s="2" t="s">
        <v>187</v>
      </c>
      <c r="E92" s="2" t="s">
        <v>188</v>
      </c>
      <c r="F92" s="2" t="s">
        <v>165</v>
      </c>
      <c r="G92" s="5"/>
      <c r="H92" s="5"/>
      <c r="I92" s="5">
        <v>18</v>
      </c>
      <c r="J92" s="5"/>
      <c r="N92" s="10">
        <f t="shared" si="9"/>
        <v>18</v>
      </c>
      <c r="O92" s="11">
        <f t="shared" si="11"/>
        <v>12</v>
      </c>
    </row>
    <row r="93" spans="1:15" x14ac:dyDescent="0.3">
      <c r="A93" s="2"/>
      <c r="B93" s="2"/>
      <c r="C93" s="2"/>
      <c r="D93" s="2"/>
      <c r="E93" s="2"/>
      <c r="F93" s="2"/>
      <c r="G93" s="5"/>
      <c r="H93" s="5"/>
      <c r="I93" s="5"/>
      <c r="J93" s="5"/>
      <c r="N93" s="10" t="str">
        <f t="shared" si="9"/>
        <v/>
      </c>
    </row>
    <row r="94" spans="1:15" x14ac:dyDescent="0.3">
      <c r="A94" s="2"/>
      <c r="B94" s="2"/>
      <c r="C94" s="2" t="s">
        <v>37</v>
      </c>
      <c r="D94" s="2" t="s">
        <v>117</v>
      </c>
      <c r="E94" s="2" t="s">
        <v>118</v>
      </c>
      <c r="F94" s="2" t="s">
        <v>167</v>
      </c>
      <c r="G94" s="5">
        <v>10.799999999999999</v>
      </c>
      <c r="H94" s="5">
        <v>19.2</v>
      </c>
      <c r="I94" s="5">
        <v>11.200000000000001</v>
      </c>
      <c r="J94" s="5">
        <v>22.400000000000002</v>
      </c>
      <c r="N94" s="10">
        <f t="shared" si="9"/>
        <v>63.6</v>
      </c>
      <c r="O94" s="11">
        <f>_xlfn.RANK.EQ(N94,$N$94:$N$98)</f>
        <v>1</v>
      </c>
    </row>
    <row r="95" spans="1:15" x14ac:dyDescent="0.3">
      <c r="A95" s="2"/>
      <c r="B95" s="2"/>
      <c r="C95" s="2"/>
      <c r="D95" s="2" t="s">
        <v>119</v>
      </c>
      <c r="E95" s="2" t="s">
        <v>120</v>
      </c>
      <c r="F95" s="2" t="s">
        <v>165</v>
      </c>
      <c r="G95" s="5">
        <v>16.8</v>
      </c>
      <c r="H95" s="5">
        <v>15.6</v>
      </c>
      <c r="I95" s="5">
        <v>9.2000000000000011</v>
      </c>
      <c r="J95" s="5">
        <v>18.400000000000002</v>
      </c>
      <c r="N95" s="10">
        <f t="shared" si="9"/>
        <v>60.000000000000007</v>
      </c>
      <c r="O95" s="11">
        <f t="shared" ref="O95:O98" si="12">_xlfn.RANK.EQ(N95,$N$94:$N$98)</f>
        <v>2</v>
      </c>
    </row>
    <row r="96" spans="1:15" x14ac:dyDescent="0.3">
      <c r="A96" s="2"/>
      <c r="B96" s="2"/>
      <c r="C96" s="2"/>
      <c r="D96" s="2" t="s">
        <v>62</v>
      </c>
      <c r="E96" s="2" t="s">
        <v>63</v>
      </c>
      <c r="F96" s="2" t="s">
        <v>167</v>
      </c>
      <c r="G96" s="5">
        <v>13.799999999999999</v>
      </c>
      <c r="H96" s="5">
        <v>12</v>
      </c>
      <c r="I96" s="5"/>
      <c r="J96" s="5"/>
      <c r="N96" s="10">
        <f t="shared" si="9"/>
        <v>25.799999999999997</v>
      </c>
      <c r="O96" s="11">
        <f t="shared" si="12"/>
        <v>3</v>
      </c>
    </row>
    <row r="97" spans="1:15" x14ac:dyDescent="0.3">
      <c r="A97" s="2"/>
      <c r="B97" s="2"/>
      <c r="C97" s="2"/>
      <c r="D97" s="2" t="s">
        <v>209</v>
      </c>
      <c r="E97" s="2" t="s">
        <v>210</v>
      </c>
      <c r="F97" s="2" t="s">
        <v>165</v>
      </c>
      <c r="G97" s="5"/>
      <c r="H97" s="5"/>
      <c r="I97" s="5"/>
      <c r="J97" s="5">
        <v>14.4</v>
      </c>
      <c r="N97" s="10">
        <f t="shared" si="9"/>
        <v>14.4</v>
      </c>
      <c r="O97" s="11">
        <f t="shared" si="12"/>
        <v>4</v>
      </c>
    </row>
    <row r="98" spans="1:15" x14ac:dyDescent="0.3">
      <c r="A98" s="2"/>
      <c r="B98" s="2"/>
      <c r="C98" s="2"/>
      <c r="D98" s="2" t="s">
        <v>121</v>
      </c>
      <c r="E98" s="2" t="s">
        <v>122</v>
      </c>
      <c r="F98" s="2" t="s">
        <v>166</v>
      </c>
      <c r="G98" s="5"/>
      <c r="H98" s="5"/>
      <c r="I98" s="5"/>
      <c r="J98" s="5">
        <v>14.4</v>
      </c>
      <c r="N98" s="10">
        <f t="shared" si="9"/>
        <v>14.4</v>
      </c>
      <c r="O98" s="11">
        <f t="shared" si="12"/>
        <v>4</v>
      </c>
    </row>
    <row r="99" spans="1:15" x14ac:dyDescent="0.3">
      <c r="A99" s="2"/>
      <c r="B99" s="2"/>
      <c r="C99" s="2"/>
      <c r="D99" s="2"/>
      <c r="E99" s="2"/>
      <c r="F99" s="2"/>
      <c r="G99" s="5"/>
      <c r="H99" s="5"/>
      <c r="I99" s="5"/>
      <c r="J99" s="5"/>
      <c r="N99" s="10" t="str">
        <f t="shared" si="9"/>
        <v/>
      </c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 &amp; Veteran 2021 Ranking</vt:lpstr>
      <vt:lpstr>Open-B, U20 &amp; U17 2021 Ranking</vt:lpstr>
      <vt:lpstr>U15, U13 &amp; U11 2021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 Thomas</dc:creator>
  <cp:lastModifiedBy>FSA</cp:lastModifiedBy>
  <cp:lastPrinted>2021-02-19T13:03:06Z</cp:lastPrinted>
  <dcterms:created xsi:type="dcterms:W3CDTF">2021-02-03T23:17:39Z</dcterms:created>
  <dcterms:modified xsi:type="dcterms:W3CDTF">2021-05-30T10:18:27Z</dcterms:modified>
</cp:coreProperties>
</file>