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D0ED3879-9A7A-4085-8194-FBFFB905201B}" xr6:coauthVersionLast="45" xr6:coauthVersionMax="45" xr10:uidLastSave="{00000000-0000-0000-0000-000000000000}"/>
  <bookViews>
    <workbookView xWindow="23880" yWindow="-120" windowWidth="24240" windowHeight="13140" xr2:uid="{2F090B5A-58A0-4679-AF74-9DED37E728B1}"/>
  </bookViews>
  <sheets>
    <sheet name="Epee 2021 Ranking" sheetId="1" r:id="rId1"/>
    <sheet name="Foil 2021 Ranking" sheetId="2" r:id="rId2"/>
    <sheet name="Sabre 2021 Ranking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0" i="3" l="1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W22" i="1"/>
  <c r="Q31" i="3" l="1"/>
  <c r="Q26" i="3"/>
  <c r="Q16" i="3"/>
  <c r="C2" i="3"/>
  <c r="A2" i="3"/>
  <c r="V92" i="2"/>
  <c r="V83" i="2"/>
  <c r="C2" i="2"/>
  <c r="A2" i="2"/>
  <c r="U86" i="1"/>
  <c r="C2" i="1"/>
  <c r="A2" i="1"/>
  <c r="V79" i="2" l="1"/>
  <c r="V90" i="2"/>
  <c r="Q29" i="3"/>
  <c r="V80" i="2"/>
  <c r="V81" i="2"/>
  <c r="V85" i="2"/>
  <c r="V87" i="2"/>
  <c r="V77" i="2"/>
  <c r="V89" i="2"/>
  <c r="V84" i="2"/>
  <c r="V78" i="2"/>
  <c r="V88" i="2"/>
  <c r="Q33" i="3"/>
  <c r="V74" i="2"/>
  <c r="V52" i="2"/>
  <c r="U104" i="1"/>
  <c r="V66" i="2"/>
  <c r="Q34" i="3"/>
  <c r="V23" i="2"/>
  <c r="V40" i="2"/>
  <c r="Q12" i="3"/>
  <c r="U75" i="1"/>
  <c r="V51" i="2"/>
  <c r="U88" i="1"/>
  <c r="V15" i="2"/>
  <c r="V71" i="2"/>
  <c r="V16" i="2"/>
  <c r="V48" i="2"/>
  <c r="V7" i="2"/>
  <c r="V27" i="2"/>
  <c r="V64" i="2"/>
  <c r="U72" i="1"/>
  <c r="V10" i="2"/>
  <c r="V18" i="2"/>
  <c r="V28" i="2"/>
  <c r="V45" i="2"/>
  <c r="V61" i="2"/>
  <c r="Q11" i="3"/>
  <c r="V11" i="2"/>
  <c r="V19" i="2"/>
  <c r="V29" i="2"/>
  <c r="V38" i="2"/>
  <c r="V65" i="2"/>
  <c r="Q21" i="3"/>
  <c r="Q36" i="3"/>
  <c r="V30" i="2"/>
  <c r="V57" i="2"/>
  <c r="V49" i="2"/>
  <c r="V58" i="2"/>
  <c r="V67" i="2"/>
  <c r="V34" i="2"/>
  <c r="V72" i="2"/>
  <c r="Q13" i="3"/>
  <c r="V43" i="2"/>
  <c r="Q23" i="3"/>
  <c r="V21" i="2"/>
  <c r="V59" i="2"/>
  <c r="U26" i="1"/>
  <c r="V13" i="2"/>
  <c r="V24" i="2"/>
  <c r="V35" i="2"/>
  <c r="V63" i="2"/>
  <c r="U46" i="1"/>
  <c r="U103" i="1"/>
  <c r="V9" i="2"/>
  <c r="V36" i="2"/>
  <c r="V47" i="2"/>
  <c r="V69" i="2"/>
  <c r="V75" i="2"/>
  <c r="V26" i="2"/>
  <c r="V32" i="2"/>
  <c r="V42" i="2"/>
  <c r="V53" i="2"/>
  <c r="V70" i="2"/>
  <c r="Q8" i="3"/>
  <c r="Q18" i="3"/>
  <c r="Q22" i="3"/>
  <c r="Q28" i="3"/>
  <c r="V55" i="2"/>
  <c r="V60" i="2"/>
  <c r="Q9" i="3"/>
  <c r="Q19" i="3"/>
  <c r="U77" i="1"/>
  <c r="V37" i="2"/>
  <c r="V22" i="2"/>
  <c r="V33" i="2"/>
  <c r="V17" i="2"/>
  <c r="V56" i="2"/>
  <c r="Q37" i="3"/>
  <c r="U30" i="1"/>
  <c r="U29" i="1"/>
  <c r="U91" i="1"/>
  <c r="V12" i="2"/>
  <c r="Q10" i="3"/>
  <c r="Q14" i="3"/>
  <c r="Q20" i="3"/>
  <c r="Q24" i="3"/>
  <c r="Q38" i="3"/>
  <c r="U25" i="1"/>
  <c r="U44" i="1"/>
  <c r="U81" i="1"/>
  <c r="V8" i="2"/>
  <c r="V46" i="2"/>
  <c r="Q39" i="3"/>
  <c r="V41" i="2"/>
  <c r="Q7" i="3"/>
  <c r="Q40" i="3"/>
  <c r="U20" i="1"/>
  <c r="U38" i="1"/>
  <c r="U66" i="1"/>
  <c r="U16" i="1"/>
  <c r="U34" i="1"/>
  <c r="U48" i="1"/>
  <c r="U57" i="1"/>
  <c r="U67" i="1"/>
  <c r="U95" i="1"/>
  <c r="U13" i="1"/>
  <c r="U43" i="1"/>
  <c r="U53" i="1"/>
  <c r="U96" i="1"/>
  <c r="U21" i="1"/>
  <c r="U47" i="1"/>
  <c r="U56" i="1"/>
  <c r="U97" i="1"/>
  <c r="U52" i="1"/>
  <c r="U71" i="1"/>
  <c r="U80" i="1"/>
  <c r="U99" i="1"/>
  <c r="U39" i="1"/>
  <c r="U73" i="1"/>
  <c r="U82" i="1"/>
  <c r="U92" i="1"/>
  <c r="U101" i="1"/>
  <c r="U35" i="1"/>
  <c r="U65" i="1"/>
  <c r="U93" i="1"/>
  <c r="U102" i="1"/>
  <c r="U98" i="1"/>
  <c r="U8" i="1"/>
  <c r="U76" i="1"/>
  <c r="U94" i="1"/>
  <c r="U62" i="1"/>
  <c r="U9" i="1"/>
  <c r="U27" i="1"/>
  <c r="U28" i="1"/>
  <c r="U40" i="1"/>
  <c r="U60" i="1"/>
  <c r="U89" i="1"/>
  <c r="U84" i="1"/>
  <c r="U63" i="1"/>
  <c r="U19" i="1"/>
  <c r="U12" i="1"/>
  <c r="U17" i="1"/>
  <c r="U70" i="1"/>
  <c r="U10" i="1"/>
  <c r="U64" i="1"/>
  <c r="U83" i="1"/>
  <c r="U18" i="1"/>
  <c r="U36" i="1"/>
  <c r="U54" i="1"/>
  <c r="U78" i="1"/>
  <c r="U14" i="1"/>
  <c r="U41" i="1"/>
  <c r="U55" i="1"/>
  <c r="U23" i="1"/>
  <c r="U32" i="1"/>
  <c r="U45" i="1"/>
  <c r="U50" i="1"/>
  <c r="U59" i="1"/>
  <c r="U69" i="1"/>
  <c r="U7" i="1"/>
  <c r="U11" i="1"/>
  <c r="U15" i="1"/>
  <c r="U24" i="1"/>
  <c r="U33" i="1"/>
  <c r="U37" i="1"/>
  <c r="U51" i="1"/>
</calcChain>
</file>

<file path=xl/sharedStrings.xml><?xml version="1.0" encoding="utf-8"?>
<sst xmlns="http://schemas.openxmlformats.org/spreadsheetml/2006/main" count="659" uniqueCount="201">
  <si>
    <t>Ranking Points</t>
  </si>
  <si>
    <t>State</t>
  </si>
  <si>
    <t>Ranking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</si>
  <si>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</si>
  <si>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</si>
  <si>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</si>
  <si>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</si>
  <si>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</si>
  <si>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</si>
  <si>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</si>
  <si>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</si>
  <si>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</si>
  <si>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</si>
  <si>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</si>
  <si>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</si>
  <si>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</si>
  <si>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</si>
  <si>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</si>
  <si>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</si>
  <si>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</si>
  <si>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</si>
  <si>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</si>
  <si>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</si>
  <si>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</si>
  <si>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</si>
  <si>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</si>
  <si>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</si>
  <si>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</si>
  <si>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</si>
  <si>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</si>
  <si>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</si>
  <si>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</si>
  <si>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</si>
  <si>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</si>
  <si>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</si>
  <si>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</si>
  <si>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</si>
  <si>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</si>
  <si>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</si>
  <si>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</si>
  <si>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</si>
  <si>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</si>
  <si>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</si>
  <si>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</si>
  <si>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</si>
  <si>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</si>
  <si>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</si>
  <si>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</si>
  <si>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</si>
  <si>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</si>
  <si>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</si>
  <si>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</si>
  <si>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</si>
  <si>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</si>
  <si>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</si>
  <si>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</si>
  <si>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</si>
  <si>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</si>
  <si>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</si>
  <si>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</si>
  <si>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</si>
  <si>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</si>
  <si>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</si>
  <si>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</si>
  <si>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</si>
  <si>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</si>
  <si>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</si>
  <si>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</si>
  <si>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</si>
  <si>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</si>
  <si>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</si>
  <si>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</si>
  <si>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</si>
  <si>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</si>
  <si>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</si>
  <si>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Muhammad</t>
  </si>
  <si>
    <t>Saifuddin S Mohd Ezanie Fikrie</t>
  </si>
  <si>
    <t>Tajuddin Sh Mohd Ezanie Fikrie</t>
  </si>
  <si>
    <t>Cosgriff</t>
  </si>
  <si>
    <t>Saleem</t>
  </si>
  <si>
    <t>Nejat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</si>
  <si>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</si>
  <si>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</si>
  <si>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</si>
  <si>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</si>
  <si>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</si>
  <si>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</si>
  <si>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</si>
  <si>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</si>
  <si>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</si>
  <si>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</si>
  <si>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</si>
  <si>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</si>
  <si>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</si>
  <si>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</si>
  <si>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</si>
  <si>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</si>
  <si>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</si>
  <si>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Layal</t>
  </si>
  <si>
    <t>Al-Ashwal</t>
  </si>
  <si>
    <t>Zeenat</t>
  </si>
  <si>
    <t>Ali</t>
  </si>
  <si>
    <t>Latifa</t>
  </si>
  <si>
    <t>U15</t>
  </si>
  <si>
    <t>Oliver</t>
  </si>
  <si>
    <t>Stratton</t>
  </si>
  <si>
    <t>Laila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</si>
  <si>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</si>
  <si>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</si>
  <si>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</si>
  <si>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</si>
  <si>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</si>
  <si>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</si>
  <si>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</si>
  <si>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</si>
  <si>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</si>
  <si>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</si>
  <si>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</si>
  <si>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</si>
  <si>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</si>
  <si>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</si>
  <si>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</si>
  <si>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</si>
  <si>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</si>
  <si>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</si>
  <si>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</si>
  <si>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</si>
  <si>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</si>
  <si>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</si>
  <si>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</si>
  <si>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</si>
  <si>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</si>
  <si>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</si>
  <si>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</si>
  <si>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</si>
  <si>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</si>
  <si>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</si>
  <si>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</si>
  <si>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</si>
  <si>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</si>
  <si>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</si>
  <si>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</si>
  <si>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</si>
  <si>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</si>
  <si>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</si>
  <si>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</si>
  <si>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</si>
  <si>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</si>
  <si>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</si>
  <si>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Doyoon</t>
  </si>
  <si>
    <t>Yeo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</si>
  <si>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</si>
  <si>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</si>
  <si>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</si>
  <si>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</si>
  <si>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</si>
  <si>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</si>
  <si>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</si>
  <si>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</si>
  <si>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</si>
  <si>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</si>
  <si>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</si>
  <si>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</si>
  <si>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</si>
  <si>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</si>
  <si>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</si>
  <si>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</si>
  <si>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</si>
  <si>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</si>
  <si>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</si>
  <si>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</si>
  <si>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Clive</t>
  </si>
  <si>
    <t>Brender</t>
  </si>
  <si>
    <t>Alisha</t>
  </si>
  <si>
    <t>Roberts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</si>
  <si>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</si>
  <si>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</si>
  <si>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</si>
  <si>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</si>
  <si>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</si>
  <si>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</si>
  <si>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</si>
  <si>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</si>
  <si>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</si>
  <si>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</si>
  <si>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</si>
  <si>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</si>
  <si>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</si>
  <si>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</si>
  <si>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</si>
  <si>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</si>
  <si>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</si>
  <si>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International</t>
  </si>
  <si>
    <t>Champs Asiatiques</t>
  </si>
  <si>
    <t>CSFC</t>
  </si>
  <si>
    <t>ASC</t>
  </si>
  <si>
    <t>AHFC</t>
  </si>
  <si>
    <t>IND</t>
  </si>
  <si>
    <t>AUFeC</t>
  </si>
  <si>
    <t>F4A</t>
  </si>
  <si>
    <t>TPFC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</si>
</sst>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424"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font>
        <sz val="9"/>
      </font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39.424739120368" createdVersion="6" refreshedVersion="6" minRefreshableVersion="3" recordCount="358" xr:uid="{316739D0-5A1B-4D88-BCC0-BF22C1D2B14E}">
  <cacheSource type="worksheet">
    <worksheetSource name="Table1" r:id="rId2"/>
  </cacheSource>
  <cacheFields count="15">
    <cacheField name="LastName" numFmtId="0">
      <sharedItems count="80">
        <s v="Mortimer"/>
        <s v="Barratt"/>
        <s v="Chandran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</sharedItems>
    </cacheField>
    <cacheField name="FirstName" numFmtId="0">
      <sharedItems count="90">
        <s v="Julian"/>
        <s v="Georgina"/>
        <s v="Roshan"/>
        <s v="Nali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</sharedItems>
    </cacheField>
    <cacheField name="Rank" numFmtId="0">
      <sharedItems containsMixedTypes="1" containsNumber="1" containsInteger="1" minValue="1" maxValue="174" count="17">
        <n v="163"/>
        <n v="137"/>
        <n v="174"/>
        <n v="7"/>
        <n v="3"/>
        <n v="17"/>
        <n v="18"/>
        <n v="10"/>
        <n v="1"/>
        <n v="5"/>
        <n v="2"/>
        <n v="44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9" count="18">
        <n v="179"/>
        <n v="152"/>
        <n v="176"/>
        <n v="33"/>
        <n v="28"/>
        <n v="13"/>
        <n v="6"/>
        <n v="4"/>
        <n v="1"/>
        <n v="3"/>
        <n v="5"/>
        <n v="61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04T00:00:00" maxDate="2020-11-09T00:00:00" count="14">
        <d v="2020-01-04T00:00:00"/>
        <d v="2020-01-11T00:00:00"/>
        <d v="2020-02-09T00:00:00"/>
        <d v="2020-02-15T00:00:00"/>
        <d v="2020-03-01T00:00:00"/>
        <d v="2020-03-03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</sharedItems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2">
        <s v="Coupe du Monde"/>
        <s v="Grand Prix"/>
        <s v="Jnrs"/>
        <s v="FSA"/>
        <s v="Champs Asiatiques"/>
        <s v="SC"/>
        <s v="BK"/>
        <s v="CS"/>
        <s v="KBT"/>
        <s v="AC"/>
        <s v="MC"/>
        <s v="Jnr Champs" u="1"/>
      </sharedItems>
    </cacheField>
    <cacheField name="Category" numFmtId="0">
      <sharedItems count="8">
        <s v="U20"/>
        <s v="Open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4">
        <n v="0"/>
        <n v="14"/>
        <n v="20"/>
        <n v="4"/>
        <n v="8"/>
        <n v="28"/>
        <n v="18"/>
        <n v="12"/>
        <n v="23"/>
        <n v="2"/>
        <n v="7"/>
        <n v="1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  <x v="0"/>
    <x v="0"/>
    <x v="0"/>
    <x v="0"/>
    <x v="0"/>
    <x v="0"/>
    <x v="0"/>
    <x v="0"/>
    <x v="0"/>
    <x v="0"/>
    <x v="0"/>
    <x v="0"/>
    <x v="0"/>
    <n v="0"/>
  </r>
  <r>
    <x v="1"/>
    <x v="1"/>
    <x v="1"/>
    <x v="1"/>
    <x v="1"/>
    <x v="0"/>
    <x v="0"/>
    <x v="1"/>
    <x v="0"/>
    <x v="1"/>
    <x v="0"/>
    <x v="0"/>
    <x v="0"/>
    <x v="0"/>
    <n v="0"/>
  </r>
  <r>
    <x v="1"/>
    <x v="1"/>
    <x v="2"/>
    <x v="2"/>
    <x v="2"/>
    <x v="0"/>
    <x v="1"/>
    <x v="1"/>
    <x v="0"/>
    <x v="1"/>
    <x v="0"/>
    <x v="0"/>
    <x v="0"/>
    <x v="0"/>
    <n v="0"/>
  </r>
  <r>
    <x v="2"/>
    <x v="2"/>
    <x v="3"/>
    <x v="3"/>
    <x v="3"/>
    <x v="1"/>
    <x v="2"/>
    <x v="0"/>
    <x v="1"/>
    <x v="0"/>
    <x v="0"/>
    <x v="0"/>
    <x v="1"/>
    <x v="1"/>
    <n v="19.599999999999998"/>
  </r>
  <r>
    <x v="2"/>
    <x v="3"/>
    <x v="4"/>
    <x v="4"/>
    <x v="3"/>
    <x v="1"/>
    <x v="2"/>
    <x v="0"/>
    <x v="0"/>
    <x v="0"/>
    <x v="0"/>
    <x v="0"/>
    <x v="2"/>
    <x v="2"/>
    <n v="24"/>
  </r>
  <r>
    <x v="0"/>
    <x v="0"/>
    <x v="5"/>
    <x v="4"/>
    <x v="3"/>
    <x v="1"/>
    <x v="2"/>
    <x v="0"/>
    <x v="0"/>
    <x v="0"/>
    <x v="0"/>
    <x v="0"/>
    <x v="3"/>
    <x v="2"/>
    <n v="4.8"/>
  </r>
  <r>
    <x v="3"/>
    <x v="4"/>
    <x v="6"/>
    <x v="4"/>
    <x v="3"/>
    <x v="1"/>
    <x v="2"/>
    <x v="0"/>
    <x v="0"/>
    <x v="0"/>
    <x v="1"/>
    <x v="0"/>
    <x v="3"/>
    <x v="2"/>
    <n v="4.8"/>
  </r>
  <r>
    <x v="4"/>
    <x v="5"/>
    <x v="7"/>
    <x v="5"/>
    <x v="3"/>
    <x v="1"/>
    <x v="2"/>
    <x v="0"/>
    <x v="2"/>
    <x v="0"/>
    <x v="1"/>
    <x v="0"/>
    <x v="4"/>
    <x v="0"/>
    <n v="8"/>
  </r>
  <r>
    <x v="5"/>
    <x v="6"/>
    <x v="4"/>
    <x v="6"/>
    <x v="3"/>
    <x v="1"/>
    <x v="2"/>
    <x v="0"/>
    <x v="2"/>
    <x v="1"/>
    <x v="0"/>
    <x v="0"/>
    <x v="2"/>
    <x v="0"/>
    <n v="20"/>
  </r>
  <r>
    <x v="6"/>
    <x v="7"/>
    <x v="8"/>
    <x v="7"/>
    <x v="4"/>
    <x v="2"/>
    <x v="3"/>
    <x v="2"/>
    <x v="1"/>
    <x v="0"/>
    <x v="2"/>
    <x v="1"/>
    <x v="5"/>
    <x v="3"/>
    <n v="22.400000000000002"/>
  </r>
  <r>
    <x v="7"/>
    <x v="8"/>
    <x v="4"/>
    <x v="7"/>
    <x v="4"/>
    <x v="2"/>
    <x v="3"/>
    <x v="2"/>
    <x v="1"/>
    <x v="0"/>
    <x v="2"/>
    <x v="1"/>
    <x v="6"/>
    <x v="3"/>
    <n v="14.4"/>
  </r>
  <r>
    <x v="8"/>
    <x v="9"/>
    <x v="4"/>
    <x v="7"/>
    <x v="4"/>
    <x v="2"/>
    <x v="3"/>
    <x v="2"/>
    <x v="1"/>
    <x v="0"/>
    <x v="2"/>
    <x v="1"/>
    <x v="6"/>
    <x v="3"/>
    <n v="14.4"/>
  </r>
  <r>
    <x v="9"/>
    <x v="8"/>
    <x v="9"/>
    <x v="7"/>
    <x v="4"/>
    <x v="2"/>
    <x v="3"/>
    <x v="2"/>
    <x v="1"/>
    <x v="0"/>
    <x v="2"/>
    <x v="1"/>
    <x v="7"/>
    <x v="3"/>
    <n v="9.6000000000000014"/>
  </r>
  <r>
    <x v="10"/>
    <x v="10"/>
    <x v="10"/>
    <x v="8"/>
    <x v="4"/>
    <x v="2"/>
    <x v="3"/>
    <x v="2"/>
    <x v="1"/>
    <x v="1"/>
    <x v="2"/>
    <x v="1"/>
    <x v="8"/>
    <x v="4"/>
    <n v="4.6000000000000005"/>
  </r>
  <r>
    <x v="11"/>
    <x v="11"/>
    <x v="8"/>
    <x v="9"/>
    <x v="4"/>
    <x v="2"/>
    <x v="3"/>
    <x v="2"/>
    <x v="0"/>
    <x v="0"/>
    <x v="0"/>
    <x v="1"/>
    <x v="5"/>
    <x v="5"/>
    <n v="16.8"/>
  </r>
  <r>
    <x v="12"/>
    <x v="12"/>
    <x v="10"/>
    <x v="9"/>
    <x v="4"/>
    <x v="2"/>
    <x v="3"/>
    <x v="2"/>
    <x v="0"/>
    <x v="0"/>
    <x v="0"/>
    <x v="1"/>
    <x v="8"/>
    <x v="5"/>
    <n v="13.799999999999999"/>
  </r>
  <r>
    <x v="13"/>
    <x v="13"/>
    <x v="4"/>
    <x v="9"/>
    <x v="4"/>
    <x v="2"/>
    <x v="3"/>
    <x v="2"/>
    <x v="0"/>
    <x v="0"/>
    <x v="3"/>
    <x v="1"/>
    <x v="6"/>
    <x v="5"/>
    <n v="10.799999999999999"/>
  </r>
  <r>
    <x v="14"/>
    <x v="14"/>
    <x v="8"/>
    <x v="9"/>
    <x v="4"/>
    <x v="2"/>
    <x v="3"/>
    <x v="2"/>
    <x v="0"/>
    <x v="1"/>
    <x v="0"/>
    <x v="1"/>
    <x v="5"/>
    <x v="5"/>
    <n v="16.8"/>
  </r>
  <r>
    <x v="15"/>
    <x v="15"/>
    <x v="10"/>
    <x v="9"/>
    <x v="4"/>
    <x v="2"/>
    <x v="3"/>
    <x v="2"/>
    <x v="0"/>
    <x v="1"/>
    <x v="0"/>
    <x v="1"/>
    <x v="8"/>
    <x v="5"/>
    <n v="13.799999999999999"/>
  </r>
  <r>
    <x v="16"/>
    <x v="16"/>
    <x v="4"/>
    <x v="9"/>
    <x v="4"/>
    <x v="2"/>
    <x v="3"/>
    <x v="2"/>
    <x v="0"/>
    <x v="1"/>
    <x v="0"/>
    <x v="1"/>
    <x v="6"/>
    <x v="5"/>
    <n v="10.799999999999999"/>
  </r>
  <r>
    <x v="17"/>
    <x v="17"/>
    <x v="8"/>
    <x v="7"/>
    <x v="4"/>
    <x v="2"/>
    <x v="3"/>
    <x v="3"/>
    <x v="1"/>
    <x v="0"/>
    <x v="0"/>
    <x v="1"/>
    <x v="5"/>
    <x v="3"/>
    <n v="22.400000000000002"/>
  </r>
  <r>
    <x v="18"/>
    <x v="18"/>
    <x v="10"/>
    <x v="7"/>
    <x v="4"/>
    <x v="2"/>
    <x v="3"/>
    <x v="3"/>
    <x v="1"/>
    <x v="0"/>
    <x v="3"/>
    <x v="1"/>
    <x v="8"/>
    <x v="3"/>
    <n v="18.400000000000002"/>
  </r>
  <r>
    <x v="19"/>
    <x v="19"/>
    <x v="4"/>
    <x v="7"/>
    <x v="4"/>
    <x v="2"/>
    <x v="3"/>
    <x v="3"/>
    <x v="1"/>
    <x v="0"/>
    <x v="0"/>
    <x v="1"/>
    <x v="6"/>
    <x v="3"/>
    <n v="14.4"/>
  </r>
  <r>
    <x v="20"/>
    <x v="20"/>
    <x v="4"/>
    <x v="7"/>
    <x v="4"/>
    <x v="2"/>
    <x v="3"/>
    <x v="3"/>
    <x v="1"/>
    <x v="0"/>
    <x v="0"/>
    <x v="1"/>
    <x v="6"/>
    <x v="3"/>
    <n v="14.4"/>
  </r>
  <r>
    <x v="21"/>
    <x v="21"/>
    <x v="8"/>
    <x v="7"/>
    <x v="4"/>
    <x v="2"/>
    <x v="3"/>
    <x v="3"/>
    <x v="1"/>
    <x v="1"/>
    <x v="0"/>
    <x v="1"/>
    <x v="5"/>
    <x v="3"/>
    <n v="22.400000000000002"/>
  </r>
  <r>
    <x v="22"/>
    <x v="22"/>
    <x v="10"/>
    <x v="7"/>
    <x v="4"/>
    <x v="2"/>
    <x v="3"/>
    <x v="3"/>
    <x v="1"/>
    <x v="1"/>
    <x v="2"/>
    <x v="1"/>
    <x v="8"/>
    <x v="3"/>
    <n v="18.400000000000002"/>
  </r>
  <r>
    <x v="10"/>
    <x v="10"/>
    <x v="4"/>
    <x v="7"/>
    <x v="4"/>
    <x v="2"/>
    <x v="3"/>
    <x v="3"/>
    <x v="1"/>
    <x v="1"/>
    <x v="2"/>
    <x v="1"/>
    <x v="6"/>
    <x v="3"/>
    <n v="14.4"/>
  </r>
  <r>
    <x v="8"/>
    <x v="23"/>
    <x v="4"/>
    <x v="7"/>
    <x v="4"/>
    <x v="2"/>
    <x v="3"/>
    <x v="3"/>
    <x v="1"/>
    <x v="1"/>
    <x v="2"/>
    <x v="1"/>
    <x v="6"/>
    <x v="3"/>
    <n v="14.4"/>
  </r>
  <r>
    <x v="23"/>
    <x v="24"/>
    <x v="8"/>
    <x v="7"/>
    <x v="4"/>
    <x v="2"/>
    <x v="3"/>
    <x v="3"/>
    <x v="0"/>
    <x v="0"/>
    <x v="3"/>
    <x v="1"/>
    <x v="5"/>
    <x v="3"/>
    <n v="22.400000000000002"/>
  </r>
  <r>
    <x v="3"/>
    <x v="25"/>
    <x v="10"/>
    <x v="7"/>
    <x v="4"/>
    <x v="2"/>
    <x v="3"/>
    <x v="3"/>
    <x v="0"/>
    <x v="0"/>
    <x v="1"/>
    <x v="1"/>
    <x v="8"/>
    <x v="3"/>
    <n v="18.400000000000002"/>
  </r>
  <r>
    <x v="24"/>
    <x v="26"/>
    <x v="4"/>
    <x v="7"/>
    <x v="4"/>
    <x v="2"/>
    <x v="3"/>
    <x v="3"/>
    <x v="0"/>
    <x v="0"/>
    <x v="0"/>
    <x v="1"/>
    <x v="6"/>
    <x v="3"/>
    <n v="14.4"/>
  </r>
  <r>
    <x v="12"/>
    <x v="12"/>
    <x v="9"/>
    <x v="7"/>
    <x v="4"/>
    <x v="2"/>
    <x v="3"/>
    <x v="3"/>
    <x v="0"/>
    <x v="0"/>
    <x v="0"/>
    <x v="1"/>
    <x v="7"/>
    <x v="3"/>
    <n v="9.6000000000000014"/>
  </r>
  <r>
    <x v="25"/>
    <x v="27"/>
    <x v="4"/>
    <x v="8"/>
    <x v="4"/>
    <x v="2"/>
    <x v="3"/>
    <x v="3"/>
    <x v="0"/>
    <x v="1"/>
    <x v="3"/>
    <x v="1"/>
    <x v="6"/>
    <x v="4"/>
    <n v="3.6"/>
  </r>
  <r>
    <x v="26"/>
    <x v="28"/>
    <x v="8"/>
    <x v="9"/>
    <x v="4"/>
    <x v="2"/>
    <x v="3"/>
    <x v="4"/>
    <x v="1"/>
    <x v="0"/>
    <x v="3"/>
    <x v="1"/>
    <x v="5"/>
    <x v="5"/>
    <n v="16.8"/>
  </r>
  <r>
    <x v="18"/>
    <x v="18"/>
    <x v="10"/>
    <x v="9"/>
    <x v="4"/>
    <x v="2"/>
    <x v="3"/>
    <x v="4"/>
    <x v="1"/>
    <x v="0"/>
    <x v="3"/>
    <x v="1"/>
    <x v="8"/>
    <x v="5"/>
    <n v="13.799999999999999"/>
  </r>
  <r>
    <x v="17"/>
    <x v="17"/>
    <x v="4"/>
    <x v="9"/>
    <x v="4"/>
    <x v="2"/>
    <x v="3"/>
    <x v="4"/>
    <x v="1"/>
    <x v="0"/>
    <x v="0"/>
    <x v="1"/>
    <x v="6"/>
    <x v="5"/>
    <n v="10.799999999999999"/>
  </r>
  <r>
    <x v="21"/>
    <x v="21"/>
    <x v="8"/>
    <x v="7"/>
    <x v="4"/>
    <x v="2"/>
    <x v="3"/>
    <x v="4"/>
    <x v="1"/>
    <x v="1"/>
    <x v="0"/>
    <x v="1"/>
    <x v="5"/>
    <x v="3"/>
    <n v="22.400000000000002"/>
  </r>
  <r>
    <x v="10"/>
    <x v="29"/>
    <x v="10"/>
    <x v="7"/>
    <x v="4"/>
    <x v="2"/>
    <x v="3"/>
    <x v="4"/>
    <x v="1"/>
    <x v="1"/>
    <x v="2"/>
    <x v="1"/>
    <x v="8"/>
    <x v="3"/>
    <n v="18.400000000000002"/>
  </r>
  <r>
    <x v="27"/>
    <x v="30"/>
    <x v="4"/>
    <x v="7"/>
    <x v="4"/>
    <x v="2"/>
    <x v="3"/>
    <x v="4"/>
    <x v="1"/>
    <x v="1"/>
    <x v="3"/>
    <x v="1"/>
    <x v="6"/>
    <x v="3"/>
    <n v="14.4"/>
  </r>
  <r>
    <x v="8"/>
    <x v="23"/>
    <x v="4"/>
    <x v="7"/>
    <x v="4"/>
    <x v="2"/>
    <x v="3"/>
    <x v="4"/>
    <x v="1"/>
    <x v="1"/>
    <x v="2"/>
    <x v="1"/>
    <x v="6"/>
    <x v="3"/>
    <n v="14.4"/>
  </r>
  <r>
    <x v="12"/>
    <x v="31"/>
    <x v="8"/>
    <x v="10"/>
    <x v="4"/>
    <x v="2"/>
    <x v="3"/>
    <x v="4"/>
    <x v="0"/>
    <x v="0"/>
    <x v="0"/>
    <x v="1"/>
    <x v="5"/>
    <x v="0"/>
    <n v="28"/>
  </r>
  <r>
    <x v="28"/>
    <x v="32"/>
    <x v="10"/>
    <x v="10"/>
    <x v="4"/>
    <x v="2"/>
    <x v="3"/>
    <x v="4"/>
    <x v="0"/>
    <x v="0"/>
    <x v="0"/>
    <x v="1"/>
    <x v="8"/>
    <x v="0"/>
    <n v="23"/>
  </r>
  <r>
    <x v="29"/>
    <x v="17"/>
    <x v="4"/>
    <x v="10"/>
    <x v="4"/>
    <x v="2"/>
    <x v="3"/>
    <x v="4"/>
    <x v="0"/>
    <x v="0"/>
    <x v="0"/>
    <x v="1"/>
    <x v="6"/>
    <x v="0"/>
    <n v="18"/>
  </r>
  <r>
    <x v="30"/>
    <x v="33"/>
    <x v="4"/>
    <x v="10"/>
    <x v="4"/>
    <x v="2"/>
    <x v="3"/>
    <x v="4"/>
    <x v="0"/>
    <x v="0"/>
    <x v="1"/>
    <x v="1"/>
    <x v="6"/>
    <x v="0"/>
    <n v="18"/>
  </r>
  <r>
    <x v="31"/>
    <x v="34"/>
    <x v="9"/>
    <x v="10"/>
    <x v="4"/>
    <x v="2"/>
    <x v="3"/>
    <x v="4"/>
    <x v="0"/>
    <x v="0"/>
    <x v="1"/>
    <x v="1"/>
    <x v="7"/>
    <x v="0"/>
    <n v="12"/>
  </r>
  <r>
    <x v="25"/>
    <x v="27"/>
    <x v="8"/>
    <x v="10"/>
    <x v="4"/>
    <x v="2"/>
    <x v="3"/>
    <x v="4"/>
    <x v="0"/>
    <x v="1"/>
    <x v="3"/>
    <x v="1"/>
    <x v="5"/>
    <x v="0"/>
    <n v="28"/>
  </r>
  <r>
    <x v="32"/>
    <x v="35"/>
    <x v="10"/>
    <x v="10"/>
    <x v="4"/>
    <x v="2"/>
    <x v="3"/>
    <x v="4"/>
    <x v="0"/>
    <x v="1"/>
    <x v="1"/>
    <x v="1"/>
    <x v="8"/>
    <x v="0"/>
    <n v="23"/>
  </r>
  <r>
    <x v="33"/>
    <x v="36"/>
    <x v="4"/>
    <x v="10"/>
    <x v="4"/>
    <x v="2"/>
    <x v="3"/>
    <x v="4"/>
    <x v="0"/>
    <x v="1"/>
    <x v="3"/>
    <x v="1"/>
    <x v="6"/>
    <x v="0"/>
    <n v="18"/>
  </r>
  <r>
    <x v="27"/>
    <x v="30"/>
    <x v="4"/>
    <x v="10"/>
    <x v="4"/>
    <x v="2"/>
    <x v="3"/>
    <x v="4"/>
    <x v="0"/>
    <x v="1"/>
    <x v="3"/>
    <x v="1"/>
    <x v="6"/>
    <x v="0"/>
    <n v="18"/>
  </r>
  <r>
    <x v="34"/>
    <x v="37"/>
    <x v="9"/>
    <x v="10"/>
    <x v="4"/>
    <x v="2"/>
    <x v="3"/>
    <x v="4"/>
    <x v="0"/>
    <x v="1"/>
    <x v="1"/>
    <x v="1"/>
    <x v="7"/>
    <x v="0"/>
    <n v="12"/>
  </r>
  <r>
    <x v="2"/>
    <x v="3"/>
    <x v="11"/>
    <x v="11"/>
    <x v="5"/>
    <x v="0"/>
    <x v="4"/>
    <x v="0"/>
    <x v="0"/>
    <x v="0"/>
    <x v="0"/>
    <x v="0"/>
    <x v="9"/>
    <x v="1"/>
    <n v="2.8"/>
  </r>
  <r>
    <x v="35"/>
    <x v="38"/>
    <x v="8"/>
    <x v="12"/>
    <x v="6"/>
    <x v="2"/>
    <x v="3"/>
    <x v="1"/>
    <x v="1"/>
    <x v="0"/>
    <x v="0"/>
    <x v="1"/>
    <x v="5"/>
    <x v="0"/>
    <n v="28"/>
  </r>
  <r>
    <x v="36"/>
    <x v="39"/>
    <x v="10"/>
    <x v="12"/>
    <x v="6"/>
    <x v="2"/>
    <x v="3"/>
    <x v="1"/>
    <x v="1"/>
    <x v="0"/>
    <x v="0"/>
    <x v="1"/>
    <x v="8"/>
    <x v="0"/>
    <n v="23"/>
  </r>
  <r>
    <x v="2"/>
    <x v="2"/>
    <x v="4"/>
    <x v="12"/>
    <x v="6"/>
    <x v="2"/>
    <x v="3"/>
    <x v="1"/>
    <x v="1"/>
    <x v="0"/>
    <x v="0"/>
    <x v="1"/>
    <x v="6"/>
    <x v="0"/>
    <n v="18"/>
  </r>
  <r>
    <x v="3"/>
    <x v="40"/>
    <x v="4"/>
    <x v="12"/>
    <x v="6"/>
    <x v="2"/>
    <x v="3"/>
    <x v="1"/>
    <x v="1"/>
    <x v="0"/>
    <x v="1"/>
    <x v="1"/>
    <x v="6"/>
    <x v="0"/>
    <n v="18"/>
  </r>
  <r>
    <x v="37"/>
    <x v="41"/>
    <x v="9"/>
    <x v="12"/>
    <x v="6"/>
    <x v="2"/>
    <x v="3"/>
    <x v="1"/>
    <x v="1"/>
    <x v="0"/>
    <x v="0"/>
    <x v="1"/>
    <x v="7"/>
    <x v="0"/>
    <n v="12"/>
  </r>
  <r>
    <x v="18"/>
    <x v="42"/>
    <x v="12"/>
    <x v="12"/>
    <x v="6"/>
    <x v="2"/>
    <x v="3"/>
    <x v="1"/>
    <x v="1"/>
    <x v="0"/>
    <x v="3"/>
    <x v="1"/>
    <x v="7"/>
    <x v="0"/>
    <n v="12"/>
  </r>
  <r>
    <x v="38"/>
    <x v="43"/>
    <x v="3"/>
    <x v="12"/>
    <x v="6"/>
    <x v="2"/>
    <x v="3"/>
    <x v="1"/>
    <x v="1"/>
    <x v="0"/>
    <x v="3"/>
    <x v="1"/>
    <x v="7"/>
    <x v="0"/>
    <n v="12"/>
  </r>
  <r>
    <x v="39"/>
    <x v="44"/>
    <x v="13"/>
    <x v="12"/>
    <x v="6"/>
    <x v="2"/>
    <x v="3"/>
    <x v="1"/>
    <x v="1"/>
    <x v="0"/>
    <x v="3"/>
    <x v="1"/>
    <x v="7"/>
    <x v="0"/>
    <n v="12"/>
  </r>
  <r>
    <x v="40"/>
    <x v="45"/>
    <x v="14"/>
    <x v="12"/>
    <x v="6"/>
    <x v="2"/>
    <x v="3"/>
    <x v="1"/>
    <x v="1"/>
    <x v="0"/>
    <x v="3"/>
    <x v="1"/>
    <x v="10"/>
    <x v="0"/>
    <n v="7"/>
  </r>
  <r>
    <x v="41"/>
    <x v="5"/>
    <x v="7"/>
    <x v="12"/>
    <x v="6"/>
    <x v="2"/>
    <x v="3"/>
    <x v="1"/>
    <x v="1"/>
    <x v="0"/>
    <x v="0"/>
    <x v="1"/>
    <x v="10"/>
    <x v="0"/>
    <n v="7"/>
  </r>
  <r>
    <x v="5"/>
    <x v="46"/>
    <x v="15"/>
    <x v="12"/>
    <x v="6"/>
    <x v="2"/>
    <x v="3"/>
    <x v="1"/>
    <x v="1"/>
    <x v="0"/>
    <x v="4"/>
    <x v="1"/>
    <x v="10"/>
    <x v="0"/>
    <n v="7"/>
  </r>
  <r>
    <x v="42"/>
    <x v="47"/>
    <x v="8"/>
    <x v="7"/>
    <x v="6"/>
    <x v="2"/>
    <x v="3"/>
    <x v="1"/>
    <x v="1"/>
    <x v="1"/>
    <x v="0"/>
    <x v="1"/>
    <x v="5"/>
    <x v="3"/>
    <n v="22.400000000000002"/>
  </r>
  <r>
    <x v="3"/>
    <x v="48"/>
    <x v="10"/>
    <x v="7"/>
    <x v="6"/>
    <x v="2"/>
    <x v="3"/>
    <x v="1"/>
    <x v="1"/>
    <x v="1"/>
    <x v="1"/>
    <x v="1"/>
    <x v="8"/>
    <x v="3"/>
    <n v="18.400000000000002"/>
  </r>
  <r>
    <x v="43"/>
    <x v="49"/>
    <x v="4"/>
    <x v="7"/>
    <x v="6"/>
    <x v="2"/>
    <x v="3"/>
    <x v="1"/>
    <x v="1"/>
    <x v="1"/>
    <x v="5"/>
    <x v="1"/>
    <x v="6"/>
    <x v="3"/>
    <n v="14.4"/>
  </r>
  <r>
    <x v="44"/>
    <x v="50"/>
    <x v="4"/>
    <x v="7"/>
    <x v="6"/>
    <x v="2"/>
    <x v="3"/>
    <x v="1"/>
    <x v="1"/>
    <x v="1"/>
    <x v="0"/>
    <x v="1"/>
    <x v="6"/>
    <x v="3"/>
    <n v="14.4"/>
  </r>
  <r>
    <x v="45"/>
    <x v="51"/>
    <x v="8"/>
    <x v="7"/>
    <x v="6"/>
    <x v="2"/>
    <x v="3"/>
    <x v="1"/>
    <x v="0"/>
    <x v="0"/>
    <x v="3"/>
    <x v="1"/>
    <x v="5"/>
    <x v="3"/>
    <n v="22.400000000000002"/>
  </r>
  <r>
    <x v="46"/>
    <x v="52"/>
    <x v="10"/>
    <x v="7"/>
    <x v="6"/>
    <x v="2"/>
    <x v="3"/>
    <x v="1"/>
    <x v="0"/>
    <x v="0"/>
    <x v="5"/>
    <x v="1"/>
    <x v="8"/>
    <x v="3"/>
    <n v="18.400000000000002"/>
  </r>
  <r>
    <x v="12"/>
    <x v="31"/>
    <x v="4"/>
    <x v="7"/>
    <x v="6"/>
    <x v="2"/>
    <x v="3"/>
    <x v="1"/>
    <x v="0"/>
    <x v="0"/>
    <x v="0"/>
    <x v="1"/>
    <x v="6"/>
    <x v="3"/>
    <n v="14.4"/>
  </r>
  <r>
    <x v="47"/>
    <x v="53"/>
    <x v="4"/>
    <x v="7"/>
    <x v="6"/>
    <x v="2"/>
    <x v="3"/>
    <x v="1"/>
    <x v="0"/>
    <x v="0"/>
    <x v="6"/>
    <x v="1"/>
    <x v="6"/>
    <x v="3"/>
    <n v="14.4"/>
  </r>
  <r>
    <x v="43"/>
    <x v="49"/>
    <x v="8"/>
    <x v="9"/>
    <x v="6"/>
    <x v="2"/>
    <x v="3"/>
    <x v="1"/>
    <x v="0"/>
    <x v="1"/>
    <x v="5"/>
    <x v="1"/>
    <x v="5"/>
    <x v="5"/>
    <n v="16.8"/>
  </r>
  <r>
    <x v="48"/>
    <x v="54"/>
    <x v="10"/>
    <x v="9"/>
    <x v="6"/>
    <x v="2"/>
    <x v="3"/>
    <x v="1"/>
    <x v="0"/>
    <x v="1"/>
    <x v="1"/>
    <x v="1"/>
    <x v="8"/>
    <x v="5"/>
    <n v="13.799999999999999"/>
  </r>
  <r>
    <x v="49"/>
    <x v="55"/>
    <x v="4"/>
    <x v="9"/>
    <x v="6"/>
    <x v="2"/>
    <x v="3"/>
    <x v="1"/>
    <x v="0"/>
    <x v="1"/>
    <x v="1"/>
    <x v="1"/>
    <x v="6"/>
    <x v="5"/>
    <n v="10.799999999999999"/>
  </r>
  <r>
    <x v="4"/>
    <x v="5"/>
    <x v="8"/>
    <x v="6"/>
    <x v="6"/>
    <x v="2"/>
    <x v="3"/>
    <x v="1"/>
    <x v="2"/>
    <x v="0"/>
    <x v="1"/>
    <x v="1"/>
    <x v="5"/>
    <x v="0"/>
    <n v="28"/>
  </r>
  <r>
    <x v="50"/>
    <x v="56"/>
    <x v="4"/>
    <x v="6"/>
    <x v="6"/>
    <x v="2"/>
    <x v="3"/>
    <x v="1"/>
    <x v="2"/>
    <x v="0"/>
    <x v="1"/>
    <x v="1"/>
    <x v="6"/>
    <x v="0"/>
    <n v="18"/>
  </r>
  <r>
    <x v="50"/>
    <x v="57"/>
    <x v="4"/>
    <x v="6"/>
    <x v="6"/>
    <x v="2"/>
    <x v="3"/>
    <x v="1"/>
    <x v="2"/>
    <x v="0"/>
    <x v="1"/>
    <x v="1"/>
    <x v="6"/>
    <x v="0"/>
    <n v="18"/>
  </r>
  <r>
    <x v="41"/>
    <x v="58"/>
    <x v="9"/>
    <x v="6"/>
    <x v="6"/>
    <x v="2"/>
    <x v="3"/>
    <x v="1"/>
    <x v="2"/>
    <x v="0"/>
    <x v="1"/>
    <x v="1"/>
    <x v="7"/>
    <x v="0"/>
    <n v="12"/>
  </r>
  <r>
    <x v="51"/>
    <x v="59"/>
    <x v="12"/>
    <x v="6"/>
    <x v="6"/>
    <x v="2"/>
    <x v="3"/>
    <x v="1"/>
    <x v="2"/>
    <x v="0"/>
    <x v="1"/>
    <x v="1"/>
    <x v="7"/>
    <x v="0"/>
    <n v="12"/>
  </r>
  <r>
    <x v="52"/>
    <x v="60"/>
    <x v="3"/>
    <x v="6"/>
    <x v="6"/>
    <x v="2"/>
    <x v="3"/>
    <x v="1"/>
    <x v="2"/>
    <x v="0"/>
    <x v="6"/>
    <x v="1"/>
    <x v="7"/>
    <x v="0"/>
    <n v="12"/>
  </r>
  <r>
    <x v="5"/>
    <x v="6"/>
    <x v="10"/>
    <x v="8"/>
    <x v="6"/>
    <x v="2"/>
    <x v="3"/>
    <x v="1"/>
    <x v="2"/>
    <x v="1"/>
    <x v="0"/>
    <x v="1"/>
    <x v="8"/>
    <x v="4"/>
    <n v="4.6000000000000005"/>
  </r>
  <r>
    <x v="39"/>
    <x v="44"/>
    <x v="8"/>
    <x v="13"/>
    <x v="6"/>
    <x v="2"/>
    <x v="3"/>
    <x v="5"/>
    <x v="1"/>
    <x v="0"/>
    <x v="3"/>
    <x v="1"/>
    <x v="5"/>
    <x v="0"/>
    <n v="28"/>
  </r>
  <r>
    <x v="3"/>
    <x v="40"/>
    <x v="10"/>
    <x v="13"/>
    <x v="6"/>
    <x v="2"/>
    <x v="3"/>
    <x v="5"/>
    <x v="1"/>
    <x v="0"/>
    <x v="1"/>
    <x v="1"/>
    <x v="8"/>
    <x v="0"/>
    <n v="23"/>
  </r>
  <r>
    <x v="5"/>
    <x v="46"/>
    <x v="4"/>
    <x v="13"/>
    <x v="6"/>
    <x v="2"/>
    <x v="3"/>
    <x v="5"/>
    <x v="1"/>
    <x v="0"/>
    <x v="4"/>
    <x v="1"/>
    <x v="6"/>
    <x v="0"/>
    <n v="18"/>
  </r>
  <r>
    <x v="18"/>
    <x v="42"/>
    <x v="4"/>
    <x v="13"/>
    <x v="6"/>
    <x v="2"/>
    <x v="3"/>
    <x v="5"/>
    <x v="1"/>
    <x v="0"/>
    <x v="3"/>
    <x v="1"/>
    <x v="6"/>
    <x v="0"/>
    <n v="18"/>
  </r>
  <r>
    <x v="12"/>
    <x v="61"/>
    <x v="9"/>
    <x v="13"/>
    <x v="6"/>
    <x v="2"/>
    <x v="3"/>
    <x v="5"/>
    <x v="1"/>
    <x v="0"/>
    <x v="0"/>
    <x v="1"/>
    <x v="7"/>
    <x v="0"/>
    <n v="12"/>
  </r>
  <r>
    <x v="37"/>
    <x v="41"/>
    <x v="12"/>
    <x v="13"/>
    <x v="6"/>
    <x v="2"/>
    <x v="3"/>
    <x v="5"/>
    <x v="1"/>
    <x v="0"/>
    <x v="0"/>
    <x v="1"/>
    <x v="7"/>
    <x v="0"/>
    <n v="12"/>
  </r>
  <r>
    <x v="17"/>
    <x v="5"/>
    <x v="3"/>
    <x v="13"/>
    <x v="6"/>
    <x v="2"/>
    <x v="3"/>
    <x v="5"/>
    <x v="1"/>
    <x v="0"/>
    <x v="0"/>
    <x v="1"/>
    <x v="7"/>
    <x v="0"/>
    <n v="12"/>
  </r>
  <r>
    <x v="52"/>
    <x v="60"/>
    <x v="13"/>
    <x v="13"/>
    <x v="6"/>
    <x v="2"/>
    <x v="3"/>
    <x v="5"/>
    <x v="1"/>
    <x v="0"/>
    <x v="6"/>
    <x v="1"/>
    <x v="7"/>
    <x v="0"/>
    <n v="12"/>
  </r>
  <r>
    <x v="3"/>
    <x v="48"/>
    <x v="8"/>
    <x v="9"/>
    <x v="6"/>
    <x v="2"/>
    <x v="3"/>
    <x v="5"/>
    <x v="1"/>
    <x v="1"/>
    <x v="1"/>
    <x v="1"/>
    <x v="5"/>
    <x v="5"/>
    <n v="16.8"/>
  </r>
  <r>
    <x v="53"/>
    <x v="62"/>
    <x v="10"/>
    <x v="9"/>
    <x v="6"/>
    <x v="2"/>
    <x v="3"/>
    <x v="5"/>
    <x v="1"/>
    <x v="1"/>
    <x v="4"/>
    <x v="1"/>
    <x v="8"/>
    <x v="5"/>
    <n v="13.799999999999999"/>
  </r>
  <r>
    <x v="44"/>
    <x v="50"/>
    <x v="4"/>
    <x v="9"/>
    <x v="6"/>
    <x v="2"/>
    <x v="3"/>
    <x v="5"/>
    <x v="1"/>
    <x v="1"/>
    <x v="0"/>
    <x v="1"/>
    <x v="6"/>
    <x v="5"/>
    <n v="10.799999999999999"/>
  </r>
  <r>
    <x v="46"/>
    <x v="52"/>
    <x v="8"/>
    <x v="14"/>
    <x v="6"/>
    <x v="2"/>
    <x v="3"/>
    <x v="5"/>
    <x v="0"/>
    <x v="0"/>
    <x v="5"/>
    <x v="1"/>
    <x v="5"/>
    <x v="6"/>
    <n v="11.200000000000001"/>
  </r>
  <r>
    <x v="47"/>
    <x v="53"/>
    <x v="10"/>
    <x v="14"/>
    <x v="6"/>
    <x v="2"/>
    <x v="3"/>
    <x v="5"/>
    <x v="0"/>
    <x v="0"/>
    <x v="6"/>
    <x v="1"/>
    <x v="8"/>
    <x v="6"/>
    <n v="9.2000000000000011"/>
  </r>
  <r>
    <x v="50"/>
    <x v="57"/>
    <x v="8"/>
    <x v="9"/>
    <x v="6"/>
    <x v="2"/>
    <x v="3"/>
    <x v="5"/>
    <x v="2"/>
    <x v="0"/>
    <x v="1"/>
    <x v="1"/>
    <x v="5"/>
    <x v="5"/>
    <n v="16.8"/>
  </r>
  <r>
    <x v="51"/>
    <x v="59"/>
    <x v="10"/>
    <x v="9"/>
    <x v="6"/>
    <x v="2"/>
    <x v="3"/>
    <x v="5"/>
    <x v="2"/>
    <x v="0"/>
    <x v="1"/>
    <x v="1"/>
    <x v="8"/>
    <x v="5"/>
    <n v="13.799999999999999"/>
  </r>
  <r>
    <x v="52"/>
    <x v="60"/>
    <x v="4"/>
    <x v="9"/>
    <x v="6"/>
    <x v="2"/>
    <x v="3"/>
    <x v="5"/>
    <x v="2"/>
    <x v="0"/>
    <x v="6"/>
    <x v="1"/>
    <x v="6"/>
    <x v="5"/>
    <n v="10.799999999999999"/>
  </r>
  <r>
    <x v="2"/>
    <x v="3"/>
    <x v="8"/>
    <x v="12"/>
    <x v="7"/>
    <x v="2"/>
    <x v="3"/>
    <x v="1"/>
    <x v="1"/>
    <x v="0"/>
    <x v="0"/>
    <x v="1"/>
    <x v="5"/>
    <x v="0"/>
    <n v="28"/>
  </r>
  <r>
    <x v="2"/>
    <x v="2"/>
    <x v="10"/>
    <x v="12"/>
    <x v="7"/>
    <x v="2"/>
    <x v="3"/>
    <x v="1"/>
    <x v="1"/>
    <x v="0"/>
    <x v="0"/>
    <x v="1"/>
    <x v="8"/>
    <x v="0"/>
    <n v="23"/>
  </r>
  <r>
    <x v="18"/>
    <x v="42"/>
    <x v="4"/>
    <x v="12"/>
    <x v="7"/>
    <x v="2"/>
    <x v="3"/>
    <x v="1"/>
    <x v="1"/>
    <x v="0"/>
    <x v="3"/>
    <x v="1"/>
    <x v="6"/>
    <x v="0"/>
    <n v="18"/>
  </r>
  <r>
    <x v="38"/>
    <x v="43"/>
    <x v="4"/>
    <x v="12"/>
    <x v="7"/>
    <x v="2"/>
    <x v="3"/>
    <x v="1"/>
    <x v="1"/>
    <x v="0"/>
    <x v="3"/>
    <x v="1"/>
    <x v="6"/>
    <x v="0"/>
    <n v="18"/>
  </r>
  <r>
    <x v="39"/>
    <x v="44"/>
    <x v="9"/>
    <x v="12"/>
    <x v="7"/>
    <x v="2"/>
    <x v="3"/>
    <x v="1"/>
    <x v="1"/>
    <x v="0"/>
    <x v="3"/>
    <x v="1"/>
    <x v="7"/>
    <x v="0"/>
    <n v="12"/>
  </r>
  <r>
    <x v="54"/>
    <x v="63"/>
    <x v="12"/>
    <x v="12"/>
    <x v="7"/>
    <x v="2"/>
    <x v="3"/>
    <x v="1"/>
    <x v="1"/>
    <x v="0"/>
    <x v="0"/>
    <x v="1"/>
    <x v="7"/>
    <x v="0"/>
    <n v="12"/>
  </r>
  <r>
    <x v="3"/>
    <x v="40"/>
    <x v="3"/>
    <x v="12"/>
    <x v="7"/>
    <x v="2"/>
    <x v="3"/>
    <x v="1"/>
    <x v="1"/>
    <x v="0"/>
    <x v="1"/>
    <x v="1"/>
    <x v="7"/>
    <x v="0"/>
    <n v="12"/>
  </r>
  <r>
    <x v="41"/>
    <x v="5"/>
    <x v="13"/>
    <x v="12"/>
    <x v="7"/>
    <x v="2"/>
    <x v="3"/>
    <x v="1"/>
    <x v="1"/>
    <x v="0"/>
    <x v="0"/>
    <x v="1"/>
    <x v="7"/>
    <x v="0"/>
    <n v="12"/>
  </r>
  <r>
    <x v="23"/>
    <x v="64"/>
    <x v="14"/>
    <x v="12"/>
    <x v="7"/>
    <x v="2"/>
    <x v="3"/>
    <x v="1"/>
    <x v="1"/>
    <x v="0"/>
    <x v="3"/>
    <x v="1"/>
    <x v="10"/>
    <x v="0"/>
    <n v="7"/>
  </r>
  <r>
    <x v="5"/>
    <x v="46"/>
    <x v="7"/>
    <x v="12"/>
    <x v="7"/>
    <x v="2"/>
    <x v="3"/>
    <x v="1"/>
    <x v="1"/>
    <x v="0"/>
    <x v="4"/>
    <x v="1"/>
    <x v="10"/>
    <x v="0"/>
    <n v="7"/>
  </r>
  <r>
    <x v="12"/>
    <x v="61"/>
    <x v="15"/>
    <x v="12"/>
    <x v="7"/>
    <x v="2"/>
    <x v="3"/>
    <x v="1"/>
    <x v="1"/>
    <x v="0"/>
    <x v="0"/>
    <x v="1"/>
    <x v="10"/>
    <x v="0"/>
    <n v="7"/>
  </r>
  <r>
    <x v="3"/>
    <x v="48"/>
    <x v="8"/>
    <x v="9"/>
    <x v="7"/>
    <x v="2"/>
    <x v="3"/>
    <x v="1"/>
    <x v="1"/>
    <x v="1"/>
    <x v="1"/>
    <x v="1"/>
    <x v="5"/>
    <x v="5"/>
    <n v="16.8"/>
  </r>
  <r>
    <x v="55"/>
    <x v="65"/>
    <x v="10"/>
    <x v="9"/>
    <x v="7"/>
    <x v="2"/>
    <x v="3"/>
    <x v="1"/>
    <x v="1"/>
    <x v="1"/>
    <x v="0"/>
    <x v="1"/>
    <x v="8"/>
    <x v="5"/>
    <n v="13.799999999999999"/>
  </r>
  <r>
    <x v="44"/>
    <x v="50"/>
    <x v="4"/>
    <x v="9"/>
    <x v="7"/>
    <x v="2"/>
    <x v="3"/>
    <x v="1"/>
    <x v="1"/>
    <x v="1"/>
    <x v="0"/>
    <x v="1"/>
    <x v="6"/>
    <x v="5"/>
    <n v="10.799999999999999"/>
  </r>
  <r>
    <x v="56"/>
    <x v="66"/>
    <x v="10"/>
    <x v="7"/>
    <x v="7"/>
    <x v="2"/>
    <x v="3"/>
    <x v="1"/>
    <x v="0"/>
    <x v="0"/>
    <x v="3"/>
    <x v="1"/>
    <x v="8"/>
    <x v="3"/>
    <n v="18.400000000000002"/>
  </r>
  <r>
    <x v="45"/>
    <x v="51"/>
    <x v="4"/>
    <x v="7"/>
    <x v="7"/>
    <x v="2"/>
    <x v="3"/>
    <x v="1"/>
    <x v="0"/>
    <x v="0"/>
    <x v="3"/>
    <x v="1"/>
    <x v="6"/>
    <x v="3"/>
    <n v="14.4"/>
  </r>
  <r>
    <x v="46"/>
    <x v="52"/>
    <x v="4"/>
    <x v="7"/>
    <x v="7"/>
    <x v="2"/>
    <x v="3"/>
    <x v="1"/>
    <x v="0"/>
    <x v="0"/>
    <x v="5"/>
    <x v="1"/>
    <x v="6"/>
    <x v="3"/>
    <n v="14.4"/>
  </r>
  <r>
    <x v="12"/>
    <x v="31"/>
    <x v="12"/>
    <x v="7"/>
    <x v="7"/>
    <x v="2"/>
    <x v="3"/>
    <x v="1"/>
    <x v="0"/>
    <x v="0"/>
    <x v="0"/>
    <x v="1"/>
    <x v="7"/>
    <x v="3"/>
    <n v="9.6000000000000014"/>
  </r>
  <r>
    <x v="1"/>
    <x v="1"/>
    <x v="8"/>
    <x v="14"/>
    <x v="7"/>
    <x v="2"/>
    <x v="3"/>
    <x v="1"/>
    <x v="0"/>
    <x v="1"/>
    <x v="0"/>
    <x v="1"/>
    <x v="5"/>
    <x v="6"/>
    <n v="11.200000000000001"/>
  </r>
  <r>
    <x v="48"/>
    <x v="54"/>
    <x v="9"/>
    <x v="14"/>
    <x v="7"/>
    <x v="2"/>
    <x v="3"/>
    <x v="1"/>
    <x v="0"/>
    <x v="1"/>
    <x v="1"/>
    <x v="1"/>
    <x v="7"/>
    <x v="6"/>
    <n v="4.8000000000000007"/>
  </r>
  <r>
    <x v="51"/>
    <x v="59"/>
    <x v="10"/>
    <x v="10"/>
    <x v="7"/>
    <x v="2"/>
    <x v="3"/>
    <x v="1"/>
    <x v="2"/>
    <x v="0"/>
    <x v="1"/>
    <x v="1"/>
    <x v="8"/>
    <x v="0"/>
    <n v="23"/>
  </r>
  <r>
    <x v="50"/>
    <x v="56"/>
    <x v="4"/>
    <x v="10"/>
    <x v="7"/>
    <x v="2"/>
    <x v="3"/>
    <x v="1"/>
    <x v="2"/>
    <x v="0"/>
    <x v="1"/>
    <x v="1"/>
    <x v="6"/>
    <x v="0"/>
    <n v="18"/>
  </r>
  <r>
    <x v="41"/>
    <x v="58"/>
    <x v="4"/>
    <x v="10"/>
    <x v="7"/>
    <x v="2"/>
    <x v="3"/>
    <x v="1"/>
    <x v="2"/>
    <x v="0"/>
    <x v="1"/>
    <x v="1"/>
    <x v="6"/>
    <x v="0"/>
    <n v="18"/>
  </r>
  <r>
    <x v="50"/>
    <x v="57"/>
    <x v="9"/>
    <x v="10"/>
    <x v="7"/>
    <x v="2"/>
    <x v="3"/>
    <x v="1"/>
    <x v="2"/>
    <x v="0"/>
    <x v="1"/>
    <x v="1"/>
    <x v="7"/>
    <x v="0"/>
    <n v="12"/>
  </r>
  <r>
    <x v="52"/>
    <x v="60"/>
    <x v="12"/>
    <x v="10"/>
    <x v="7"/>
    <x v="2"/>
    <x v="3"/>
    <x v="1"/>
    <x v="2"/>
    <x v="0"/>
    <x v="6"/>
    <x v="1"/>
    <x v="7"/>
    <x v="0"/>
    <n v="12"/>
  </r>
  <r>
    <x v="5"/>
    <x v="6"/>
    <x v="8"/>
    <x v="8"/>
    <x v="7"/>
    <x v="2"/>
    <x v="3"/>
    <x v="1"/>
    <x v="2"/>
    <x v="1"/>
    <x v="0"/>
    <x v="1"/>
    <x v="5"/>
    <x v="4"/>
    <n v="5.6000000000000005"/>
  </r>
  <r>
    <x v="18"/>
    <x v="42"/>
    <x v="8"/>
    <x v="13"/>
    <x v="7"/>
    <x v="2"/>
    <x v="3"/>
    <x v="5"/>
    <x v="1"/>
    <x v="0"/>
    <x v="3"/>
    <x v="1"/>
    <x v="5"/>
    <x v="0"/>
    <n v="28"/>
  </r>
  <r>
    <x v="3"/>
    <x v="40"/>
    <x v="10"/>
    <x v="13"/>
    <x v="7"/>
    <x v="2"/>
    <x v="3"/>
    <x v="5"/>
    <x v="1"/>
    <x v="0"/>
    <x v="1"/>
    <x v="1"/>
    <x v="8"/>
    <x v="0"/>
    <n v="23"/>
  </r>
  <r>
    <x v="23"/>
    <x v="64"/>
    <x v="4"/>
    <x v="13"/>
    <x v="7"/>
    <x v="2"/>
    <x v="3"/>
    <x v="5"/>
    <x v="1"/>
    <x v="0"/>
    <x v="3"/>
    <x v="1"/>
    <x v="6"/>
    <x v="0"/>
    <n v="18"/>
  </r>
  <r>
    <x v="5"/>
    <x v="46"/>
    <x v="4"/>
    <x v="13"/>
    <x v="7"/>
    <x v="2"/>
    <x v="3"/>
    <x v="5"/>
    <x v="1"/>
    <x v="0"/>
    <x v="4"/>
    <x v="1"/>
    <x v="6"/>
    <x v="0"/>
    <n v="18"/>
  </r>
  <r>
    <x v="39"/>
    <x v="44"/>
    <x v="9"/>
    <x v="13"/>
    <x v="7"/>
    <x v="2"/>
    <x v="3"/>
    <x v="5"/>
    <x v="1"/>
    <x v="0"/>
    <x v="3"/>
    <x v="1"/>
    <x v="7"/>
    <x v="0"/>
    <n v="12"/>
  </r>
  <r>
    <x v="12"/>
    <x v="61"/>
    <x v="3"/>
    <x v="13"/>
    <x v="7"/>
    <x v="2"/>
    <x v="3"/>
    <x v="5"/>
    <x v="1"/>
    <x v="0"/>
    <x v="0"/>
    <x v="1"/>
    <x v="7"/>
    <x v="0"/>
    <n v="12"/>
  </r>
  <r>
    <x v="17"/>
    <x v="5"/>
    <x v="13"/>
    <x v="13"/>
    <x v="7"/>
    <x v="2"/>
    <x v="3"/>
    <x v="5"/>
    <x v="1"/>
    <x v="0"/>
    <x v="0"/>
    <x v="1"/>
    <x v="7"/>
    <x v="0"/>
    <n v="12"/>
  </r>
  <r>
    <x v="52"/>
    <x v="60"/>
    <x v="14"/>
    <x v="13"/>
    <x v="7"/>
    <x v="2"/>
    <x v="3"/>
    <x v="5"/>
    <x v="1"/>
    <x v="0"/>
    <x v="6"/>
    <x v="1"/>
    <x v="10"/>
    <x v="0"/>
    <n v="7"/>
  </r>
  <r>
    <x v="3"/>
    <x v="48"/>
    <x v="12"/>
    <x v="14"/>
    <x v="7"/>
    <x v="2"/>
    <x v="3"/>
    <x v="5"/>
    <x v="1"/>
    <x v="1"/>
    <x v="1"/>
    <x v="1"/>
    <x v="7"/>
    <x v="6"/>
    <n v="4.8000000000000007"/>
  </r>
  <r>
    <x v="44"/>
    <x v="50"/>
    <x v="14"/>
    <x v="14"/>
    <x v="7"/>
    <x v="2"/>
    <x v="3"/>
    <x v="5"/>
    <x v="1"/>
    <x v="1"/>
    <x v="0"/>
    <x v="1"/>
    <x v="10"/>
    <x v="6"/>
    <n v="2.8000000000000003"/>
  </r>
  <r>
    <x v="56"/>
    <x v="66"/>
    <x v="8"/>
    <x v="14"/>
    <x v="7"/>
    <x v="2"/>
    <x v="3"/>
    <x v="5"/>
    <x v="0"/>
    <x v="0"/>
    <x v="3"/>
    <x v="1"/>
    <x v="5"/>
    <x v="6"/>
    <n v="11.200000000000001"/>
  </r>
  <r>
    <x v="46"/>
    <x v="52"/>
    <x v="10"/>
    <x v="14"/>
    <x v="7"/>
    <x v="2"/>
    <x v="3"/>
    <x v="5"/>
    <x v="0"/>
    <x v="0"/>
    <x v="5"/>
    <x v="1"/>
    <x v="8"/>
    <x v="6"/>
    <n v="9.2000000000000011"/>
  </r>
  <r>
    <x v="51"/>
    <x v="59"/>
    <x v="8"/>
    <x v="9"/>
    <x v="7"/>
    <x v="2"/>
    <x v="3"/>
    <x v="5"/>
    <x v="2"/>
    <x v="0"/>
    <x v="1"/>
    <x v="1"/>
    <x v="5"/>
    <x v="5"/>
    <n v="16.8"/>
  </r>
  <r>
    <x v="50"/>
    <x v="57"/>
    <x v="10"/>
    <x v="9"/>
    <x v="7"/>
    <x v="2"/>
    <x v="3"/>
    <x v="5"/>
    <x v="2"/>
    <x v="0"/>
    <x v="1"/>
    <x v="1"/>
    <x v="8"/>
    <x v="5"/>
    <n v="13.799999999999999"/>
  </r>
  <r>
    <x v="52"/>
    <x v="60"/>
    <x v="4"/>
    <x v="9"/>
    <x v="7"/>
    <x v="2"/>
    <x v="3"/>
    <x v="5"/>
    <x v="2"/>
    <x v="0"/>
    <x v="6"/>
    <x v="1"/>
    <x v="6"/>
    <x v="5"/>
    <n v="10.799999999999999"/>
  </r>
  <r>
    <x v="38"/>
    <x v="43"/>
    <x v="8"/>
    <x v="15"/>
    <x v="8"/>
    <x v="2"/>
    <x v="3"/>
    <x v="6"/>
    <x v="1"/>
    <x v="0"/>
    <x v="3"/>
    <x v="1"/>
    <x v="5"/>
    <x v="0"/>
    <n v="28"/>
  </r>
  <r>
    <x v="40"/>
    <x v="45"/>
    <x v="10"/>
    <x v="15"/>
    <x v="8"/>
    <x v="2"/>
    <x v="3"/>
    <x v="6"/>
    <x v="1"/>
    <x v="0"/>
    <x v="3"/>
    <x v="1"/>
    <x v="8"/>
    <x v="0"/>
    <n v="23"/>
  </r>
  <r>
    <x v="57"/>
    <x v="67"/>
    <x v="4"/>
    <x v="15"/>
    <x v="8"/>
    <x v="2"/>
    <x v="3"/>
    <x v="6"/>
    <x v="1"/>
    <x v="0"/>
    <x v="3"/>
    <x v="1"/>
    <x v="6"/>
    <x v="0"/>
    <n v="18"/>
  </r>
  <r>
    <x v="5"/>
    <x v="46"/>
    <x v="4"/>
    <x v="15"/>
    <x v="8"/>
    <x v="2"/>
    <x v="3"/>
    <x v="6"/>
    <x v="1"/>
    <x v="0"/>
    <x v="4"/>
    <x v="1"/>
    <x v="6"/>
    <x v="0"/>
    <n v="18"/>
  </r>
  <r>
    <x v="58"/>
    <x v="68"/>
    <x v="9"/>
    <x v="15"/>
    <x v="8"/>
    <x v="2"/>
    <x v="3"/>
    <x v="6"/>
    <x v="1"/>
    <x v="0"/>
    <x v="0"/>
    <x v="1"/>
    <x v="7"/>
    <x v="0"/>
    <n v="12"/>
  </r>
  <r>
    <x v="17"/>
    <x v="17"/>
    <x v="12"/>
    <x v="15"/>
    <x v="8"/>
    <x v="2"/>
    <x v="3"/>
    <x v="6"/>
    <x v="1"/>
    <x v="0"/>
    <x v="0"/>
    <x v="1"/>
    <x v="7"/>
    <x v="0"/>
    <n v="12"/>
  </r>
  <r>
    <x v="12"/>
    <x v="61"/>
    <x v="3"/>
    <x v="15"/>
    <x v="8"/>
    <x v="2"/>
    <x v="3"/>
    <x v="6"/>
    <x v="1"/>
    <x v="0"/>
    <x v="0"/>
    <x v="1"/>
    <x v="7"/>
    <x v="0"/>
    <n v="12"/>
  </r>
  <r>
    <x v="59"/>
    <x v="69"/>
    <x v="13"/>
    <x v="15"/>
    <x v="8"/>
    <x v="2"/>
    <x v="3"/>
    <x v="6"/>
    <x v="1"/>
    <x v="0"/>
    <x v="0"/>
    <x v="1"/>
    <x v="7"/>
    <x v="0"/>
    <n v="12"/>
  </r>
  <r>
    <x v="18"/>
    <x v="18"/>
    <x v="14"/>
    <x v="15"/>
    <x v="8"/>
    <x v="2"/>
    <x v="3"/>
    <x v="6"/>
    <x v="1"/>
    <x v="0"/>
    <x v="3"/>
    <x v="1"/>
    <x v="10"/>
    <x v="0"/>
    <n v="7"/>
  </r>
  <r>
    <x v="21"/>
    <x v="21"/>
    <x v="8"/>
    <x v="7"/>
    <x v="8"/>
    <x v="2"/>
    <x v="3"/>
    <x v="6"/>
    <x v="1"/>
    <x v="1"/>
    <x v="0"/>
    <x v="1"/>
    <x v="5"/>
    <x v="3"/>
    <n v="22.400000000000002"/>
  </r>
  <r>
    <x v="27"/>
    <x v="30"/>
    <x v="10"/>
    <x v="7"/>
    <x v="8"/>
    <x v="2"/>
    <x v="3"/>
    <x v="6"/>
    <x v="1"/>
    <x v="1"/>
    <x v="3"/>
    <x v="1"/>
    <x v="8"/>
    <x v="3"/>
    <n v="18.400000000000002"/>
  </r>
  <r>
    <x v="44"/>
    <x v="50"/>
    <x v="4"/>
    <x v="7"/>
    <x v="8"/>
    <x v="2"/>
    <x v="3"/>
    <x v="6"/>
    <x v="1"/>
    <x v="1"/>
    <x v="0"/>
    <x v="1"/>
    <x v="6"/>
    <x v="3"/>
    <n v="14.4"/>
  </r>
  <r>
    <x v="60"/>
    <x v="70"/>
    <x v="4"/>
    <x v="7"/>
    <x v="8"/>
    <x v="2"/>
    <x v="3"/>
    <x v="6"/>
    <x v="1"/>
    <x v="1"/>
    <x v="3"/>
    <x v="1"/>
    <x v="6"/>
    <x v="3"/>
    <n v="14.4"/>
  </r>
  <r>
    <x v="61"/>
    <x v="71"/>
    <x v="8"/>
    <x v="9"/>
    <x v="8"/>
    <x v="2"/>
    <x v="3"/>
    <x v="6"/>
    <x v="0"/>
    <x v="0"/>
    <x v="1"/>
    <x v="1"/>
    <x v="5"/>
    <x v="5"/>
    <n v="16.8"/>
  </r>
  <r>
    <x v="12"/>
    <x v="31"/>
    <x v="10"/>
    <x v="9"/>
    <x v="8"/>
    <x v="2"/>
    <x v="3"/>
    <x v="6"/>
    <x v="0"/>
    <x v="0"/>
    <x v="0"/>
    <x v="1"/>
    <x v="8"/>
    <x v="5"/>
    <n v="13.799999999999999"/>
  </r>
  <r>
    <x v="29"/>
    <x v="17"/>
    <x v="4"/>
    <x v="9"/>
    <x v="8"/>
    <x v="2"/>
    <x v="3"/>
    <x v="6"/>
    <x v="0"/>
    <x v="0"/>
    <x v="0"/>
    <x v="1"/>
    <x v="6"/>
    <x v="5"/>
    <n v="10.799999999999999"/>
  </r>
  <r>
    <x v="48"/>
    <x v="54"/>
    <x v="8"/>
    <x v="10"/>
    <x v="8"/>
    <x v="2"/>
    <x v="3"/>
    <x v="6"/>
    <x v="0"/>
    <x v="1"/>
    <x v="1"/>
    <x v="1"/>
    <x v="5"/>
    <x v="0"/>
    <n v="28"/>
  </r>
  <r>
    <x v="33"/>
    <x v="36"/>
    <x v="10"/>
    <x v="10"/>
    <x v="8"/>
    <x v="2"/>
    <x v="3"/>
    <x v="6"/>
    <x v="0"/>
    <x v="1"/>
    <x v="3"/>
    <x v="1"/>
    <x v="8"/>
    <x v="0"/>
    <n v="23"/>
  </r>
  <r>
    <x v="32"/>
    <x v="35"/>
    <x v="4"/>
    <x v="10"/>
    <x v="8"/>
    <x v="2"/>
    <x v="3"/>
    <x v="6"/>
    <x v="0"/>
    <x v="1"/>
    <x v="1"/>
    <x v="1"/>
    <x v="6"/>
    <x v="0"/>
    <n v="18"/>
  </r>
  <r>
    <x v="49"/>
    <x v="55"/>
    <x v="4"/>
    <x v="10"/>
    <x v="8"/>
    <x v="2"/>
    <x v="3"/>
    <x v="6"/>
    <x v="0"/>
    <x v="1"/>
    <x v="1"/>
    <x v="1"/>
    <x v="6"/>
    <x v="0"/>
    <n v="18"/>
  </r>
  <r>
    <x v="14"/>
    <x v="14"/>
    <x v="9"/>
    <x v="10"/>
    <x v="8"/>
    <x v="2"/>
    <x v="3"/>
    <x v="6"/>
    <x v="0"/>
    <x v="1"/>
    <x v="0"/>
    <x v="1"/>
    <x v="7"/>
    <x v="0"/>
    <n v="12"/>
  </r>
  <r>
    <x v="62"/>
    <x v="72"/>
    <x v="8"/>
    <x v="7"/>
    <x v="8"/>
    <x v="2"/>
    <x v="3"/>
    <x v="6"/>
    <x v="2"/>
    <x v="0"/>
    <x v="1"/>
    <x v="1"/>
    <x v="5"/>
    <x v="3"/>
    <n v="22.400000000000002"/>
  </r>
  <r>
    <x v="63"/>
    <x v="73"/>
    <x v="10"/>
    <x v="7"/>
    <x v="8"/>
    <x v="2"/>
    <x v="3"/>
    <x v="6"/>
    <x v="2"/>
    <x v="0"/>
    <x v="1"/>
    <x v="1"/>
    <x v="8"/>
    <x v="3"/>
    <n v="18.400000000000002"/>
  </r>
  <r>
    <x v="3"/>
    <x v="25"/>
    <x v="4"/>
    <x v="7"/>
    <x v="8"/>
    <x v="2"/>
    <x v="3"/>
    <x v="6"/>
    <x v="2"/>
    <x v="0"/>
    <x v="1"/>
    <x v="1"/>
    <x v="6"/>
    <x v="3"/>
    <n v="14.4"/>
  </r>
  <r>
    <x v="38"/>
    <x v="43"/>
    <x v="4"/>
    <x v="7"/>
    <x v="8"/>
    <x v="2"/>
    <x v="3"/>
    <x v="6"/>
    <x v="2"/>
    <x v="0"/>
    <x v="3"/>
    <x v="1"/>
    <x v="6"/>
    <x v="3"/>
    <n v="14.4"/>
  </r>
  <r>
    <x v="61"/>
    <x v="71"/>
    <x v="8"/>
    <x v="9"/>
    <x v="8"/>
    <x v="2"/>
    <x v="3"/>
    <x v="7"/>
    <x v="0"/>
    <x v="0"/>
    <x v="1"/>
    <x v="1"/>
    <x v="5"/>
    <x v="5"/>
    <n v="16.8"/>
  </r>
  <r>
    <x v="45"/>
    <x v="51"/>
    <x v="10"/>
    <x v="9"/>
    <x v="8"/>
    <x v="2"/>
    <x v="3"/>
    <x v="7"/>
    <x v="0"/>
    <x v="0"/>
    <x v="3"/>
    <x v="1"/>
    <x v="8"/>
    <x v="5"/>
    <n v="13.799999999999999"/>
  </r>
  <r>
    <x v="12"/>
    <x v="31"/>
    <x v="4"/>
    <x v="9"/>
    <x v="8"/>
    <x v="2"/>
    <x v="3"/>
    <x v="7"/>
    <x v="0"/>
    <x v="0"/>
    <x v="0"/>
    <x v="1"/>
    <x v="6"/>
    <x v="5"/>
    <n v="10.799999999999999"/>
  </r>
  <r>
    <x v="48"/>
    <x v="54"/>
    <x v="8"/>
    <x v="14"/>
    <x v="8"/>
    <x v="2"/>
    <x v="3"/>
    <x v="7"/>
    <x v="0"/>
    <x v="1"/>
    <x v="1"/>
    <x v="1"/>
    <x v="5"/>
    <x v="6"/>
    <n v="11.200000000000001"/>
  </r>
  <r>
    <x v="32"/>
    <x v="35"/>
    <x v="10"/>
    <x v="14"/>
    <x v="8"/>
    <x v="2"/>
    <x v="3"/>
    <x v="7"/>
    <x v="0"/>
    <x v="1"/>
    <x v="1"/>
    <x v="1"/>
    <x v="8"/>
    <x v="6"/>
    <n v="9.2000000000000011"/>
  </r>
  <r>
    <x v="4"/>
    <x v="5"/>
    <x v="16"/>
    <x v="8"/>
    <x v="8"/>
    <x v="2"/>
    <x v="3"/>
    <x v="7"/>
    <x v="2"/>
    <x v="0"/>
    <x v="1"/>
    <x v="1"/>
    <x v="11"/>
    <x v="0"/>
    <n v="1"/>
  </r>
  <r>
    <x v="2"/>
    <x v="2"/>
    <x v="16"/>
    <x v="14"/>
    <x v="8"/>
    <x v="2"/>
    <x v="3"/>
    <x v="0"/>
    <x v="1"/>
    <x v="0"/>
    <x v="0"/>
    <x v="1"/>
    <x v="11"/>
    <x v="0"/>
    <n v="1"/>
  </r>
  <r>
    <x v="41"/>
    <x v="5"/>
    <x v="16"/>
    <x v="14"/>
    <x v="8"/>
    <x v="2"/>
    <x v="3"/>
    <x v="0"/>
    <x v="1"/>
    <x v="0"/>
    <x v="0"/>
    <x v="1"/>
    <x v="11"/>
    <x v="0"/>
    <n v="1"/>
  </r>
  <r>
    <x v="2"/>
    <x v="3"/>
    <x v="8"/>
    <x v="7"/>
    <x v="8"/>
    <x v="2"/>
    <x v="3"/>
    <x v="0"/>
    <x v="0"/>
    <x v="0"/>
    <x v="0"/>
    <x v="1"/>
    <x v="5"/>
    <x v="3"/>
    <n v="22.400000000000002"/>
  </r>
  <r>
    <x v="61"/>
    <x v="71"/>
    <x v="10"/>
    <x v="7"/>
    <x v="8"/>
    <x v="2"/>
    <x v="3"/>
    <x v="0"/>
    <x v="0"/>
    <x v="0"/>
    <x v="1"/>
    <x v="1"/>
    <x v="8"/>
    <x v="3"/>
    <n v="18.400000000000002"/>
  </r>
  <r>
    <x v="12"/>
    <x v="31"/>
    <x v="4"/>
    <x v="7"/>
    <x v="8"/>
    <x v="2"/>
    <x v="3"/>
    <x v="0"/>
    <x v="0"/>
    <x v="0"/>
    <x v="0"/>
    <x v="1"/>
    <x v="6"/>
    <x v="3"/>
    <n v="14.4"/>
  </r>
  <r>
    <x v="45"/>
    <x v="51"/>
    <x v="4"/>
    <x v="7"/>
    <x v="8"/>
    <x v="2"/>
    <x v="3"/>
    <x v="0"/>
    <x v="0"/>
    <x v="0"/>
    <x v="3"/>
    <x v="1"/>
    <x v="6"/>
    <x v="3"/>
    <n v="14.4"/>
  </r>
  <r>
    <x v="48"/>
    <x v="54"/>
    <x v="8"/>
    <x v="9"/>
    <x v="8"/>
    <x v="2"/>
    <x v="3"/>
    <x v="0"/>
    <x v="0"/>
    <x v="1"/>
    <x v="1"/>
    <x v="1"/>
    <x v="5"/>
    <x v="5"/>
    <n v="16.8"/>
  </r>
  <r>
    <x v="32"/>
    <x v="35"/>
    <x v="10"/>
    <x v="9"/>
    <x v="8"/>
    <x v="2"/>
    <x v="3"/>
    <x v="0"/>
    <x v="0"/>
    <x v="1"/>
    <x v="1"/>
    <x v="1"/>
    <x v="8"/>
    <x v="5"/>
    <n v="13.799999999999999"/>
  </r>
  <r>
    <x v="49"/>
    <x v="55"/>
    <x v="4"/>
    <x v="9"/>
    <x v="8"/>
    <x v="2"/>
    <x v="3"/>
    <x v="0"/>
    <x v="0"/>
    <x v="1"/>
    <x v="1"/>
    <x v="1"/>
    <x v="6"/>
    <x v="5"/>
    <n v="10.799999999999999"/>
  </r>
  <r>
    <x v="4"/>
    <x v="5"/>
    <x v="16"/>
    <x v="8"/>
    <x v="8"/>
    <x v="2"/>
    <x v="3"/>
    <x v="0"/>
    <x v="2"/>
    <x v="0"/>
    <x v="1"/>
    <x v="1"/>
    <x v="11"/>
    <x v="0"/>
    <n v="1"/>
  </r>
  <r>
    <x v="64"/>
    <x v="26"/>
    <x v="16"/>
    <x v="14"/>
    <x v="9"/>
    <x v="2"/>
    <x v="3"/>
    <x v="2"/>
    <x v="1"/>
    <x v="0"/>
    <x v="0"/>
    <x v="1"/>
    <x v="11"/>
    <x v="0"/>
    <n v="1"/>
  </r>
  <r>
    <x v="13"/>
    <x v="13"/>
    <x v="16"/>
    <x v="14"/>
    <x v="9"/>
    <x v="2"/>
    <x v="3"/>
    <x v="2"/>
    <x v="1"/>
    <x v="0"/>
    <x v="3"/>
    <x v="1"/>
    <x v="11"/>
    <x v="0"/>
    <n v="1"/>
  </r>
  <r>
    <x v="12"/>
    <x v="12"/>
    <x v="8"/>
    <x v="14"/>
    <x v="9"/>
    <x v="2"/>
    <x v="3"/>
    <x v="2"/>
    <x v="0"/>
    <x v="0"/>
    <x v="0"/>
    <x v="1"/>
    <x v="5"/>
    <x v="6"/>
    <n v="11.200000000000001"/>
  </r>
  <r>
    <x v="65"/>
    <x v="74"/>
    <x v="10"/>
    <x v="14"/>
    <x v="9"/>
    <x v="2"/>
    <x v="3"/>
    <x v="2"/>
    <x v="0"/>
    <x v="0"/>
    <x v="3"/>
    <x v="1"/>
    <x v="8"/>
    <x v="6"/>
    <n v="9.2000000000000011"/>
  </r>
  <r>
    <x v="14"/>
    <x v="14"/>
    <x v="8"/>
    <x v="7"/>
    <x v="9"/>
    <x v="2"/>
    <x v="3"/>
    <x v="2"/>
    <x v="0"/>
    <x v="1"/>
    <x v="0"/>
    <x v="1"/>
    <x v="5"/>
    <x v="3"/>
    <n v="22.400000000000002"/>
  </r>
  <r>
    <x v="15"/>
    <x v="15"/>
    <x v="10"/>
    <x v="7"/>
    <x v="9"/>
    <x v="2"/>
    <x v="3"/>
    <x v="2"/>
    <x v="0"/>
    <x v="1"/>
    <x v="0"/>
    <x v="1"/>
    <x v="8"/>
    <x v="3"/>
    <n v="18.400000000000002"/>
  </r>
  <r>
    <x v="16"/>
    <x v="16"/>
    <x v="4"/>
    <x v="7"/>
    <x v="9"/>
    <x v="2"/>
    <x v="3"/>
    <x v="2"/>
    <x v="0"/>
    <x v="1"/>
    <x v="0"/>
    <x v="1"/>
    <x v="6"/>
    <x v="3"/>
    <n v="14.4"/>
  </r>
  <r>
    <x v="66"/>
    <x v="75"/>
    <x v="4"/>
    <x v="7"/>
    <x v="9"/>
    <x v="2"/>
    <x v="3"/>
    <x v="2"/>
    <x v="0"/>
    <x v="1"/>
    <x v="3"/>
    <x v="1"/>
    <x v="6"/>
    <x v="3"/>
    <n v="14.4"/>
  </r>
  <r>
    <x v="18"/>
    <x v="18"/>
    <x v="8"/>
    <x v="6"/>
    <x v="9"/>
    <x v="2"/>
    <x v="3"/>
    <x v="3"/>
    <x v="1"/>
    <x v="0"/>
    <x v="3"/>
    <x v="1"/>
    <x v="5"/>
    <x v="0"/>
    <n v="28"/>
  </r>
  <r>
    <x v="17"/>
    <x v="17"/>
    <x v="10"/>
    <x v="6"/>
    <x v="9"/>
    <x v="2"/>
    <x v="3"/>
    <x v="3"/>
    <x v="1"/>
    <x v="0"/>
    <x v="0"/>
    <x v="1"/>
    <x v="8"/>
    <x v="0"/>
    <n v="23"/>
  </r>
  <r>
    <x v="20"/>
    <x v="20"/>
    <x v="4"/>
    <x v="6"/>
    <x v="9"/>
    <x v="2"/>
    <x v="3"/>
    <x v="3"/>
    <x v="1"/>
    <x v="0"/>
    <x v="0"/>
    <x v="1"/>
    <x v="6"/>
    <x v="0"/>
    <n v="18"/>
  </r>
  <r>
    <x v="19"/>
    <x v="19"/>
    <x v="9"/>
    <x v="6"/>
    <x v="9"/>
    <x v="2"/>
    <x v="3"/>
    <x v="3"/>
    <x v="1"/>
    <x v="0"/>
    <x v="0"/>
    <x v="1"/>
    <x v="7"/>
    <x v="0"/>
    <n v="12"/>
  </r>
  <r>
    <x v="67"/>
    <x v="76"/>
    <x v="12"/>
    <x v="6"/>
    <x v="9"/>
    <x v="2"/>
    <x v="3"/>
    <x v="3"/>
    <x v="1"/>
    <x v="0"/>
    <x v="0"/>
    <x v="1"/>
    <x v="7"/>
    <x v="0"/>
    <n v="12"/>
  </r>
  <r>
    <x v="13"/>
    <x v="13"/>
    <x v="3"/>
    <x v="6"/>
    <x v="9"/>
    <x v="2"/>
    <x v="3"/>
    <x v="3"/>
    <x v="1"/>
    <x v="0"/>
    <x v="3"/>
    <x v="1"/>
    <x v="7"/>
    <x v="0"/>
    <n v="12"/>
  </r>
  <r>
    <x v="21"/>
    <x v="21"/>
    <x v="4"/>
    <x v="8"/>
    <x v="9"/>
    <x v="2"/>
    <x v="3"/>
    <x v="3"/>
    <x v="1"/>
    <x v="1"/>
    <x v="0"/>
    <x v="1"/>
    <x v="6"/>
    <x v="4"/>
    <n v="3.6"/>
  </r>
  <r>
    <x v="3"/>
    <x v="25"/>
    <x v="8"/>
    <x v="9"/>
    <x v="9"/>
    <x v="2"/>
    <x v="3"/>
    <x v="3"/>
    <x v="0"/>
    <x v="0"/>
    <x v="1"/>
    <x v="1"/>
    <x v="5"/>
    <x v="5"/>
    <n v="16.8"/>
  </r>
  <r>
    <x v="23"/>
    <x v="24"/>
    <x v="10"/>
    <x v="9"/>
    <x v="9"/>
    <x v="2"/>
    <x v="3"/>
    <x v="3"/>
    <x v="0"/>
    <x v="0"/>
    <x v="3"/>
    <x v="1"/>
    <x v="8"/>
    <x v="5"/>
    <n v="13.799999999999999"/>
  </r>
  <r>
    <x v="12"/>
    <x v="12"/>
    <x v="4"/>
    <x v="9"/>
    <x v="9"/>
    <x v="2"/>
    <x v="3"/>
    <x v="3"/>
    <x v="0"/>
    <x v="0"/>
    <x v="0"/>
    <x v="1"/>
    <x v="6"/>
    <x v="5"/>
    <n v="10.799999999999999"/>
  </r>
  <r>
    <x v="14"/>
    <x v="14"/>
    <x v="4"/>
    <x v="8"/>
    <x v="9"/>
    <x v="2"/>
    <x v="3"/>
    <x v="3"/>
    <x v="0"/>
    <x v="1"/>
    <x v="0"/>
    <x v="1"/>
    <x v="6"/>
    <x v="4"/>
    <n v="3.6"/>
  </r>
  <r>
    <x v="18"/>
    <x v="18"/>
    <x v="8"/>
    <x v="14"/>
    <x v="9"/>
    <x v="2"/>
    <x v="3"/>
    <x v="4"/>
    <x v="1"/>
    <x v="0"/>
    <x v="3"/>
    <x v="1"/>
    <x v="5"/>
    <x v="6"/>
    <n v="11.200000000000001"/>
  </r>
  <r>
    <x v="17"/>
    <x v="17"/>
    <x v="10"/>
    <x v="14"/>
    <x v="9"/>
    <x v="2"/>
    <x v="3"/>
    <x v="4"/>
    <x v="1"/>
    <x v="0"/>
    <x v="0"/>
    <x v="1"/>
    <x v="8"/>
    <x v="6"/>
    <n v="9.2000000000000011"/>
  </r>
  <r>
    <x v="21"/>
    <x v="21"/>
    <x v="8"/>
    <x v="14"/>
    <x v="9"/>
    <x v="2"/>
    <x v="3"/>
    <x v="4"/>
    <x v="1"/>
    <x v="1"/>
    <x v="0"/>
    <x v="1"/>
    <x v="5"/>
    <x v="6"/>
    <n v="11.200000000000001"/>
  </r>
  <r>
    <x v="27"/>
    <x v="30"/>
    <x v="10"/>
    <x v="14"/>
    <x v="9"/>
    <x v="2"/>
    <x v="3"/>
    <x v="4"/>
    <x v="1"/>
    <x v="1"/>
    <x v="3"/>
    <x v="1"/>
    <x v="8"/>
    <x v="6"/>
    <n v="9.2000000000000011"/>
  </r>
  <r>
    <x v="12"/>
    <x v="31"/>
    <x v="8"/>
    <x v="6"/>
    <x v="9"/>
    <x v="2"/>
    <x v="3"/>
    <x v="4"/>
    <x v="0"/>
    <x v="0"/>
    <x v="0"/>
    <x v="1"/>
    <x v="5"/>
    <x v="0"/>
    <n v="28"/>
  </r>
  <r>
    <x v="23"/>
    <x v="24"/>
    <x v="10"/>
    <x v="6"/>
    <x v="9"/>
    <x v="2"/>
    <x v="3"/>
    <x v="4"/>
    <x v="0"/>
    <x v="0"/>
    <x v="3"/>
    <x v="1"/>
    <x v="8"/>
    <x v="0"/>
    <n v="23"/>
  </r>
  <r>
    <x v="29"/>
    <x v="17"/>
    <x v="4"/>
    <x v="6"/>
    <x v="9"/>
    <x v="2"/>
    <x v="3"/>
    <x v="4"/>
    <x v="0"/>
    <x v="0"/>
    <x v="0"/>
    <x v="1"/>
    <x v="6"/>
    <x v="0"/>
    <n v="18"/>
  </r>
  <r>
    <x v="28"/>
    <x v="32"/>
    <x v="4"/>
    <x v="6"/>
    <x v="9"/>
    <x v="2"/>
    <x v="3"/>
    <x v="4"/>
    <x v="0"/>
    <x v="0"/>
    <x v="0"/>
    <x v="1"/>
    <x v="6"/>
    <x v="0"/>
    <n v="18"/>
  </r>
  <r>
    <x v="68"/>
    <x v="77"/>
    <x v="9"/>
    <x v="6"/>
    <x v="9"/>
    <x v="2"/>
    <x v="3"/>
    <x v="4"/>
    <x v="0"/>
    <x v="0"/>
    <x v="0"/>
    <x v="1"/>
    <x v="7"/>
    <x v="0"/>
    <n v="12"/>
  </r>
  <r>
    <x v="31"/>
    <x v="34"/>
    <x v="12"/>
    <x v="6"/>
    <x v="9"/>
    <x v="2"/>
    <x v="3"/>
    <x v="4"/>
    <x v="0"/>
    <x v="0"/>
    <x v="1"/>
    <x v="1"/>
    <x v="7"/>
    <x v="0"/>
    <n v="12"/>
  </r>
  <r>
    <x v="32"/>
    <x v="35"/>
    <x v="8"/>
    <x v="9"/>
    <x v="9"/>
    <x v="2"/>
    <x v="3"/>
    <x v="4"/>
    <x v="0"/>
    <x v="1"/>
    <x v="1"/>
    <x v="1"/>
    <x v="5"/>
    <x v="5"/>
    <n v="16.8"/>
  </r>
  <r>
    <x v="27"/>
    <x v="30"/>
    <x v="10"/>
    <x v="9"/>
    <x v="9"/>
    <x v="2"/>
    <x v="3"/>
    <x v="4"/>
    <x v="0"/>
    <x v="1"/>
    <x v="3"/>
    <x v="1"/>
    <x v="8"/>
    <x v="5"/>
    <n v="13.799999999999999"/>
  </r>
  <r>
    <x v="33"/>
    <x v="36"/>
    <x v="4"/>
    <x v="9"/>
    <x v="9"/>
    <x v="2"/>
    <x v="3"/>
    <x v="4"/>
    <x v="0"/>
    <x v="1"/>
    <x v="3"/>
    <x v="1"/>
    <x v="6"/>
    <x v="5"/>
    <n v="10.799999999999999"/>
  </r>
  <r>
    <x v="35"/>
    <x v="38"/>
    <x v="8"/>
    <x v="16"/>
    <x v="10"/>
    <x v="2"/>
    <x v="5"/>
    <x v="1"/>
    <x v="1"/>
    <x v="0"/>
    <x v="0"/>
    <x v="0"/>
    <x v="12"/>
    <x v="0"/>
    <n v="32"/>
  </r>
  <r>
    <x v="2"/>
    <x v="2"/>
    <x v="10"/>
    <x v="16"/>
    <x v="10"/>
    <x v="2"/>
    <x v="5"/>
    <x v="1"/>
    <x v="1"/>
    <x v="0"/>
    <x v="0"/>
    <x v="0"/>
    <x v="13"/>
    <x v="0"/>
    <n v="26"/>
  </r>
  <r>
    <x v="41"/>
    <x v="5"/>
    <x v="4"/>
    <x v="16"/>
    <x v="10"/>
    <x v="2"/>
    <x v="5"/>
    <x v="1"/>
    <x v="1"/>
    <x v="0"/>
    <x v="0"/>
    <x v="0"/>
    <x v="2"/>
    <x v="0"/>
    <n v="20"/>
  </r>
  <r>
    <x v="3"/>
    <x v="40"/>
    <x v="4"/>
    <x v="16"/>
    <x v="10"/>
    <x v="2"/>
    <x v="5"/>
    <x v="1"/>
    <x v="1"/>
    <x v="0"/>
    <x v="1"/>
    <x v="0"/>
    <x v="2"/>
    <x v="0"/>
    <n v="20"/>
  </r>
  <r>
    <x v="38"/>
    <x v="43"/>
    <x v="9"/>
    <x v="16"/>
    <x v="10"/>
    <x v="2"/>
    <x v="5"/>
    <x v="1"/>
    <x v="1"/>
    <x v="0"/>
    <x v="3"/>
    <x v="0"/>
    <x v="1"/>
    <x v="0"/>
    <n v="14"/>
  </r>
  <r>
    <x v="36"/>
    <x v="39"/>
    <x v="12"/>
    <x v="16"/>
    <x v="10"/>
    <x v="2"/>
    <x v="5"/>
    <x v="1"/>
    <x v="1"/>
    <x v="0"/>
    <x v="0"/>
    <x v="0"/>
    <x v="1"/>
    <x v="0"/>
    <n v="14"/>
  </r>
  <r>
    <x v="54"/>
    <x v="63"/>
    <x v="3"/>
    <x v="16"/>
    <x v="10"/>
    <x v="2"/>
    <x v="5"/>
    <x v="1"/>
    <x v="1"/>
    <x v="0"/>
    <x v="0"/>
    <x v="0"/>
    <x v="1"/>
    <x v="0"/>
    <n v="14"/>
  </r>
  <r>
    <x v="2"/>
    <x v="3"/>
    <x v="13"/>
    <x v="16"/>
    <x v="10"/>
    <x v="2"/>
    <x v="5"/>
    <x v="1"/>
    <x v="1"/>
    <x v="0"/>
    <x v="0"/>
    <x v="0"/>
    <x v="1"/>
    <x v="0"/>
    <n v="14"/>
  </r>
  <r>
    <x v="5"/>
    <x v="46"/>
    <x v="14"/>
    <x v="16"/>
    <x v="10"/>
    <x v="2"/>
    <x v="5"/>
    <x v="1"/>
    <x v="1"/>
    <x v="0"/>
    <x v="4"/>
    <x v="0"/>
    <x v="4"/>
    <x v="0"/>
    <n v="8"/>
  </r>
  <r>
    <x v="12"/>
    <x v="61"/>
    <x v="7"/>
    <x v="16"/>
    <x v="10"/>
    <x v="2"/>
    <x v="5"/>
    <x v="1"/>
    <x v="1"/>
    <x v="0"/>
    <x v="0"/>
    <x v="0"/>
    <x v="4"/>
    <x v="0"/>
    <n v="8"/>
  </r>
  <r>
    <x v="3"/>
    <x v="48"/>
    <x v="8"/>
    <x v="9"/>
    <x v="10"/>
    <x v="2"/>
    <x v="5"/>
    <x v="1"/>
    <x v="1"/>
    <x v="1"/>
    <x v="1"/>
    <x v="0"/>
    <x v="12"/>
    <x v="5"/>
    <n v="19.2"/>
  </r>
  <r>
    <x v="21"/>
    <x v="21"/>
    <x v="10"/>
    <x v="9"/>
    <x v="10"/>
    <x v="2"/>
    <x v="5"/>
    <x v="1"/>
    <x v="1"/>
    <x v="1"/>
    <x v="0"/>
    <x v="0"/>
    <x v="13"/>
    <x v="5"/>
    <n v="15.6"/>
  </r>
  <r>
    <x v="44"/>
    <x v="50"/>
    <x v="4"/>
    <x v="9"/>
    <x v="10"/>
    <x v="2"/>
    <x v="5"/>
    <x v="1"/>
    <x v="1"/>
    <x v="1"/>
    <x v="0"/>
    <x v="0"/>
    <x v="2"/>
    <x v="5"/>
    <n v="12"/>
  </r>
  <r>
    <x v="38"/>
    <x v="43"/>
    <x v="8"/>
    <x v="9"/>
    <x v="10"/>
    <x v="2"/>
    <x v="5"/>
    <x v="1"/>
    <x v="0"/>
    <x v="0"/>
    <x v="3"/>
    <x v="0"/>
    <x v="12"/>
    <x v="5"/>
    <n v="19.2"/>
  </r>
  <r>
    <x v="45"/>
    <x v="51"/>
    <x v="10"/>
    <x v="9"/>
    <x v="10"/>
    <x v="2"/>
    <x v="5"/>
    <x v="1"/>
    <x v="0"/>
    <x v="0"/>
    <x v="3"/>
    <x v="0"/>
    <x v="13"/>
    <x v="5"/>
    <n v="15.6"/>
  </r>
  <r>
    <x v="12"/>
    <x v="31"/>
    <x v="4"/>
    <x v="9"/>
    <x v="10"/>
    <x v="2"/>
    <x v="5"/>
    <x v="1"/>
    <x v="0"/>
    <x v="0"/>
    <x v="0"/>
    <x v="0"/>
    <x v="2"/>
    <x v="5"/>
    <n v="12"/>
  </r>
  <r>
    <x v="1"/>
    <x v="1"/>
    <x v="8"/>
    <x v="9"/>
    <x v="10"/>
    <x v="2"/>
    <x v="5"/>
    <x v="1"/>
    <x v="0"/>
    <x v="1"/>
    <x v="0"/>
    <x v="0"/>
    <x v="12"/>
    <x v="5"/>
    <n v="19.2"/>
  </r>
  <r>
    <x v="69"/>
    <x v="78"/>
    <x v="10"/>
    <x v="9"/>
    <x v="10"/>
    <x v="2"/>
    <x v="5"/>
    <x v="1"/>
    <x v="0"/>
    <x v="1"/>
    <x v="5"/>
    <x v="0"/>
    <x v="13"/>
    <x v="5"/>
    <n v="15.6"/>
  </r>
  <r>
    <x v="48"/>
    <x v="54"/>
    <x v="4"/>
    <x v="9"/>
    <x v="10"/>
    <x v="2"/>
    <x v="5"/>
    <x v="1"/>
    <x v="0"/>
    <x v="1"/>
    <x v="1"/>
    <x v="0"/>
    <x v="2"/>
    <x v="5"/>
    <n v="12"/>
  </r>
  <r>
    <x v="62"/>
    <x v="72"/>
    <x v="8"/>
    <x v="7"/>
    <x v="10"/>
    <x v="2"/>
    <x v="5"/>
    <x v="1"/>
    <x v="2"/>
    <x v="0"/>
    <x v="1"/>
    <x v="0"/>
    <x v="12"/>
    <x v="3"/>
    <n v="25.6"/>
  </r>
  <r>
    <x v="50"/>
    <x v="56"/>
    <x v="4"/>
    <x v="7"/>
    <x v="10"/>
    <x v="2"/>
    <x v="5"/>
    <x v="1"/>
    <x v="2"/>
    <x v="0"/>
    <x v="1"/>
    <x v="0"/>
    <x v="2"/>
    <x v="3"/>
    <n v="16"/>
  </r>
  <r>
    <x v="70"/>
    <x v="79"/>
    <x v="4"/>
    <x v="7"/>
    <x v="10"/>
    <x v="2"/>
    <x v="5"/>
    <x v="1"/>
    <x v="2"/>
    <x v="0"/>
    <x v="1"/>
    <x v="0"/>
    <x v="2"/>
    <x v="3"/>
    <n v="16"/>
  </r>
  <r>
    <x v="50"/>
    <x v="57"/>
    <x v="9"/>
    <x v="7"/>
    <x v="10"/>
    <x v="2"/>
    <x v="5"/>
    <x v="1"/>
    <x v="2"/>
    <x v="0"/>
    <x v="1"/>
    <x v="0"/>
    <x v="1"/>
    <x v="3"/>
    <n v="11.200000000000001"/>
  </r>
  <r>
    <x v="5"/>
    <x v="6"/>
    <x v="10"/>
    <x v="8"/>
    <x v="10"/>
    <x v="2"/>
    <x v="5"/>
    <x v="1"/>
    <x v="2"/>
    <x v="1"/>
    <x v="0"/>
    <x v="0"/>
    <x v="13"/>
    <x v="4"/>
    <n v="5.2"/>
  </r>
  <r>
    <x v="3"/>
    <x v="40"/>
    <x v="8"/>
    <x v="10"/>
    <x v="10"/>
    <x v="2"/>
    <x v="5"/>
    <x v="5"/>
    <x v="1"/>
    <x v="0"/>
    <x v="1"/>
    <x v="0"/>
    <x v="12"/>
    <x v="0"/>
    <n v="32"/>
  </r>
  <r>
    <x v="5"/>
    <x v="46"/>
    <x v="10"/>
    <x v="10"/>
    <x v="10"/>
    <x v="2"/>
    <x v="5"/>
    <x v="5"/>
    <x v="1"/>
    <x v="0"/>
    <x v="4"/>
    <x v="0"/>
    <x v="13"/>
    <x v="0"/>
    <n v="26"/>
  </r>
  <r>
    <x v="18"/>
    <x v="42"/>
    <x v="4"/>
    <x v="10"/>
    <x v="10"/>
    <x v="2"/>
    <x v="5"/>
    <x v="5"/>
    <x v="1"/>
    <x v="0"/>
    <x v="3"/>
    <x v="0"/>
    <x v="2"/>
    <x v="0"/>
    <n v="20"/>
  </r>
  <r>
    <x v="12"/>
    <x v="61"/>
    <x v="4"/>
    <x v="10"/>
    <x v="10"/>
    <x v="2"/>
    <x v="5"/>
    <x v="5"/>
    <x v="1"/>
    <x v="0"/>
    <x v="0"/>
    <x v="0"/>
    <x v="2"/>
    <x v="0"/>
    <n v="20"/>
  </r>
  <r>
    <x v="17"/>
    <x v="5"/>
    <x v="9"/>
    <x v="10"/>
    <x v="10"/>
    <x v="2"/>
    <x v="5"/>
    <x v="5"/>
    <x v="1"/>
    <x v="0"/>
    <x v="0"/>
    <x v="0"/>
    <x v="1"/>
    <x v="0"/>
    <n v="14"/>
  </r>
  <r>
    <x v="3"/>
    <x v="48"/>
    <x v="8"/>
    <x v="9"/>
    <x v="10"/>
    <x v="2"/>
    <x v="5"/>
    <x v="5"/>
    <x v="1"/>
    <x v="1"/>
    <x v="1"/>
    <x v="0"/>
    <x v="12"/>
    <x v="5"/>
    <n v="19.2"/>
  </r>
  <r>
    <x v="39"/>
    <x v="80"/>
    <x v="10"/>
    <x v="9"/>
    <x v="10"/>
    <x v="2"/>
    <x v="5"/>
    <x v="5"/>
    <x v="1"/>
    <x v="1"/>
    <x v="3"/>
    <x v="0"/>
    <x v="13"/>
    <x v="5"/>
    <n v="15.6"/>
  </r>
  <r>
    <x v="44"/>
    <x v="50"/>
    <x v="4"/>
    <x v="9"/>
    <x v="10"/>
    <x v="2"/>
    <x v="5"/>
    <x v="5"/>
    <x v="1"/>
    <x v="1"/>
    <x v="0"/>
    <x v="0"/>
    <x v="2"/>
    <x v="5"/>
    <n v="12"/>
  </r>
  <r>
    <x v="12"/>
    <x v="61"/>
    <x v="16"/>
    <x v="8"/>
    <x v="10"/>
    <x v="2"/>
    <x v="5"/>
    <x v="5"/>
    <x v="0"/>
    <x v="0"/>
    <x v="0"/>
    <x v="0"/>
    <x v="11"/>
    <x v="0"/>
    <n v="1"/>
  </r>
  <r>
    <x v="69"/>
    <x v="78"/>
    <x v="16"/>
    <x v="8"/>
    <x v="10"/>
    <x v="2"/>
    <x v="5"/>
    <x v="5"/>
    <x v="0"/>
    <x v="1"/>
    <x v="5"/>
    <x v="0"/>
    <x v="11"/>
    <x v="0"/>
    <n v="1"/>
  </r>
  <r>
    <x v="51"/>
    <x v="59"/>
    <x v="8"/>
    <x v="7"/>
    <x v="10"/>
    <x v="2"/>
    <x v="5"/>
    <x v="5"/>
    <x v="2"/>
    <x v="0"/>
    <x v="1"/>
    <x v="0"/>
    <x v="12"/>
    <x v="3"/>
    <n v="25.6"/>
  </r>
  <r>
    <x v="70"/>
    <x v="79"/>
    <x v="10"/>
    <x v="7"/>
    <x v="10"/>
    <x v="2"/>
    <x v="5"/>
    <x v="5"/>
    <x v="2"/>
    <x v="0"/>
    <x v="1"/>
    <x v="0"/>
    <x v="13"/>
    <x v="3"/>
    <n v="20.8"/>
  </r>
  <r>
    <x v="50"/>
    <x v="57"/>
    <x v="4"/>
    <x v="7"/>
    <x v="10"/>
    <x v="2"/>
    <x v="5"/>
    <x v="5"/>
    <x v="2"/>
    <x v="0"/>
    <x v="1"/>
    <x v="0"/>
    <x v="2"/>
    <x v="3"/>
    <n v="16"/>
  </r>
  <r>
    <x v="50"/>
    <x v="81"/>
    <x v="4"/>
    <x v="7"/>
    <x v="10"/>
    <x v="2"/>
    <x v="5"/>
    <x v="5"/>
    <x v="2"/>
    <x v="0"/>
    <x v="1"/>
    <x v="0"/>
    <x v="2"/>
    <x v="3"/>
    <n v="16"/>
  </r>
  <r>
    <x v="6"/>
    <x v="7"/>
    <x v="8"/>
    <x v="9"/>
    <x v="11"/>
    <x v="2"/>
    <x v="5"/>
    <x v="2"/>
    <x v="1"/>
    <x v="0"/>
    <x v="2"/>
    <x v="0"/>
    <x v="12"/>
    <x v="5"/>
    <n v="19.2"/>
  </r>
  <r>
    <x v="71"/>
    <x v="5"/>
    <x v="10"/>
    <x v="9"/>
    <x v="11"/>
    <x v="2"/>
    <x v="5"/>
    <x v="2"/>
    <x v="1"/>
    <x v="0"/>
    <x v="3"/>
    <x v="0"/>
    <x v="13"/>
    <x v="5"/>
    <n v="15.6"/>
  </r>
  <r>
    <x v="72"/>
    <x v="82"/>
    <x v="4"/>
    <x v="9"/>
    <x v="11"/>
    <x v="2"/>
    <x v="5"/>
    <x v="2"/>
    <x v="1"/>
    <x v="0"/>
    <x v="2"/>
    <x v="0"/>
    <x v="2"/>
    <x v="5"/>
    <n v="12"/>
  </r>
  <r>
    <x v="10"/>
    <x v="10"/>
    <x v="8"/>
    <x v="14"/>
    <x v="11"/>
    <x v="2"/>
    <x v="5"/>
    <x v="2"/>
    <x v="1"/>
    <x v="1"/>
    <x v="2"/>
    <x v="0"/>
    <x v="12"/>
    <x v="6"/>
    <n v="12.8"/>
  </r>
  <r>
    <x v="73"/>
    <x v="83"/>
    <x v="10"/>
    <x v="14"/>
    <x v="11"/>
    <x v="2"/>
    <x v="5"/>
    <x v="2"/>
    <x v="1"/>
    <x v="1"/>
    <x v="2"/>
    <x v="0"/>
    <x v="13"/>
    <x v="6"/>
    <n v="10.4"/>
  </r>
  <r>
    <x v="12"/>
    <x v="12"/>
    <x v="8"/>
    <x v="10"/>
    <x v="11"/>
    <x v="2"/>
    <x v="5"/>
    <x v="2"/>
    <x v="0"/>
    <x v="0"/>
    <x v="0"/>
    <x v="0"/>
    <x v="12"/>
    <x v="0"/>
    <n v="32"/>
  </r>
  <r>
    <x v="74"/>
    <x v="84"/>
    <x v="10"/>
    <x v="10"/>
    <x v="11"/>
    <x v="2"/>
    <x v="5"/>
    <x v="2"/>
    <x v="0"/>
    <x v="0"/>
    <x v="3"/>
    <x v="0"/>
    <x v="13"/>
    <x v="0"/>
    <n v="26"/>
  </r>
  <r>
    <x v="75"/>
    <x v="20"/>
    <x v="4"/>
    <x v="10"/>
    <x v="11"/>
    <x v="2"/>
    <x v="5"/>
    <x v="2"/>
    <x v="0"/>
    <x v="0"/>
    <x v="0"/>
    <x v="0"/>
    <x v="2"/>
    <x v="0"/>
    <n v="20"/>
  </r>
  <r>
    <x v="65"/>
    <x v="74"/>
    <x v="4"/>
    <x v="10"/>
    <x v="11"/>
    <x v="2"/>
    <x v="5"/>
    <x v="2"/>
    <x v="0"/>
    <x v="0"/>
    <x v="3"/>
    <x v="0"/>
    <x v="2"/>
    <x v="0"/>
    <n v="20"/>
  </r>
  <r>
    <x v="75"/>
    <x v="85"/>
    <x v="9"/>
    <x v="10"/>
    <x v="11"/>
    <x v="2"/>
    <x v="5"/>
    <x v="2"/>
    <x v="0"/>
    <x v="0"/>
    <x v="0"/>
    <x v="0"/>
    <x v="1"/>
    <x v="0"/>
    <n v="14"/>
  </r>
  <r>
    <x v="14"/>
    <x v="14"/>
    <x v="8"/>
    <x v="14"/>
    <x v="11"/>
    <x v="2"/>
    <x v="5"/>
    <x v="2"/>
    <x v="0"/>
    <x v="1"/>
    <x v="0"/>
    <x v="0"/>
    <x v="12"/>
    <x v="6"/>
    <n v="12.8"/>
  </r>
  <r>
    <x v="15"/>
    <x v="15"/>
    <x v="10"/>
    <x v="14"/>
    <x v="11"/>
    <x v="2"/>
    <x v="5"/>
    <x v="2"/>
    <x v="0"/>
    <x v="1"/>
    <x v="0"/>
    <x v="0"/>
    <x v="13"/>
    <x v="6"/>
    <n v="10.4"/>
  </r>
  <r>
    <x v="18"/>
    <x v="18"/>
    <x v="8"/>
    <x v="7"/>
    <x v="11"/>
    <x v="2"/>
    <x v="5"/>
    <x v="3"/>
    <x v="1"/>
    <x v="0"/>
    <x v="3"/>
    <x v="0"/>
    <x v="12"/>
    <x v="3"/>
    <n v="25.6"/>
  </r>
  <r>
    <x v="17"/>
    <x v="17"/>
    <x v="10"/>
    <x v="7"/>
    <x v="11"/>
    <x v="2"/>
    <x v="5"/>
    <x v="3"/>
    <x v="1"/>
    <x v="0"/>
    <x v="0"/>
    <x v="0"/>
    <x v="13"/>
    <x v="3"/>
    <n v="20.8"/>
  </r>
  <r>
    <x v="20"/>
    <x v="20"/>
    <x v="4"/>
    <x v="7"/>
    <x v="11"/>
    <x v="2"/>
    <x v="5"/>
    <x v="3"/>
    <x v="1"/>
    <x v="0"/>
    <x v="0"/>
    <x v="0"/>
    <x v="2"/>
    <x v="3"/>
    <n v="16"/>
  </r>
  <r>
    <x v="19"/>
    <x v="19"/>
    <x v="4"/>
    <x v="7"/>
    <x v="11"/>
    <x v="2"/>
    <x v="5"/>
    <x v="3"/>
    <x v="1"/>
    <x v="0"/>
    <x v="0"/>
    <x v="0"/>
    <x v="2"/>
    <x v="3"/>
    <n v="16"/>
  </r>
  <r>
    <x v="21"/>
    <x v="21"/>
    <x v="8"/>
    <x v="9"/>
    <x v="11"/>
    <x v="2"/>
    <x v="5"/>
    <x v="3"/>
    <x v="1"/>
    <x v="1"/>
    <x v="0"/>
    <x v="0"/>
    <x v="12"/>
    <x v="5"/>
    <n v="19.2"/>
  </r>
  <r>
    <x v="76"/>
    <x v="86"/>
    <x v="10"/>
    <x v="9"/>
    <x v="11"/>
    <x v="2"/>
    <x v="5"/>
    <x v="3"/>
    <x v="1"/>
    <x v="1"/>
    <x v="2"/>
    <x v="0"/>
    <x v="13"/>
    <x v="5"/>
    <n v="15.6"/>
  </r>
  <r>
    <x v="10"/>
    <x v="10"/>
    <x v="4"/>
    <x v="9"/>
    <x v="11"/>
    <x v="2"/>
    <x v="5"/>
    <x v="3"/>
    <x v="1"/>
    <x v="1"/>
    <x v="2"/>
    <x v="0"/>
    <x v="2"/>
    <x v="5"/>
    <n v="12"/>
  </r>
  <r>
    <x v="23"/>
    <x v="24"/>
    <x v="8"/>
    <x v="10"/>
    <x v="11"/>
    <x v="2"/>
    <x v="5"/>
    <x v="3"/>
    <x v="0"/>
    <x v="0"/>
    <x v="3"/>
    <x v="0"/>
    <x v="12"/>
    <x v="0"/>
    <n v="32"/>
  </r>
  <r>
    <x v="3"/>
    <x v="25"/>
    <x v="10"/>
    <x v="10"/>
    <x v="11"/>
    <x v="2"/>
    <x v="5"/>
    <x v="3"/>
    <x v="0"/>
    <x v="0"/>
    <x v="1"/>
    <x v="0"/>
    <x v="13"/>
    <x v="0"/>
    <n v="26"/>
  </r>
  <r>
    <x v="12"/>
    <x v="12"/>
    <x v="4"/>
    <x v="10"/>
    <x v="11"/>
    <x v="2"/>
    <x v="5"/>
    <x v="3"/>
    <x v="0"/>
    <x v="0"/>
    <x v="0"/>
    <x v="0"/>
    <x v="2"/>
    <x v="0"/>
    <n v="20"/>
  </r>
  <r>
    <x v="24"/>
    <x v="26"/>
    <x v="4"/>
    <x v="10"/>
    <x v="11"/>
    <x v="2"/>
    <x v="5"/>
    <x v="3"/>
    <x v="0"/>
    <x v="0"/>
    <x v="0"/>
    <x v="0"/>
    <x v="2"/>
    <x v="0"/>
    <n v="20"/>
  </r>
  <r>
    <x v="77"/>
    <x v="87"/>
    <x v="9"/>
    <x v="10"/>
    <x v="11"/>
    <x v="2"/>
    <x v="5"/>
    <x v="3"/>
    <x v="0"/>
    <x v="0"/>
    <x v="0"/>
    <x v="0"/>
    <x v="1"/>
    <x v="0"/>
    <n v="14"/>
  </r>
  <r>
    <x v="14"/>
    <x v="14"/>
    <x v="8"/>
    <x v="9"/>
    <x v="11"/>
    <x v="2"/>
    <x v="5"/>
    <x v="3"/>
    <x v="0"/>
    <x v="1"/>
    <x v="0"/>
    <x v="0"/>
    <x v="12"/>
    <x v="5"/>
    <n v="19.2"/>
  </r>
  <r>
    <x v="25"/>
    <x v="27"/>
    <x v="10"/>
    <x v="9"/>
    <x v="11"/>
    <x v="2"/>
    <x v="5"/>
    <x v="3"/>
    <x v="0"/>
    <x v="1"/>
    <x v="3"/>
    <x v="0"/>
    <x v="13"/>
    <x v="5"/>
    <n v="15.6"/>
  </r>
  <r>
    <x v="15"/>
    <x v="15"/>
    <x v="4"/>
    <x v="9"/>
    <x v="11"/>
    <x v="2"/>
    <x v="5"/>
    <x v="3"/>
    <x v="0"/>
    <x v="1"/>
    <x v="0"/>
    <x v="0"/>
    <x v="2"/>
    <x v="5"/>
    <n v="12"/>
  </r>
  <r>
    <x v="18"/>
    <x v="18"/>
    <x v="8"/>
    <x v="9"/>
    <x v="11"/>
    <x v="2"/>
    <x v="5"/>
    <x v="4"/>
    <x v="1"/>
    <x v="0"/>
    <x v="3"/>
    <x v="0"/>
    <x v="12"/>
    <x v="5"/>
    <n v="19.2"/>
  </r>
  <r>
    <x v="20"/>
    <x v="20"/>
    <x v="10"/>
    <x v="9"/>
    <x v="11"/>
    <x v="2"/>
    <x v="5"/>
    <x v="4"/>
    <x v="1"/>
    <x v="0"/>
    <x v="0"/>
    <x v="0"/>
    <x v="13"/>
    <x v="5"/>
    <n v="15.6"/>
  </r>
  <r>
    <x v="17"/>
    <x v="17"/>
    <x v="4"/>
    <x v="9"/>
    <x v="11"/>
    <x v="2"/>
    <x v="5"/>
    <x v="4"/>
    <x v="1"/>
    <x v="0"/>
    <x v="0"/>
    <x v="0"/>
    <x v="2"/>
    <x v="5"/>
    <n v="12"/>
  </r>
  <r>
    <x v="27"/>
    <x v="30"/>
    <x v="8"/>
    <x v="9"/>
    <x v="11"/>
    <x v="2"/>
    <x v="5"/>
    <x v="4"/>
    <x v="1"/>
    <x v="1"/>
    <x v="3"/>
    <x v="0"/>
    <x v="12"/>
    <x v="5"/>
    <n v="19.2"/>
  </r>
  <r>
    <x v="76"/>
    <x v="86"/>
    <x v="10"/>
    <x v="9"/>
    <x v="11"/>
    <x v="2"/>
    <x v="5"/>
    <x v="4"/>
    <x v="1"/>
    <x v="1"/>
    <x v="2"/>
    <x v="0"/>
    <x v="13"/>
    <x v="5"/>
    <n v="15.6"/>
  </r>
  <r>
    <x v="21"/>
    <x v="21"/>
    <x v="4"/>
    <x v="9"/>
    <x v="11"/>
    <x v="2"/>
    <x v="5"/>
    <x v="4"/>
    <x v="1"/>
    <x v="1"/>
    <x v="0"/>
    <x v="0"/>
    <x v="2"/>
    <x v="5"/>
    <n v="12"/>
  </r>
  <r>
    <x v="12"/>
    <x v="31"/>
    <x v="8"/>
    <x v="10"/>
    <x v="11"/>
    <x v="2"/>
    <x v="5"/>
    <x v="4"/>
    <x v="0"/>
    <x v="0"/>
    <x v="0"/>
    <x v="0"/>
    <x v="12"/>
    <x v="0"/>
    <n v="32"/>
  </r>
  <r>
    <x v="29"/>
    <x v="17"/>
    <x v="10"/>
    <x v="10"/>
    <x v="11"/>
    <x v="2"/>
    <x v="5"/>
    <x v="4"/>
    <x v="0"/>
    <x v="0"/>
    <x v="0"/>
    <x v="0"/>
    <x v="13"/>
    <x v="0"/>
    <n v="26"/>
  </r>
  <r>
    <x v="23"/>
    <x v="24"/>
    <x v="4"/>
    <x v="10"/>
    <x v="11"/>
    <x v="2"/>
    <x v="5"/>
    <x v="4"/>
    <x v="0"/>
    <x v="0"/>
    <x v="3"/>
    <x v="0"/>
    <x v="2"/>
    <x v="0"/>
    <n v="20"/>
  </r>
  <r>
    <x v="31"/>
    <x v="34"/>
    <x v="4"/>
    <x v="10"/>
    <x v="11"/>
    <x v="2"/>
    <x v="5"/>
    <x v="4"/>
    <x v="0"/>
    <x v="0"/>
    <x v="1"/>
    <x v="0"/>
    <x v="2"/>
    <x v="0"/>
    <n v="20"/>
  </r>
  <r>
    <x v="68"/>
    <x v="77"/>
    <x v="9"/>
    <x v="10"/>
    <x v="11"/>
    <x v="2"/>
    <x v="5"/>
    <x v="4"/>
    <x v="0"/>
    <x v="0"/>
    <x v="0"/>
    <x v="0"/>
    <x v="1"/>
    <x v="0"/>
    <n v="14"/>
  </r>
  <r>
    <x v="33"/>
    <x v="36"/>
    <x v="8"/>
    <x v="9"/>
    <x v="11"/>
    <x v="2"/>
    <x v="5"/>
    <x v="4"/>
    <x v="0"/>
    <x v="1"/>
    <x v="3"/>
    <x v="0"/>
    <x v="12"/>
    <x v="5"/>
    <n v="19.2"/>
  </r>
  <r>
    <x v="32"/>
    <x v="35"/>
    <x v="10"/>
    <x v="9"/>
    <x v="11"/>
    <x v="2"/>
    <x v="5"/>
    <x v="4"/>
    <x v="0"/>
    <x v="1"/>
    <x v="1"/>
    <x v="0"/>
    <x v="13"/>
    <x v="5"/>
    <n v="15.6"/>
  </r>
  <r>
    <x v="27"/>
    <x v="30"/>
    <x v="4"/>
    <x v="9"/>
    <x v="11"/>
    <x v="2"/>
    <x v="5"/>
    <x v="4"/>
    <x v="0"/>
    <x v="1"/>
    <x v="3"/>
    <x v="0"/>
    <x v="2"/>
    <x v="5"/>
    <n v="12"/>
  </r>
  <r>
    <x v="38"/>
    <x v="43"/>
    <x v="8"/>
    <x v="17"/>
    <x v="12"/>
    <x v="2"/>
    <x v="5"/>
    <x v="6"/>
    <x v="1"/>
    <x v="0"/>
    <x v="3"/>
    <x v="0"/>
    <x v="12"/>
    <x v="0"/>
    <n v="32"/>
  </r>
  <r>
    <x v="41"/>
    <x v="5"/>
    <x v="10"/>
    <x v="17"/>
    <x v="12"/>
    <x v="2"/>
    <x v="5"/>
    <x v="6"/>
    <x v="1"/>
    <x v="0"/>
    <x v="0"/>
    <x v="0"/>
    <x v="13"/>
    <x v="0"/>
    <n v="26"/>
  </r>
  <r>
    <x v="12"/>
    <x v="61"/>
    <x v="4"/>
    <x v="17"/>
    <x v="12"/>
    <x v="2"/>
    <x v="5"/>
    <x v="6"/>
    <x v="1"/>
    <x v="0"/>
    <x v="0"/>
    <x v="0"/>
    <x v="2"/>
    <x v="0"/>
    <n v="20"/>
  </r>
  <r>
    <x v="5"/>
    <x v="46"/>
    <x v="4"/>
    <x v="17"/>
    <x v="12"/>
    <x v="2"/>
    <x v="5"/>
    <x v="6"/>
    <x v="1"/>
    <x v="0"/>
    <x v="4"/>
    <x v="0"/>
    <x v="2"/>
    <x v="0"/>
    <n v="20"/>
  </r>
  <r>
    <x v="40"/>
    <x v="45"/>
    <x v="9"/>
    <x v="17"/>
    <x v="12"/>
    <x v="2"/>
    <x v="5"/>
    <x v="6"/>
    <x v="1"/>
    <x v="0"/>
    <x v="3"/>
    <x v="0"/>
    <x v="1"/>
    <x v="0"/>
    <n v="14"/>
  </r>
  <r>
    <x v="59"/>
    <x v="69"/>
    <x v="12"/>
    <x v="17"/>
    <x v="12"/>
    <x v="2"/>
    <x v="5"/>
    <x v="6"/>
    <x v="1"/>
    <x v="0"/>
    <x v="0"/>
    <x v="0"/>
    <x v="1"/>
    <x v="0"/>
    <n v="14"/>
  </r>
  <r>
    <x v="17"/>
    <x v="17"/>
    <x v="3"/>
    <x v="17"/>
    <x v="12"/>
    <x v="2"/>
    <x v="5"/>
    <x v="6"/>
    <x v="1"/>
    <x v="0"/>
    <x v="0"/>
    <x v="0"/>
    <x v="1"/>
    <x v="0"/>
    <n v="14"/>
  </r>
  <r>
    <x v="39"/>
    <x v="80"/>
    <x v="8"/>
    <x v="9"/>
    <x v="12"/>
    <x v="2"/>
    <x v="5"/>
    <x v="6"/>
    <x v="1"/>
    <x v="1"/>
    <x v="3"/>
    <x v="0"/>
    <x v="12"/>
    <x v="5"/>
    <n v="19.2"/>
  </r>
  <r>
    <x v="78"/>
    <x v="88"/>
    <x v="10"/>
    <x v="9"/>
    <x v="12"/>
    <x v="2"/>
    <x v="5"/>
    <x v="6"/>
    <x v="1"/>
    <x v="1"/>
    <x v="1"/>
    <x v="0"/>
    <x v="13"/>
    <x v="5"/>
    <n v="15.6"/>
  </r>
  <r>
    <x v="44"/>
    <x v="50"/>
    <x v="4"/>
    <x v="9"/>
    <x v="12"/>
    <x v="2"/>
    <x v="5"/>
    <x v="6"/>
    <x v="1"/>
    <x v="1"/>
    <x v="0"/>
    <x v="0"/>
    <x v="2"/>
    <x v="5"/>
    <n v="12"/>
  </r>
  <r>
    <x v="12"/>
    <x v="31"/>
    <x v="8"/>
    <x v="9"/>
    <x v="12"/>
    <x v="2"/>
    <x v="5"/>
    <x v="6"/>
    <x v="0"/>
    <x v="0"/>
    <x v="0"/>
    <x v="0"/>
    <x v="12"/>
    <x v="5"/>
    <n v="19.2"/>
  </r>
  <r>
    <x v="29"/>
    <x v="17"/>
    <x v="10"/>
    <x v="9"/>
    <x v="12"/>
    <x v="2"/>
    <x v="5"/>
    <x v="6"/>
    <x v="0"/>
    <x v="0"/>
    <x v="0"/>
    <x v="0"/>
    <x v="13"/>
    <x v="5"/>
    <n v="15.6"/>
  </r>
  <r>
    <x v="59"/>
    <x v="69"/>
    <x v="4"/>
    <x v="9"/>
    <x v="12"/>
    <x v="2"/>
    <x v="5"/>
    <x v="6"/>
    <x v="0"/>
    <x v="0"/>
    <x v="0"/>
    <x v="0"/>
    <x v="2"/>
    <x v="5"/>
    <n v="12"/>
  </r>
  <r>
    <x v="48"/>
    <x v="54"/>
    <x v="8"/>
    <x v="7"/>
    <x v="12"/>
    <x v="2"/>
    <x v="5"/>
    <x v="6"/>
    <x v="0"/>
    <x v="1"/>
    <x v="1"/>
    <x v="0"/>
    <x v="12"/>
    <x v="3"/>
    <n v="25.6"/>
  </r>
  <r>
    <x v="32"/>
    <x v="35"/>
    <x v="10"/>
    <x v="7"/>
    <x v="12"/>
    <x v="2"/>
    <x v="5"/>
    <x v="6"/>
    <x v="0"/>
    <x v="1"/>
    <x v="1"/>
    <x v="0"/>
    <x v="13"/>
    <x v="3"/>
    <n v="20.8"/>
  </r>
  <r>
    <x v="33"/>
    <x v="36"/>
    <x v="4"/>
    <x v="7"/>
    <x v="12"/>
    <x v="2"/>
    <x v="5"/>
    <x v="6"/>
    <x v="0"/>
    <x v="1"/>
    <x v="3"/>
    <x v="0"/>
    <x v="2"/>
    <x v="3"/>
    <n v="16"/>
  </r>
  <r>
    <x v="14"/>
    <x v="14"/>
    <x v="4"/>
    <x v="7"/>
    <x v="12"/>
    <x v="2"/>
    <x v="5"/>
    <x v="6"/>
    <x v="0"/>
    <x v="1"/>
    <x v="0"/>
    <x v="0"/>
    <x v="2"/>
    <x v="3"/>
    <n v="16"/>
  </r>
  <r>
    <x v="19"/>
    <x v="19"/>
    <x v="16"/>
    <x v="9"/>
    <x v="12"/>
    <x v="2"/>
    <x v="5"/>
    <x v="6"/>
    <x v="2"/>
    <x v="0"/>
    <x v="0"/>
    <x v="0"/>
    <x v="11"/>
    <x v="0"/>
    <n v="1"/>
  </r>
  <r>
    <x v="50"/>
    <x v="57"/>
    <x v="16"/>
    <x v="9"/>
    <x v="12"/>
    <x v="2"/>
    <x v="5"/>
    <x v="6"/>
    <x v="2"/>
    <x v="0"/>
    <x v="1"/>
    <x v="0"/>
    <x v="11"/>
    <x v="0"/>
    <n v="1"/>
  </r>
  <r>
    <x v="59"/>
    <x v="69"/>
    <x v="16"/>
    <x v="9"/>
    <x v="12"/>
    <x v="2"/>
    <x v="5"/>
    <x v="6"/>
    <x v="2"/>
    <x v="0"/>
    <x v="0"/>
    <x v="0"/>
    <x v="11"/>
    <x v="0"/>
    <n v="1"/>
  </r>
  <r>
    <x v="41"/>
    <x v="5"/>
    <x v="16"/>
    <x v="8"/>
    <x v="12"/>
    <x v="2"/>
    <x v="5"/>
    <x v="7"/>
    <x v="1"/>
    <x v="0"/>
    <x v="0"/>
    <x v="0"/>
    <x v="11"/>
    <x v="0"/>
    <n v="1"/>
  </r>
  <r>
    <x v="45"/>
    <x v="51"/>
    <x v="8"/>
    <x v="9"/>
    <x v="12"/>
    <x v="2"/>
    <x v="5"/>
    <x v="7"/>
    <x v="0"/>
    <x v="0"/>
    <x v="3"/>
    <x v="0"/>
    <x v="12"/>
    <x v="5"/>
    <n v="19.2"/>
  </r>
  <r>
    <x v="12"/>
    <x v="31"/>
    <x v="10"/>
    <x v="9"/>
    <x v="12"/>
    <x v="2"/>
    <x v="5"/>
    <x v="7"/>
    <x v="0"/>
    <x v="0"/>
    <x v="0"/>
    <x v="0"/>
    <x v="13"/>
    <x v="5"/>
    <n v="15.6"/>
  </r>
  <r>
    <x v="29"/>
    <x v="17"/>
    <x v="4"/>
    <x v="9"/>
    <x v="12"/>
    <x v="2"/>
    <x v="5"/>
    <x v="7"/>
    <x v="0"/>
    <x v="0"/>
    <x v="0"/>
    <x v="0"/>
    <x v="2"/>
    <x v="5"/>
    <n v="12"/>
  </r>
  <r>
    <x v="48"/>
    <x v="54"/>
    <x v="8"/>
    <x v="14"/>
    <x v="12"/>
    <x v="2"/>
    <x v="5"/>
    <x v="7"/>
    <x v="0"/>
    <x v="1"/>
    <x v="1"/>
    <x v="0"/>
    <x v="12"/>
    <x v="6"/>
    <n v="12.8"/>
  </r>
  <r>
    <x v="32"/>
    <x v="35"/>
    <x v="10"/>
    <x v="14"/>
    <x v="12"/>
    <x v="2"/>
    <x v="5"/>
    <x v="7"/>
    <x v="0"/>
    <x v="1"/>
    <x v="1"/>
    <x v="0"/>
    <x v="13"/>
    <x v="6"/>
    <n v="10.4"/>
  </r>
  <r>
    <x v="32"/>
    <x v="35"/>
    <x v="16"/>
    <x v="14"/>
    <x v="12"/>
    <x v="2"/>
    <x v="5"/>
    <x v="7"/>
    <x v="2"/>
    <x v="1"/>
    <x v="1"/>
    <x v="0"/>
    <x v="11"/>
    <x v="0"/>
    <n v="1"/>
  </r>
  <r>
    <x v="5"/>
    <x v="6"/>
    <x v="16"/>
    <x v="14"/>
    <x v="12"/>
    <x v="2"/>
    <x v="5"/>
    <x v="7"/>
    <x v="2"/>
    <x v="1"/>
    <x v="0"/>
    <x v="0"/>
    <x v="11"/>
    <x v="0"/>
    <n v="1"/>
  </r>
  <r>
    <x v="41"/>
    <x v="5"/>
    <x v="16"/>
    <x v="8"/>
    <x v="12"/>
    <x v="2"/>
    <x v="5"/>
    <x v="0"/>
    <x v="1"/>
    <x v="0"/>
    <x v="0"/>
    <x v="0"/>
    <x v="11"/>
    <x v="0"/>
    <n v="1"/>
  </r>
  <r>
    <x v="2"/>
    <x v="3"/>
    <x v="8"/>
    <x v="7"/>
    <x v="12"/>
    <x v="2"/>
    <x v="5"/>
    <x v="0"/>
    <x v="0"/>
    <x v="0"/>
    <x v="0"/>
    <x v="0"/>
    <x v="12"/>
    <x v="3"/>
    <n v="25.6"/>
  </r>
  <r>
    <x v="45"/>
    <x v="51"/>
    <x v="10"/>
    <x v="7"/>
    <x v="12"/>
    <x v="2"/>
    <x v="5"/>
    <x v="0"/>
    <x v="0"/>
    <x v="0"/>
    <x v="3"/>
    <x v="0"/>
    <x v="13"/>
    <x v="3"/>
    <n v="20.8"/>
  </r>
  <r>
    <x v="12"/>
    <x v="31"/>
    <x v="4"/>
    <x v="7"/>
    <x v="12"/>
    <x v="2"/>
    <x v="5"/>
    <x v="0"/>
    <x v="0"/>
    <x v="0"/>
    <x v="0"/>
    <x v="0"/>
    <x v="2"/>
    <x v="3"/>
    <n v="16"/>
  </r>
  <r>
    <x v="29"/>
    <x v="17"/>
    <x v="4"/>
    <x v="7"/>
    <x v="12"/>
    <x v="2"/>
    <x v="5"/>
    <x v="0"/>
    <x v="0"/>
    <x v="0"/>
    <x v="0"/>
    <x v="0"/>
    <x v="2"/>
    <x v="3"/>
    <n v="16"/>
  </r>
  <r>
    <x v="48"/>
    <x v="54"/>
    <x v="8"/>
    <x v="14"/>
    <x v="12"/>
    <x v="2"/>
    <x v="5"/>
    <x v="0"/>
    <x v="0"/>
    <x v="1"/>
    <x v="1"/>
    <x v="0"/>
    <x v="12"/>
    <x v="6"/>
    <n v="12.8"/>
  </r>
  <r>
    <x v="32"/>
    <x v="35"/>
    <x v="10"/>
    <x v="14"/>
    <x v="12"/>
    <x v="2"/>
    <x v="5"/>
    <x v="0"/>
    <x v="0"/>
    <x v="1"/>
    <x v="1"/>
    <x v="0"/>
    <x v="13"/>
    <x v="6"/>
    <n v="10.4"/>
  </r>
  <r>
    <x v="32"/>
    <x v="35"/>
    <x v="16"/>
    <x v="14"/>
    <x v="12"/>
    <x v="2"/>
    <x v="5"/>
    <x v="0"/>
    <x v="2"/>
    <x v="1"/>
    <x v="1"/>
    <x v="0"/>
    <x v="11"/>
    <x v="0"/>
    <n v="1"/>
  </r>
  <r>
    <x v="5"/>
    <x v="6"/>
    <x v="16"/>
    <x v="14"/>
    <x v="12"/>
    <x v="2"/>
    <x v="5"/>
    <x v="0"/>
    <x v="2"/>
    <x v="1"/>
    <x v="0"/>
    <x v="0"/>
    <x v="11"/>
    <x v="0"/>
    <n v="1"/>
  </r>
  <r>
    <x v="3"/>
    <x v="40"/>
    <x v="8"/>
    <x v="7"/>
    <x v="13"/>
    <x v="2"/>
    <x v="6"/>
    <x v="1"/>
    <x v="1"/>
    <x v="0"/>
    <x v="1"/>
    <x v="0"/>
    <x v="12"/>
    <x v="3"/>
    <n v="25.6"/>
  </r>
  <r>
    <x v="38"/>
    <x v="43"/>
    <x v="10"/>
    <x v="7"/>
    <x v="13"/>
    <x v="2"/>
    <x v="6"/>
    <x v="1"/>
    <x v="1"/>
    <x v="0"/>
    <x v="3"/>
    <x v="0"/>
    <x v="13"/>
    <x v="3"/>
    <n v="20.8"/>
  </r>
  <r>
    <x v="5"/>
    <x v="46"/>
    <x v="4"/>
    <x v="7"/>
    <x v="13"/>
    <x v="2"/>
    <x v="6"/>
    <x v="1"/>
    <x v="1"/>
    <x v="0"/>
    <x v="4"/>
    <x v="0"/>
    <x v="2"/>
    <x v="3"/>
    <n v="16"/>
  </r>
  <r>
    <x v="18"/>
    <x v="42"/>
    <x v="4"/>
    <x v="7"/>
    <x v="13"/>
    <x v="2"/>
    <x v="6"/>
    <x v="1"/>
    <x v="1"/>
    <x v="0"/>
    <x v="3"/>
    <x v="0"/>
    <x v="2"/>
    <x v="3"/>
    <n v="16"/>
  </r>
  <r>
    <x v="42"/>
    <x v="47"/>
    <x v="8"/>
    <x v="10"/>
    <x v="13"/>
    <x v="2"/>
    <x v="7"/>
    <x v="1"/>
    <x v="1"/>
    <x v="1"/>
    <x v="0"/>
    <x v="0"/>
    <x v="12"/>
    <x v="0"/>
    <n v="32"/>
  </r>
  <r>
    <x v="3"/>
    <x v="48"/>
    <x v="10"/>
    <x v="10"/>
    <x v="13"/>
    <x v="2"/>
    <x v="7"/>
    <x v="1"/>
    <x v="1"/>
    <x v="1"/>
    <x v="1"/>
    <x v="0"/>
    <x v="13"/>
    <x v="0"/>
    <n v="26"/>
  </r>
  <r>
    <x v="39"/>
    <x v="80"/>
    <x v="4"/>
    <x v="10"/>
    <x v="13"/>
    <x v="2"/>
    <x v="7"/>
    <x v="1"/>
    <x v="1"/>
    <x v="1"/>
    <x v="3"/>
    <x v="0"/>
    <x v="2"/>
    <x v="0"/>
    <n v="20"/>
  </r>
  <r>
    <x v="79"/>
    <x v="89"/>
    <x v="4"/>
    <x v="10"/>
    <x v="13"/>
    <x v="2"/>
    <x v="7"/>
    <x v="1"/>
    <x v="1"/>
    <x v="1"/>
    <x v="0"/>
    <x v="0"/>
    <x v="2"/>
    <x v="0"/>
    <n v="20"/>
  </r>
  <r>
    <x v="44"/>
    <x v="50"/>
    <x v="9"/>
    <x v="10"/>
    <x v="13"/>
    <x v="2"/>
    <x v="7"/>
    <x v="1"/>
    <x v="1"/>
    <x v="1"/>
    <x v="0"/>
    <x v="0"/>
    <x v="1"/>
    <x v="0"/>
    <n v="14"/>
  </r>
  <r>
    <x v="45"/>
    <x v="51"/>
    <x v="8"/>
    <x v="10"/>
    <x v="13"/>
    <x v="2"/>
    <x v="8"/>
    <x v="1"/>
    <x v="0"/>
    <x v="0"/>
    <x v="3"/>
    <x v="0"/>
    <x v="12"/>
    <x v="0"/>
    <n v="32"/>
  </r>
  <r>
    <x v="56"/>
    <x v="66"/>
    <x v="10"/>
    <x v="10"/>
    <x v="13"/>
    <x v="2"/>
    <x v="8"/>
    <x v="1"/>
    <x v="0"/>
    <x v="0"/>
    <x v="3"/>
    <x v="0"/>
    <x v="13"/>
    <x v="0"/>
    <n v="26"/>
  </r>
  <r>
    <x v="46"/>
    <x v="52"/>
    <x v="4"/>
    <x v="10"/>
    <x v="13"/>
    <x v="2"/>
    <x v="8"/>
    <x v="1"/>
    <x v="0"/>
    <x v="0"/>
    <x v="5"/>
    <x v="0"/>
    <x v="2"/>
    <x v="0"/>
    <n v="20"/>
  </r>
  <r>
    <x v="29"/>
    <x v="17"/>
    <x v="4"/>
    <x v="10"/>
    <x v="13"/>
    <x v="2"/>
    <x v="8"/>
    <x v="1"/>
    <x v="0"/>
    <x v="0"/>
    <x v="0"/>
    <x v="0"/>
    <x v="2"/>
    <x v="0"/>
    <n v="20"/>
  </r>
  <r>
    <x v="12"/>
    <x v="31"/>
    <x v="9"/>
    <x v="10"/>
    <x v="13"/>
    <x v="2"/>
    <x v="8"/>
    <x v="1"/>
    <x v="0"/>
    <x v="0"/>
    <x v="0"/>
    <x v="0"/>
    <x v="1"/>
    <x v="0"/>
    <n v="14"/>
  </r>
  <r>
    <x v="1"/>
    <x v="1"/>
    <x v="8"/>
    <x v="9"/>
    <x v="13"/>
    <x v="2"/>
    <x v="9"/>
    <x v="1"/>
    <x v="0"/>
    <x v="1"/>
    <x v="0"/>
    <x v="0"/>
    <x v="12"/>
    <x v="5"/>
    <n v="19.2"/>
  </r>
  <r>
    <x v="69"/>
    <x v="78"/>
    <x v="10"/>
    <x v="9"/>
    <x v="13"/>
    <x v="2"/>
    <x v="9"/>
    <x v="1"/>
    <x v="0"/>
    <x v="1"/>
    <x v="5"/>
    <x v="0"/>
    <x v="13"/>
    <x v="5"/>
    <n v="15.6"/>
  </r>
  <r>
    <x v="48"/>
    <x v="54"/>
    <x v="4"/>
    <x v="9"/>
    <x v="13"/>
    <x v="2"/>
    <x v="9"/>
    <x v="1"/>
    <x v="0"/>
    <x v="1"/>
    <x v="1"/>
    <x v="0"/>
    <x v="2"/>
    <x v="5"/>
    <n v="12"/>
  </r>
  <r>
    <x v="62"/>
    <x v="72"/>
    <x v="8"/>
    <x v="9"/>
    <x v="13"/>
    <x v="2"/>
    <x v="10"/>
    <x v="1"/>
    <x v="2"/>
    <x v="0"/>
    <x v="1"/>
    <x v="0"/>
    <x v="12"/>
    <x v="5"/>
    <n v="19.2"/>
  </r>
  <r>
    <x v="51"/>
    <x v="59"/>
    <x v="10"/>
    <x v="9"/>
    <x v="13"/>
    <x v="2"/>
    <x v="10"/>
    <x v="1"/>
    <x v="2"/>
    <x v="0"/>
    <x v="1"/>
    <x v="0"/>
    <x v="13"/>
    <x v="5"/>
    <n v="15.6"/>
  </r>
  <r>
    <x v="50"/>
    <x v="57"/>
    <x v="4"/>
    <x v="9"/>
    <x v="13"/>
    <x v="2"/>
    <x v="10"/>
    <x v="1"/>
    <x v="2"/>
    <x v="0"/>
    <x v="1"/>
    <x v="0"/>
    <x v="2"/>
    <x v="5"/>
    <n v="12"/>
  </r>
  <r>
    <x v="5"/>
    <x v="6"/>
    <x v="4"/>
    <x v="8"/>
    <x v="13"/>
    <x v="2"/>
    <x v="10"/>
    <x v="1"/>
    <x v="2"/>
    <x v="1"/>
    <x v="0"/>
    <x v="0"/>
    <x v="2"/>
    <x v="4"/>
    <n v="4"/>
  </r>
  <r>
    <x v="18"/>
    <x v="42"/>
    <x v="8"/>
    <x v="9"/>
    <x v="13"/>
    <x v="2"/>
    <x v="3"/>
    <x v="5"/>
    <x v="1"/>
    <x v="0"/>
    <x v="3"/>
    <x v="1"/>
    <x v="5"/>
    <x v="5"/>
    <n v="16.8"/>
  </r>
  <r>
    <x v="3"/>
    <x v="40"/>
    <x v="10"/>
    <x v="9"/>
    <x v="13"/>
    <x v="2"/>
    <x v="3"/>
    <x v="5"/>
    <x v="1"/>
    <x v="0"/>
    <x v="1"/>
    <x v="1"/>
    <x v="8"/>
    <x v="5"/>
    <n v="13.799999999999999"/>
  </r>
  <r>
    <x v="5"/>
    <x v="46"/>
    <x v="4"/>
    <x v="9"/>
    <x v="13"/>
    <x v="2"/>
    <x v="3"/>
    <x v="5"/>
    <x v="1"/>
    <x v="0"/>
    <x v="4"/>
    <x v="1"/>
    <x v="6"/>
    <x v="5"/>
    <n v="10.799999999999999"/>
  </r>
  <r>
    <x v="39"/>
    <x v="80"/>
    <x v="8"/>
    <x v="9"/>
    <x v="13"/>
    <x v="2"/>
    <x v="3"/>
    <x v="5"/>
    <x v="1"/>
    <x v="1"/>
    <x v="3"/>
    <x v="1"/>
    <x v="5"/>
    <x v="5"/>
    <n v="16.8"/>
  </r>
  <r>
    <x v="3"/>
    <x v="48"/>
    <x v="10"/>
    <x v="9"/>
    <x v="13"/>
    <x v="2"/>
    <x v="3"/>
    <x v="5"/>
    <x v="1"/>
    <x v="1"/>
    <x v="1"/>
    <x v="1"/>
    <x v="8"/>
    <x v="5"/>
    <n v="13.799999999999999"/>
  </r>
  <r>
    <x v="44"/>
    <x v="50"/>
    <x v="4"/>
    <x v="9"/>
    <x v="13"/>
    <x v="2"/>
    <x v="3"/>
    <x v="5"/>
    <x v="1"/>
    <x v="1"/>
    <x v="0"/>
    <x v="1"/>
    <x v="6"/>
    <x v="5"/>
    <n v="10.799999999999999"/>
  </r>
  <r>
    <x v="46"/>
    <x v="52"/>
    <x v="16"/>
    <x v="8"/>
    <x v="13"/>
    <x v="2"/>
    <x v="3"/>
    <x v="5"/>
    <x v="0"/>
    <x v="0"/>
    <x v="5"/>
    <x v="1"/>
    <x v="11"/>
    <x v="0"/>
    <n v="1"/>
  </r>
  <r>
    <x v="69"/>
    <x v="78"/>
    <x v="16"/>
    <x v="8"/>
    <x v="13"/>
    <x v="2"/>
    <x v="3"/>
    <x v="5"/>
    <x v="0"/>
    <x v="1"/>
    <x v="5"/>
    <x v="1"/>
    <x v="11"/>
    <x v="0"/>
    <n v="1"/>
  </r>
  <r>
    <x v="50"/>
    <x v="57"/>
    <x v="16"/>
    <x v="9"/>
    <x v="13"/>
    <x v="2"/>
    <x v="3"/>
    <x v="5"/>
    <x v="2"/>
    <x v="0"/>
    <x v="1"/>
    <x v="1"/>
    <x v="11"/>
    <x v="0"/>
    <n v="1"/>
  </r>
  <r>
    <x v="51"/>
    <x v="59"/>
    <x v="16"/>
    <x v="9"/>
    <x v="13"/>
    <x v="2"/>
    <x v="3"/>
    <x v="5"/>
    <x v="2"/>
    <x v="0"/>
    <x v="1"/>
    <x v="1"/>
    <x v="11"/>
    <x v="0"/>
    <n v="1"/>
  </r>
  <r>
    <x v="70"/>
    <x v="79"/>
    <x v="16"/>
    <x v="9"/>
    <x v="13"/>
    <x v="2"/>
    <x v="3"/>
    <x v="5"/>
    <x v="2"/>
    <x v="0"/>
    <x v="1"/>
    <x v="1"/>
    <x v="1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Q105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x="6"/>
        <item x="2"/>
        <item x="3"/>
        <item x="4"/>
        <item x="7"/>
        <item x="0"/>
        <item x="5"/>
      </items>
    </pivotField>
    <pivotField axis="axisRow" compact="0" outline="0" showAll="0" insertBlankRow="1" defaultSubtotal="0">
      <items count="3">
        <item x="1"/>
        <item h="1" x="0"/>
        <item h="1"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99">
    <i>
      <x/>
      <x/>
      <x/>
      <x v="26"/>
      <x v="26"/>
      <x v="3"/>
    </i>
    <i r="3">
      <x v="72"/>
      <x v="17"/>
      <x v="1"/>
    </i>
    <i r="3">
      <x v="80"/>
      <x v="38"/>
      <x/>
    </i>
    <i r="3">
      <x v="4"/>
      <x v="15"/>
      <x v="1"/>
    </i>
    <i r="3">
      <x v="29"/>
      <x v="60"/>
      <x/>
    </i>
    <i r="3">
      <x v="63"/>
      <x v="17"/>
      <x v="1"/>
    </i>
    <i r="3">
      <x v="9"/>
      <x v="48"/>
      <x v="1"/>
    </i>
    <i r="3">
      <x v="87"/>
      <x v="37"/>
      <x v="5"/>
    </i>
    <i r="3">
      <x v="79"/>
      <x v="41"/>
      <x v="1"/>
    </i>
    <i r="3">
      <x v="58"/>
      <x v="7"/>
      <x v="1"/>
    </i>
    <i r="3">
      <x v="16"/>
      <x v="22"/>
      <x/>
    </i>
    <i r="3">
      <x v="44"/>
      <x v="69"/>
      <x v="1"/>
    </i>
    <i r="3">
      <x v="24"/>
      <x v="61"/>
      <x v="1"/>
    </i>
    <i r="3">
      <x v="14"/>
      <x v="59"/>
      <x/>
    </i>
    <i r="3">
      <x v="17"/>
      <x v="51"/>
      <x/>
    </i>
    <i t="blank" r="2">
      <x/>
    </i>
    <i r="2">
      <x v="1"/>
      <x v="62"/>
      <x v="26"/>
      <x v="3"/>
    </i>
    <i r="3">
      <x v="57"/>
      <x v="78"/>
      <x v="1"/>
    </i>
    <i r="3">
      <x v="6"/>
      <x v="73"/>
      <x v="1"/>
    </i>
    <i r="3">
      <x v="23"/>
      <x v="58"/>
      <x v="1"/>
    </i>
    <i r="3">
      <x v="41"/>
      <x v="22"/>
      <x/>
    </i>
    <i r="3">
      <x v="40"/>
      <x v="21"/>
      <x v="1"/>
    </i>
    <i r="3">
      <x v="71"/>
      <x v="30"/>
      <x v="2"/>
    </i>
    <i r="3">
      <x v="7"/>
      <x v="70"/>
      <x v="1"/>
    </i>
    <i t="blank" r="2">
      <x v="1"/>
    </i>
    <i r="1">
      <x v="1"/>
      <x/>
      <x v="80"/>
      <x v="38"/>
      <x/>
    </i>
    <i r="3">
      <x v="87"/>
      <x v="37"/>
      <x v="5"/>
    </i>
    <i r="3">
      <x v="14"/>
      <x v="59"/>
      <x/>
    </i>
    <i r="3">
      <x v="44"/>
      <x v="69"/>
      <x v="1"/>
    </i>
    <i r="3">
      <x v="66"/>
      <x v="35"/>
      <x v="1"/>
    </i>
    <i r="3">
      <x v="42"/>
      <x v="45"/>
      <x v="1"/>
    </i>
    <i r="3">
      <x v="9"/>
      <x v="48"/>
      <x v="1"/>
    </i>
    <i r="3">
      <x v="77"/>
      <x v="23"/>
      <x/>
    </i>
    <i r="3">
      <x v="43"/>
      <x v="77"/>
      <x v="1"/>
    </i>
    <i r="3">
      <x v="70"/>
      <x v="60"/>
      <x/>
    </i>
    <i t="blank" r="2">
      <x/>
    </i>
    <i r="2">
      <x v="1"/>
      <x v="6"/>
      <x v="73"/>
      <x v="1"/>
    </i>
    <i r="3">
      <x v="40"/>
      <x v="21"/>
      <x v="1"/>
    </i>
    <i r="3">
      <x v="41"/>
      <x v="22"/>
      <x/>
    </i>
    <i r="3">
      <x v="31"/>
      <x v="49"/>
      <x/>
    </i>
    <i r="3">
      <x v="15"/>
      <x v="43"/>
      <x v="3"/>
    </i>
    <i r="3">
      <x v="28"/>
      <x v="42"/>
      <x/>
    </i>
    <i t="blank" r="2">
      <x v="1"/>
    </i>
    <i r="1">
      <x v="2"/>
      <x/>
      <x v="2"/>
      <x v="3"/>
      <x v="4"/>
    </i>
    <i r="3">
      <x v="60"/>
      <x v="53"/>
      <x v="4"/>
    </i>
    <i r="4">
      <x v="65"/>
      <x v="4"/>
    </i>
    <i r="3">
      <x v="9"/>
      <x v="19"/>
      <x/>
    </i>
    <i r="3">
      <x v="73"/>
      <x v="44"/>
      <x v="4"/>
    </i>
    <i r="3">
      <x v="83"/>
      <x v="54"/>
      <x v="4"/>
    </i>
    <i r="3">
      <x v="50"/>
      <x v="31"/>
      <x/>
    </i>
    <i r="3">
      <x v="53"/>
      <x v="75"/>
      <x v="1"/>
    </i>
    <i t="blank" r="2">
      <x/>
    </i>
    <i r="2">
      <x v="1"/>
      <x v="74"/>
      <x v="25"/>
      <x v="4"/>
    </i>
    <i r="3">
      <x v="76"/>
      <x v="6"/>
      <x v="4"/>
    </i>
    <i t="blank" r="2">
      <x v="1"/>
    </i>
    <i r="1">
      <x v="3"/>
      <x/>
      <x v="70"/>
      <x v="60"/>
      <x/>
    </i>
    <i r="3">
      <x v="66"/>
      <x v="35"/>
      <x v="1"/>
    </i>
    <i r="3">
      <x v="59"/>
      <x v="39"/>
      <x v="1"/>
    </i>
    <i r="3">
      <x v="38"/>
      <x/>
      <x v="1"/>
    </i>
    <i r="3">
      <x v="34"/>
      <x v="46"/>
      <x v="1"/>
    </i>
    <i r="3">
      <x v="50"/>
      <x v="31"/>
      <x/>
    </i>
    <i t="blank" r="2">
      <x/>
    </i>
    <i r="2">
      <x v="1"/>
      <x v="40"/>
      <x v="21"/>
      <x v="1"/>
    </i>
    <i r="3">
      <x v="74"/>
      <x v="25"/>
      <x v="4"/>
    </i>
    <i r="3">
      <x v="49"/>
      <x v="1"/>
      <x v="4"/>
    </i>
    <i r="3">
      <x v="85"/>
      <x v="2"/>
      <x v="4"/>
    </i>
    <i r="3">
      <x v="48"/>
      <x v="44"/>
      <x v="4"/>
    </i>
    <i t="blank" r="2">
      <x v="1"/>
    </i>
    <i r="1">
      <x v="4"/>
      <x/>
      <x v="70"/>
      <x v="60"/>
      <x/>
    </i>
    <i r="3">
      <x v="66"/>
      <x v="35"/>
      <x v="1"/>
    </i>
    <i r="3">
      <x v="65"/>
      <x v="63"/>
      <x/>
    </i>
    <i r="3">
      <x v="59"/>
      <x v="39"/>
      <x v="1"/>
    </i>
    <i t="blank" r="2">
      <x/>
    </i>
    <i r="2">
      <x v="1"/>
      <x v="40"/>
      <x v="21"/>
      <x v="1"/>
    </i>
    <i r="3">
      <x v="31"/>
      <x v="49"/>
      <x/>
    </i>
    <i r="3">
      <x v="46"/>
      <x v="25"/>
      <x v="4"/>
    </i>
    <i r="3">
      <x v="85"/>
      <x v="2"/>
      <x v="4"/>
    </i>
    <i r="3">
      <x v="48"/>
      <x v="44"/>
      <x v="4"/>
    </i>
    <i t="blank" r="2">
      <x v="1"/>
    </i>
    <i r="1">
      <x v="5"/>
      <x/>
      <x v="9"/>
      <x v="48"/>
      <x v="1"/>
    </i>
    <i t="blank" r="2">
      <x/>
    </i>
    <i r="1">
      <x v="6"/>
      <x/>
      <x v="9"/>
      <x v="48"/>
      <x v="1"/>
    </i>
    <i r="3">
      <x v="72"/>
      <x v="17"/>
      <x v="1"/>
    </i>
    <i t="blank" r="2">
      <x/>
    </i>
    <i r="1">
      <x v="7"/>
      <x/>
      <x v="26"/>
      <x v="26"/>
      <x v="3"/>
    </i>
    <i r="3">
      <x v="29"/>
      <x v="60"/>
      <x/>
    </i>
    <i r="3">
      <x v="87"/>
      <x v="37"/>
      <x v="5"/>
    </i>
    <i r="3">
      <x v="44"/>
      <x v="69"/>
      <x v="1"/>
    </i>
    <i r="3">
      <x v="16"/>
      <x v="22"/>
      <x/>
    </i>
    <i r="3">
      <x v="9"/>
      <x v="35"/>
      <x v="1"/>
    </i>
    <i r="3">
      <x v="3"/>
      <x v="57"/>
      <x v="6"/>
    </i>
    <i r="3">
      <x v="17"/>
      <x v="51"/>
      <x/>
    </i>
    <i r="3">
      <x v="24"/>
      <x v="61"/>
      <x v="1"/>
    </i>
    <i t="blank" r="2">
      <x/>
    </i>
    <i r="2">
      <x v="1"/>
      <x v="62"/>
      <x v="26"/>
      <x v="3"/>
    </i>
    <i r="3">
      <x v="6"/>
      <x v="73"/>
      <x v="1"/>
    </i>
    <i r="3">
      <x v="41"/>
      <x v="22"/>
      <x/>
    </i>
    <i r="3">
      <x v="10"/>
      <x v="27"/>
      <x v="5"/>
    </i>
    <i t="blank" r="2">
      <x v="1"/>
    </i>
  </rowItems>
  <colFields count="3">
    <field x="5"/>
    <field x="4"/>
    <field x="6"/>
  </colFields>
  <colItems count="11">
    <i>
      <x/>
      <x v="4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6"/>
    </i>
    <i r="1">
      <x v="11"/>
      <x v="6"/>
    </i>
    <i r="1">
      <x v="12"/>
      <x v="6"/>
    </i>
    <i r="1">
      <x v="13"/>
      <x v="1"/>
    </i>
    <i r="2">
      <x v="2"/>
    </i>
    <i r="2">
      <x v="3"/>
    </i>
  </colItems>
  <dataFields count="1">
    <dataField name="Ranking Points" fld="14" baseField="0" baseItem="26" numFmtId="167"/>
  </dataFields>
  <formats count="110">
    <format dxfId="423">
      <pivotArea outline="0" fieldPosition="0">
        <references count="1">
          <reference field="4294967294" count="1">
            <x v="0"/>
          </reference>
        </references>
      </pivotArea>
    </format>
    <format dxfId="422">
      <pivotArea type="all" dataOnly="0" outline="0" fieldPosition="0"/>
    </format>
    <format dxfId="421">
      <pivotArea outline="0" collapsedLevelsAreSubtotals="1" fieldPosition="0"/>
    </format>
    <format dxfId="420">
      <pivotArea type="origin" dataOnly="0" labelOnly="1" outline="0" fieldPosition="0"/>
    </format>
    <format dxfId="419">
      <pivotArea type="topRight" dataOnly="0" labelOnly="1" outline="0" fieldPosition="0"/>
    </format>
    <format dxfId="418">
      <pivotArea dataOnly="0" labelOnly="1" outline="0" fieldPosition="0">
        <references count="1">
          <reference field="8" count="0"/>
        </references>
      </pivotArea>
    </format>
    <format dxfId="417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416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415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14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413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412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411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410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409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408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407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406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405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404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403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402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401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400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9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7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6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5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3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2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1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90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89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88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87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86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8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84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8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82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81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80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79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78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77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76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75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74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73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72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71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7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69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6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6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5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4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3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6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61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60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9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8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357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56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55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4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3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2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1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0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49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48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47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4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6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5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4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3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32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31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30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29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28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27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26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25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24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23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1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17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16">
      <pivotArea dataOnly="0" labelOnly="1" outline="0" fieldPosition="0">
        <references count="1">
          <reference field="5" count="0"/>
        </references>
      </pivotArea>
    </format>
    <format dxfId="315">
      <pivotArea dataOnly="0" labelOnly="1" grandCol="1" outline="0" fieldPosition="0"/>
    </format>
    <format dxfId="3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F92D4-49A2-4165-9A63-BAAD4CC4880F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R93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x="6"/>
        <item x="2"/>
        <item x="3"/>
        <item x="4"/>
        <item x="7"/>
        <item x="0"/>
        <item x="5"/>
      </items>
    </pivotField>
    <pivotField axis="axisRow" compact="0" outline="0" showAll="0" insertBlankRow="1" defaultSubtotal="0">
      <items count="3">
        <item h="1" x="1"/>
        <item x="0"/>
        <item h="1"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7">
    <i>
      <x v="1"/>
      <x/>
      <x/>
      <x v="25"/>
      <x v="20"/>
      <x/>
    </i>
    <i r="3">
      <x v="68"/>
      <x v="10"/>
      <x v="2"/>
    </i>
    <i r="3">
      <x v="61"/>
      <x v="69"/>
      <x v="1"/>
    </i>
    <i r="3">
      <x v="64"/>
      <x v="11"/>
      <x/>
    </i>
    <i r="3">
      <x v="66"/>
      <x v="16"/>
      <x v="1"/>
    </i>
    <i r="3">
      <x v="80"/>
      <x v="38"/>
      <x/>
    </i>
    <i r="3">
      <x v="39"/>
      <x v="71"/>
      <x v="6"/>
    </i>
    <i t="blank" r="2">
      <x/>
    </i>
    <i r="2">
      <x v="1"/>
      <x v="37"/>
      <x v="9"/>
      <x v="1"/>
    </i>
    <i r="3">
      <x v="78"/>
      <x v="14"/>
      <x v="3"/>
    </i>
    <i r="3">
      <x v="84"/>
      <x v="50"/>
      <x v="2"/>
    </i>
    <i r="3">
      <x v="71"/>
      <x v="30"/>
      <x v="2"/>
    </i>
    <i r="3">
      <x v="20"/>
      <x v="66"/>
      <x v="3"/>
    </i>
    <i t="blank" r="2">
      <x v="1"/>
    </i>
    <i r="1">
      <x v="1"/>
      <x/>
      <x v="61"/>
      <x v="69"/>
      <x v="1"/>
    </i>
    <i r="3">
      <x v="66"/>
      <x v="16"/>
      <x v="1"/>
    </i>
    <i r="3">
      <x v="86"/>
      <x v="74"/>
      <x v="3"/>
    </i>
    <i r="3">
      <x v="42"/>
      <x v="45"/>
      <x v="1"/>
    </i>
    <i t="blank" r="2">
      <x/>
    </i>
    <i r="2">
      <x v="1"/>
      <x v="78"/>
      <x v="14"/>
      <x v="3"/>
    </i>
    <i r="3">
      <x v="82"/>
      <x v="12"/>
      <x/>
    </i>
    <i r="3">
      <x v="19"/>
      <x v="24"/>
      <x v="3"/>
    </i>
    <i r="3">
      <x v="55"/>
      <x v="32"/>
      <x v="1"/>
    </i>
    <i r="3">
      <x v="20"/>
      <x v="66"/>
      <x v="3"/>
    </i>
    <i t="blank" r="2">
      <x v="1"/>
    </i>
    <i r="1">
      <x v="2"/>
      <x/>
      <x v="12"/>
      <x v="69"/>
      <x v="1"/>
    </i>
    <i r="3">
      <x v="18"/>
      <x v="62"/>
      <x/>
    </i>
    <i r="3">
      <x v="45"/>
      <x v="4"/>
      <x/>
    </i>
    <i r="3">
      <x v="59"/>
      <x v="55"/>
      <x v="1"/>
    </i>
    <i r="3">
      <x v="30"/>
      <x v="76"/>
      <x v="1"/>
    </i>
    <i r="3">
      <x v="32"/>
      <x v="55"/>
      <x v="1"/>
    </i>
    <i r="3">
      <x v="50"/>
      <x v="31"/>
      <x/>
    </i>
    <i t="blank" r="2">
      <x/>
    </i>
    <i r="2">
      <x v="1"/>
      <x v="55"/>
      <x v="32"/>
      <x v="1"/>
    </i>
    <i r="3">
      <x v="47"/>
      <x v="18"/>
      <x v="1"/>
    </i>
    <i r="3">
      <x/>
      <x v="56"/>
      <x v="1"/>
    </i>
    <i r="3">
      <x v="81"/>
      <x v="8"/>
      <x/>
    </i>
    <i t="blank" r="2">
      <x v="1"/>
    </i>
    <i r="1">
      <x v="3"/>
      <x/>
      <x v="52"/>
      <x v="51"/>
      <x/>
    </i>
    <i r="3">
      <x v="21"/>
      <x v="26"/>
      <x v="3"/>
    </i>
    <i r="3">
      <x v="12"/>
      <x v="69"/>
      <x v="1"/>
    </i>
    <i r="3">
      <x v="53"/>
      <x v="5"/>
      <x v="1"/>
    </i>
    <i r="3">
      <x v="75"/>
      <x v="64"/>
      <x v="1"/>
    </i>
    <i t="blank" r="2">
      <x/>
    </i>
    <i r="2">
      <x v="1"/>
      <x v="55"/>
      <x v="32"/>
      <x v="1"/>
    </i>
    <i r="3">
      <x v="33"/>
      <x v="72"/>
      <x/>
    </i>
    <i r="3">
      <x v="47"/>
      <x v="18"/>
      <x v="1"/>
    </i>
    <i t="blank" r="2">
      <x v="1"/>
    </i>
    <i r="1">
      <x v="4"/>
      <x/>
      <x v="61"/>
      <x v="69"/>
      <x v="1"/>
    </i>
    <i r="3">
      <x v="66"/>
      <x v="16"/>
      <x v="1"/>
    </i>
    <i r="3">
      <x v="36"/>
      <x v="68"/>
      <x v="3"/>
    </i>
    <i r="3">
      <x v="52"/>
      <x v="51"/>
      <x/>
    </i>
    <i r="3">
      <x v="1"/>
      <x v="28"/>
      <x v="1"/>
    </i>
    <i r="3">
      <x v="54"/>
      <x v="29"/>
      <x v="1"/>
    </i>
    <i r="3">
      <x v="22"/>
      <x v="13"/>
      <x v="3"/>
    </i>
    <i t="blank" r="2">
      <x/>
    </i>
    <i r="2">
      <x v="1"/>
      <x v="19"/>
      <x v="24"/>
      <x v="3"/>
    </i>
    <i r="3">
      <x v="82"/>
      <x v="12"/>
      <x/>
    </i>
    <i r="3">
      <x v="31"/>
      <x v="49"/>
      <x/>
    </i>
    <i r="3">
      <x v="33"/>
      <x v="72"/>
      <x/>
    </i>
    <i r="3">
      <x v="5"/>
      <x v="52"/>
      <x v="3"/>
    </i>
    <i t="blank" r="2">
      <x v="1"/>
    </i>
    <i r="1">
      <x v="5"/>
      <x/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t="blank" r="2">
      <x v="1"/>
    </i>
    <i r="1">
      <x v="6"/>
      <x/>
      <x v="63"/>
      <x v="17"/>
      <x v="1"/>
    </i>
    <i r="3"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r="3">
      <x v="20"/>
      <x v="66"/>
      <x v="3"/>
    </i>
    <i t="blank" r="2">
      <x v="1"/>
    </i>
    <i r="1">
      <x v="7"/>
      <x/>
      <x v="68"/>
      <x v="10"/>
      <x v="2"/>
    </i>
    <i r="3">
      <x v="64"/>
      <x v="11"/>
      <x/>
    </i>
    <i r="3">
      <x v="39"/>
      <x v="71"/>
      <x v="6"/>
    </i>
    <i r="3">
      <x v="44"/>
      <x v="69"/>
      <x v="1"/>
    </i>
    <i t="blank" r="2">
      <x/>
    </i>
    <i r="2">
      <x v="1"/>
      <x v="84"/>
      <x v="50"/>
      <x v="2"/>
    </i>
    <i t="blank" r="2">
      <x v="1"/>
    </i>
  </rowItems>
  <colFields count="3">
    <field x="5"/>
    <field x="4"/>
    <field x="6"/>
  </colFields>
  <colItems count="12">
    <i>
      <x/>
      <x v="4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6"/>
    </i>
    <i r="1">
      <x v="11"/>
      <x v="6"/>
    </i>
    <i r="1">
      <x v="12"/>
      <x v="6"/>
    </i>
    <i r="1">
      <x v="13"/>
      <x/>
    </i>
    <i r="2">
      <x v="3"/>
    </i>
    <i r="2">
      <x v="4"/>
    </i>
    <i>
      <x v="2"/>
      <x v="5"/>
      <x v="11"/>
    </i>
  </colItems>
  <dataFields count="1">
    <dataField name="Ranking Points" fld="14" baseField="0" baseItem="26" numFmtId="167"/>
  </dataFields>
  <formats count="100">
    <format dxfId="313">
      <pivotArea outline="0" fieldPosition="0">
        <references count="1">
          <reference field="4294967294" count="1">
            <x v="0"/>
          </reference>
        </references>
      </pivotArea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type="origin" dataOnly="0" labelOnly="1" outline="0" fieldPosition="0"/>
    </format>
    <format dxfId="309">
      <pivotArea type="topRight" dataOnly="0" labelOnly="1" outline="0" fieldPosition="0"/>
    </format>
    <format dxfId="308">
      <pivotArea dataOnly="0" labelOnly="1" outline="0" fieldPosition="0">
        <references count="1">
          <reference field="8" count="0"/>
        </references>
      </pivotArea>
    </format>
    <format dxfId="307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306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305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1"/>
          </reference>
        </references>
      </pivotArea>
    </format>
    <format dxfId="304">
      <pivotArea dataOnly="0" labelOnly="1" outline="0" fieldPosition="0">
        <references count="4">
          <reference field="1" count="7">
            <x v="25"/>
            <x v="39"/>
            <x v="61"/>
            <x v="64"/>
            <x v="66"/>
            <x v="68"/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03">
      <pivotArea dataOnly="0" labelOnly="1" outline="0" fieldPosition="0">
        <references count="4">
          <reference field="1" count="4">
            <x v="42"/>
            <x v="61"/>
            <x v="66"/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02">
      <pivotArea dataOnly="0" labelOnly="1" outline="0" fieldPosition="0">
        <references count="4">
          <reference field="1" count="7">
            <x v="12"/>
            <x v="18"/>
            <x v="30"/>
            <x v="32"/>
            <x v="45"/>
            <x v="50"/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01">
      <pivotArea dataOnly="0" labelOnly="1" outline="0" fieldPosition="0">
        <references count="4">
          <reference field="1" count="5">
            <x v="12"/>
            <x v="21"/>
            <x v="52"/>
            <x v="53"/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00">
      <pivotArea dataOnly="0" labelOnly="1" outline="0" fieldPosition="0">
        <references count="4">
          <reference field="1" count="7">
            <x v="1"/>
            <x v="22"/>
            <x v="36"/>
            <x v="52"/>
            <x v="54"/>
            <x v="61"/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99">
      <pivotArea dataOnly="0" labelOnly="1" outline="0" fieldPosition="0">
        <references count="4">
          <reference field="1" count="4">
            <x v="25"/>
            <x v="61"/>
            <x v="66"/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98">
      <pivotArea dataOnly="0" labelOnly="1" outline="0" fieldPosition="0">
        <references count="4">
          <reference field="1" count="7">
            <x v="25"/>
            <x v="61"/>
            <x v="63"/>
            <x v="66"/>
            <x v="86"/>
            <x v="88"/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97">
      <pivotArea dataOnly="0" labelOnly="1" outline="0" fieldPosition="0">
        <references count="4">
          <reference field="1" count="4">
            <x v="39"/>
            <x v="44"/>
            <x v="64"/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96">
      <pivotArea dataOnly="0" labelOnly="1" outline="0" fieldPosition="0">
        <references count="4">
          <reference field="1" count="5">
            <x v="20"/>
            <x v="37"/>
            <x v="71"/>
            <x v="78"/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95">
      <pivotArea dataOnly="0" labelOnly="1" outline="0" fieldPosition="0">
        <references count="4">
          <reference field="1" count="5">
            <x v="19"/>
            <x v="20"/>
            <x v="55"/>
            <x v="78"/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94">
      <pivotArea dataOnly="0" labelOnly="1" outline="0" fieldPosition="0">
        <references count="4">
          <reference field="1" count="4">
            <x v="0"/>
            <x v="47"/>
            <x v="55"/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93">
      <pivotArea dataOnly="0" labelOnly="1" outline="0" fieldPosition="0">
        <references count="4">
          <reference field="1" count="3">
            <x v="33"/>
            <x v="47"/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92">
      <pivotArea dataOnly="0" labelOnly="1" outline="0" fieldPosition="0">
        <references count="4">
          <reference field="1" count="5">
            <x v="5"/>
            <x v="19"/>
            <x v="31"/>
            <x v="33"/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91">
      <pivotArea dataOnly="0" labelOnly="1" outline="0" fieldPosition="0">
        <references count="4">
          <reference field="1" count="2">
            <x v="19"/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290">
      <pivotArea dataOnly="0" labelOnly="1" outline="0" fieldPosition="0">
        <references count="4">
          <reference field="1" count="3">
            <x v="19"/>
            <x v="20"/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89">
      <pivotArea dataOnly="0" labelOnly="1" outline="0" fieldPosition="0">
        <references count="4">
          <reference field="1" count="1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288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7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6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5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4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3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2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281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280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279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278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277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6">
      <pivotArea dataOnly="0" labelOnly="1" outline="0" fieldPosition="0">
        <references count="5">
          <reference field="0" count="1">
            <x v="62"/>
          </reference>
          <reference field="1" count="1" selected="0">
            <x v="18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5">
      <pivotArea dataOnly="0" labelOnly="1" outline="0" fieldPosition="0">
        <references count="5">
          <reference field="0" count="1">
            <x v="4"/>
          </reference>
          <reference field="1" count="1" selected="0">
            <x v="45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4">
      <pivotArea dataOnly="0" labelOnly="1" outline="0" fieldPosition="0">
        <references count="5">
          <reference field="0" count="1">
            <x v="55"/>
          </reference>
          <reference field="1" count="1" selected="0"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3">
      <pivotArea dataOnly="0" labelOnly="1" outline="0" fieldPosition="0">
        <references count="5">
          <reference field="0" count="1">
            <x v="76"/>
          </reference>
          <reference field="1" count="1" selected="0">
            <x v="3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2">
      <pivotArea dataOnly="0" labelOnly="1" outline="0" fieldPosition="0">
        <references count="5">
          <reference field="0" count="1">
            <x v="55"/>
          </reference>
          <reference field="1" count="1" selected="0">
            <x v="3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1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70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69">
      <pivotArea dataOnly="0" labelOnly="1" outline="0" fieldPosition="0">
        <references count="5">
          <reference field="0" count="1">
            <x v="26"/>
          </reference>
          <reference field="1" count="1" selected="0">
            <x v="21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68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67">
      <pivotArea dataOnly="0" labelOnly="1" outline="0" fieldPosition="0">
        <references count="5">
          <reference field="0" count="1">
            <x v="5"/>
          </reference>
          <reference field="1" count="1" selected="0">
            <x v="53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66">
      <pivotArea dataOnly="0" labelOnly="1" outline="0" fieldPosition="0">
        <references count="5">
          <reference field="0" count="1">
            <x v="64"/>
          </reference>
          <reference field="1" count="1" selected="0"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65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64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63">
      <pivotArea dataOnly="0" labelOnly="1" outline="0" fieldPosition="0">
        <references count="5">
          <reference field="0" count="1">
            <x v="68"/>
          </reference>
          <reference field="1" count="1" selected="0">
            <x v="3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62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61">
      <pivotArea dataOnly="0" labelOnly="1" outline="0" fieldPosition="0">
        <references count="5">
          <reference field="0" count="1">
            <x v="28"/>
          </reference>
          <reference field="1" count="1" selected="0">
            <x v="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60">
      <pivotArea dataOnly="0" labelOnly="1" outline="0" fieldPosition="0">
        <references count="5">
          <reference field="0" count="1">
            <x v="29"/>
          </reference>
          <reference field="1" count="1" selected="0">
            <x v="54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59">
      <pivotArea dataOnly="0" labelOnly="1" outline="0" fieldPosition="0">
        <references count="5">
          <reference field="0" count="1">
            <x v="13"/>
          </reference>
          <reference field="1" count="1" selected="0">
            <x v="2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58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57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56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55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54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53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52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51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50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49">
      <pivotArea dataOnly="0" labelOnly="1" outline="0" fieldPosition="0">
        <references count="5">
          <reference field="0" count="1">
            <x v="26"/>
          </reference>
          <reference field="1" count="1" selected="0"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48">
      <pivotArea dataOnly="0" labelOnly="1" outline="0" fieldPosition="0">
        <references count="5">
          <reference field="0" count="1">
            <x v="79"/>
          </reference>
          <reference field="1" count="1" selected="0">
            <x v="88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47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46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45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44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43">
      <pivotArea dataOnly="0" labelOnly="1" outline="0" fieldPosition="0">
        <references count="5">
          <reference field="0" count="1">
            <x v="9"/>
          </reference>
          <reference field="1" count="1" selected="0">
            <x v="3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42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41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40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9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8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7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6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5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4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3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32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31">
      <pivotArea dataOnly="0" labelOnly="1" outline="0" fieldPosition="0">
        <references count="5">
          <reference field="0" count="1">
            <x v="56"/>
          </reference>
          <reference field="1" count="1" selected="0">
            <x v="0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30">
      <pivotArea dataOnly="0" labelOnly="1" outline="0" fieldPosition="0">
        <references count="5">
          <reference field="0" count="1">
            <x v="8"/>
          </reference>
          <reference field="1" count="1" selected="0"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29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28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27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26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25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24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23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22">
      <pivotArea dataOnly="0" labelOnly="1" outline="0" fieldPosition="0">
        <references count="5">
          <reference field="0" count="1">
            <x v="52"/>
          </reference>
          <reference field="1" count="1" selected="0">
            <x v="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21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220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219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18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17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16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215">
      <pivotArea dataOnly="0" labelOnly="1" outline="0" fieldPosition="0">
        <references count="1">
          <reference field="5" count="0"/>
        </references>
      </pivotArea>
    </format>
    <format dxfId="214">
      <pivotArea dataOnly="0" labelOnly="1" grandCol="1" outline="0" fieldPosition="0"/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4B639-8FA3-42DE-B297-7ECE168ACA85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M41" firstHeaderRow="1" firstDataRow="4" firstDataCol="6"/>
  <pivotFields count="15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m="1" x="11"/>
        <item x="2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x="6"/>
        <item x="2"/>
        <item x="3"/>
        <item x="4"/>
        <item x="7"/>
        <item x="0"/>
        <item x="5"/>
      </items>
    </pivotField>
    <pivotField axis="axisRow" compact="0" outline="0" showAll="0" insertBlankRow="1" defaultSubtotal="0">
      <items count="3">
        <item h="1" x="1"/>
        <item h="1"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35">
    <i>
      <x v="2"/>
      <x/>
      <x/>
      <x v="56"/>
      <x v="33"/>
      <x v="3"/>
    </i>
    <i r="3">
      <x v="51"/>
      <x v="33"/>
      <x v="3"/>
    </i>
    <i r="3">
      <x v="27"/>
      <x v="36"/>
      <x v="3"/>
    </i>
    <i r="3">
      <x v="69"/>
      <x v="47"/>
      <x v="3"/>
    </i>
    <i r="3">
      <x v="35"/>
      <x v="48"/>
      <x v="3"/>
    </i>
    <i r="3">
      <x v="9"/>
      <x v="67"/>
      <x v="3"/>
    </i>
    <i r="3">
      <x v="3"/>
      <x v="57"/>
      <x v="6"/>
    </i>
    <i r="3">
      <x v="67"/>
      <x v="40"/>
      <x v="3"/>
    </i>
    <i t="blank" r="2">
      <x/>
    </i>
    <i r="2">
      <x v="1"/>
      <x v="13"/>
      <x v="37"/>
      <x v="1"/>
    </i>
    <i t="blank" r="2">
      <x v="1"/>
    </i>
    <i r="1">
      <x v="1"/>
      <x/>
      <x v="69"/>
      <x v="47"/>
      <x v="3"/>
    </i>
    <i r="3">
      <x v="11"/>
      <x v="34"/>
      <x v="3"/>
    </i>
    <i r="3">
      <x v="21"/>
      <x v="26"/>
      <x v="3"/>
    </i>
    <i r="3">
      <x v="80"/>
      <x v="38"/>
      <x/>
    </i>
    <i r="3">
      <x v="56"/>
      <x v="33"/>
      <x v="3"/>
    </i>
    <i r="3">
      <x v="38"/>
      <x/>
      <x v="1"/>
    </i>
    <i r="3">
      <x v="42"/>
      <x v="45"/>
      <x v="1"/>
    </i>
    <i t="blank" r="2">
      <x/>
    </i>
    <i r="1">
      <x v="5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6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7"/>
      <x/>
      <x v="27"/>
      <x v="36"/>
      <x v="3"/>
    </i>
    <i r="3">
      <x v="56"/>
      <x v="33"/>
      <x v="3"/>
    </i>
    <i r="3">
      <x v="67"/>
      <x v="40"/>
      <x v="3"/>
    </i>
    <i r="3">
      <x v="3"/>
      <x v="57"/>
      <x v="6"/>
    </i>
    <i r="3">
      <x v="8"/>
      <x v="33"/>
      <x v="3"/>
    </i>
    <i t="blank" r="2">
      <x/>
    </i>
  </rowItems>
  <colFields count="3">
    <field x="5"/>
    <field x="4"/>
    <field x="6"/>
  </colFields>
  <colItems count="7">
    <i>
      <x/>
      <x v="6"/>
      <x v="3"/>
    </i>
    <i r="1">
      <x v="7"/>
      <x v="3"/>
    </i>
    <i r="1">
      <x v="8"/>
      <x v="3"/>
    </i>
    <i r="1">
      <x v="10"/>
      <x v="6"/>
    </i>
    <i r="1">
      <x v="12"/>
      <x v="6"/>
    </i>
    <i r="1">
      <x v="13"/>
      <x v="3"/>
    </i>
    <i r="2">
      <x v="5"/>
    </i>
  </colItems>
  <dataFields count="1">
    <dataField name="Ranking Points" fld="14" baseField="0" baseItem="26" numFmtId="167"/>
  </dataFields>
  <formats count="2">
    <format dxfId="213">
      <pivotArea outline="0" fieldPosition="0">
        <references count="1">
          <reference field="4294967294" count="1">
            <x v="0"/>
          </reference>
        </references>
      </pivotArea>
    </format>
    <format dxfId="212">
      <pivotArea type="all" dataOnly="0" outline="0" fieldPosition="0"/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dimension ref="A2:W105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26" bestFit="1" customWidth="1"/>
    <col min="6" max="7" width="5.85546875" bestFit="1" customWidth="1"/>
    <col min="8" max="12" width="6.7109375" bestFit="1" customWidth="1"/>
    <col min="13" max="14" width="7.5703125" bestFit="1" customWidth="1"/>
    <col min="15" max="17" width="6.7109375" bestFit="1" customWidth="1"/>
    <col min="18" max="18" width="6.7109375" customWidth="1"/>
    <col min="19" max="19" width="7.85546875" customWidth="1"/>
    <col min="20" max="20" width="7.28515625" style="2" bestFit="1" customWidth="1"/>
    <col min="21" max="21" width="7.42578125" style="2" bestFit="1" customWidth="1"/>
    <col min="22" max="22" width="8" bestFit="1" customWidth="1"/>
    <col min="23" max="23" width="11.28515625" bestFit="1" customWidth="1"/>
  </cols>
  <sheetData>
    <row r="2" spans="1:21" x14ac:dyDescent="0.25">
      <c r="A2" s="12" t="str">
        <f>"Ranking values as at "</f>
        <v xml:space="preserve">Ranking values as at </v>
      </c>
      <c r="B2" s="12"/>
      <c r="C2" s="1">
        <f ca="1">TODAY()</f>
        <v>44239</v>
      </c>
    </row>
    <row r="3" spans="1:21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</row>
    <row r="4" spans="1:21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2</v>
      </c>
      <c r="U4" s="4" t="s">
        <v>2</v>
      </c>
    </row>
    <row r="5" spans="1:21" s="11" customFormat="1" x14ac:dyDescent="0.25">
      <c r="A5" s="6"/>
      <c r="B5" s="6"/>
      <c r="C5" s="6"/>
      <c r="D5" s="6"/>
      <c r="E5" s="6"/>
      <c r="F5" s="6"/>
      <c r="G5" s="5">
        <v>43891</v>
      </c>
      <c r="H5" s="5">
        <v>43905</v>
      </c>
      <c r="I5" s="5">
        <v>44038</v>
      </c>
      <c r="J5" s="5">
        <v>44059</v>
      </c>
      <c r="K5" s="5">
        <v>44087</v>
      </c>
      <c r="L5" s="5">
        <v>44094</v>
      </c>
      <c r="M5" s="5">
        <v>44122</v>
      </c>
      <c r="N5" s="5">
        <v>44129</v>
      </c>
      <c r="O5" s="5">
        <v>44143</v>
      </c>
      <c r="P5" s="5">
        <v>44143</v>
      </c>
      <c r="Q5" s="5">
        <v>44143</v>
      </c>
      <c r="R5" s="5"/>
      <c r="S5" s="5"/>
      <c r="T5" s="9" t="s">
        <v>3</v>
      </c>
      <c r="U5" s="9" t="s">
        <v>4</v>
      </c>
    </row>
    <row r="6" spans="1:21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6</v>
      </c>
      <c r="M6" s="6" t="s">
        <v>6</v>
      </c>
      <c r="N6" s="6" t="s">
        <v>6</v>
      </c>
      <c r="O6" s="6" t="s">
        <v>7</v>
      </c>
      <c r="P6" s="6" t="s">
        <v>8</v>
      </c>
      <c r="Q6" s="6" t="s">
        <v>5</v>
      </c>
      <c r="R6" s="6"/>
      <c r="S6" s="6"/>
      <c r="T6" s="10"/>
      <c r="U6" s="10"/>
    </row>
    <row r="7" spans="1:21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194</v>
      </c>
      <c r="G7" s="7"/>
      <c r="H7" s="7">
        <v>18</v>
      </c>
      <c r="I7" s="7">
        <v>12</v>
      </c>
      <c r="J7" s="7"/>
      <c r="K7" s="7"/>
      <c r="L7" s="7">
        <v>20</v>
      </c>
      <c r="M7" s="7"/>
      <c r="N7" s="7"/>
      <c r="O7" s="7">
        <v>25.6</v>
      </c>
      <c r="P7" s="7"/>
      <c r="Q7" s="7"/>
      <c r="R7" s="7"/>
      <c r="S7" s="7"/>
      <c r="T7" s="7">
        <f>IF(COUNTA(F7:S7)=0,"",IFERROR(LARGE(F7:S7,1),0)+IFERROR(LARGE(F7:S7,2),0)+IFERROR(LARGE(F7:S7,3),0)+IFERROR(LARGE(F7:S7,4),0)+IFERROR(LARGE(F7:S7,5),0))</f>
        <v>75.599999999999994</v>
      </c>
      <c r="U7" s="2">
        <f>_xlfn.RANK.EQ(T7,$T$7:$T$21)</f>
        <v>1</v>
      </c>
    </row>
    <row r="8" spans="1:21" x14ac:dyDescent="0.25">
      <c r="A8" s="2"/>
      <c r="B8" s="2"/>
      <c r="C8" s="2"/>
      <c r="D8" s="2" t="s">
        <v>14</v>
      </c>
      <c r="E8" s="2" t="s">
        <v>15</v>
      </c>
      <c r="F8" s="2" t="s">
        <v>195</v>
      </c>
      <c r="G8" s="7"/>
      <c r="H8" s="7">
        <v>18</v>
      </c>
      <c r="I8" s="7">
        <v>23</v>
      </c>
      <c r="J8" s="7"/>
      <c r="K8" s="7"/>
      <c r="L8" s="7">
        <v>26</v>
      </c>
      <c r="M8" s="7"/>
      <c r="N8" s="7"/>
      <c r="O8" s="7"/>
      <c r="P8" s="7"/>
      <c r="Q8" s="7"/>
      <c r="R8" s="7"/>
      <c r="S8" s="7"/>
      <c r="T8" s="7">
        <f t="shared" ref="T8:T71" si="0">IF(COUNTA(F8:S8)=0,"",IFERROR(LARGE(F8:S8,1),0)+IFERROR(LARGE(F8:S8,2),0)+IFERROR(LARGE(F8:S8,3),0)+IFERROR(LARGE(F8:S8,4),0)+IFERROR(LARGE(F8:S8,5),0))</f>
        <v>67</v>
      </c>
      <c r="U8" s="2">
        <f t="shared" ref="U8:U21" si="1">_xlfn.RANK.EQ(T8,$T$7:$T$21)</f>
        <v>2</v>
      </c>
    </row>
    <row r="9" spans="1:21" x14ac:dyDescent="0.25">
      <c r="A9" s="2"/>
      <c r="B9" s="2"/>
      <c r="C9" s="2"/>
      <c r="D9" s="2" t="s">
        <v>16</v>
      </c>
      <c r="E9" s="2" t="s">
        <v>17</v>
      </c>
      <c r="F9" s="2" t="s">
        <v>196</v>
      </c>
      <c r="G9" s="7"/>
      <c r="H9" s="7">
        <v>12</v>
      </c>
      <c r="I9" s="7">
        <v>18</v>
      </c>
      <c r="J9" s="7"/>
      <c r="K9" s="7"/>
      <c r="L9" s="7">
        <v>14</v>
      </c>
      <c r="M9" s="7"/>
      <c r="N9" s="7"/>
      <c r="O9" s="7">
        <v>20.8</v>
      </c>
      <c r="P9" s="7"/>
      <c r="Q9" s="7"/>
      <c r="R9" s="7"/>
      <c r="S9" s="7"/>
      <c r="T9" s="7">
        <f t="shared" si="0"/>
        <v>64.8</v>
      </c>
      <c r="U9" s="2">
        <f t="shared" si="1"/>
        <v>3</v>
      </c>
    </row>
    <row r="10" spans="1:21" x14ac:dyDescent="0.25">
      <c r="A10" s="2"/>
      <c r="B10" s="2"/>
      <c r="C10" s="2"/>
      <c r="D10" s="2" t="s">
        <v>18</v>
      </c>
      <c r="E10" s="2" t="s">
        <v>19</v>
      </c>
      <c r="F10" s="2" t="s">
        <v>195</v>
      </c>
      <c r="G10" s="7"/>
      <c r="H10" s="7">
        <v>28</v>
      </c>
      <c r="I10" s="7"/>
      <c r="J10" s="7"/>
      <c r="K10" s="7"/>
      <c r="L10" s="7">
        <v>32</v>
      </c>
      <c r="M10" s="7"/>
      <c r="N10" s="7"/>
      <c r="O10" s="7"/>
      <c r="P10" s="7"/>
      <c r="Q10" s="7"/>
      <c r="R10" s="7"/>
      <c r="S10" s="7"/>
      <c r="T10" s="7">
        <f t="shared" si="0"/>
        <v>60</v>
      </c>
      <c r="U10" s="2">
        <f t="shared" si="1"/>
        <v>4</v>
      </c>
    </row>
    <row r="11" spans="1:21" x14ac:dyDescent="0.25">
      <c r="A11" s="2"/>
      <c r="B11" s="2"/>
      <c r="C11" s="2"/>
      <c r="D11" s="2" t="s">
        <v>20</v>
      </c>
      <c r="E11" s="2" t="s">
        <v>21</v>
      </c>
      <c r="F11" s="2" t="s">
        <v>196</v>
      </c>
      <c r="G11" s="7"/>
      <c r="H11" s="7">
        <v>12</v>
      </c>
      <c r="I11" s="7">
        <v>18</v>
      </c>
      <c r="J11" s="7"/>
      <c r="K11" s="7"/>
      <c r="L11" s="7"/>
      <c r="M11" s="7"/>
      <c r="N11" s="7"/>
      <c r="O11" s="7">
        <v>16</v>
      </c>
      <c r="P11" s="7"/>
      <c r="Q11" s="7"/>
      <c r="R11" s="7"/>
      <c r="S11" s="7"/>
      <c r="T11" s="7">
        <f t="shared" si="0"/>
        <v>46</v>
      </c>
      <c r="U11" s="2">
        <f t="shared" si="1"/>
        <v>5</v>
      </c>
    </row>
    <row r="12" spans="1:21" x14ac:dyDescent="0.25">
      <c r="A12" s="2"/>
      <c r="B12" s="2"/>
      <c r="C12" s="2"/>
      <c r="D12" s="2" t="s">
        <v>22</v>
      </c>
      <c r="E12" s="2" t="s">
        <v>15</v>
      </c>
      <c r="F12" s="2" t="s">
        <v>195</v>
      </c>
      <c r="G12" s="7"/>
      <c r="H12" s="7"/>
      <c r="I12" s="7">
        <v>28</v>
      </c>
      <c r="J12" s="7"/>
      <c r="K12" s="7"/>
      <c r="L12" s="7">
        <v>14</v>
      </c>
      <c r="M12" s="7"/>
      <c r="N12" s="7"/>
      <c r="O12" s="7"/>
      <c r="P12" s="7"/>
      <c r="Q12" s="7"/>
      <c r="R12" s="7"/>
      <c r="S12" s="7"/>
      <c r="T12" s="7">
        <f t="shared" si="0"/>
        <v>42</v>
      </c>
      <c r="U12" s="2">
        <f t="shared" si="1"/>
        <v>6</v>
      </c>
    </row>
    <row r="13" spans="1:21" x14ac:dyDescent="0.25">
      <c r="A13" s="2"/>
      <c r="B13" s="2"/>
      <c r="C13" s="2"/>
      <c r="D13" s="2" t="s">
        <v>23</v>
      </c>
      <c r="E13" s="2" t="s">
        <v>24</v>
      </c>
      <c r="F13" s="2" t="s">
        <v>195</v>
      </c>
      <c r="G13" s="7"/>
      <c r="H13" s="7">
        <v>7</v>
      </c>
      <c r="I13" s="7">
        <v>12</v>
      </c>
      <c r="J13" s="7"/>
      <c r="K13" s="7"/>
      <c r="L13" s="7">
        <v>20</v>
      </c>
      <c r="M13" s="7"/>
      <c r="N13" s="7"/>
      <c r="O13" s="7"/>
      <c r="P13" s="7"/>
      <c r="Q13" s="7"/>
      <c r="R13" s="7"/>
      <c r="S13" s="7"/>
      <c r="T13" s="7">
        <f t="shared" si="0"/>
        <v>39</v>
      </c>
      <c r="U13" s="2">
        <f t="shared" si="1"/>
        <v>7</v>
      </c>
    </row>
    <row r="14" spans="1:21" x14ac:dyDescent="0.25">
      <c r="A14" s="2"/>
      <c r="B14" s="2"/>
      <c r="C14" s="2"/>
      <c r="D14" s="2" t="s">
        <v>25</v>
      </c>
      <c r="E14" s="2" t="s">
        <v>26</v>
      </c>
      <c r="F14" s="2" t="s">
        <v>197</v>
      </c>
      <c r="G14" s="7"/>
      <c r="H14" s="7">
        <v>7</v>
      </c>
      <c r="I14" s="7">
        <v>7</v>
      </c>
      <c r="J14" s="7"/>
      <c r="K14" s="7"/>
      <c r="L14" s="7">
        <v>8</v>
      </c>
      <c r="M14" s="7"/>
      <c r="N14" s="7"/>
      <c r="O14" s="7">
        <v>16</v>
      </c>
      <c r="P14" s="7"/>
      <c r="Q14" s="7"/>
      <c r="R14" s="7"/>
      <c r="S14" s="7"/>
      <c r="T14" s="7">
        <f t="shared" si="0"/>
        <v>38</v>
      </c>
      <c r="U14" s="2">
        <f t="shared" si="1"/>
        <v>8</v>
      </c>
    </row>
    <row r="15" spans="1:21" x14ac:dyDescent="0.25">
      <c r="A15" s="2"/>
      <c r="B15" s="2"/>
      <c r="C15" s="2"/>
      <c r="D15" s="2" t="s">
        <v>27</v>
      </c>
      <c r="E15" s="2" t="s">
        <v>28</v>
      </c>
      <c r="F15" s="2" t="s">
        <v>195</v>
      </c>
      <c r="G15" s="7"/>
      <c r="H15" s="7">
        <v>23</v>
      </c>
      <c r="I15" s="7"/>
      <c r="J15" s="7"/>
      <c r="K15" s="7"/>
      <c r="L15" s="7">
        <v>14</v>
      </c>
      <c r="M15" s="7"/>
      <c r="N15" s="7"/>
      <c r="O15" s="7"/>
      <c r="P15" s="7"/>
      <c r="Q15" s="7"/>
      <c r="R15" s="7"/>
      <c r="S15" s="7"/>
      <c r="T15" s="7">
        <f t="shared" si="0"/>
        <v>37</v>
      </c>
      <c r="U15" s="2">
        <f t="shared" si="1"/>
        <v>9</v>
      </c>
    </row>
    <row r="16" spans="1:21" x14ac:dyDescent="0.25">
      <c r="A16" s="2"/>
      <c r="B16" s="2"/>
      <c r="C16" s="2"/>
      <c r="D16" s="2" t="s">
        <v>29</v>
      </c>
      <c r="E16" s="2" t="s">
        <v>30</v>
      </c>
      <c r="F16" s="2" t="s">
        <v>195</v>
      </c>
      <c r="G16" s="7"/>
      <c r="H16" s="7"/>
      <c r="I16" s="7">
        <v>12</v>
      </c>
      <c r="J16" s="7"/>
      <c r="K16" s="7"/>
      <c r="L16" s="7">
        <v>14</v>
      </c>
      <c r="M16" s="7"/>
      <c r="N16" s="7"/>
      <c r="O16" s="7"/>
      <c r="P16" s="7"/>
      <c r="Q16" s="7"/>
      <c r="R16" s="7"/>
      <c r="S16" s="7"/>
      <c r="T16" s="7">
        <f t="shared" si="0"/>
        <v>26</v>
      </c>
      <c r="U16" s="2">
        <f t="shared" si="1"/>
        <v>10</v>
      </c>
    </row>
    <row r="17" spans="1:23" x14ac:dyDescent="0.25">
      <c r="A17" s="2"/>
      <c r="B17" s="2"/>
      <c r="C17" s="2"/>
      <c r="D17" s="2" t="s">
        <v>31</v>
      </c>
      <c r="E17" s="2" t="s">
        <v>32</v>
      </c>
      <c r="F17" s="2" t="s">
        <v>196</v>
      </c>
      <c r="G17" s="7"/>
      <c r="H17" s="7">
        <v>12</v>
      </c>
      <c r="I17" s="7">
        <v>12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f t="shared" si="0"/>
        <v>24</v>
      </c>
      <c r="U17" s="2">
        <f t="shared" si="1"/>
        <v>11</v>
      </c>
    </row>
    <row r="18" spans="1:23" x14ac:dyDescent="0.25">
      <c r="A18" s="2"/>
      <c r="B18" s="2"/>
      <c r="C18" s="2"/>
      <c r="D18" s="2" t="s">
        <v>33</v>
      </c>
      <c r="E18" s="2" t="s">
        <v>34</v>
      </c>
      <c r="F18" s="2" t="s">
        <v>195</v>
      </c>
      <c r="G18" s="7"/>
      <c r="H18" s="7"/>
      <c r="I18" s="7">
        <v>7</v>
      </c>
      <c r="J18" s="7"/>
      <c r="K18" s="7"/>
      <c r="L18" s="7">
        <v>8</v>
      </c>
      <c r="M18" s="7"/>
      <c r="N18" s="7"/>
      <c r="O18" s="7"/>
      <c r="P18" s="7"/>
      <c r="Q18" s="7"/>
      <c r="R18" s="7"/>
      <c r="S18" s="7"/>
      <c r="T18" s="7">
        <f t="shared" si="0"/>
        <v>15</v>
      </c>
      <c r="U18" s="2">
        <f t="shared" si="1"/>
        <v>12</v>
      </c>
    </row>
    <row r="19" spans="1:23" x14ac:dyDescent="0.25">
      <c r="A19" s="2"/>
      <c r="B19" s="2"/>
      <c r="C19" s="2"/>
      <c r="D19" s="2" t="s">
        <v>35</v>
      </c>
      <c r="E19" s="2" t="s">
        <v>36</v>
      </c>
      <c r="F19" s="2" t="s">
        <v>195</v>
      </c>
      <c r="G19" s="7"/>
      <c r="H19" s="7">
        <v>12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f t="shared" si="0"/>
        <v>12</v>
      </c>
      <c r="U19" s="2">
        <f t="shared" si="1"/>
        <v>13</v>
      </c>
    </row>
    <row r="20" spans="1:23" x14ac:dyDescent="0.25">
      <c r="A20" s="2"/>
      <c r="B20" s="2"/>
      <c r="C20" s="2"/>
      <c r="D20" s="2" t="s">
        <v>37</v>
      </c>
      <c r="E20" s="2" t="s">
        <v>38</v>
      </c>
      <c r="F20" s="2" t="s">
        <v>196</v>
      </c>
      <c r="G20" s="7"/>
      <c r="H20" s="7">
        <v>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f t="shared" si="0"/>
        <v>7</v>
      </c>
      <c r="U20" s="2">
        <f t="shared" si="1"/>
        <v>14</v>
      </c>
    </row>
    <row r="21" spans="1:23" x14ac:dyDescent="0.25">
      <c r="A21" s="2"/>
      <c r="B21" s="2"/>
      <c r="C21" s="2"/>
      <c r="D21" s="2" t="s">
        <v>39</v>
      </c>
      <c r="E21" s="2" t="s">
        <v>40</v>
      </c>
      <c r="F21" s="2" t="s">
        <v>196</v>
      </c>
      <c r="G21" s="7"/>
      <c r="H21" s="7"/>
      <c r="I21" s="7">
        <v>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f t="shared" si="0"/>
        <v>7</v>
      </c>
      <c r="U21" s="2">
        <f t="shared" si="1"/>
        <v>14</v>
      </c>
    </row>
    <row r="22" spans="1:23" x14ac:dyDescent="0.25">
      <c r="A22" s="2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str">
        <f t="shared" si="0"/>
        <v/>
      </c>
      <c r="W22" t="str">
        <f t="shared" ref="W22" si="2">IF(COUNTA(F22:P22)=0,"",IFERROR(LARGE(F22:S22,1),0)+IFERROR(LARGE(F22:S22,2),0)+IFERROR(LARGE(F22:S22,3),0)+IFERROR(LARGE(F22:S22,4),0)+IFERROR(LARGE(F22:S22,5),0))</f>
        <v/>
      </c>
    </row>
    <row r="23" spans="1:23" x14ac:dyDescent="0.25">
      <c r="A23" s="2"/>
      <c r="B23" s="2"/>
      <c r="C23" s="2" t="s">
        <v>41</v>
      </c>
      <c r="D23" s="2" t="s">
        <v>42</v>
      </c>
      <c r="E23" s="2" t="s">
        <v>13</v>
      </c>
      <c r="F23" s="2" t="s">
        <v>194</v>
      </c>
      <c r="G23" s="7"/>
      <c r="H23" s="7">
        <v>18.400000000000002</v>
      </c>
      <c r="I23" s="7">
        <v>16.8</v>
      </c>
      <c r="J23" s="7"/>
      <c r="K23" s="7"/>
      <c r="L23" s="7">
        <v>19.2</v>
      </c>
      <c r="M23" s="7"/>
      <c r="N23" s="7"/>
      <c r="O23" s="7"/>
      <c r="P23" s="7">
        <v>26</v>
      </c>
      <c r="Q23" s="7"/>
      <c r="R23" s="7"/>
      <c r="S23" s="7"/>
      <c r="T23" s="7">
        <f t="shared" si="0"/>
        <v>80.400000000000006</v>
      </c>
      <c r="U23" s="2">
        <f>_xlfn.RANK.EQ(T23,$T$23:$T$30)</f>
        <v>1</v>
      </c>
    </row>
    <row r="24" spans="1:23" x14ac:dyDescent="0.25">
      <c r="A24" s="2"/>
      <c r="B24" s="2"/>
      <c r="C24" s="2"/>
      <c r="D24" s="2" t="s">
        <v>43</v>
      </c>
      <c r="E24" s="2" t="s">
        <v>44</v>
      </c>
      <c r="F24" s="2" t="s">
        <v>195</v>
      </c>
      <c r="G24" s="7"/>
      <c r="H24" s="7">
        <v>22.400000000000002</v>
      </c>
      <c r="I24" s="7"/>
      <c r="J24" s="7"/>
      <c r="K24" s="7"/>
      <c r="L24" s="7"/>
      <c r="M24" s="7"/>
      <c r="N24" s="7"/>
      <c r="O24" s="7"/>
      <c r="P24" s="7">
        <v>32</v>
      </c>
      <c r="Q24" s="7"/>
      <c r="R24" s="7"/>
      <c r="S24" s="7"/>
      <c r="T24" s="7">
        <f t="shared" si="0"/>
        <v>54.400000000000006</v>
      </c>
      <c r="U24" s="2">
        <f t="shared" ref="U24:U30" si="3">_xlfn.RANK.EQ(T24,$T$23:$T$30)</f>
        <v>2</v>
      </c>
    </row>
    <row r="25" spans="1:23" x14ac:dyDescent="0.25">
      <c r="A25" s="2"/>
      <c r="B25" s="2"/>
      <c r="C25" s="2"/>
      <c r="D25" s="2" t="s">
        <v>45</v>
      </c>
      <c r="E25" s="2" t="s">
        <v>46</v>
      </c>
      <c r="F25" s="2" t="s">
        <v>195</v>
      </c>
      <c r="G25" s="7"/>
      <c r="H25" s="7">
        <v>14.4</v>
      </c>
      <c r="I25" s="7">
        <v>10.799999999999999</v>
      </c>
      <c r="J25" s="7"/>
      <c r="K25" s="7"/>
      <c r="L25" s="7">
        <v>12</v>
      </c>
      <c r="M25" s="7"/>
      <c r="N25" s="7"/>
      <c r="O25" s="7"/>
      <c r="P25" s="7">
        <v>14</v>
      </c>
      <c r="Q25" s="7"/>
      <c r="R25" s="7"/>
      <c r="S25" s="7"/>
      <c r="T25" s="7">
        <f t="shared" si="0"/>
        <v>51.199999999999996</v>
      </c>
      <c r="U25" s="2">
        <f t="shared" si="3"/>
        <v>3</v>
      </c>
    </row>
    <row r="26" spans="1:23" x14ac:dyDescent="0.25">
      <c r="A26" s="2"/>
      <c r="B26" s="2"/>
      <c r="C26" s="2"/>
      <c r="D26" s="2" t="s">
        <v>47</v>
      </c>
      <c r="E26" s="2" t="s">
        <v>48</v>
      </c>
      <c r="F26" s="2" t="s">
        <v>195</v>
      </c>
      <c r="G26" s="7"/>
      <c r="H26" s="7"/>
      <c r="I26" s="7"/>
      <c r="J26" s="7"/>
      <c r="K26" s="7"/>
      <c r="L26" s="7"/>
      <c r="M26" s="7"/>
      <c r="N26" s="7"/>
      <c r="O26" s="7"/>
      <c r="P26" s="7">
        <v>20</v>
      </c>
      <c r="Q26" s="7"/>
      <c r="R26" s="7"/>
      <c r="S26" s="7"/>
      <c r="T26" s="7">
        <f t="shared" si="0"/>
        <v>20</v>
      </c>
      <c r="U26" s="2">
        <f t="shared" si="3"/>
        <v>4</v>
      </c>
    </row>
    <row r="27" spans="1:23" x14ac:dyDescent="0.25">
      <c r="A27" s="2"/>
      <c r="B27" s="2"/>
      <c r="C27" s="2"/>
      <c r="D27" s="2" t="s">
        <v>49</v>
      </c>
      <c r="E27" s="2" t="s">
        <v>32</v>
      </c>
      <c r="F27" s="2" t="s">
        <v>196</v>
      </c>
      <c r="G27" s="7"/>
      <c r="H27" s="7"/>
      <c r="I27" s="7"/>
      <c r="J27" s="7"/>
      <c r="K27" s="7"/>
      <c r="L27" s="7"/>
      <c r="M27" s="7"/>
      <c r="N27" s="7"/>
      <c r="O27" s="7"/>
      <c r="P27" s="7">
        <v>20</v>
      </c>
      <c r="Q27" s="7"/>
      <c r="R27" s="7"/>
      <c r="S27" s="7"/>
      <c r="T27" s="7">
        <f t="shared" si="0"/>
        <v>20</v>
      </c>
      <c r="U27" s="2">
        <f t="shared" si="3"/>
        <v>4</v>
      </c>
    </row>
    <row r="28" spans="1:23" x14ac:dyDescent="0.25">
      <c r="A28" s="2"/>
      <c r="B28" s="2"/>
      <c r="C28" s="2"/>
      <c r="D28" s="2" t="s">
        <v>50</v>
      </c>
      <c r="E28" s="2" t="s">
        <v>51</v>
      </c>
      <c r="F28" s="2" t="s">
        <v>195</v>
      </c>
      <c r="G28" s="7"/>
      <c r="H28" s="7"/>
      <c r="I28" s="7"/>
      <c r="J28" s="7"/>
      <c r="K28" s="7"/>
      <c r="L28" s="7">
        <v>15.6</v>
      </c>
      <c r="M28" s="7"/>
      <c r="N28" s="7"/>
      <c r="O28" s="7"/>
      <c r="P28" s="7"/>
      <c r="Q28" s="7"/>
      <c r="R28" s="7"/>
      <c r="S28" s="7"/>
      <c r="T28" s="7">
        <f t="shared" si="0"/>
        <v>15.6</v>
      </c>
      <c r="U28" s="2">
        <f t="shared" si="3"/>
        <v>6</v>
      </c>
    </row>
    <row r="29" spans="1:23" x14ac:dyDescent="0.25">
      <c r="A29" s="2"/>
      <c r="B29" s="2"/>
      <c r="C29" s="2"/>
      <c r="D29" s="2" t="s">
        <v>52</v>
      </c>
      <c r="E29" s="2" t="s">
        <v>53</v>
      </c>
      <c r="F29" s="2" t="s">
        <v>198</v>
      </c>
      <c r="G29" s="7"/>
      <c r="H29" s="7">
        <v>14.4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>
        <f t="shared" si="0"/>
        <v>14.4</v>
      </c>
      <c r="U29" s="2">
        <f t="shared" si="3"/>
        <v>7</v>
      </c>
    </row>
    <row r="30" spans="1:23" x14ac:dyDescent="0.25">
      <c r="A30" s="2"/>
      <c r="B30" s="2"/>
      <c r="C30" s="2"/>
      <c r="D30" s="2" t="s">
        <v>54</v>
      </c>
      <c r="E30" s="2" t="s">
        <v>55</v>
      </c>
      <c r="F30" s="2" t="s">
        <v>195</v>
      </c>
      <c r="G30" s="7"/>
      <c r="H30" s="7"/>
      <c r="I30" s="7">
        <v>13.799999999999999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f t="shared" si="0"/>
        <v>13.799999999999999</v>
      </c>
      <c r="U30" s="2">
        <f t="shared" si="3"/>
        <v>8</v>
      </c>
    </row>
    <row r="31" spans="1:23" x14ac:dyDescent="0.25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 t="str">
        <f t="shared" si="0"/>
        <v/>
      </c>
    </row>
    <row r="32" spans="1:23" x14ac:dyDescent="0.25">
      <c r="A32" s="2"/>
      <c r="B32" s="2" t="s">
        <v>56</v>
      </c>
      <c r="C32" s="2" t="s">
        <v>11</v>
      </c>
      <c r="D32" s="2" t="s">
        <v>16</v>
      </c>
      <c r="E32" s="2" t="s">
        <v>17</v>
      </c>
      <c r="F32" s="2" t="s">
        <v>196</v>
      </c>
      <c r="G32" s="7"/>
      <c r="H32" s="7"/>
      <c r="I32" s="7"/>
      <c r="J32" s="7">
        <v>28</v>
      </c>
      <c r="K32" s="7"/>
      <c r="L32" s="7"/>
      <c r="M32" s="7"/>
      <c r="N32" s="7">
        <v>32</v>
      </c>
      <c r="O32" s="7"/>
      <c r="P32" s="7"/>
      <c r="Q32" s="7"/>
      <c r="R32" s="7"/>
      <c r="S32" s="7"/>
      <c r="T32" s="7">
        <f t="shared" si="0"/>
        <v>60</v>
      </c>
      <c r="U32" s="2">
        <f>_xlfn.RANK.EQ(T32,$T$32:$T$41)</f>
        <v>1</v>
      </c>
    </row>
    <row r="33" spans="1:21" x14ac:dyDescent="0.25">
      <c r="A33" s="2"/>
      <c r="B33" s="2"/>
      <c r="C33" s="2"/>
      <c r="D33" s="2" t="s">
        <v>25</v>
      </c>
      <c r="E33" s="2" t="s">
        <v>26</v>
      </c>
      <c r="F33" s="2" t="s">
        <v>197</v>
      </c>
      <c r="G33" s="7"/>
      <c r="H33" s="7"/>
      <c r="I33" s="7"/>
      <c r="J33" s="7">
        <v>18</v>
      </c>
      <c r="K33" s="7"/>
      <c r="L33" s="7"/>
      <c r="M33" s="7"/>
      <c r="N33" s="7">
        <v>20</v>
      </c>
      <c r="O33" s="7"/>
      <c r="P33" s="7"/>
      <c r="Q33" s="7"/>
      <c r="R33" s="7"/>
      <c r="S33" s="7"/>
      <c r="T33" s="7">
        <f t="shared" si="0"/>
        <v>38</v>
      </c>
      <c r="U33" s="2">
        <f t="shared" ref="U33:U41" si="4">_xlfn.RANK.EQ(T33,$T$32:$T$41)</f>
        <v>2</v>
      </c>
    </row>
    <row r="34" spans="1:21" x14ac:dyDescent="0.25">
      <c r="A34" s="2"/>
      <c r="B34" s="2"/>
      <c r="C34" s="2"/>
      <c r="D34" s="2" t="s">
        <v>37</v>
      </c>
      <c r="E34" s="2" t="s">
        <v>38</v>
      </c>
      <c r="F34" s="2" t="s">
        <v>196</v>
      </c>
      <c r="G34" s="7"/>
      <c r="H34" s="7"/>
      <c r="I34" s="7"/>
      <c r="J34" s="7">
        <v>23</v>
      </c>
      <c r="K34" s="7"/>
      <c r="L34" s="7"/>
      <c r="M34" s="7"/>
      <c r="N34" s="7">
        <v>14</v>
      </c>
      <c r="O34" s="7"/>
      <c r="P34" s="7"/>
      <c r="Q34" s="7"/>
      <c r="R34" s="7"/>
      <c r="S34" s="7"/>
      <c r="T34" s="7">
        <f t="shared" si="0"/>
        <v>37</v>
      </c>
      <c r="U34" s="2">
        <f t="shared" si="4"/>
        <v>3</v>
      </c>
    </row>
    <row r="35" spans="1:21" x14ac:dyDescent="0.25">
      <c r="A35" s="2"/>
      <c r="B35" s="2"/>
      <c r="C35" s="2"/>
      <c r="D35" s="2" t="s">
        <v>33</v>
      </c>
      <c r="E35" s="2" t="s">
        <v>34</v>
      </c>
      <c r="F35" s="2" t="s">
        <v>195</v>
      </c>
      <c r="G35" s="7"/>
      <c r="H35" s="7"/>
      <c r="I35" s="7"/>
      <c r="J35" s="7">
        <v>12</v>
      </c>
      <c r="K35" s="7"/>
      <c r="L35" s="7"/>
      <c r="M35" s="7"/>
      <c r="N35" s="7">
        <v>20</v>
      </c>
      <c r="O35" s="7"/>
      <c r="P35" s="7"/>
      <c r="Q35" s="7"/>
      <c r="R35" s="7"/>
      <c r="S35" s="7"/>
      <c r="T35" s="7">
        <f t="shared" si="0"/>
        <v>32</v>
      </c>
      <c r="U35" s="2">
        <f t="shared" si="4"/>
        <v>4</v>
      </c>
    </row>
    <row r="36" spans="1:21" x14ac:dyDescent="0.25">
      <c r="A36" s="2"/>
      <c r="B36" s="2"/>
      <c r="C36" s="2"/>
      <c r="D36" s="2" t="s">
        <v>57</v>
      </c>
      <c r="E36" s="2" t="s">
        <v>58</v>
      </c>
      <c r="F36" s="2" t="s">
        <v>195</v>
      </c>
      <c r="G36" s="7"/>
      <c r="H36" s="7"/>
      <c r="I36" s="7"/>
      <c r="J36" s="7">
        <v>12</v>
      </c>
      <c r="K36" s="7"/>
      <c r="L36" s="7"/>
      <c r="M36" s="7"/>
      <c r="N36" s="7">
        <v>14</v>
      </c>
      <c r="O36" s="7"/>
      <c r="P36" s="7"/>
      <c r="Q36" s="7"/>
      <c r="R36" s="7"/>
      <c r="S36" s="7"/>
      <c r="T36" s="7">
        <f t="shared" si="0"/>
        <v>26</v>
      </c>
      <c r="U36" s="2">
        <f t="shared" si="4"/>
        <v>5</v>
      </c>
    </row>
    <row r="37" spans="1:21" x14ac:dyDescent="0.25">
      <c r="A37" s="2"/>
      <c r="B37" s="2"/>
      <c r="C37" s="2"/>
      <c r="D37" s="2" t="s">
        <v>59</v>
      </c>
      <c r="E37" s="2" t="s">
        <v>60</v>
      </c>
      <c r="F37" s="2" t="s">
        <v>195</v>
      </c>
      <c r="G37" s="7"/>
      <c r="H37" s="7"/>
      <c r="I37" s="7"/>
      <c r="J37" s="7">
        <v>12</v>
      </c>
      <c r="K37" s="7"/>
      <c r="L37" s="7"/>
      <c r="M37" s="7"/>
      <c r="N37" s="7">
        <v>14</v>
      </c>
      <c r="O37" s="7"/>
      <c r="P37" s="7"/>
      <c r="Q37" s="7"/>
      <c r="R37" s="7"/>
      <c r="S37" s="7"/>
      <c r="T37" s="7">
        <f t="shared" si="0"/>
        <v>26</v>
      </c>
      <c r="U37" s="2">
        <f t="shared" si="4"/>
        <v>5</v>
      </c>
    </row>
    <row r="38" spans="1:21" x14ac:dyDescent="0.25">
      <c r="A38" s="2"/>
      <c r="B38" s="2"/>
      <c r="C38" s="2"/>
      <c r="D38" s="2" t="s">
        <v>23</v>
      </c>
      <c r="E38" s="2" t="s">
        <v>24</v>
      </c>
      <c r="F38" s="2" t="s">
        <v>195</v>
      </c>
      <c r="G38" s="7"/>
      <c r="H38" s="7"/>
      <c r="I38" s="7"/>
      <c r="J38" s="7"/>
      <c r="K38" s="7"/>
      <c r="L38" s="7"/>
      <c r="M38" s="7"/>
      <c r="N38" s="7">
        <v>26</v>
      </c>
      <c r="O38" s="7"/>
      <c r="P38" s="7"/>
      <c r="Q38" s="7"/>
      <c r="R38" s="7"/>
      <c r="S38" s="7"/>
      <c r="T38" s="7">
        <f t="shared" si="0"/>
        <v>26</v>
      </c>
      <c r="U38" s="2">
        <f t="shared" si="4"/>
        <v>5</v>
      </c>
    </row>
    <row r="39" spans="1:21" x14ac:dyDescent="0.25">
      <c r="A39" s="2"/>
      <c r="B39" s="2"/>
      <c r="C39" s="2"/>
      <c r="D39" s="2" t="s">
        <v>61</v>
      </c>
      <c r="E39" s="2" t="s">
        <v>62</v>
      </c>
      <c r="F39" s="2" t="s">
        <v>196</v>
      </c>
      <c r="G39" s="7"/>
      <c r="H39" s="7"/>
      <c r="I39" s="7"/>
      <c r="J39" s="7">
        <v>18</v>
      </c>
      <c r="K39" s="7"/>
      <c r="L39" s="7"/>
      <c r="M39" s="7"/>
      <c r="N39" s="7"/>
      <c r="O39" s="7"/>
      <c r="P39" s="7"/>
      <c r="Q39" s="7"/>
      <c r="R39" s="7"/>
      <c r="S39" s="7"/>
      <c r="T39" s="7">
        <f t="shared" si="0"/>
        <v>18</v>
      </c>
      <c r="U39" s="2">
        <f t="shared" si="4"/>
        <v>8</v>
      </c>
    </row>
    <row r="40" spans="1:21" x14ac:dyDescent="0.25">
      <c r="A40" s="2"/>
      <c r="B40" s="2"/>
      <c r="C40" s="2"/>
      <c r="D40" s="2" t="s">
        <v>63</v>
      </c>
      <c r="E40" s="2" t="s">
        <v>64</v>
      </c>
      <c r="F40" s="2" t="s">
        <v>195</v>
      </c>
      <c r="G40" s="7"/>
      <c r="H40" s="7"/>
      <c r="I40" s="7"/>
      <c r="J40" s="7">
        <v>12</v>
      </c>
      <c r="K40" s="7"/>
      <c r="L40" s="7"/>
      <c r="M40" s="7"/>
      <c r="N40" s="7"/>
      <c r="O40" s="7"/>
      <c r="P40" s="7"/>
      <c r="Q40" s="7"/>
      <c r="R40" s="7"/>
      <c r="S40" s="7"/>
      <c r="T40" s="7">
        <f t="shared" si="0"/>
        <v>12</v>
      </c>
      <c r="U40" s="2">
        <f t="shared" si="4"/>
        <v>9</v>
      </c>
    </row>
    <row r="41" spans="1:21" x14ac:dyDescent="0.25">
      <c r="A41" s="2"/>
      <c r="B41" s="2"/>
      <c r="C41" s="2"/>
      <c r="D41" s="2" t="s">
        <v>65</v>
      </c>
      <c r="E41" s="2" t="s">
        <v>21</v>
      </c>
      <c r="F41" s="2" t="s">
        <v>196</v>
      </c>
      <c r="G41" s="7"/>
      <c r="H41" s="7"/>
      <c r="I41" s="7"/>
      <c r="J41" s="7">
        <v>7</v>
      </c>
      <c r="K41" s="7"/>
      <c r="L41" s="7"/>
      <c r="M41" s="7"/>
      <c r="N41" s="7"/>
      <c r="O41" s="7"/>
      <c r="P41" s="7"/>
      <c r="Q41" s="7"/>
      <c r="R41" s="7"/>
      <c r="S41" s="7"/>
      <c r="T41" s="7">
        <f t="shared" si="0"/>
        <v>7</v>
      </c>
      <c r="U41" s="2">
        <f t="shared" si="4"/>
        <v>10</v>
      </c>
    </row>
    <row r="42" spans="1:21" x14ac:dyDescent="0.25">
      <c r="A42" s="2"/>
      <c r="B42" s="2"/>
      <c r="C42" s="2"/>
      <c r="D42" s="2"/>
      <c r="E42" s="2"/>
      <c r="F42" s="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 t="str">
        <f t="shared" si="0"/>
        <v/>
      </c>
    </row>
    <row r="43" spans="1:21" x14ac:dyDescent="0.25">
      <c r="A43" s="2"/>
      <c r="B43" s="2"/>
      <c r="C43" s="2" t="s">
        <v>41</v>
      </c>
      <c r="D43" s="2" t="s">
        <v>45</v>
      </c>
      <c r="E43" s="2" t="s">
        <v>46</v>
      </c>
      <c r="F43" s="2" t="s">
        <v>195</v>
      </c>
      <c r="G43" s="7"/>
      <c r="H43" s="7"/>
      <c r="I43" s="7"/>
      <c r="J43" s="7">
        <v>14.4</v>
      </c>
      <c r="K43" s="7"/>
      <c r="L43" s="7"/>
      <c r="M43" s="7"/>
      <c r="N43" s="7">
        <v>12</v>
      </c>
      <c r="O43" s="7"/>
      <c r="P43" s="7"/>
      <c r="Q43" s="7"/>
      <c r="R43" s="7"/>
      <c r="S43" s="7"/>
      <c r="T43" s="7">
        <f t="shared" si="0"/>
        <v>26.4</v>
      </c>
      <c r="U43" s="2">
        <f>_xlfn.RANK.EQ(T43,$T$43:$T$48)</f>
        <v>1</v>
      </c>
    </row>
    <row r="44" spans="1:21" x14ac:dyDescent="0.25">
      <c r="A44" s="2"/>
      <c r="B44" s="2"/>
      <c r="C44" s="2"/>
      <c r="D44" s="2" t="s">
        <v>50</v>
      </c>
      <c r="E44" s="2" t="s">
        <v>51</v>
      </c>
      <c r="F44" s="2" t="s">
        <v>195</v>
      </c>
      <c r="G44" s="7"/>
      <c r="H44" s="7"/>
      <c r="I44" s="7"/>
      <c r="J44" s="7">
        <v>22.400000000000002</v>
      </c>
      <c r="K44" s="7"/>
      <c r="L44" s="7"/>
      <c r="M44" s="7"/>
      <c r="N44" s="7"/>
      <c r="O44" s="7"/>
      <c r="P44" s="7"/>
      <c r="Q44" s="7"/>
      <c r="R44" s="7"/>
      <c r="S44" s="7"/>
      <c r="T44" s="7">
        <f t="shared" si="0"/>
        <v>22.400000000000002</v>
      </c>
      <c r="U44" s="2">
        <f t="shared" ref="U44:U48" si="5">_xlfn.RANK.EQ(T44,$T$43:$T$48)</f>
        <v>2</v>
      </c>
    </row>
    <row r="45" spans="1:21" x14ac:dyDescent="0.25">
      <c r="A45" s="2"/>
      <c r="B45" s="2"/>
      <c r="C45" s="2"/>
      <c r="D45" s="2" t="s">
        <v>49</v>
      </c>
      <c r="E45" s="2" t="s">
        <v>32</v>
      </c>
      <c r="F45" s="2" t="s">
        <v>196</v>
      </c>
      <c r="G45" s="7"/>
      <c r="H45" s="7"/>
      <c r="I45" s="7"/>
      <c r="J45" s="7"/>
      <c r="K45" s="7"/>
      <c r="L45" s="7"/>
      <c r="M45" s="7"/>
      <c r="N45" s="7">
        <v>19.2</v>
      </c>
      <c r="O45" s="7"/>
      <c r="P45" s="7"/>
      <c r="Q45" s="7"/>
      <c r="R45" s="7"/>
      <c r="S45" s="7"/>
      <c r="T45" s="7">
        <f t="shared" si="0"/>
        <v>19.2</v>
      </c>
      <c r="U45" s="2">
        <f t="shared" si="5"/>
        <v>3</v>
      </c>
    </row>
    <row r="46" spans="1:21" x14ac:dyDescent="0.25">
      <c r="A46" s="2"/>
      <c r="B46" s="2"/>
      <c r="C46" s="2"/>
      <c r="D46" s="2" t="s">
        <v>66</v>
      </c>
      <c r="E46" s="2" t="s">
        <v>67</v>
      </c>
      <c r="F46" s="2" t="s">
        <v>196</v>
      </c>
      <c r="G46" s="7"/>
      <c r="H46" s="7"/>
      <c r="I46" s="7"/>
      <c r="J46" s="7">
        <v>18.400000000000002</v>
      </c>
      <c r="K46" s="7"/>
      <c r="L46" s="7"/>
      <c r="M46" s="7"/>
      <c r="N46" s="7"/>
      <c r="O46" s="7"/>
      <c r="P46" s="7"/>
      <c r="Q46" s="7"/>
      <c r="R46" s="7"/>
      <c r="S46" s="7"/>
      <c r="T46" s="7">
        <f t="shared" si="0"/>
        <v>18.400000000000002</v>
      </c>
      <c r="U46" s="2">
        <f t="shared" si="5"/>
        <v>4</v>
      </c>
    </row>
    <row r="47" spans="1:21" x14ac:dyDescent="0.25">
      <c r="A47" s="2"/>
      <c r="B47" s="2"/>
      <c r="C47" s="2"/>
      <c r="D47" s="2" t="s">
        <v>68</v>
      </c>
      <c r="E47" s="2" t="s">
        <v>69</v>
      </c>
      <c r="F47" s="2" t="s">
        <v>194</v>
      </c>
      <c r="G47" s="7"/>
      <c r="H47" s="7"/>
      <c r="I47" s="7"/>
      <c r="J47" s="7"/>
      <c r="K47" s="7"/>
      <c r="L47" s="7"/>
      <c r="M47" s="7"/>
      <c r="N47" s="7">
        <v>15.6</v>
      </c>
      <c r="O47" s="7"/>
      <c r="P47" s="7"/>
      <c r="Q47" s="7"/>
      <c r="R47" s="7"/>
      <c r="S47" s="7"/>
      <c r="T47" s="7">
        <f t="shared" si="0"/>
        <v>15.6</v>
      </c>
      <c r="U47" s="2">
        <f t="shared" si="5"/>
        <v>5</v>
      </c>
    </row>
    <row r="48" spans="1:21" x14ac:dyDescent="0.25">
      <c r="A48" s="2"/>
      <c r="B48" s="2"/>
      <c r="C48" s="2"/>
      <c r="D48" s="2" t="s">
        <v>70</v>
      </c>
      <c r="E48" s="2" t="s">
        <v>71</v>
      </c>
      <c r="F48" s="2" t="s">
        <v>196</v>
      </c>
      <c r="G48" s="7"/>
      <c r="H48" s="7"/>
      <c r="I48" s="7"/>
      <c r="J48" s="7">
        <v>14.4</v>
      </c>
      <c r="K48" s="7"/>
      <c r="L48" s="7"/>
      <c r="M48" s="7"/>
      <c r="N48" s="7"/>
      <c r="O48" s="7"/>
      <c r="P48" s="7"/>
      <c r="Q48" s="7"/>
      <c r="R48" s="7"/>
      <c r="S48" s="7"/>
      <c r="T48" s="7">
        <f t="shared" si="0"/>
        <v>14.4</v>
      </c>
      <c r="U48" s="2">
        <f t="shared" si="5"/>
        <v>6</v>
      </c>
    </row>
    <row r="49" spans="1:21" x14ac:dyDescent="0.25">
      <c r="A49" s="2"/>
      <c r="B49" s="2"/>
      <c r="C49" s="2"/>
      <c r="D49" s="2"/>
      <c r="E49" s="2"/>
      <c r="F49" s="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 t="str">
        <f t="shared" si="0"/>
        <v/>
      </c>
    </row>
    <row r="50" spans="1:21" x14ac:dyDescent="0.25">
      <c r="A50" s="2"/>
      <c r="B50" s="2" t="s">
        <v>72</v>
      </c>
      <c r="C50" s="2" t="s">
        <v>11</v>
      </c>
      <c r="D50" s="2" t="s">
        <v>73</v>
      </c>
      <c r="E50" s="2" t="s">
        <v>74</v>
      </c>
      <c r="F50" s="2" t="s">
        <v>199</v>
      </c>
      <c r="G50" s="7">
        <v>22.400000000000002</v>
      </c>
      <c r="H50" s="7"/>
      <c r="I50" s="7"/>
      <c r="J50" s="7"/>
      <c r="K50" s="7"/>
      <c r="L50" s="7"/>
      <c r="M50" s="7">
        <v>19.2</v>
      </c>
      <c r="N50" s="7"/>
      <c r="O50" s="7"/>
      <c r="P50" s="7"/>
      <c r="Q50" s="7"/>
      <c r="R50" s="7"/>
      <c r="S50" s="7"/>
      <c r="T50" s="7">
        <f t="shared" si="0"/>
        <v>41.6</v>
      </c>
      <c r="U50" s="2">
        <f>_xlfn.RANK.EQ(T50,$T$50:$T$57)</f>
        <v>1</v>
      </c>
    </row>
    <row r="51" spans="1:21" x14ac:dyDescent="0.25">
      <c r="A51" s="2"/>
      <c r="B51" s="2"/>
      <c r="C51" s="2"/>
      <c r="D51" s="2" t="s">
        <v>75</v>
      </c>
      <c r="E51" s="2" t="s">
        <v>76</v>
      </c>
      <c r="F51" s="2" t="s">
        <v>199</v>
      </c>
      <c r="G51" s="7">
        <v>14.4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f t="shared" si="0"/>
        <v>14.4</v>
      </c>
      <c r="U51" s="2">
        <f t="shared" ref="U51:U57" si="6">_xlfn.RANK.EQ(T51,$T$50:$T$57)</f>
        <v>3</v>
      </c>
    </row>
    <row r="52" spans="1:21" x14ac:dyDescent="0.25">
      <c r="A52" s="2"/>
      <c r="B52" s="2"/>
      <c r="C52" s="2"/>
      <c r="D52" s="2"/>
      <c r="E52" s="2" t="s">
        <v>77</v>
      </c>
      <c r="F52" s="2" t="s">
        <v>199</v>
      </c>
      <c r="G52" s="7">
        <v>9.6000000000000014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>
        <f t="shared" si="0"/>
        <v>9.6000000000000014</v>
      </c>
      <c r="U52" s="2">
        <f t="shared" si="6"/>
        <v>6</v>
      </c>
    </row>
    <row r="53" spans="1:21" x14ac:dyDescent="0.25">
      <c r="A53" s="2"/>
      <c r="B53" s="2"/>
      <c r="C53" s="2"/>
      <c r="D53" s="2" t="s">
        <v>23</v>
      </c>
      <c r="E53" s="2" t="s">
        <v>78</v>
      </c>
      <c r="F53" s="2" t="s">
        <v>196</v>
      </c>
      <c r="G53" s="7"/>
      <c r="H53" s="7"/>
      <c r="I53" s="7"/>
      <c r="J53" s="7"/>
      <c r="K53" s="7"/>
      <c r="L53" s="7"/>
      <c r="M53" s="7">
        <v>15.6</v>
      </c>
      <c r="N53" s="7"/>
      <c r="O53" s="7"/>
      <c r="P53" s="7"/>
      <c r="Q53" s="7"/>
      <c r="R53" s="7"/>
      <c r="S53" s="7"/>
      <c r="T53" s="7">
        <f t="shared" si="0"/>
        <v>15.6</v>
      </c>
      <c r="U53" s="2">
        <f t="shared" si="6"/>
        <v>2</v>
      </c>
    </row>
    <row r="54" spans="1:21" x14ac:dyDescent="0.25">
      <c r="A54" s="2"/>
      <c r="B54" s="2"/>
      <c r="C54" s="2"/>
      <c r="D54" s="2" t="s">
        <v>79</v>
      </c>
      <c r="E54" s="2" t="s">
        <v>80</v>
      </c>
      <c r="F54" s="2" t="s">
        <v>199</v>
      </c>
      <c r="G54" s="7">
        <v>14.4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f t="shared" si="0"/>
        <v>14.4</v>
      </c>
      <c r="U54" s="2">
        <f t="shared" si="6"/>
        <v>3</v>
      </c>
    </row>
    <row r="55" spans="1:21" x14ac:dyDescent="0.25">
      <c r="A55" s="2"/>
      <c r="B55" s="2"/>
      <c r="C55" s="2"/>
      <c r="D55" s="2" t="s">
        <v>81</v>
      </c>
      <c r="E55" s="2" t="s">
        <v>82</v>
      </c>
      <c r="F55" s="2" t="s">
        <v>199</v>
      </c>
      <c r="G55" s="7"/>
      <c r="H55" s="7"/>
      <c r="I55" s="7"/>
      <c r="J55" s="7"/>
      <c r="K55" s="7"/>
      <c r="L55" s="7"/>
      <c r="M55" s="7">
        <v>12</v>
      </c>
      <c r="N55" s="7"/>
      <c r="O55" s="7"/>
      <c r="P55" s="7"/>
      <c r="Q55" s="7"/>
      <c r="R55" s="7"/>
      <c r="S55" s="7"/>
      <c r="T55" s="7">
        <f t="shared" si="0"/>
        <v>12</v>
      </c>
      <c r="U55" s="2">
        <f t="shared" si="6"/>
        <v>5</v>
      </c>
    </row>
    <row r="56" spans="1:21" x14ac:dyDescent="0.25">
      <c r="A56" s="2"/>
      <c r="B56" s="2"/>
      <c r="C56" s="2"/>
      <c r="D56" s="2" t="s">
        <v>83</v>
      </c>
      <c r="E56" s="2" t="s">
        <v>84</v>
      </c>
      <c r="F56" s="2" t="s">
        <v>196</v>
      </c>
      <c r="G56" s="7"/>
      <c r="H56" s="7"/>
      <c r="I56" s="7"/>
      <c r="J56" s="7"/>
      <c r="K56" s="7">
        <v>1</v>
      </c>
      <c r="L56" s="7"/>
      <c r="M56" s="7"/>
      <c r="N56" s="7"/>
      <c r="O56" s="7"/>
      <c r="P56" s="7"/>
      <c r="Q56" s="7"/>
      <c r="R56" s="7"/>
      <c r="S56" s="7"/>
      <c r="T56" s="7">
        <f t="shared" si="0"/>
        <v>1</v>
      </c>
      <c r="U56" s="2">
        <f t="shared" si="6"/>
        <v>7</v>
      </c>
    </row>
    <row r="57" spans="1:21" x14ac:dyDescent="0.25">
      <c r="A57" s="2"/>
      <c r="B57" s="2"/>
      <c r="C57" s="2"/>
      <c r="D57" s="2" t="s">
        <v>85</v>
      </c>
      <c r="E57" s="2" t="s">
        <v>86</v>
      </c>
      <c r="F57" s="2" t="s">
        <v>195</v>
      </c>
      <c r="G57" s="7"/>
      <c r="H57" s="7"/>
      <c r="I57" s="7"/>
      <c r="J57" s="7"/>
      <c r="K57" s="7">
        <v>1</v>
      </c>
      <c r="L57" s="7"/>
      <c r="M57" s="7"/>
      <c r="N57" s="7"/>
      <c r="O57" s="7"/>
      <c r="P57" s="7"/>
      <c r="Q57" s="7"/>
      <c r="R57" s="7"/>
      <c r="S57" s="7"/>
      <c r="T57" s="7">
        <f t="shared" si="0"/>
        <v>1</v>
      </c>
      <c r="U57" s="2">
        <f t="shared" si="6"/>
        <v>7</v>
      </c>
    </row>
    <row r="58" spans="1:21" x14ac:dyDescent="0.25">
      <c r="A58" s="2"/>
      <c r="B58" s="2"/>
      <c r="C58" s="2"/>
      <c r="D58" s="2"/>
      <c r="E58" s="2"/>
      <c r="F58" s="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 t="str">
        <f t="shared" si="0"/>
        <v/>
      </c>
    </row>
    <row r="59" spans="1:21" x14ac:dyDescent="0.25">
      <c r="A59" s="2"/>
      <c r="B59" s="2"/>
      <c r="C59" s="2" t="s">
        <v>41</v>
      </c>
      <c r="D59" s="2" t="s">
        <v>87</v>
      </c>
      <c r="E59" s="2" t="s">
        <v>88</v>
      </c>
      <c r="F59" s="2" t="s">
        <v>199</v>
      </c>
      <c r="G59" s="7">
        <v>4.6000000000000005</v>
      </c>
      <c r="H59" s="7"/>
      <c r="I59" s="7"/>
      <c r="J59" s="7"/>
      <c r="K59" s="7"/>
      <c r="L59" s="7"/>
      <c r="M59" s="7">
        <v>12.8</v>
      </c>
      <c r="N59" s="7"/>
      <c r="O59" s="7"/>
      <c r="P59" s="7"/>
      <c r="Q59" s="7"/>
      <c r="R59" s="7"/>
      <c r="S59" s="7"/>
      <c r="T59" s="7">
        <f t="shared" si="0"/>
        <v>17.400000000000002</v>
      </c>
      <c r="U59" s="2">
        <f>_xlfn.RANK.EQ(T59,$T$59:$T$60)</f>
        <v>1</v>
      </c>
    </row>
    <row r="60" spans="1:21" x14ac:dyDescent="0.25">
      <c r="A60" s="2"/>
      <c r="B60" s="2"/>
      <c r="C60" s="2"/>
      <c r="D60" s="2" t="s">
        <v>89</v>
      </c>
      <c r="E60" s="2" t="s">
        <v>90</v>
      </c>
      <c r="F60" s="2" t="s">
        <v>199</v>
      </c>
      <c r="G60" s="7"/>
      <c r="H60" s="7"/>
      <c r="I60" s="7"/>
      <c r="J60" s="7"/>
      <c r="K60" s="7"/>
      <c r="L60" s="7"/>
      <c r="M60" s="7">
        <v>10.4</v>
      </c>
      <c r="N60" s="7"/>
      <c r="O60" s="7"/>
      <c r="P60" s="7"/>
      <c r="Q60" s="7"/>
      <c r="R60" s="7"/>
      <c r="S60" s="7"/>
      <c r="T60" s="7">
        <f t="shared" si="0"/>
        <v>10.4</v>
      </c>
      <c r="U60" s="2">
        <f>_xlfn.RANK.EQ(T60,$T$59:$T$60)</f>
        <v>2</v>
      </c>
    </row>
    <row r="61" spans="1:21" x14ac:dyDescent="0.25">
      <c r="A61" s="2"/>
      <c r="B61" s="2"/>
      <c r="C61" s="2"/>
      <c r="D61" s="2"/>
      <c r="E61" s="2"/>
      <c r="F61" s="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 t="str">
        <f t="shared" si="0"/>
        <v/>
      </c>
    </row>
    <row r="62" spans="1:21" x14ac:dyDescent="0.25">
      <c r="A62" s="2"/>
      <c r="B62" s="2" t="s">
        <v>91</v>
      </c>
      <c r="C62" s="2" t="s">
        <v>11</v>
      </c>
      <c r="D62" s="2" t="s">
        <v>65</v>
      </c>
      <c r="E62" s="2" t="s">
        <v>21</v>
      </c>
      <c r="F62" s="2" t="s">
        <v>196</v>
      </c>
      <c r="G62" s="7">
        <v>18.400000000000002</v>
      </c>
      <c r="H62" s="7"/>
      <c r="I62" s="7"/>
      <c r="J62" s="7"/>
      <c r="K62" s="7">
        <v>28</v>
      </c>
      <c r="L62" s="7"/>
      <c r="M62" s="7">
        <v>25.6</v>
      </c>
      <c r="N62" s="7"/>
      <c r="O62" s="7"/>
      <c r="P62" s="7"/>
      <c r="Q62" s="7"/>
      <c r="R62" s="7"/>
      <c r="S62" s="7"/>
      <c r="T62" s="7">
        <f t="shared" si="0"/>
        <v>72</v>
      </c>
      <c r="U62" s="2">
        <f>_xlfn.RANK.EQ(T62,$T$62:$T$67)</f>
        <v>1</v>
      </c>
    </row>
    <row r="63" spans="1:21" x14ac:dyDescent="0.25">
      <c r="A63" s="2"/>
      <c r="B63" s="2"/>
      <c r="C63" s="2"/>
      <c r="D63" s="2" t="s">
        <v>57</v>
      </c>
      <c r="E63" s="2" t="s">
        <v>58</v>
      </c>
      <c r="F63" s="2" t="s">
        <v>195</v>
      </c>
      <c r="G63" s="7">
        <v>22.400000000000002</v>
      </c>
      <c r="H63" s="7"/>
      <c r="I63" s="7"/>
      <c r="J63" s="7"/>
      <c r="K63" s="7">
        <v>23</v>
      </c>
      <c r="L63" s="7"/>
      <c r="M63" s="7">
        <v>20.8</v>
      </c>
      <c r="N63" s="7"/>
      <c r="O63" s="7"/>
      <c r="P63" s="7"/>
      <c r="Q63" s="7"/>
      <c r="R63" s="7"/>
      <c r="S63" s="7"/>
      <c r="T63" s="7">
        <f t="shared" si="0"/>
        <v>66.2</v>
      </c>
      <c r="U63" s="2">
        <f t="shared" ref="U63:U67" si="7">_xlfn.RANK.EQ(T63,$T$62:$T$67)</f>
        <v>2</v>
      </c>
    </row>
    <row r="64" spans="1:21" x14ac:dyDescent="0.25">
      <c r="A64" s="2"/>
      <c r="B64" s="2"/>
      <c r="C64" s="2"/>
      <c r="D64" s="2" t="s">
        <v>92</v>
      </c>
      <c r="E64" s="2" t="s">
        <v>93</v>
      </c>
      <c r="F64" s="2" t="s">
        <v>195</v>
      </c>
      <c r="G64" s="7">
        <v>14.4</v>
      </c>
      <c r="H64" s="7"/>
      <c r="I64" s="7"/>
      <c r="J64" s="7"/>
      <c r="K64" s="7">
        <v>18</v>
      </c>
      <c r="L64" s="7"/>
      <c r="M64" s="7">
        <v>16</v>
      </c>
      <c r="N64" s="7"/>
      <c r="O64" s="7"/>
      <c r="P64" s="7"/>
      <c r="Q64" s="7"/>
      <c r="R64" s="7"/>
      <c r="S64" s="7"/>
      <c r="T64" s="7">
        <f t="shared" si="0"/>
        <v>48.4</v>
      </c>
      <c r="U64" s="2">
        <f t="shared" si="7"/>
        <v>3</v>
      </c>
    </row>
    <row r="65" spans="1:21" x14ac:dyDescent="0.25">
      <c r="A65" s="2"/>
      <c r="B65" s="2"/>
      <c r="C65" s="2"/>
      <c r="D65" s="2" t="s">
        <v>94</v>
      </c>
      <c r="E65" s="2" t="s">
        <v>95</v>
      </c>
      <c r="F65" s="2" t="s">
        <v>195</v>
      </c>
      <c r="G65" s="7">
        <v>14.4</v>
      </c>
      <c r="H65" s="7"/>
      <c r="I65" s="7"/>
      <c r="J65" s="7"/>
      <c r="K65" s="7">
        <v>12</v>
      </c>
      <c r="L65" s="7"/>
      <c r="M65" s="7">
        <v>16</v>
      </c>
      <c r="N65" s="7"/>
      <c r="O65" s="7"/>
      <c r="P65" s="7"/>
      <c r="Q65" s="7"/>
      <c r="R65" s="7"/>
      <c r="S65" s="7"/>
      <c r="T65" s="7">
        <f t="shared" si="0"/>
        <v>42.4</v>
      </c>
      <c r="U65" s="2">
        <f t="shared" si="7"/>
        <v>4</v>
      </c>
    </row>
    <row r="66" spans="1:21" x14ac:dyDescent="0.25">
      <c r="A66" s="2"/>
      <c r="B66" s="2"/>
      <c r="C66" s="2"/>
      <c r="D66" s="2" t="s">
        <v>96</v>
      </c>
      <c r="E66" s="2" t="s">
        <v>97</v>
      </c>
      <c r="F66" s="2" t="s">
        <v>195</v>
      </c>
      <c r="G66" s="7"/>
      <c r="H66" s="7"/>
      <c r="I66" s="7"/>
      <c r="J66" s="7"/>
      <c r="K66" s="7">
        <v>12</v>
      </c>
      <c r="L66" s="7"/>
      <c r="M66" s="7"/>
      <c r="N66" s="7"/>
      <c r="O66" s="7"/>
      <c r="P66" s="7"/>
      <c r="Q66" s="7"/>
      <c r="R66" s="7"/>
      <c r="S66" s="7"/>
      <c r="T66" s="7">
        <f t="shared" si="0"/>
        <v>12</v>
      </c>
      <c r="U66" s="2">
        <f t="shared" si="7"/>
        <v>5</v>
      </c>
    </row>
    <row r="67" spans="1:21" x14ac:dyDescent="0.25">
      <c r="A67" s="2"/>
      <c r="B67" s="2"/>
      <c r="C67" s="2"/>
      <c r="D67" s="2" t="s">
        <v>83</v>
      </c>
      <c r="E67" s="2" t="s">
        <v>84</v>
      </c>
      <c r="F67" s="2" t="s">
        <v>196</v>
      </c>
      <c r="G67" s="7"/>
      <c r="H67" s="7"/>
      <c r="I67" s="7"/>
      <c r="J67" s="7"/>
      <c r="K67" s="7">
        <v>12</v>
      </c>
      <c r="L67" s="7"/>
      <c r="M67" s="7"/>
      <c r="N67" s="7"/>
      <c r="O67" s="7"/>
      <c r="P67" s="7"/>
      <c r="Q67" s="7"/>
      <c r="R67" s="7"/>
      <c r="S67" s="7"/>
      <c r="T67" s="7">
        <f t="shared" si="0"/>
        <v>12</v>
      </c>
      <c r="U67" s="2">
        <f t="shared" si="7"/>
        <v>5</v>
      </c>
    </row>
    <row r="68" spans="1:21" x14ac:dyDescent="0.25">
      <c r="A68" s="2"/>
      <c r="B68" s="2"/>
      <c r="C68" s="2"/>
      <c r="D68" s="2"/>
      <c r="E68" s="2"/>
      <c r="F68" s="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 t="str">
        <f t="shared" si="0"/>
        <v/>
      </c>
    </row>
    <row r="69" spans="1:21" x14ac:dyDescent="0.25">
      <c r="A69" s="2"/>
      <c r="B69" s="2"/>
      <c r="C69" s="2" t="s">
        <v>41</v>
      </c>
      <c r="D69" s="2" t="s">
        <v>50</v>
      </c>
      <c r="E69" s="2" t="s">
        <v>51</v>
      </c>
      <c r="F69" s="2" t="s">
        <v>195</v>
      </c>
      <c r="G69" s="7">
        <v>22.400000000000002</v>
      </c>
      <c r="H69" s="7"/>
      <c r="I69" s="7"/>
      <c r="J69" s="7"/>
      <c r="K69" s="7">
        <v>3.6</v>
      </c>
      <c r="L69" s="7"/>
      <c r="M69" s="7">
        <v>19.2</v>
      </c>
      <c r="N69" s="7"/>
      <c r="O69" s="7"/>
      <c r="P69" s="7"/>
      <c r="Q69" s="7"/>
      <c r="R69" s="7"/>
      <c r="S69" s="7"/>
      <c r="T69" s="7">
        <f t="shared" si="0"/>
        <v>45.2</v>
      </c>
      <c r="U69" s="2">
        <f>_xlfn.RANK.EQ(T69,$T$69:$T$73)</f>
        <v>1</v>
      </c>
    </row>
    <row r="70" spans="1:21" x14ac:dyDescent="0.25">
      <c r="A70" s="2"/>
      <c r="B70" s="2"/>
      <c r="C70" s="2"/>
      <c r="D70" s="2" t="s">
        <v>87</v>
      </c>
      <c r="E70" s="2" t="s">
        <v>88</v>
      </c>
      <c r="F70" s="2" t="s">
        <v>199</v>
      </c>
      <c r="G70" s="7">
        <v>14.4</v>
      </c>
      <c r="H70" s="7"/>
      <c r="I70" s="7"/>
      <c r="J70" s="7"/>
      <c r="K70" s="7"/>
      <c r="L70" s="7"/>
      <c r="M70" s="7">
        <v>12</v>
      </c>
      <c r="N70" s="7"/>
      <c r="O70" s="7"/>
      <c r="P70" s="7"/>
      <c r="Q70" s="7"/>
      <c r="R70" s="7"/>
      <c r="S70" s="7"/>
      <c r="T70" s="7">
        <f t="shared" si="0"/>
        <v>26.4</v>
      </c>
      <c r="U70" s="2">
        <f t="shared" ref="U70:U73" si="8">_xlfn.RANK.EQ(T70,$T$69:$T$73)</f>
        <v>2</v>
      </c>
    </row>
    <row r="71" spans="1:21" x14ac:dyDescent="0.25">
      <c r="A71" s="2"/>
      <c r="B71" s="2"/>
      <c r="C71" s="2"/>
      <c r="D71" s="2" t="s">
        <v>98</v>
      </c>
      <c r="E71" s="2" t="s">
        <v>99</v>
      </c>
      <c r="F71" s="2" t="s">
        <v>199</v>
      </c>
      <c r="G71" s="7">
        <v>18.400000000000002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>
        <f t="shared" si="0"/>
        <v>18.400000000000002</v>
      </c>
      <c r="U71" s="2">
        <f t="shared" si="8"/>
        <v>3</v>
      </c>
    </row>
    <row r="72" spans="1:21" x14ac:dyDescent="0.25">
      <c r="A72" s="2"/>
      <c r="B72" s="2"/>
      <c r="C72" s="2"/>
      <c r="D72" s="2" t="s">
        <v>100</v>
      </c>
      <c r="E72" s="2" t="s">
        <v>101</v>
      </c>
      <c r="F72" s="2" t="s">
        <v>199</v>
      </c>
      <c r="G72" s="7"/>
      <c r="H72" s="7"/>
      <c r="I72" s="7"/>
      <c r="J72" s="7"/>
      <c r="K72" s="7"/>
      <c r="L72" s="7"/>
      <c r="M72" s="7">
        <v>15.6</v>
      </c>
      <c r="N72" s="7"/>
      <c r="O72" s="7"/>
      <c r="P72" s="7"/>
      <c r="Q72" s="7"/>
      <c r="R72" s="7"/>
      <c r="S72" s="7"/>
      <c r="T72" s="7">
        <f t="shared" ref="T72:T104" si="9">IF(COUNTA(F72:S72)=0,"",IFERROR(LARGE(F72:S72,1),0)+IFERROR(LARGE(F72:S72,2),0)+IFERROR(LARGE(F72:S72,3),0)+IFERROR(LARGE(F72:S72,4),0)+IFERROR(LARGE(F72:S72,5),0))</f>
        <v>15.6</v>
      </c>
      <c r="U72" s="2">
        <f t="shared" si="8"/>
        <v>4</v>
      </c>
    </row>
    <row r="73" spans="1:21" x14ac:dyDescent="0.25">
      <c r="A73" s="2"/>
      <c r="B73" s="2"/>
      <c r="C73" s="2"/>
      <c r="D73" s="2" t="s">
        <v>102</v>
      </c>
      <c r="E73" s="2" t="s">
        <v>80</v>
      </c>
      <c r="F73" s="2" t="s">
        <v>199</v>
      </c>
      <c r="G73" s="7">
        <v>14.4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f t="shared" si="9"/>
        <v>14.4</v>
      </c>
      <c r="U73" s="2">
        <f t="shared" si="8"/>
        <v>5</v>
      </c>
    </row>
    <row r="74" spans="1:21" x14ac:dyDescent="0.25">
      <c r="A74" s="2"/>
      <c r="B74" s="2"/>
      <c r="C74" s="2"/>
      <c r="D74" s="2"/>
      <c r="E74" s="2"/>
      <c r="F74" s="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 t="str">
        <f t="shared" si="9"/>
        <v/>
      </c>
    </row>
    <row r="75" spans="1:21" x14ac:dyDescent="0.25">
      <c r="A75" s="2"/>
      <c r="B75" s="2" t="s">
        <v>103</v>
      </c>
      <c r="C75" s="2" t="s">
        <v>11</v>
      </c>
      <c r="D75" s="2" t="s">
        <v>65</v>
      </c>
      <c r="E75" s="2" t="s">
        <v>21</v>
      </c>
      <c r="F75" s="2" t="s">
        <v>196</v>
      </c>
      <c r="G75" s="7">
        <v>13.799999999999999</v>
      </c>
      <c r="H75" s="7"/>
      <c r="I75" s="7"/>
      <c r="J75" s="7"/>
      <c r="K75" s="7">
        <v>11.200000000000001</v>
      </c>
      <c r="L75" s="7"/>
      <c r="M75" s="7">
        <v>19.2</v>
      </c>
      <c r="N75" s="7"/>
      <c r="O75" s="7"/>
      <c r="P75" s="7"/>
      <c r="Q75" s="7"/>
      <c r="R75" s="7"/>
      <c r="S75" s="7"/>
      <c r="T75" s="7">
        <f t="shared" si="9"/>
        <v>44.2</v>
      </c>
      <c r="U75" s="2">
        <f>_xlfn.RANK.EQ(T75,$T$75:$T$78)</f>
        <v>1</v>
      </c>
    </row>
    <row r="76" spans="1:21" x14ac:dyDescent="0.25">
      <c r="A76" s="2"/>
      <c r="B76" s="2"/>
      <c r="C76" s="2"/>
      <c r="D76" s="2" t="s">
        <v>57</v>
      </c>
      <c r="E76" s="2" t="s">
        <v>58</v>
      </c>
      <c r="F76" s="2" t="s">
        <v>195</v>
      </c>
      <c r="G76" s="7">
        <v>10.799999999999999</v>
      </c>
      <c r="H76" s="7"/>
      <c r="I76" s="7"/>
      <c r="J76" s="7"/>
      <c r="K76" s="7">
        <v>9.2000000000000011</v>
      </c>
      <c r="L76" s="7"/>
      <c r="M76" s="7">
        <v>12</v>
      </c>
      <c r="N76" s="7"/>
      <c r="O76" s="7"/>
      <c r="P76" s="7"/>
      <c r="Q76" s="7"/>
      <c r="R76" s="7"/>
      <c r="S76" s="7"/>
      <c r="T76" s="7">
        <f t="shared" si="9"/>
        <v>32</v>
      </c>
      <c r="U76" s="2">
        <f t="shared" ref="U76:U78" si="10">_xlfn.RANK.EQ(T76,$T$75:$T$78)</f>
        <v>2</v>
      </c>
    </row>
    <row r="77" spans="1:21" x14ac:dyDescent="0.25">
      <c r="A77" s="2"/>
      <c r="B77" s="2"/>
      <c r="C77" s="2"/>
      <c r="D77" s="2" t="s">
        <v>104</v>
      </c>
      <c r="E77" s="2" t="s">
        <v>105</v>
      </c>
      <c r="F77" s="2" t="s">
        <v>196</v>
      </c>
      <c r="G77" s="7">
        <v>16.8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f t="shared" si="9"/>
        <v>16.8</v>
      </c>
      <c r="U77" s="2">
        <f t="shared" si="10"/>
        <v>3</v>
      </c>
    </row>
    <row r="78" spans="1:21" x14ac:dyDescent="0.25">
      <c r="A78" s="2"/>
      <c r="B78" s="2"/>
      <c r="C78" s="2"/>
      <c r="D78" s="2" t="s">
        <v>92</v>
      </c>
      <c r="E78" s="2" t="s">
        <v>93</v>
      </c>
      <c r="F78" s="2" t="s">
        <v>195</v>
      </c>
      <c r="G78" s="7"/>
      <c r="H78" s="7"/>
      <c r="I78" s="7"/>
      <c r="J78" s="7"/>
      <c r="K78" s="7"/>
      <c r="L78" s="7"/>
      <c r="M78" s="7">
        <v>15.6</v>
      </c>
      <c r="N78" s="7"/>
      <c r="O78" s="7"/>
      <c r="P78" s="7"/>
      <c r="Q78" s="7"/>
      <c r="R78" s="7"/>
      <c r="S78" s="7"/>
      <c r="T78" s="7">
        <f t="shared" si="9"/>
        <v>15.6</v>
      </c>
      <c r="U78" s="2">
        <f t="shared" si="10"/>
        <v>4</v>
      </c>
    </row>
    <row r="79" spans="1:21" x14ac:dyDescent="0.25">
      <c r="A79" s="2"/>
      <c r="B79" s="2"/>
      <c r="C79" s="2"/>
      <c r="D79" s="2"/>
      <c r="E79" s="2"/>
      <c r="F79" s="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 t="str">
        <f t="shared" si="9"/>
        <v/>
      </c>
    </row>
    <row r="80" spans="1:21" x14ac:dyDescent="0.25">
      <c r="A80" s="2"/>
      <c r="B80" s="2"/>
      <c r="C80" s="2" t="s">
        <v>41</v>
      </c>
      <c r="D80" s="2" t="s">
        <v>50</v>
      </c>
      <c r="E80" s="2" t="s">
        <v>51</v>
      </c>
      <c r="F80" s="2" t="s">
        <v>195</v>
      </c>
      <c r="G80" s="7">
        <v>22.400000000000002</v>
      </c>
      <c r="H80" s="7"/>
      <c r="I80" s="7"/>
      <c r="J80" s="7"/>
      <c r="K80" s="7">
        <v>11.200000000000001</v>
      </c>
      <c r="L80" s="7"/>
      <c r="M80" s="7">
        <v>12</v>
      </c>
      <c r="N80" s="7"/>
      <c r="O80" s="7"/>
      <c r="P80" s="7"/>
      <c r="Q80" s="7"/>
      <c r="R80" s="7"/>
      <c r="S80" s="7"/>
      <c r="T80" s="7">
        <f t="shared" si="9"/>
        <v>45.600000000000009</v>
      </c>
      <c r="U80" s="2">
        <f>_xlfn.RANK.EQ(T80,$T$80:$T$84)</f>
        <v>1</v>
      </c>
    </row>
    <row r="81" spans="1:21" x14ac:dyDescent="0.25">
      <c r="A81" s="2"/>
      <c r="B81" s="2"/>
      <c r="C81" s="2"/>
      <c r="D81" s="2" t="s">
        <v>66</v>
      </c>
      <c r="E81" s="2" t="s">
        <v>67</v>
      </c>
      <c r="F81" s="2" t="s">
        <v>196</v>
      </c>
      <c r="G81" s="7">
        <v>14.4</v>
      </c>
      <c r="H81" s="7"/>
      <c r="I81" s="7"/>
      <c r="J81" s="7"/>
      <c r="K81" s="7">
        <v>9.2000000000000011</v>
      </c>
      <c r="L81" s="7"/>
      <c r="M81" s="7">
        <v>19.2</v>
      </c>
      <c r="N81" s="7"/>
      <c r="O81" s="7"/>
      <c r="P81" s="7"/>
      <c r="Q81" s="7"/>
      <c r="R81" s="7"/>
      <c r="S81" s="7"/>
      <c r="T81" s="7">
        <f t="shared" si="9"/>
        <v>42.800000000000004</v>
      </c>
      <c r="U81" s="2">
        <f t="shared" ref="U81:U84" si="11">_xlfn.RANK.EQ(T81,$T$80:$T$84)</f>
        <v>2</v>
      </c>
    </row>
    <row r="82" spans="1:21" x14ac:dyDescent="0.25">
      <c r="A82" s="2"/>
      <c r="B82" s="2"/>
      <c r="C82" s="2"/>
      <c r="D82" s="2" t="s">
        <v>106</v>
      </c>
      <c r="E82" s="2" t="s">
        <v>88</v>
      </c>
      <c r="F82" s="2" t="s">
        <v>199</v>
      </c>
      <c r="G82" s="7">
        <v>18.400000000000002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>
        <f t="shared" si="9"/>
        <v>18.400000000000002</v>
      </c>
      <c r="U82" s="2">
        <f t="shared" si="11"/>
        <v>3</v>
      </c>
    </row>
    <row r="83" spans="1:21" x14ac:dyDescent="0.25">
      <c r="A83" s="2"/>
      <c r="B83" s="2"/>
      <c r="C83" s="2"/>
      <c r="D83" s="2" t="s">
        <v>100</v>
      </c>
      <c r="E83" s="2" t="s">
        <v>101</v>
      </c>
      <c r="F83" s="2" t="s">
        <v>199</v>
      </c>
      <c r="G83" s="7"/>
      <c r="H83" s="7"/>
      <c r="I83" s="7"/>
      <c r="J83" s="7"/>
      <c r="K83" s="7"/>
      <c r="L83" s="7"/>
      <c r="M83" s="7">
        <v>15.6</v>
      </c>
      <c r="N83" s="7"/>
      <c r="O83" s="7"/>
      <c r="P83" s="7"/>
      <c r="Q83" s="7"/>
      <c r="R83" s="7"/>
      <c r="S83" s="7"/>
      <c r="T83" s="7">
        <f t="shared" si="9"/>
        <v>15.6</v>
      </c>
      <c r="U83" s="2">
        <f t="shared" si="11"/>
        <v>4</v>
      </c>
    </row>
    <row r="84" spans="1:21" x14ac:dyDescent="0.25">
      <c r="A84" s="2"/>
      <c r="B84" s="2"/>
      <c r="C84" s="2"/>
      <c r="D84" s="2" t="s">
        <v>102</v>
      </c>
      <c r="E84" s="2" t="s">
        <v>80</v>
      </c>
      <c r="F84" s="2" t="s">
        <v>199</v>
      </c>
      <c r="G84" s="7">
        <v>14.4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>
        <f t="shared" si="9"/>
        <v>14.4</v>
      </c>
      <c r="U84" s="2">
        <f t="shared" si="11"/>
        <v>5</v>
      </c>
    </row>
    <row r="85" spans="1:21" x14ac:dyDescent="0.25">
      <c r="A85" s="2"/>
      <c r="B85" s="2"/>
      <c r="C85" s="2"/>
      <c r="D85" s="2"/>
      <c r="E85" s="2"/>
      <c r="F85" s="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 t="str">
        <f t="shared" si="9"/>
        <v/>
      </c>
    </row>
    <row r="86" spans="1:21" x14ac:dyDescent="0.25">
      <c r="A86" s="2"/>
      <c r="B86" s="2" t="s">
        <v>107</v>
      </c>
      <c r="C86" s="2" t="s">
        <v>11</v>
      </c>
      <c r="D86" s="2" t="s">
        <v>23</v>
      </c>
      <c r="E86" s="2" t="s">
        <v>24</v>
      </c>
      <c r="F86" s="2" t="s">
        <v>195</v>
      </c>
      <c r="G86" s="7"/>
      <c r="H86" s="7"/>
      <c r="I86" s="7"/>
      <c r="J86" s="7"/>
      <c r="K86" s="7"/>
      <c r="L86" s="7"/>
      <c r="M86" s="7"/>
      <c r="N86" s="7">
        <v>1</v>
      </c>
      <c r="O86" s="7"/>
      <c r="P86" s="7"/>
      <c r="Q86" s="7"/>
      <c r="R86" s="7"/>
      <c r="S86" s="7"/>
      <c r="T86" s="7">
        <f t="shared" si="9"/>
        <v>1</v>
      </c>
      <c r="U86" s="2">
        <f>_xlfn.RANK.EQ(T86,$T$86:$T$86)</f>
        <v>1</v>
      </c>
    </row>
    <row r="87" spans="1:21" x14ac:dyDescent="0.25">
      <c r="A87" s="2"/>
      <c r="B87" s="2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 t="str">
        <f t="shared" si="9"/>
        <v/>
      </c>
    </row>
    <row r="88" spans="1:21" x14ac:dyDescent="0.25">
      <c r="A88" s="2"/>
      <c r="B88" s="2" t="s">
        <v>108</v>
      </c>
      <c r="C88" s="2" t="s">
        <v>11</v>
      </c>
      <c r="D88" s="2" t="s">
        <v>23</v>
      </c>
      <c r="E88" s="2" t="s">
        <v>24</v>
      </c>
      <c r="F88" s="2" t="s">
        <v>195</v>
      </c>
      <c r="G88" s="7"/>
      <c r="H88" s="7"/>
      <c r="I88" s="7"/>
      <c r="J88" s="7">
        <v>1</v>
      </c>
      <c r="K88" s="7"/>
      <c r="L88" s="7"/>
      <c r="M88" s="7"/>
      <c r="N88" s="7">
        <v>1</v>
      </c>
      <c r="O88" s="7"/>
      <c r="P88" s="7"/>
      <c r="Q88" s="7"/>
      <c r="R88" s="7"/>
      <c r="S88" s="7"/>
      <c r="T88" s="7">
        <f t="shared" si="9"/>
        <v>2</v>
      </c>
      <c r="U88" s="2">
        <f>_xlfn.RANK.EQ(T88,$T$88:$T$89)</f>
        <v>1</v>
      </c>
    </row>
    <row r="89" spans="1:21" x14ac:dyDescent="0.25">
      <c r="A89" s="2"/>
      <c r="B89" s="2"/>
      <c r="C89" s="2"/>
      <c r="D89" s="2" t="s">
        <v>14</v>
      </c>
      <c r="E89" s="2" t="s">
        <v>15</v>
      </c>
      <c r="F89" s="2" t="s">
        <v>195</v>
      </c>
      <c r="G89" s="7"/>
      <c r="H89" s="7"/>
      <c r="I89" s="7"/>
      <c r="J89" s="7">
        <v>1</v>
      </c>
      <c r="K89" s="7"/>
      <c r="L89" s="7"/>
      <c r="M89" s="7"/>
      <c r="N89" s="7"/>
      <c r="O89" s="7"/>
      <c r="P89" s="7"/>
      <c r="Q89" s="7"/>
      <c r="R89" s="7"/>
      <c r="S89" s="7"/>
      <c r="T89" s="7">
        <f t="shared" si="9"/>
        <v>1</v>
      </c>
      <c r="U89" s="2">
        <f>_xlfn.RANK.EQ(T89,$T$88:$T$89)</f>
        <v>2</v>
      </c>
    </row>
    <row r="90" spans="1:21" x14ac:dyDescent="0.25">
      <c r="A90" s="2"/>
      <c r="B90" s="2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 t="str">
        <f t="shared" si="9"/>
        <v/>
      </c>
    </row>
    <row r="91" spans="1:21" x14ac:dyDescent="0.25">
      <c r="A91" s="2"/>
      <c r="B91" s="2" t="s">
        <v>109</v>
      </c>
      <c r="C91" s="2" t="s">
        <v>11</v>
      </c>
      <c r="D91" s="2" t="s">
        <v>12</v>
      </c>
      <c r="E91" s="2" t="s">
        <v>13</v>
      </c>
      <c r="F91" s="2" t="s">
        <v>194</v>
      </c>
      <c r="G91" s="7"/>
      <c r="H91" s="7">
        <v>23</v>
      </c>
      <c r="I91" s="7">
        <v>23</v>
      </c>
      <c r="J91" s="7"/>
      <c r="K91" s="7"/>
      <c r="L91" s="7">
        <v>32</v>
      </c>
      <c r="M91" s="7"/>
      <c r="N91" s="7"/>
      <c r="O91" s="7"/>
      <c r="P91" s="7"/>
      <c r="Q91" s="7">
        <v>13.799999999999999</v>
      </c>
      <c r="R91" s="7"/>
      <c r="S91" s="7"/>
      <c r="T91" s="7">
        <f t="shared" si="9"/>
        <v>91.8</v>
      </c>
      <c r="U91" s="2">
        <f>_xlfn.RANK.EQ(T91,$T$91:$T$99)</f>
        <v>1</v>
      </c>
    </row>
    <row r="92" spans="1:21" x14ac:dyDescent="0.25">
      <c r="A92" s="2"/>
      <c r="B92" s="2"/>
      <c r="C92" s="2"/>
      <c r="D92" s="2" t="s">
        <v>20</v>
      </c>
      <c r="E92" s="2" t="s">
        <v>21</v>
      </c>
      <c r="F92" s="2" t="s">
        <v>196</v>
      </c>
      <c r="G92" s="7"/>
      <c r="H92" s="7">
        <v>18</v>
      </c>
      <c r="I92" s="7">
        <v>28</v>
      </c>
      <c r="J92" s="7"/>
      <c r="K92" s="7"/>
      <c r="L92" s="7">
        <v>20</v>
      </c>
      <c r="M92" s="7"/>
      <c r="N92" s="7"/>
      <c r="O92" s="7"/>
      <c r="P92" s="7"/>
      <c r="Q92" s="7">
        <v>16.8</v>
      </c>
      <c r="R92" s="7"/>
      <c r="S92" s="7"/>
      <c r="T92" s="7">
        <f t="shared" si="9"/>
        <v>82.8</v>
      </c>
      <c r="U92" s="2">
        <f t="shared" ref="U92:U99" si="12">_xlfn.RANK.EQ(T92,$T$91:$T$99)</f>
        <v>2</v>
      </c>
    </row>
    <row r="93" spans="1:21" x14ac:dyDescent="0.25">
      <c r="A93" s="2"/>
      <c r="B93" s="2"/>
      <c r="C93" s="2"/>
      <c r="D93" s="2" t="s">
        <v>25</v>
      </c>
      <c r="E93" s="2" t="s">
        <v>26</v>
      </c>
      <c r="F93" s="2" t="s">
        <v>197</v>
      </c>
      <c r="G93" s="7"/>
      <c r="H93" s="7">
        <v>18</v>
      </c>
      <c r="I93" s="7">
        <v>18</v>
      </c>
      <c r="J93" s="7"/>
      <c r="K93" s="7"/>
      <c r="L93" s="7">
        <v>26</v>
      </c>
      <c r="M93" s="7"/>
      <c r="N93" s="7"/>
      <c r="O93" s="7"/>
      <c r="P93" s="7"/>
      <c r="Q93" s="7">
        <v>10.799999999999999</v>
      </c>
      <c r="R93" s="7"/>
      <c r="S93" s="7"/>
      <c r="T93" s="7">
        <f t="shared" si="9"/>
        <v>72.8</v>
      </c>
      <c r="U93" s="2">
        <f t="shared" si="12"/>
        <v>3</v>
      </c>
    </row>
    <row r="94" spans="1:21" x14ac:dyDescent="0.25">
      <c r="A94" s="2"/>
      <c r="B94" s="2"/>
      <c r="C94" s="2"/>
      <c r="D94" s="2" t="s">
        <v>33</v>
      </c>
      <c r="E94" s="2" t="s">
        <v>34</v>
      </c>
      <c r="F94" s="2" t="s">
        <v>195</v>
      </c>
      <c r="G94" s="7"/>
      <c r="H94" s="7">
        <v>12</v>
      </c>
      <c r="I94" s="7">
        <v>12</v>
      </c>
      <c r="J94" s="7"/>
      <c r="K94" s="7"/>
      <c r="L94" s="7">
        <v>20</v>
      </c>
      <c r="M94" s="7"/>
      <c r="N94" s="7"/>
      <c r="O94" s="7"/>
      <c r="P94" s="7"/>
      <c r="Q94" s="7"/>
      <c r="R94" s="7"/>
      <c r="S94" s="7"/>
      <c r="T94" s="7">
        <f t="shared" si="9"/>
        <v>44</v>
      </c>
      <c r="U94" s="2">
        <f t="shared" si="12"/>
        <v>4</v>
      </c>
    </row>
    <row r="95" spans="1:21" x14ac:dyDescent="0.25">
      <c r="A95" s="2"/>
      <c r="B95" s="2"/>
      <c r="C95" s="2"/>
      <c r="D95" s="2" t="s">
        <v>31</v>
      </c>
      <c r="E95" s="2" t="s">
        <v>32</v>
      </c>
      <c r="F95" s="2" t="s">
        <v>196</v>
      </c>
      <c r="G95" s="7"/>
      <c r="H95" s="7">
        <v>28</v>
      </c>
      <c r="I95" s="7">
        <v>12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f t="shared" si="9"/>
        <v>40</v>
      </c>
      <c r="U95" s="2">
        <f t="shared" si="12"/>
        <v>5</v>
      </c>
    </row>
    <row r="96" spans="1:21" x14ac:dyDescent="0.25">
      <c r="A96" s="2"/>
      <c r="B96" s="2"/>
      <c r="C96" s="2"/>
      <c r="D96" s="2" t="s">
        <v>23</v>
      </c>
      <c r="E96" s="2" t="s">
        <v>58</v>
      </c>
      <c r="F96" s="2" t="s">
        <v>195</v>
      </c>
      <c r="G96" s="7"/>
      <c r="H96" s="7">
        <v>12</v>
      </c>
      <c r="I96" s="7">
        <v>12</v>
      </c>
      <c r="J96" s="7"/>
      <c r="K96" s="7"/>
      <c r="L96" s="7">
        <v>14</v>
      </c>
      <c r="M96" s="7"/>
      <c r="N96" s="7"/>
      <c r="O96" s="7"/>
      <c r="P96" s="7"/>
      <c r="Q96" s="7"/>
      <c r="R96" s="7"/>
      <c r="S96" s="7"/>
      <c r="T96" s="7">
        <f t="shared" si="9"/>
        <v>38</v>
      </c>
      <c r="U96" s="2">
        <f t="shared" si="12"/>
        <v>6</v>
      </c>
    </row>
    <row r="97" spans="1:21" x14ac:dyDescent="0.25">
      <c r="A97" s="2"/>
      <c r="B97" s="2"/>
      <c r="C97" s="2"/>
      <c r="D97" s="2" t="s">
        <v>110</v>
      </c>
      <c r="E97" s="2" t="s">
        <v>111</v>
      </c>
      <c r="F97" s="2" t="s">
        <v>200</v>
      </c>
      <c r="G97" s="7"/>
      <c r="H97" s="7">
        <v>12</v>
      </c>
      <c r="I97" s="7">
        <v>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>
        <f t="shared" si="9"/>
        <v>19</v>
      </c>
      <c r="U97" s="2">
        <f t="shared" si="12"/>
        <v>7</v>
      </c>
    </row>
    <row r="98" spans="1:21" x14ac:dyDescent="0.25">
      <c r="A98" s="2"/>
      <c r="B98" s="2"/>
      <c r="C98" s="2"/>
      <c r="D98" s="2" t="s">
        <v>39</v>
      </c>
      <c r="E98" s="2" t="s">
        <v>40</v>
      </c>
      <c r="F98" s="2" t="s">
        <v>196</v>
      </c>
      <c r="G98" s="7"/>
      <c r="H98" s="7"/>
      <c r="I98" s="7">
        <v>18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>
        <f t="shared" si="9"/>
        <v>18</v>
      </c>
      <c r="U98" s="2">
        <f t="shared" si="12"/>
        <v>8</v>
      </c>
    </row>
    <row r="99" spans="1:21" x14ac:dyDescent="0.25">
      <c r="A99" s="2"/>
      <c r="B99" s="2"/>
      <c r="C99" s="2"/>
      <c r="D99" s="2" t="s">
        <v>35</v>
      </c>
      <c r="E99" s="2" t="s">
        <v>36</v>
      </c>
      <c r="F99" s="2" t="s">
        <v>195</v>
      </c>
      <c r="G99" s="7"/>
      <c r="H99" s="7">
        <v>12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>
        <f t="shared" si="9"/>
        <v>12</v>
      </c>
      <c r="U99" s="2">
        <f t="shared" si="12"/>
        <v>9</v>
      </c>
    </row>
    <row r="100" spans="1:21" x14ac:dyDescent="0.25">
      <c r="A100" s="2"/>
      <c r="B100" s="2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 t="str">
        <f t="shared" si="9"/>
        <v/>
      </c>
    </row>
    <row r="101" spans="1:21" x14ac:dyDescent="0.25">
      <c r="A101" s="2"/>
      <c r="B101" s="2"/>
      <c r="C101" s="2" t="s">
        <v>41</v>
      </c>
      <c r="D101" s="2" t="s">
        <v>42</v>
      </c>
      <c r="E101" s="2" t="s">
        <v>13</v>
      </c>
      <c r="F101" s="2" t="s">
        <v>194</v>
      </c>
      <c r="G101" s="7"/>
      <c r="H101" s="7">
        <v>16.8</v>
      </c>
      <c r="I101" s="7">
        <v>4.8000000000000007</v>
      </c>
      <c r="J101" s="7"/>
      <c r="K101" s="7"/>
      <c r="L101" s="7">
        <v>19.2</v>
      </c>
      <c r="M101" s="7"/>
      <c r="N101" s="7"/>
      <c r="O101" s="7"/>
      <c r="P101" s="7"/>
      <c r="Q101" s="7">
        <v>13.799999999999999</v>
      </c>
      <c r="R101" s="7"/>
      <c r="S101" s="7"/>
      <c r="T101" s="7">
        <f t="shared" si="9"/>
        <v>54.599999999999994</v>
      </c>
      <c r="U101" s="2">
        <f>_xlfn.RANK.EQ(T101,$T$101:$T$104)</f>
        <v>1</v>
      </c>
    </row>
    <row r="102" spans="1:21" x14ac:dyDescent="0.25">
      <c r="A102" s="2"/>
      <c r="B102" s="2"/>
      <c r="C102" s="2"/>
      <c r="D102" s="2" t="s">
        <v>45</v>
      </c>
      <c r="E102" s="2" t="s">
        <v>46</v>
      </c>
      <c r="F102" s="2" t="s">
        <v>195</v>
      </c>
      <c r="G102" s="7"/>
      <c r="H102" s="7">
        <v>10.799999999999999</v>
      </c>
      <c r="I102" s="7">
        <v>2.8000000000000003</v>
      </c>
      <c r="J102" s="7"/>
      <c r="K102" s="7"/>
      <c r="L102" s="7">
        <v>12</v>
      </c>
      <c r="M102" s="7"/>
      <c r="N102" s="7"/>
      <c r="O102" s="7"/>
      <c r="P102" s="7"/>
      <c r="Q102" s="7">
        <v>10.799999999999999</v>
      </c>
      <c r="R102" s="7"/>
      <c r="S102" s="7"/>
      <c r="T102" s="7">
        <f t="shared" si="9"/>
        <v>36.399999999999991</v>
      </c>
      <c r="U102" s="2">
        <f t="shared" ref="U102:U104" si="13">_xlfn.RANK.EQ(T102,$T$101:$T$104)</f>
        <v>2</v>
      </c>
    </row>
    <row r="103" spans="1:21" x14ac:dyDescent="0.25">
      <c r="A103" s="2"/>
      <c r="B103" s="2"/>
      <c r="C103" s="2"/>
      <c r="D103" s="2" t="s">
        <v>49</v>
      </c>
      <c r="E103" s="2" t="s">
        <v>32</v>
      </c>
      <c r="F103" s="2" t="s">
        <v>196</v>
      </c>
      <c r="G103" s="7"/>
      <c r="H103" s="7"/>
      <c r="I103" s="7"/>
      <c r="J103" s="7"/>
      <c r="K103" s="7"/>
      <c r="L103" s="7">
        <v>15.6</v>
      </c>
      <c r="M103" s="7"/>
      <c r="N103" s="7"/>
      <c r="O103" s="7"/>
      <c r="P103" s="7"/>
      <c r="Q103" s="7">
        <v>16.8</v>
      </c>
      <c r="R103" s="7"/>
      <c r="S103" s="7"/>
      <c r="T103" s="7">
        <f t="shared" si="9"/>
        <v>32.4</v>
      </c>
      <c r="U103" s="2">
        <f t="shared" si="13"/>
        <v>3</v>
      </c>
    </row>
    <row r="104" spans="1:21" x14ac:dyDescent="0.25">
      <c r="A104" s="2"/>
      <c r="B104" s="2"/>
      <c r="C104" s="2"/>
      <c r="D104" s="2" t="s">
        <v>112</v>
      </c>
      <c r="E104" s="2" t="s">
        <v>113</v>
      </c>
      <c r="F104" s="2" t="s">
        <v>197</v>
      </c>
      <c r="G104" s="7"/>
      <c r="H104" s="7">
        <v>13.799999999999999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>
        <f t="shared" si="9"/>
        <v>13.799999999999999</v>
      </c>
      <c r="U104" s="2">
        <f t="shared" si="13"/>
        <v>4</v>
      </c>
    </row>
    <row r="105" spans="1:21" x14ac:dyDescent="0.25">
      <c r="A105" s="2"/>
      <c r="B105" s="2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0B5-DB86-494D-A2B0-FC1CB57AF645}">
  <dimension ref="A2:V95"/>
  <sheetViews>
    <sheetView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3.42578125" bestFit="1" customWidth="1"/>
    <col min="5" max="5" width="12" bestFit="1" customWidth="1"/>
    <col min="6" max="7" width="5.85546875" bestFit="1" customWidth="1"/>
    <col min="8" max="12" width="6.7109375" bestFit="1" customWidth="1"/>
    <col min="13" max="14" width="7.5703125" bestFit="1" customWidth="1"/>
    <col min="15" max="17" width="6.7109375" bestFit="1" customWidth="1"/>
    <col min="18" max="18" width="16.140625" bestFit="1" customWidth="1"/>
    <col min="19" max="19" width="9.5703125" customWidth="1"/>
    <col min="20" max="20" width="7.85546875" customWidth="1"/>
    <col min="21" max="21" width="7.28515625" bestFit="1" customWidth="1"/>
    <col min="22" max="22" width="7.42578125" bestFit="1" customWidth="1"/>
    <col min="23" max="23" width="11.140625" bestFit="1" customWidth="1"/>
    <col min="24" max="24" width="6.7109375" bestFit="1" customWidth="1"/>
    <col min="25" max="25" width="8" bestFit="1" customWidth="1"/>
    <col min="26" max="26" width="11.28515625" bestFit="1" customWidth="1"/>
  </cols>
  <sheetData>
    <row r="2" spans="1:22" x14ac:dyDescent="0.25">
      <c r="A2" s="12" t="str">
        <f>"Ranking values as at "</f>
        <v xml:space="preserve">Ranking values as at </v>
      </c>
      <c r="B2" s="12"/>
      <c r="C2" s="1">
        <f ca="1">TODAY()</f>
        <v>44239</v>
      </c>
    </row>
    <row r="3" spans="1:22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</row>
    <row r="4" spans="1:22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192</v>
      </c>
      <c r="S4" s="2"/>
      <c r="T4" s="2"/>
      <c r="U4" s="4" t="s">
        <v>2</v>
      </c>
      <c r="V4" s="4" t="s">
        <v>2</v>
      </c>
    </row>
    <row r="5" spans="1:22" s="11" customFormat="1" x14ac:dyDescent="0.25">
      <c r="A5" s="6"/>
      <c r="B5" s="6"/>
      <c r="C5" s="6"/>
      <c r="D5" s="6"/>
      <c r="E5" s="6"/>
      <c r="F5" s="6"/>
      <c r="G5" s="5">
        <v>43891</v>
      </c>
      <c r="H5" s="5">
        <v>43905</v>
      </c>
      <c r="I5" s="5">
        <v>44038</v>
      </c>
      <c r="J5" s="5">
        <v>44059</v>
      </c>
      <c r="K5" s="5">
        <v>44087</v>
      </c>
      <c r="L5" s="5">
        <v>44094</v>
      </c>
      <c r="M5" s="5">
        <v>44122</v>
      </c>
      <c r="N5" s="5">
        <v>44129</v>
      </c>
      <c r="O5" s="5">
        <v>44143</v>
      </c>
      <c r="P5" s="5">
        <v>44143</v>
      </c>
      <c r="Q5" s="5">
        <v>44143</v>
      </c>
      <c r="R5" s="5">
        <v>43893</v>
      </c>
      <c r="S5" s="5"/>
      <c r="T5" s="5"/>
      <c r="U5" s="9" t="s">
        <v>3</v>
      </c>
      <c r="V5" s="9" t="s">
        <v>4</v>
      </c>
    </row>
    <row r="6" spans="1:22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6</v>
      </c>
      <c r="M6" s="6" t="s">
        <v>6</v>
      </c>
      <c r="N6" s="6" t="s">
        <v>6</v>
      </c>
      <c r="O6" s="6" t="s">
        <v>114</v>
      </c>
      <c r="P6" s="6" t="s">
        <v>5</v>
      </c>
      <c r="Q6" s="6" t="s">
        <v>115</v>
      </c>
      <c r="R6" s="6" t="s">
        <v>193</v>
      </c>
      <c r="S6" s="6"/>
      <c r="T6" s="6"/>
      <c r="U6" s="10"/>
      <c r="V6" s="10"/>
    </row>
    <row r="7" spans="1:22" x14ac:dyDescent="0.25">
      <c r="A7" s="2" t="s">
        <v>116</v>
      </c>
      <c r="B7" s="2" t="s">
        <v>10</v>
      </c>
      <c r="C7" s="2" t="s">
        <v>11</v>
      </c>
      <c r="D7" s="2" t="s">
        <v>117</v>
      </c>
      <c r="E7" s="2" t="s">
        <v>118</v>
      </c>
      <c r="F7" s="2" t="s">
        <v>196</v>
      </c>
      <c r="G7" s="7"/>
      <c r="H7" s="7">
        <v>22.400000000000002</v>
      </c>
      <c r="I7" s="7">
        <v>14.4</v>
      </c>
      <c r="J7" s="7"/>
      <c r="K7" s="7"/>
      <c r="L7" s="7">
        <v>15.6</v>
      </c>
      <c r="M7" s="7"/>
      <c r="N7" s="7"/>
      <c r="O7" s="7"/>
      <c r="P7" s="7"/>
      <c r="Q7" s="7">
        <v>32</v>
      </c>
      <c r="R7" s="7"/>
      <c r="S7" s="7"/>
      <c r="T7" s="7"/>
      <c r="U7" s="7">
        <f>IF(COUNTA(F7:T7)=0,"",IFERROR(LARGE(F7:T7,1),0)+IFERROR(LARGE(F7:T7,2),0)+IFERROR(LARGE(F7:T7,3),0)+IFERROR(LARGE(F7:T7,4),0)+IFERROR(LARGE(F7:T7,5),0))</f>
        <v>84.4</v>
      </c>
      <c r="V7" s="2">
        <f>_xlfn.RANK.EQ(U7,$U$7:$U$13)</f>
        <v>1</v>
      </c>
    </row>
    <row r="8" spans="1:22" x14ac:dyDescent="0.25">
      <c r="A8" s="2"/>
      <c r="B8" s="2"/>
      <c r="C8" s="2"/>
      <c r="D8" s="2" t="s">
        <v>120</v>
      </c>
      <c r="E8" s="2" t="s">
        <v>121</v>
      </c>
      <c r="F8" s="2" t="s">
        <v>198</v>
      </c>
      <c r="G8" s="7"/>
      <c r="H8" s="7">
        <v>18.400000000000002</v>
      </c>
      <c r="I8" s="7">
        <v>14.4</v>
      </c>
      <c r="J8" s="7"/>
      <c r="K8" s="7"/>
      <c r="L8" s="7"/>
      <c r="M8" s="7"/>
      <c r="N8" s="7"/>
      <c r="O8" s="7"/>
      <c r="P8" s="7"/>
      <c r="Q8" s="7">
        <v>20</v>
      </c>
      <c r="R8" s="7"/>
      <c r="S8" s="7"/>
      <c r="T8" s="7"/>
      <c r="U8" s="7">
        <f>IF(COUNTA(F8:T8)=0,"",IFERROR(LARGE(F8:T8,1),0)+IFERROR(LARGE(F8:T8,2),0)+IFERROR(LARGE(F8:T8,3),0)+IFERROR(LARGE(F8:T8,4),0)+IFERROR(LARGE(F8:T8,5),0))</f>
        <v>52.800000000000004</v>
      </c>
      <c r="V8" s="2">
        <f t="shared" ref="V8:V13" si="0">_xlfn.RANK.EQ(U8,$U$7:$U$13)</f>
        <v>2</v>
      </c>
    </row>
    <row r="9" spans="1:22" x14ac:dyDescent="0.25">
      <c r="A9" s="2"/>
      <c r="B9" s="2"/>
      <c r="C9" s="2"/>
      <c r="D9" s="2" t="s">
        <v>119</v>
      </c>
      <c r="E9" s="2" t="s">
        <v>34</v>
      </c>
      <c r="F9" s="2" t="s">
        <v>195</v>
      </c>
      <c r="G9" s="7"/>
      <c r="H9" s="7">
        <v>14.4</v>
      </c>
      <c r="I9" s="7">
        <v>9.6000000000000014</v>
      </c>
      <c r="J9" s="7"/>
      <c r="K9" s="7"/>
      <c r="L9" s="7">
        <v>12</v>
      </c>
      <c r="M9" s="7"/>
      <c r="N9" s="7"/>
      <c r="O9" s="7"/>
      <c r="P9" s="7"/>
      <c r="Q9" s="7">
        <v>14</v>
      </c>
      <c r="R9" s="7"/>
      <c r="S9" s="7"/>
      <c r="T9" s="7"/>
      <c r="U9" s="7">
        <f t="shared" ref="U9:U72" si="1">IF(COUNTA(F9:T9)=0,"",IFERROR(LARGE(F9:T9,1),0)+IFERROR(LARGE(F9:T9,2),0)+IFERROR(LARGE(F9:T9,3),0)+IFERROR(LARGE(F9:T9,4),0)+IFERROR(LARGE(F9:T9,5),0))</f>
        <v>50</v>
      </c>
      <c r="V9" s="2">
        <f t="shared" si="0"/>
        <v>3</v>
      </c>
    </row>
    <row r="10" spans="1:22" x14ac:dyDescent="0.25">
      <c r="A10" s="2"/>
      <c r="B10" s="2"/>
      <c r="C10" s="2"/>
      <c r="D10" s="2" t="s">
        <v>122</v>
      </c>
      <c r="E10" s="2" t="s">
        <v>123</v>
      </c>
      <c r="F10" s="2" t="s">
        <v>196</v>
      </c>
      <c r="G10" s="7"/>
      <c r="H10" s="7"/>
      <c r="I10" s="7">
        <v>18.400000000000002</v>
      </c>
      <c r="J10" s="7"/>
      <c r="K10" s="7"/>
      <c r="L10" s="7"/>
      <c r="M10" s="7"/>
      <c r="N10" s="7"/>
      <c r="O10" s="7"/>
      <c r="P10" s="7"/>
      <c r="Q10" s="7">
        <v>26</v>
      </c>
      <c r="R10" s="7"/>
      <c r="S10" s="7"/>
      <c r="T10" s="7"/>
      <c r="U10" s="7">
        <f t="shared" si="1"/>
        <v>44.400000000000006</v>
      </c>
      <c r="V10" s="2">
        <f t="shared" si="0"/>
        <v>4</v>
      </c>
    </row>
    <row r="11" spans="1:22" x14ac:dyDescent="0.25">
      <c r="A11" s="2"/>
      <c r="B11" s="2"/>
      <c r="C11" s="2"/>
      <c r="D11" s="2" t="s">
        <v>57</v>
      </c>
      <c r="E11" s="2" t="s">
        <v>124</v>
      </c>
      <c r="F11" s="2" t="s">
        <v>195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>
        <v>20</v>
      </c>
      <c r="R11" s="7"/>
      <c r="S11" s="7"/>
      <c r="T11" s="7"/>
      <c r="U11" s="7">
        <f t="shared" si="1"/>
        <v>20</v>
      </c>
      <c r="V11" s="2">
        <f t="shared" si="0"/>
        <v>5</v>
      </c>
    </row>
    <row r="12" spans="1:22" x14ac:dyDescent="0.25">
      <c r="A12" s="2"/>
      <c r="B12" s="2"/>
      <c r="C12" s="2"/>
      <c r="D12" s="2" t="s">
        <v>16</v>
      </c>
      <c r="E12" s="2" t="s">
        <v>17</v>
      </c>
      <c r="F12" s="2" t="s">
        <v>196</v>
      </c>
      <c r="G12" s="7"/>
      <c r="H12" s="7"/>
      <c r="I12" s="7"/>
      <c r="J12" s="7"/>
      <c r="K12" s="7"/>
      <c r="L12" s="7">
        <v>19.2</v>
      </c>
      <c r="M12" s="7"/>
      <c r="N12" s="7"/>
      <c r="O12" s="7"/>
      <c r="P12" s="7"/>
      <c r="Q12" s="7"/>
      <c r="R12" s="7"/>
      <c r="S12" s="7"/>
      <c r="T12" s="7"/>
      <c r="U12" s="7">
        <f t="shared" si="1"/>
        <v>19.2</v>
      </c>
      <c r="V12" s="2">
        <f t="shared" si="0"/>
        <v>6</v>
      </c>
    </row>
    <row r="13" spans="1:22" x14ac:dyDescent="0.25">
      <c r="A13" s="2"/>
      <c r="B13" s="2"/>
      <c r="C13" s="2"/>
      <c r="D13" s="2" t="s">
        <v>125</v>
      </c>
      <c r="E13" s="2" t="s">
        <v>126</v>
      </c>
      <c r="F13" s="2" t="s">
        <v>200</v>
      </c>
      <c r="G13" s="7"/>
      <c r="H13" s="7">
        <v>14.4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f t="shared" si="1"/>
        <v>14.4</v>
      </c>
      <c r="V13" s="2">
        <f t="shared" si="0"/>
        <v>7</v>
      </c>
    </row>
    <row r="14" spans="1:22" x14ac:dyDescent="0.25">
      <c r="A14" s="2"/>
      <c r="B14" s="2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tr">
        <f t="shared" si="1"/>
        <v/>
      </c>
    </row>
    <row r="15" spans="1:22" x14ac:dyDescent="0.25">
      <c r="A15" s="2"/>
      <c r="B15" s="2"/>
      <c r="C15" s="2" t="s">
        <v>41</v>
      </c>
      <c r="D15" s="2" t="s">
        <v>127</v>
      </c>
      <c r="E15" s="2" t="s">
        <v>128</v>
      </c>
      <c r="F15" s="2" t="s">
        <v>195</v>
      </c>
      <c r="G15" s="7"/>
      <c r="H15" s="7"/>
      <c r="I15" s="7">
        <v>11.200000000000001</v>
      </c>
      <c r="J15" s="7"/>
      <c r="K15" s="7"/>
      <c r="L15" s="7">
        <v>19.2</v>
      </c>
      <c r="M15" s="7"/>
      <c r="N15" s="7"/>
      <c r="O15" s="7">
        <v>19.2</v>
      </c>
      <c r="P15" s="7"/>
      <c r="Q15" s="7"/>
      <c r="R15" s="7"/>
      <c r="S15" s="7"/>
      <c r="T15" s="7"/>
      <c r="U15" s="7">
        <f t="shared" si="1"/>
        <v>49.6</v>
      </c>
      <c r="V15" s="2">
        <f>_xlfn.RANK.EQ(U15,$U$15:$U$19)</f>
        <v>1</v>
      </c>
    </row>
    <row r="16" spans="1:22" x14ac:dyDescent="0.25">
      <c r="A16" s="2"/>
      <c r="B16" s="2"/>
      <c r="C16" s="2"/>
      <c r="D16" s="2" t="s">
        <v>129</v>
      </c>
      <c r="E16" s="2" t="s">
        <v>130</v>
      </c>
      <c r="F16" s="2" t="s">
        <v>194</v>
      </c>
      <c r="G16" s="7"/>
      <c r="H16" s="7">
        <v>13.799999999999999</v>
      </c>
      <c r="I16" s="7">
        <v>4.8000000000000007</v>
      </c>
      <c r="J16" s="7"/>
      <c r="K16" s="7"/>
      <c r="L16" s="7">
        <v>12</v>
      </c>
      <c r="M16" s="7"/>
      <c r="N16" s="7"/>
      <c r="O16" s="7">
        <v>12</v>
      </c>
      <c r="P16" s="7"/>
      <c r="Q16" s="7"/>
      <c r="R16" s="7"/>
      <c r="S16" s="7"/>
      <c r="T16" s="7"/>
      <c r="U16" s="7">
        <f t="shared" si="1"/>
        <v>42.599999999999994</v>
      </c>
      <c r="V16" s="2">
        <f t="shared" ref="V16:V19" si="2">_xlfn.RANK.EQ(U16,$U$15:$U$19)</f>
        <v>2</v>
      </c>
    </row>
    <row r="17" spans="1:22" x14ac:dyDescent="0.25">
      <c r="A17" s="2"/>
      <c r="B17" s="2"/>
      <c r="C17" s="2"/>
      <c r="D17" s="2" t="s">
        <v>131</v>
      </c>
      <c r="E17" s="2" t="s">
        <v>132</v>
      </c>
      <c r="F17" s="2" t="s">
        <v>198</v>
      </c>
      <c r="G17" s="7"/>
      <c r="H17" s="7"/>
      <c r="I17" s="7"/>
      <c r="J17" s="7"/>
      <c r="K17" s="7"/>
      <c r="L17" s="7">
        <v>15.6</v>
      </c>
      <c r="M17" s="7"/>
      <c r="N17" s="7"/>
      <c r="O17" s="7">
        <v>15.6</v>
      </c>
      <c r="P17" s="7"/>
      <c r="Q17" s="7"/>
      <c r="R17" s="7"/>
      <c r="S17" s="7"/>
      <c r="T17" s="7"/>
      <c r="U17" s="7">
        <f t="shared" si="1"/>
        <v>31.2</v>
      </c>
      <c r="V17" s="2">
        <f t="shared" si="2"/>
        <v>3</v>
      </c>
    </row>
    <row r="18" spans="1:22" x14ac:dyDescent="0.25">
      <c r="A18" s="2"/>
      <c r="B18" s="2"/>
      <c r="C18" s="2"/>
      <c r="D18" s="2" t="s">
        <v>52</v>
      </c>
      <c r="E18" s="2" t="s">
        <v>53</v>
      </c>
      <c r="F18" s="2" t="s">
        <v>198</v>
      </c>
      <c r="G18" s="7"/>
      <c r="H18" s="7">
        <v>16.8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f t="shared" si="1"/>
        <v>16.8</v>
      </c>
      <c r="V18" s="2">
        <f t="shared" si="2"/>
        <v>4</v>
      </c>
    </row>
    <row r="19" spans="1:22" x14ac:dyDescent="0.25">
      <c r="A19" s="2"/>
      <c r="B19" s="2"/>
      <c r="C19" s="2"/>
      <c r="D19" s="2" t="s">
        <v>133</v>
      </c>
      <c r="E19" s="2" t="s">
        <v>134</v>
      </c>
      <c r="F19" s="2" t="s">
        <v>194</v>
      </c>
      <c r="G19" s="7"/>
      <c r="H19" s="7">
        <v>10.799999999999999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>
        <f t="shared" si="1"/>
        <v>10.799999999999999</v>
      </c>
      <c r="V19" s="2">
        <f t="shared" si="2"/>
        <v>5</v>
      </c>
    </row>
    <row r="20" spans="1:22" x14ac:dyDescent="0.25">
      <c r="A20" s="2"/>
      <c r="B20" s="2"/>
      <c r="C20" s="2"/>
      <c r="D20" s="2"/>
      <c r="E20" s="2"/>
      <c r="F20" s="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tr">
        <f t="shared" si="1"/>
        <v/>
      </c>
    </row>
    <row r="21" spans="1:22" x14ac:dyDescent="0.25">
      <c r="A21" s="2"/>
      <c r="B21" s="2" t="s">
        <v>56</v>
      </c>
      <c r="C21" s="2" t="s">
        <v>11</v>
      </c>
      <c r="D21" s="2" t="s">
        <v>119</v>
      </c>
      <c r="E21" s="2" t="s">
        <v>34</v>
      </c>
      <c r="F21" s="2" t="s">
        <v>195</v>
      </c>
      <c r="G21" s="7"/>
      <c r="H21" s="7"/>
      <c r="I21" s="7"/>
      <c r="J21" s="7">
        <v>13.799999999999999</v>
      </c>
      <c r="K21" s="7"/>
      <c r="L21" s="7"/>
      <c r="M21" s="7"/>
      <c r="N21" s="7">
        <v>19.2</v>
      </c>
      <c r="O21" s="7"/>
      <c r="P21" s="7"/>
      <c r="Q21" s="7"/>
      <c r="R21" s="7"/>
      <c r="S21" s="7"/>
      <c r="T21" s="7"/>
      <c r="U21" s="7">
        <f t="shared" si="1"/>
        <v>33</v>
      </c>
      <c r="V21" s="2">
        <f>_xlfn.RANK.EQ(U21,$U$21:$U$24)</f>
        <v>1</v>
      </c>
    </row>
    <row r="22" spans="1:22" x14ac:dyDescent="0.25">
      <c r="A22" s="2"/>
      <c r="B22" s="2"/>
      <c r="C22" s="2"/>
      <c r="D22" s="2" t="s">
        <v>57</v>
      </c>
      <c r="E22" s="2" t="s">
        <v>124</v>
      </c>
      <c r="F22" s="2" t="s">
        <v>195</v>
      </c>
      <c r="G22" s="7"/>
      <c r="H22" s="7"/>
      <c r="I22" s="7"/>
      <c r="J22" s="7">
        <v>10.799999999999999</v>
      </c>
      <c r="K22" s="7"/>
      <c r="L22" s="7"/>
      <c r="M22" s="7"/>
      <c r="N22" s="7">
        <v>15.6</v>
      </c>
      <c r="O22" s="7"/>
      <c r="P22" s="7"/>
      <c r="Q22" s="7"/>
      <c r="R22" s="7"/>
      <c r="S22" s="7"/>
      <c r="T22" s="7"/>
      <c r="U22" s="7">
        <f t="shared" si="1"/>
        <v>26.4</v>
      </c>
      <c r="V22" s="2">
        <f t="shared" ref="V22:V24" si="3">_xlfn.RANK.EQ(U22,$U$21:$U$24)</f>
        <v>2</v>
      </c>
    </row>
    <row r="23" spans="1:22" x14ac:dyDescent="0.25">
      <c r="A23" s="2"/>
      <c r="B23" s="2"/>
      <c r="C23" s="2"/>
      <c r="D23" s="2" t="s">
        <v>135</v>
      </c>
      <c r="E23" s="2" t="s">
        <v>136</v>
      </c>
      <c r="F23" s="2" t="s">
        <v>194</v>
      </c>
      <c r="G23" s="7"/>
      <c r="H23" s="7"/>
      <c r="I23" s="7"/>
      <c r="J23" s="7">
        <v>16.8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f t="shared" si="1"/>
        <v>16.8</v>
      </c>
      <c r="V23" s="2">
        <f t="shared" si="3"/>
        <v>3</v>
      </c>
    </row>
    <row r="24" spans="1:22" x14ac:dyDescent="0.25">
      <c r="A24" s="2"/>
      <c r="B24" s="2"/>
      <c r="C24" s="2"/>
      <c r="D24" s="2" t="s">
        <v>59</v>
      </c>
      <c r="E24" s="2" t="s">
        <v>60</v>
      </c>
      <c r="F24" s="2" t="s">
        <v>195</v>
      </c>
      <c r="G24" s="7"/>
      <c r="H24" s="7"/>
      <c r="I24" s="7"/>
      <c r="J24" s="7"/>
      <c r="K24" s="7"/>
      <c r="L24" s="7"/>
      <c r="M24" s="7"/>
      <c r="N24" s="7">
        <v>12</v>
      </c>
      <c r="O24" s="7"/>
      <c r="P24" s="7"/>
      <c r="Q24" s="7"/>
      <c r="R24" s="7"/>
      <c r="S24" s="7"/>
      <c r="T24" s="7"/>
      <c r="U24" s="7">
        <f t="shared" si="1"/>
        <v>12</v>
      </c>
      <c r="V24" s="2">
        <f t="shared" si="3"/>
        <v>4</v>
      </c>
    </row>
    <row r="25" spans="1:22" x14ac:dyDescent="0.25">
      <c r="A25" s="2"/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tr">
        <f t="shared" si="1"/>
        <v/>
      </c>
    </row>
    <row r="26" spans="1:22" x14ac:dyDescent="0.25">
      <c r="A26" s="2"/>
      <c r="B26" s="2"/>
      <c r="C26" s="2" t="s">
        <v>41</v>
      </c>
      <c r="D26" s="2" t="s">
        <v>129</v>
      </c>
      <c r="E26" s="2" t="s">
        <v>130</v>
      </c>
      <c r="F26" s="2" t="s">
        <v>194</v>
      </c>
      <c r="G26" s="7"/>
      <c r="H26" s="7"/>
      <c r="I26" s="7"/>
      <c r="J26" s="7">
        <v>28</v>
      </c>
      <c r="K26" s="7"/>
      <c r="L26" s="7"/>
      <c r="M26" s="7"/>
      <c r="N26" s="7">
        <v>25.6</v>
      </c>
      <c r="O26" s="7"/>
      <c r="P26" s="7"/>
      <c r="Q26" s="7"/>
      <c r="R26" s="7"/>
      <c r="S26" s="7"/>
      <c r="T26" s="7"/>
      <c r="U26" s="7">
        <f t="shared" si="1"/>
        <v>53.6</v>
      </c>
      <c r="V26" s="2">
        <f>_xlfn.RANK.EQ(U26,$U$26:$U$30)</f>
        <v>1</v>
      </c>
    </row>
    <row r="27" spans="1:22" x14ac:dyDescent="0.25">
      <c r="A27" s="2"/>
      <c r="B27" s="2"/>
      <c r="C27" s="2"/>
      <c r="D27" s="2" t="s">
        <v>137</v>
      </c>
      <c r="E27" s="2" t="s">
        <v>138</v>
      </c>
      <c r="F27" s="2" t="s">
        <v>196</v>
      </c>
      <c r="G27" s="7"/>
      <c r="H27" s="7"/>
      <c r="I27" s="7"/>
      <c r="J27" s="7">
        <v>23</v>
      </c>
      <c r="K27" s="7"/>
      <c r="L27" s="7"/>
      <c r="M27" s="7"/>
      <c r="N27" s="7">
        <v>16</v>
      </c>
      <c r="O27" s="7"/>
      <c r="P27" s="7"/>
      <c r="Q27" s="7"/>
      <c r="R27" s="7"/>
      <c r="S27" s="7"/>
      <c r="T27" s="7"/>
      <c r="U27" s="7">
        <f t="shared" si="1"/>
        <v>39</v>
      </c>
      <c r="V27" s="2">
        <f t="shared" ref="V27:V30" si="4">_xlfn.RANK.EQ(U27,$U$26:$U$30)</f>
        <v>2</v>
      </c>
    </row>
    <row r="28" spans="1:22" x14ac:dyDescent="0.25">
      <c r="A28" s="2"/>
      <c r="B28" s="2"/>
      <c r="C28" s="2"/>
      <c r="D28" s="2" t="s">
        <v>139</v>
      </c>
      <c r="E28" s="2" t="s">
        <v>140</v>
      </c>
      <c r="F28" s="2" t="s">
        <v>194</v>
      </c>
      <c r="G28" s="7"/>
      <c r="H28" s="7"/>
      <c r="I28" s="7"/>
      <c r="J28" s="7">
        <v>18</v>
      </c>
      <c r="K28" s="7"/>
      <c r="L28" s="7"/>
      <c r="M28" s="7"/>
      <c r="N28" s="7">
        <v>20.8</v>
      </c>
      <c r="O28" s="7"/>
      <c r="P28" s="7"/>
      <c r="Q28" s="7"/>
      <c r="R28" s="7"/>
      <c r="S28" s="7"/>
      <c r="T28" s="7"/>
      <c r="U28" s="7">
        <f t="shared" si="1"/>
        <v>38.799999999999997</v>
      </c>
      <c r="V28" s="2">
        <f t="shared" si="4"/>
        <v>3</v>
      </c>
    </row>
    <row r="29" spans="1:22" x14ac:dyDescent="0.25">
      <c r="A29" s="2"/>
      <c r="B29" s="2"/>
      <c r="C29" s="2"/>
      <c r="D29" s="2" t="s">
        <v>141</v>
      </c>
      <c r="E29" s="2" t="s">
        <v>142</v>
      </c>
      <c r="F29" s="2" t="s">
        <v>195</v>
      </c>
      <c r="G29" s="7"/>
      <c r="H29" s="7"/>
      <c r="I29" s="7"/>
      <c r="J29" s="7">
        <v>12</v>
      </c>
      <c r="K29" s="7"/>
      <c r="L29" s="7"/>
      <c r="M29" s="7"/>
      <c r="N29" s="7">
        <v>16</v>
      </c>
      <c r="O29" s="7"/>
      <c r="P29" s="7"/>
      <c r="Q29" s="7"/>
      <c r="R29" s="7"/>
      <c r="S29" s="7"/>
      <c r="T29" s="7"/>
      <c r="U29" s="7">
        <f t="shared" si="1"/>
        <v>28</v>
      </c>
      <c r="V29" s="2">
        <f t="shared" si="4"/>
        <v>4</v>
      </c>
    </row>
    <row r="30" spans="1:22" x14ac:dyDescent="0.25">
      <c r="A30" s="2"/>
      <c r="B30" s="2"/>
      <c r="C30" s="2"/>
      <c r="D30" s="2" t="s">
        <v>133</v>
      </c>
      <c r="E30" s="2" t="s">
        <v>134</v>
      </c>
      <c r="F30" s="2" t="s">
        <v>194</v>
      </c>
      <c r="G30" s="7"/>
      <c r="H30" s="7"/>
      <c r="I30" s="7"/>
      <c r="J30" s="7">
        <v>18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f t="shared" si="1"/>
        <v>18</v>
      </c>
      <c r="V30" s="2">
        <f t="shared" si="4"/>
        <v>5</v>
      </c>
    </row>
    <row r="31" spans="1:22" x14ac:dyDescent="0.25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tr">
        <f t="shared" si="1"/>
        <v/>
      </c>
    </row>
    <row r="32" spans="1:22" x14ac:dyDescent="0.25">
      <c r="A32" s="2"/>
      <c r="B32" s="2" t="s">
        <v>72</v>
      </c>
      <c r="C32" s="2" t="s">
        <v>11</v>
      </c>
      <c r="D32" s="2" t="s">
        <v>143</v>
      </c>
      <c r="E32" s="2" t="s">
        <v>34</v>
      </c>
      <c r="F32" s="2" t="s">
        <v>195</v>
      </c>
      <c r="G32" s="7">
        <v>13.799999999999999</v>
      </c>
      <c r="H32" s="7"/>
      <c r="I32" s="7"/>
      <c r="J32" s="7"/>
      <c r="K32" s="7">
        <v>11.200000000000001</v>
      </c>
      <c r="L32" s="7"/>
      <c r="M32" s="7">
        <v>32</v>
      </c>
      <c r="N32" s="7"/>
      <c r="O32" s="7"/>
      <c r="P32" s="7"/>
      <c r="Q32" s="7"/>
      <c r="R32" s="7"/>
      <c r="S32" s="7"/>
      <c r="T32" s="7"/>
      <c r="U32" s="7">
        <f t="shared" si="1"/>
        <v>57</v>
      </c>
      <c r="V32" s="2">
        <f>_xlfn.RANK.EQ(U32,$U$32:$U$38)</f>
        <v>1</v>
      </c>
    </row>
    <row r="33" spans="1:22" x14ac:dyDescent="0.25">
      <c r="A33" s="2"/>
      <c r="B33" s="2"/>
      <c r="C33" s="2"/>
      <c r="D33" s="2" t="s">
        <v>144</v>
      </c>
      <c r="E33" s="2" t="s">
        <v>145</v>
      </c>
      <c r="F33" s="2" t="s">
        <v>196</v>
      </c>
      <c r="G33" s="7"/>
      <c r="H33" s="7"/>
      <c r="I33" s="7"/>
      <c r="J33" s="7"/>
      <c r="K33" s="7">
        <v>9.2000000000000011</v>
      </c>
      <c r="L33" s="7"/>
      <c r="M33" s="7">
        <v>20</v>
      </c>
      <c r="N33" s="7"/>
      <c r="O33" s="7"/>
      <c r="P33" s="7"/>
      <c r="Q33" s="7"/>
      <c r="R33" s="7"/>
      <c r="S33" s="7"/>
      <c r="T33" s="7"/>
      <c r="U33" s="7">
        <f t="shared" si="1"/>
        <v>29.200000000000003</v>
      </c>
      <c r="V33" s="2">
        <f t="shared" ref="V33:V38" si="5">_xlfn.RANK.EQ(U33,$U$32:$U$38)</f>
        <v>2</v>
      </c>
    </row>
    <row r="34" spans="1:22" x14ac:dyDescent="0.25">
      <c r="A34" s="2"/>
      <c r="B34" s="2"/>
      <c r="C34" s="2"/>
      <c r="D34" s="2" t="s">
        <v>146</v>
      </c>
      <c r="E34" s="2" t="s">
        <v>147</v>
      </c>
      <c r="F34" s="2" t="s">
        <v>196</v>
      </c>
      <c r="G34" s="7"/>
      <c r="H34" s="7"/>
      <c r="I34" s="7"/>
      <c r="J34" s="7"/>
      <c r="K34" s="7"/>
      <c r="L34" s="7"/>
      <c r="M34" s="7">
        <v>26</v>
      </c>
      <c r="N34" s="7"/>
      <c r="O34" s="7"/>
      <c r="P34" s="7"/>
      <c r="Q34" s="7"/>
      <c r="R34" s="7"/>
      <c r="S34" s="7"/>
      <c r="T34" s="7"/>
      <c r="U34" s="7">
        <f t="shared" si="1"/>
        <v>26</v>
      </c>
      <c r="V34" s="2">
        <f t="shared" si="5"/>
        <v>3</v>
      </c>
    </row>
    <row r="35" spans="1:22" x14ac:dyDescent="0.25">
      <c r="A35" s="2"/>
      <c r="B35" s="2"/>
      <c r="C35" s="2"/>
      <c r="D35" s="2" t="s">
        <v>92</v>
      </c>
      <c r="E35" s="2" t="s">
        <v>148</v>
      </c>
      <c r="F35" s="2" t="s">
        <v>195</v>
      </c>
      <c r="G35" s="7"/>
      <c r="H35" s="7"/>
      <c r="I35" s="7"/>
      <c r="J35" s="7"/>
      <c r="K35" s="7"/>
      <c r="L35" s="7"/>
      <c r="M35" s="7">
        <v>20</v>
      </c>
      <c r="N35" s="7"/>
      <c r="O35" s="7"/>
      <c r="P35" s="7"/>
      <c r="Q35" s="7"/>
      <c r="R35" s="7"/>
      <c r="S35" s="7"/>
      <c r="T35" s="7"/>
      <c r="U35" s="7">
        <f t="shared" si="1"/>
        <v>20</v>
      </c>
      <c r="V35" s="2">
        <f t="shared" si="5"/>
        <v>4</v>
      </c>
    </row>
    <row r="36" spans="1:22" x14ac:dyDescent="0.25">
      <c r="A36" s="2"/>
      <c r="B36" s="2"/>
      <c r="C36" s="2"/>
      <c r="D36" s="2" t="s">
        <v>149</v>
      </c>
      <c r="E36" s="2" t="s">
        <v>150</v>
      </c>
      <c r="F36" s="2" t="s">
        <v>195</v>
      </c>
      <c r="G36" s="7">
        <v>16.8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>
        <f t="shared" si="1"/>
        <v>16.8</v>
      </c>
      <c r="V36" s="2">
        <f t="shared" si="5"/>
        <v>5</v>
      </c>
    </row>
    <row r="37" spans="1:22" x14ac:dyDescent="0.25">
      <c r="A37" s="2"/>
      <c r="B37" s="2"/>
      <c r="C37" s="2"/>
      <c r="D37" s="2" t="s">
        <v>151</v>
      </c>
      <c r="E37" s="2" t="s">
        <v>148</v>
      </c>
      <c r="F37" s="2" t="s">
        <v>195</v>
      </c>
      <c r="G37" s="7"/>
      <c r="H37" s="7"/>
      <c r="I37" s="7"/>
      <c r="J37" s="7"/>
      <c r="K37" s="7"/>
      <c r="L37" s="7"/>
      <c r="M37" s="7">
        <v>14</v>
      </c>
      <c r="N37" s="7"/>
      <c r="O37" s="7"/>
      <c r="P37" s="7"/>
      <c r="Q37" s="7"/>
      <c r="R37" s="7"/>
      <c r="S37" s="7"/>
      <c r="T37" s="7"/>
      <c r="U37" s="7">
        <f t="shared" si="1"/>
        <v>14</v>
      </c>
      <c r="V37" s="2">
        <f t="shared" si="5"/>
        <v>6</v>
      </c>
    </row>
    <row r="38" spans="1:22" x14ac:dyDescent="0.25">
      <c r="A38" s="2"/>
      <c r="B38" s="2"/>
      <c r="C38" s="2"/>
      <c r="D38" s="2" t="s">
        <v>83</v>
      </c>
      <c r="E38" s="2" t="s">
        <v>84</v>
      </c>
      <c r="F38" s="2" t="s">
        <v>196</v>
      </c>
      <c r="G38" s="7">
        <v>10.799999999999999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>
        <f t="shared" si="1"/>
        <v>10.799999999999999</v>
      </c>
      <c r="V38" s="2">
        <f t="shared" si="5"/>
        <v>7</v>
      </c>
    </row>
    <row r="39" spans="1:22" x14ac:dyDescent="0.25">
      <c r="A39" s="2"/>
      <c r="B39" s="2"/>
      <c r="C39" s="2"/>
      <c r="D39" s="2"/>
      <c r="E39" s="2"/>
      <c r="F39" s="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tr">
        <f t="shared" si="1"/>
        <v/>
      </c>
    </row>
    <row r="40" spans="1:22" x14ac:dyDescent="0.25">
      <c r="A40" s="2"/>
      <c r="B40" s="2"/>
      <c r="C40" s="2" t="s">
        <v>41</v>
      </c>
      <c r="D40" s="2" t="s">
        <v>141</v>
      </c>
      <c r="E40" s="2" t="s">
        <v>142</v>
      </c>
      <c r="F40" s="2" t="s">
        <v>195</v>
      </c>
      <c r="G40" s="7">
        <v>16.8</v>
      </c>
      <c r="H40" s="7"/>
      <c r="I40" s="7"/>
      <c r="J40" s="7"/>
      <c r="K40" s="7">
        <v>22.400000000000002</v>
      </c>
      <c r="L40" s="7"/>
      <c r="M40" s="7">
        <v>12.8</v>
      </c>
      <c r="N40" s="7"/>
      <c r="O40" s="7"/>
      <c r="P40" s="7"/>
      <c r="Q40" s="7"/>
      <c r="R40" s="7"/>
      <c r="S40" s="7"/>
      <c r="T40" s="7"/>
      <c r="U40" s="7">
        <f t="shared" si="1"/>
        <v>52</v>
      </c>
      <c r="V40" s="2">
        <f>_xlfn.RANK.EQ(U40,$U$40:$U$43)</f>
        <v>1</v>
      </c>
    </row>
    <row r="41" spans="1:22" x14ac:dyDescent="0.25">
      <c r="A41" s="2"/>
      <c r="B41" s="2"/>
      <c r="C41" s="2"/>
      <c r="D41" s="2" t="s">
        <v>152</v>
      </c>
      <c r="E41" s="2" t="s">
        <v>153</v>
      </c>
      <c r="F41" s="2" t="s">
        <v>195</v>
      </c>
      <c r="G41" s="7">
        <v>13.799999999999999</v>
      </c>
      <c r="H41" s="7"/>
      <c r="I41" s="7"/>
      <c r="J41" s="7"/>
      <c r="K41" s="7">
        <v>18.400000000000002</v>
      </c>
      <c r="L41" s="7"/>
      <c r="M41" s="7">
        <v>10.4</v>
      </c>
      <c r="N41" s="7"/>
      <c r="O41" s="7"/>
      <c r="P41" s="7"/>
      <c r="Q41" s="7"/>
      <c r="R41" s="7"/>
      <c r="S41" s="7"/>
      <c r="T41" s="7"/>
      <c r="U41" s="7">
        <f t="shared" si="1"/>
        <v>42.6</v>
      </c>
      <c r="V41" s="2">
        <f t="shared" ref="V41:V43" si="6">_xlfn.RANK.EQ(U41,$U$40:$U$43)</f>
        <v>2</v>
      </c>
    </row>
    <row r="42" spans="1:22" x14ac:dyDescent="0.25">
      <c r="A42" s="2"/>
      <c r="B42" s="2"/>
      <c r="C42" s="2"/>
      <c r="D42" s="2" t="s">
        <v>154</v>
      </c>
      <c r="E42" s="2" t="s">
        <v>155</v>
      </c>
      <c r="F42" s="2" t="s">
        <v>195</v>
      </c>
      <c r="G42" s="7">
        <v>10.799999999999999</v>
      </c>
      <c r="H42" s="7"/>
      <c r="I42" s="7"/>
      <c r="J42" s="7"/>
      <c r="K42" s="7">
        <v>14.4</v>
      </c>
      <c r="L42" s="7"/>
      <c r="M42" s="7"/>
      <c r="N42" s="7"/>
      <c r="O42" s="7"/>
      <c r="P42" s="7"/>
      <c r="Q42" s="7"/>
      <c r="R42" s="7"/>
      <c r="S42" s="7"/>
      <c r="T42" s="7"/>
      <c r="U42" s="7">
        <f t="shared" si="1"/>
        <v>25.2</v>
      </c>
      <c r="V42" s="2">
        <f t="shared" si="6"/>
        <v>3</v>
      </c>
    </row>
    <row r="43" spans="1:22" x14ac:dyDescent="0.25">
      <c r="A43" s="2"/>
      <c r="B43" s="2"/>
      <c r="C43" s="2"/>
      <c r="D43" s="2" t="s">
        <v>156</v>
      </c>
      <c r="E43" s="2" t="s">
        <v>157</v>
      </c>
      <c r="F43" s="2" t="s">
        <v>196</v>
      </c>
      <c r="G43" s="7"/>
      <c r="H43" s="7"/>
      <c r="I43" s="7"/>
      <c r="J43" s="7"/>
      <c r="K43" s="7">
        <v>14.4</v>
      </c>
      <c r="L43" s="7"/>
      <c r="M43" s="7"/>
      <c r="N43" s="7"/>
      <c r="O43" s="7"/>
      <c r="P43" s="7"/>
      <c r="Q43" s="7"/>
      <c r="R43" s="7"/>
      <c r="S43" s="7"/>
      <c r="T43" s="7"/>
      <c r="U43" s="7">
        <f t="shared" si="1"/>
        <v>14.4</v>
      </c>
      <c r="V43" s="2">
        <f t="shared" si="6"/>
        <v>4</v>
      </c>
    </row>
    <row r="44" spans="1:22" x14ac:dyDescent="0.25">
      <c r="A44" s="2"/>
      <c r="B44" s="2"/>
      <c r="C44" s="2"/>
      <c r="D44" s="2"/>
      <c r="E44" s="2"/>
      <c r="F44" s="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 t="str">
        <f t="shared" si="1"/>
        <v/>
      </c>
    </row>
    <row r="45" spans="1:22" x14ac:dyDescent="0.25">
      <c r="A45" s="2"/>
      <c r="B45" s="2" t="s">
        <v>91</v>
      </c>
      <c r="C45" s="2" t="s">
        <v>11</v>
      </c>
      <c r="D45" s="2" t="s">
        <v>158</v>
      </c>
      <c r="E45" s="2" t="s">
        <v>40</v>
      </c>
      <c r="F45" s="2" t="s">
        <v>196</v>
      </c>
      <c r="G45" s="7">
        <v>22.400000000000002</v>
      </c>
      <c r="H45" s="7"/>
      <c r="I45" s="7"/>
      <c r="J45" s="7"/>
      <c r="K45" s="7">
        <v>13.799999999999999</v>
      </c>
      <c r="L45" s="7"/>
      <c r="M45" s="7">
        <v>32</v>
      </c>
      <c r="N45" s="7"/>
      <c r="O45" s="7"/>
      <c r="P45" s="7"/>
      <c r="Q45" s="7"/>
      <c r="R45" s="7"/>
      <c r="S45" s="7"/>
      <c r="T45" s="7"/>
      <c r="U45" s="7">
        <f t="shared" si="1"/>
        <v>68.2</v>
      </c>
      <c r="V45" s="2">
        <f>_xlfn.RANK.EQ(U45,$U$45:$U$49)</f>
        <v>1</v>
      </c>
    </row>
    <row r="46" spans="1:22" x14ac:dyDescent="0.25">
      <c r="A46" s="2"/>
      <c r="B46" s="2"/>
      <c r="C46" s="2"/>
      <c r="D46" s="2" t="s">
        <v>159</v>
      </c>
      <c r="E46" s="2" t="s">
        <v>13</v>
      </c>
      <c r="F46" s="2" t="s">
        <v>194</v>
      </c>
      <c r="G46" s="7">
        <v>18.400000000000002</v>
      </c>
      <c r="H46" s="7"/>
      <c r="I46" s="7"/>
      <c r="J46" s="7"/>
      <c r="K46" s="7">
        <v>16.8</v>
      </c>
      <c r="L46" s="7"/>
      <c r="M46" s="7">
        <v>26</v>
      </c>
      <c r="N46" s="7"/>
      <c r="O46" s="7"/>
      <c r="P46" s="7"/>
      <c r="Q46" s="7"/>
      <c r="R46" s="7"/>
      <c r="S46" s="7"/>
      <c r="T46" s="7"/>
      <c r="U46" s="7">
        <f t="shared" si="1"/>
        <v>61.2</v>
      </c>
      <c r="V46" s="2">
        <f t="shared" ref="V46:V49" si="7">_xlfn.RANK.EQ(U46,$U$45:$U$49)</f>
        <v>2</v>
      </c>
    </row>
    <row r="47" spans="1:22" x14ac:dyDescent="0.25">
      <c r="A47" s="2"/>
      <c r="B47" s="2"/>
      <c r="C47" s="2"/>
      <c r="D47" s="2" t="s">
        <v>143</v>
      </c>
      <c r="E47" s="2" t="s">
        <v>34</v>
      </c>
      <c r="F47" s="2" t="s">
        <v>195</v>
      </c>
      <c r="G47" s="7">
        <v>9.6000000000000014</v>
      </c>
      <c r="H47" s="7"/>
      <c r="I47" s="7"/>
      <c r="J47" s="7"/>
      <c r="K47" s="7">
        <v>10.799999999999999</v>
      </c>
      <c r="L47" s="7"/>
      <c r="M47" s="7">
        <v>20</v>
      </c>
      <c r="N47" s="7"/>
      <c r="O47" s="7"/>
      <c r="P47" s="7"/>
      <c r="Q47" s="7"/>
      <c r="R47" s="7"/>
      <c r="S47" s="7"/>
      <c r="T47" s="7"/>
      <c r="U47" s="7">
        <f t="shared" si="1"/>
        <v>40.4</v>
      </c>
      <c r="V47" s="2">
        <f t="shared" si="7"/>
        <v>3</v>
      </c>
    </row>
    <row r="48" spans="1:22" x14ac:dyDescent="0.25">
      <c r="A48" s="2"/>
      <c r="B48" s="2"/>
      <c r="C48" s="2"/>
      <c r="D48" s="2" t="s">
        <v>85</v>
      </c>
      <c r="E48" s="2" t="s">
        <v>160</v>
      </c>
      <c r="F48" s="2" t="s">
        <v>195</v>
      </c>
      <c r="G48" s="7">
        <v>14.4</v>
      </c>
      <c r="H48" s="7"/>
      <c r="I48" s="7"/>
      <c r="J48" s="7"/>
      <c r="K48" s="7"/>
      <c r="L48" s="7"/>
      <c r="M48" s="7">
        <v>20</v>
      </c>
      <c r="N48" s="7"/>
      <c r="O48" s="7"/>
      <c r="P48" s="7"/>
      <c r="Q48" s="7"/>
      <c r="R48" s="7"/>
      <c r="S48" s="7"/>
      <c r="T48" s="7"/>
      <c r="U48" s="7">
        <f t="shared" si="1"/>
        <v>34.4</v>
      </c>
      <c r="V48" s="2">
        <f t="shared" si="7"/>
        <v>4</v>
      </c>
    </row>
    <row r="49" spans="1:22" x14ac:dyDescent="0.25">
      <c r="A49" s="2"/>
      <c r="B49" s="2"/>
      <c r="C49" s="2"/>
      <c r="D49" s="2" t="s">
        <v>161</v>
      </c>
      <c r="E49" s="2" t="s">
        <v>162</v>
      </c>
      <c r="F49" s="2" t="s">
        <v>195</v>
      </c>
      <c r="G49" s="7"/>
      <c r="H49" s="7"/>
      <c r="I49" s="7"/>
      <c r="J49" s="7"/>
      <c r="K49" s="7"/>
      <c r="L49" s="7"/>
      <c r="M49" s="7">
        <v>14</v>
      </c>
      <c r="N49" s="7"/>
      <c r="O49" s="7"/>
      <c r="P49" s="7"/>
      <c r="Q49" s="7"/>
      <c r="R49" s="7"/>
      <c r="S49" s="7"/>
      <c r="T49" s="7"/>
      <c r="U49" s="7">
        <f t="shared" si="1"/>
        <v>14</v>
      </c>
      <c r="V49" s="2">
        <f t="shared" si="7"/>
        <v>5</v>
      </c>
    </row>
    <row r="50" spans="1:22" x14ac:dyDescent="0.25">
      <c r="A50" s="2"/>
      <c r="B50" s="2"/>
      <c r="C50" s="2"/>
      <c r="D50" s="2"/>
      <c r="E50" s="2"/>
      <c r="F50" s="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 t="str">
        <f t="shared" si="1"/>
        <v/>
      </c>
    </row>
    <row r="51" spans="1:22" x14ac:dyDescent="0.25">
      <c r="A51" s="2"/>
      <c r="B51" s="2"/>
      <c r="C51" s="2" t="s">
        <v>41</v>
      </c>
      <c r="D51" s="2" t="s">
        <v>141</v>
      </c>
      <c r="E51" s="2" t="s">
        <v>142</v>
      </c>
      <c r="F51" s="2" t="s">
        <v>195</v>
      </c>
      <c r="G51" s="7"/>
      <c r="H51" s="7"/>
      <c r="I51" s="7"/>
      <c r="J51" s="7"/>
      <c r="K51" s="7">
        <v>3.6</v>
      </c>
      <c r="L51" s="7"/>
      <c r="M51" s="7">
        <v>19.2</v>
      </c>
      <c r="N51" s="7"/>
      <c r="O51" s="7"/>
      <c r="P51" s="7"/>
      <c r="Q51" s="7"/>
      <c r="R51" s="7"/>
      <c r="S51" s="7"/>
      <c r="T51" s="7"/>
      <c r="U51" s="7">
        <f t="shared" si="1"/>
        <v>22.8</v>
      </c>
      <c r="V51" s="2">
        <f>_xlfn.RANK.EQ(U51,$U$51:$U$53)</f>
        <v>1</v>
      </c>
    </row>
    <row r="52" spans="1:22" x14ac:dyDescent="0.25">
      <c r="A52" s="2"/>
      <c r="B52" s="2"/>
      <c r="C52" s="2"/>
      <c r="D52" s="2" t="s">
        <v>163</v>
      </c>
      <c r="E52" s="2" t="s">
        <v>164</v>
      </c>
      <c r="F52" s="2" t="s">
        <v>196</v>
      </c>
      <c r="G52" s="7">
        <v>3.6</v>
      </c>
      <c r="H52" s="7"/>
      <c r="I52" s="7"/>
      <c r="J52" s="7"/>
      <c r="K52" s="7"/>
      <c r="L52" s="7"/>
      <c r="M52" s="7">
        <v>15.6</v>
      </c>
      <c r="N52" s="7"/>
      <c r="O52" s="7"/>
      <c r="P52" s="7"/>
      <c r="Q52" s="7"/>
      <c r="R52" s="7"/>
      <c r="S52" s="7"/>
      <c r="T52" s="7"/>
      <c r="U52" s="7">
        <f t="shared" si="1"/>
        <v>19.2</v>
      </c>
      <c r="V52" s="2">
        <f t="shared" ref="V52:V53" si="8">_xlfn.RANK.EQ(U52,$U$51:$U$53)</f>
        <v>2</v>
      </c>
    </row>
    <row r="53" spans="1:22" x14ac:dyDescent="0.25">
      <c r="A53" s="2"/>
      <c r="B53" s="2"/>
      <c r="C53" s="2"/>
      <c r="D53" s="2" t="s">
        <v>152</v>
      </c>
      <c r="E53" s="2" t="s">
        <v>153</v>
      </c>
      <c r="F53" s="2" t="s">
        <v>195</v>
      </c>
      <c r="G53" s="7"/>
      <c r="H53" s="7"/>
      <c r="I53" s="7"/>
      <c r="J53" s="7"/>
      <c r="K53" s="7"/>
      <c r="L53" s="7"/>
      <c r="M53" s="7">
        <v>12</v>
      </c>
      <c r="N53" s="7"/>
      <c r="O53" s="7"/>
      <c r="P53" s="7"/>
      <c r="Q53" s="7"/>
      <c r="R53" s="7"/>
      <c r="S53" s="7"/>
      <c r="T53" s="7"/>
      <c r="U53" s="7">
        <f t="shared" si="1"/>
        <v>12</v>
      </c>
      <c r="V53" s="2">
        <f t="shared" si="8"/>
        <v>3</v>
      </c>
    </row>
    <row r="54" spans="1:22" x14ac:dyDescent="0.25">
      <c r="A54" s="2"/>
      <c r="B54" s="2"/>
      <c r="C54" s="2"/>
      <c r="D54" s="2"/>
      <c r="E54" s="2"/>
      <c r="F54" s="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 t="str">
        <f t="shared" si="1"/>
        <v/>
      </c>
    </row>
    <row r="55" spans="1:22" x14ac:dyDescent="0.25">
      <c r="A55" s="2"/>
      <c r="B55" s="2" t="s">
        <v>103</v>
      </c>
      <c r="C55" s="2" t="s">
        <v>11</v>
      </c>
      <c r="D55" s="2" t="s">
        <v>119</v>
      </c>
      <c r="E55" s="2" t="s">
        <v>34</v>
      </c>
      <c r="F55" s="2" t="s">
        <v>195</v>
      </c>
      <c r="G55" s="7">
        <v>28</v>
      </c>
      <c r="H55" s="7"/>
      <c r="I55" s="7"/>
      <c r="J55" s="7"/>
      <c r="K55" s="7">
        <v>28</v>
      </c>
      <c r="L55" s="7"/>
      <c r="M55" s="7">
        <v>32</v>
      </c>
      <c r="N55" s="7"/>
      <c r="O55" s="7"/>
      <c r="P55" s="7"/>
      <c r="Q55" s="7"/>
      <c r="R55" s="7"/>
      <c r="S55" s="7"/>
      <c r="T55" s="7"/>
      <c r="U55" s="7">
        <f t="shared" si="1"/>
        <v>88</v>
      </c>
      <c r="V55" s="2">
        <f>_xlfn.RANK.EQ(U55,$U$55:$U$61)</f>
        <v>1</v>
      </c>
    </row>
    <row r="56" spans="1:22" x14ac:dyDescent="0.25">
      <c r="A56" s="2"/>
      <c r="B56" s="2"/>
      <c r="C56" s="2"/>
      <c r="D56" s="2" t="s">
        <v>57</v>
      </c>
      <c r="E56" s="2" t="s">
        <v>124</v>
      </c>
      <c r="F56" s="2" t="s">
        <v>195</v>
      </c>
      <c r="G56" s="7">
        <v>18</v>
      </c>
      <c r="H56" s="7"/>
      <c r="I56" s="7"/>
      <c r="J56" s="7"/>
      <c r="K56" s="7">
        <v>18</v>
      </c>
      <c r="L56" s="7"/>
      <c r="M56" s="7">
        <v>26</v>
      </c>
      <c r="N56" s="7"/>
      <c r="O56" s="7"/>
      <c r="P56" s="7"/>
      <c r="Q56" s="7"/>
      <c r="R56" s="7"/>
      <c r="S56" s="7"/>
      <c r="T56" s="7"/>
      <c r="U56" s="7">
        <f t="shared" si="1"/>
        <v>62</v>
      </c>
      <c r="V56" s="2">
        <f t="shared" ref="V56:V61" si="9">_xlfn.RANK.EQ(U56,$U$55:$U$61)</f>
        <v>2</v>
      </c>
    </row>
    <row r="57" spans="1:22" x14ac:dyDescent="0.25">
      <c r="A57" s="2"/>
      <c r="B57" s="2"/>
      <c r="C57" s="2"/>
      <c r="D57" s="2" t="s">
        <v>165</v>
      </c>
      <c r="E57" s="2" t="s">
        <v>166</v>
      </c>
      <c r="F57" s="2" t="s">
        <v>194</v>
      </c>
      <c r="G57" s="7">
        <v>12</v>
      </c>
      <c r="H57" s="7"/>
      <c r="I57" s="7"/>
      <c r="J57" s="7"/>
      <c r="K57" s="7">
        <v>12</v>
      </c>
      <c r="L57" s="7"/>
      <c r="M57" s="7">
        <v>20</v>
      </c>
      <c r="N57" s="7"/>
      <c r="O57" s="7"/>
      <c r="P57" s="7"/>
      <c r="Q57" s="7"/>
      <c r="R57" s="7"/>
      <c r="S57" s="7"/>
      <c r="T57" s="7"/>
      <c r="U57" s="7">
        <f t="shared" si="1"/>
        <v>44</v>
      </c>
      <c r="V57" s="2">
        <f t="shared" si="9"/>
        <v>3</v>
      </c>
    </row>
    <row r="58" spans="1:22" x14ac:dyDescent="0.25">
      <c r="A58" s="2"/>
      <c r="B58" s="2"/>
      <c r="C58" s="2"/>
      <c r="D58" s="2" t="s">
        <v>158</v>
      </c>
      <c r="E58" s="2" t="s">
        <v>40</v>
      </c>
      <c r="F58" s="2" t="s">
        <v>196</v>
      </c>
      <c r="G58" s="7"/>
      <c r="H58" s="7"/>
      <c r="I58" s="7"/>
      <c r="J58" s="7"/>
      <c r="K58" s="7">
        <v>23</v>
      </c>
      <c r="L58" s="7"/>
      <c r="M58" s="7">
        <v>20</v>
      </c>
      <c r="N58" s="7"/>
      <c r="O58" s="7"/>
      <c r="P58" s="7"/>
      <c r="Q58" s="7"/>
      <c r="R58" s="7"/>
      <c r="S58" s="7"/>
      <c r="T58" s="7"/>
      <c r="U58" s="7">
        <f t="shared" si="1"/>
        <v>43</v>
      </c>
      <c r="V58" s="2">
        <f t="shared" si="9"/>
        <v>4</v>
      </c>
    </row>
    <row r="59" spans="1:22" x14ac:dyDescent="0.25">
      <c r="A59" s="2"/>
      <c r="B59" s="2"/>
      <c r="C59" s="2"/>
      <c r="D59" s="2" t="s">
        <v>167</v>
      </c>
      <c r="E59" s="2" t="s">
        <v>168</v>
      </c>
      <c r="F59" s="2" t="s">
        <v>195</v>
      </c>
      <c r="G59" s="7">
        <v>23</v>
      </c>
      <c r="H59" s="7"/>
      <c r="I59" s="7"/>
      <c r="J59" s="7"/>
      <c r="K59" s="7">
        <v>18</v>
      </c>
      <c r="L59" s="7"/>
      <c r="M59" s="7"/>
      <c r="N59" s="7"/>
      <c r="O59" s="7"/>
      <c r="P59" s="7"/>
      <c r="Q59" s="7"/>
      <c r="R59" s="7"/>
      <c r="S59" s="7"/>
      <c r="T59" s="7"/>
      <c r="U59" s="7">
        <f t="shared" si="1"/>
        <v>41</v>
      </c>
      <c r="V59" s="2">
        <f t="shared" si="9"/>
        <v>5</v>
      </c>
    </row>
    <row r="60" spans="1:22" x14ac:dyDescent="0.25">
      <c r="A60" s="2"/>
      <c r="B60" s="2"/>
      <c r="C60" s="2"/>
      <c r="D60" s="2" t="s">
        <v>169</v>
      </c>
      <c r="E60" s="2" t="s">
        <v>170</v>
      </c>
      <c r="F60" s="2" t="s">
        <v>195</v>
      </c>
      <c r="G60" s="7"/>
      <c r="H60" s="7"/>
      <c r="I60" s="7"/>
      <c r="J60" s="7"/>
      <c r="K60" s="7">
        <v>12</v>
      </c>
      <c r="L60" s="7"/>
      <c r="M60" s="7">
        <v>14</v>
      </c>
      <c r="N60" s="7"/>
      <c r="O60" s="7"/>
      <c r="P60" s="7"/>
      <c r="Q60" s="7"/>
      <c r="R60" s="7"/>
      <c r="S60" s="7"/>
      <c r="T60" s="7"/>
      <c r="U60" s="7">
        <f t="shared" si="1"/>
        <v>26</v>
      </c>
      <c r="V60" s="2">
        <f t="shared" si="9"/>
        <v>6</v>
      </c>
    </row>
    <row r="61" spans="1:22" x14ac:dyDescent="0.25">
      <c r="A61" s="2"/>
      <c r="B61" s="2"/>
      <c r="C61" s="2"/>
      <c r="D61" s="2" t="s">
        <v>171</v>
      </c>
      <c r="E61" s="2" t="s">
        <v>172</v>
      </c>
      <c r="F61" s="2" t="s">
        <v>194</v>
      </c>
      <c r="G61" s="7">
        <v>18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f t="shared" si="1"/>
        <v>18</v>
      </c>
      <c r="V61" s="2">
        <f t="shared" si="9"/>
        <v>7</v>
      </c>
    </row>
    <row r="62" spans="1:22" x14ac:dyDescent="0.25">
      <c r="A62" s="2"/>
      <c r="B62" s="2"/>
      <c r="C62" s="2"/>
      <c r="D62" s="2"/>
      <c r="E62" s="2"/>
      <c r="F62" s="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tr">
        <f t="shared" si="1"/>
        <v/>
      </c>
    </row>
    <row r="63" spans="1:22" x14ac:dyDescent="0.25">
      <c r="A63" s="2"/>
      <c r="B63" s="2"/>
      <c r="C63" s="2" t="s">
        <v>41</v>
      </c>
      <c r="D63" s="2" t="s">
        <v>139</v>
      </c>
      <c r="E63" s="2" t="s">
        <v>140</v>
      </c>
      <c r="F63" s="2" t="s">
        <v>194</v>
      </c>
      <c r="G63" s="7">
        <v>23</v>
      </c>
      <c r="H63" s="7"/>
      <c r="I63" s="7"/>
      <c r="J63" s="7"/>
      <c r="K63" s="7">
        <v>16.8</v>
      </c>
      <c r="L63" s="7"/>
      <c r="M63" s="7">
        <v>15.6</v>
      </c>
      <c r="N63" s="7"/>
      <c r="O63" s="7"/>
      <c r="P63" s="7"/>
      <c r="Q63" s="7"/>
      <c r="R63" s="7"/>
      <c r="S63" s="7"/>
      <c r="T63" s="7"/>
      <c r="U63" s="7">
        <f t="shared" si="1"/>
        <v>55.4</v>
      </c>
      <c r="V63" s="2">
        <f>_xlfn.RANK.EQ(U63,$U$63:$U$67)</f>
        <v>1</v>
      </c>
    </row>
    <row r="64" spans="1:22" x14ac:dyDescent="0.25">
      <c r="A64" s="2"/>
      <c r="B64" s="2"/>
      <c r="C64" s="2"/>
      <c r="D64" s="2" t="s">
        <v>137</v>
      </c>
      <c r="E64" s="2" t="s">
        <v>138</v>
      </c>
      <c r="F64" s="2" t="s">
        <v>196</v>
      </c>
      <c r="G64" s="7">
        <v>18</v>
      </c>
      <c r="H64" s="7"/>
      <c r="I64" s="7"/>
      <c r="J64" s="7"/>
      <c r="K64" s="7">
        <v>10.799999999999999</v>
      </c>
      <c r="L64" s="7"/>
      <c r="M64" s="7">
        <v>19.2</v>
      </c>
      <c r="N64" s="7"/>
      <c r="O64" s="7"/>
      <c r="P64" s="7"/>
      <c r="Q64" s="7"/>
      <c r="R64" s="7"/>
      <c r="S64" s="7"/>
      <c r="T64" s="7"/>
      <c r="U64" s="7">
        <f t="shared" si="1"/>
        <v>48</v>
      </c>
      <c r="V64" s="2">
        <f t="shared" ref="V64:V67" si="10">_xlfn.RANK.EQ(U64,$U$63:$U$67)</f>
        <v>2</v>
      </c>
    </row>
    <row r="65" spans="1:22" x14ac:dyDescent="0.25">
      <c r="A65" s="2"/>
      <c r="B65" s="2"/>
      <c r="C65" s="2"/>
      <c r="D65" s="2" t="s">
        <v>66</v>
      </c>
      <c r="E65" s="2" t="s">
        <v>67</v>
      </c>
      <c r="F65" s="2" t="s">
        <v>196</v>
      </c>
      <c r="G65" s="7">
        <v>18</v>
      </c>
      <c r="H65" s="7"/>
      <c r="I65" s="7"/>
      <c r="J65" s="7"/>
      <c r="K65" s="7">
        <v>13.799999999999999</v>
      </c>
      <c r="L65" s="7"/>
      <c r="M65" s="7">
        <v>12</v>
      </c>
      <c r="N65" s="7"/>
      <c r="O65" s="7"/>
      <c r="P65" s="7"/>
      <c r="Q65" s="7"/>
      <c r="R65" s="7"/>
      <c r="S65" s="7"/>
      <c r="T65" s="7"/>
      <c r="U65" s="7">
        <f t="shared" si="1"/>
        <v>43.8</v>
      </c>
      <c r="V65" s="2">
        <f t="shared" si="10"/>
        <v>3</v>
      </c>
    </row>
    <row r="66" spans="1:22" x14ac:dyDescent="0.25">
      <c r="A66" s="2"/>
      <c r="B66" s="2"/>
      <c r="C66" s="2"/>
      <c r="D66" s="2" t="s">
        <v>163</v>
      </c>
      <c r="E66" s="2" t="s">
        <v>164</v>
      </c>
      <c r="F66" s="2" t="s">
        <v>196</v>
      </c>
      <c r="G66" s="7">
        <v>28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f t="shared" si="1"/>
        <v>28</v>
      </c>
      <c r="V66" s="2">
        <f t="shared" si="10"/>
        <v>4</v>
      </c>
    </row>
    <row r="67" spans="1:22" x14ac:dyDescent="0.25">
      <c r="A67" s="2"/>
      <c r="B67" s="2"/>
      <c r="C67" s="2"/>
      <c r="D67" s="2" t="s">
        <v>173</v>
      </c>
      <c r="E67" s="2" t="s">
        <v>174</v>
      </c>
      <c r="F67" s="2" t="s">
        <v>194</v>
      </c>
      <c r="G67" s="7">
        <v>12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f t="shared" si="1"/>
        <v>12</v>
      </c>
      <c r="V67" s="2">
        <f t="shared" si="10"/>
        <v>5</v>
      </c>
    </row>
    <row r="68" spans="1:22" x14ac:dyDescent="0.25">
      <c r="A68" s="2"/>
      <c r="B68" s="2"/>
      <c r="C68" s="2"/>
      <c r="D68" s="2"/>
      <c r="E68" s="2"/>
      <c r="F68" s="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tr">
        <f t="shared" si="1"/>
        <v/>
      </c>
    </row>
    <row r="69" spans="1:22" x14ac:dyDescent="0.25">
      <c r="A69" s="2"/>
      <c r="B69" s="2" t="s">
        <v>107</v>
      </c>
      <c r="C69" s="2" t="s">
        <v>11</v>
      </c>
      <c r="D69" s="2" t="s">
        <v>117</v>
      </c>
      <c r="E69" s="2" t="s">
        <v>118</v>
      </c>
      <c r="F69" s="2" t="s">
        <v>196</v>
      </c>
      <c r="G69" s="7"/>
      <c r="H69" s="7"/>
      <c r="I69" s="7"/>
      <c r="J69" s="7">
        <v>13.799999999999999</v>
      </c>
      <c r="K69" s="7"/>
      <c r="L69" s="7"/>
      <c r="M69" s="7"/>
      <c r="N69" s="7">
        <v>19.2</v>
      </c>
      <c r="O69" s="7"/>
      <c r="P69" s="7"/>
      <c r="Q69" s="7"/>
      <c r="R69" s="7"/>
      <c r="S69" s="7"/>
      <c r="T69" s="7"/>
      <c r="U69" s="7">
        <f t="shared" si="1"/>
        <v>33</v>
      </c>
      <c r="V69" s="2">
        <f>_xlfn.RANK.EQ(U69,$U$69:$U$72)</f>
        <v>1</v>
      </c>
    </row>
    <row r="70" spans="1:22" x14ac:dyDescent="0.25">
      <c r="A70" s="2"/>
      <c r="B70" s="2"/>
      <c r="C70" s="2"/>
      <c r="D70" s="2" t="s">
        <v>119</v>
      </c>
      <c r="E70" s="2" t="s">
        <v>34</v>
      </c>
      <c r="F70" s="2" t="s">
        <v>195</v>
      </c>
      <c r="G70" s="7"/>
      <c r="H70" s="7"/>
      <c r="I70" s="7"/>
      <c r="J70" s="7">
        <v>10.799999999999999</v>
      </c>
      <c r="K70" s="7"/>
      <c r="L70" s="7"/>
      <c r="M70" s="7"/>
      <c r="N70" s="7">
        <v>15.6</v>
      </c>
      <c r="O70" s="7"/>
      <c r="P70" s="7"/>
      <c r="Q70" s="7"/>
      <c r="R70" s="7"/>
      <c r="S70" s="7"/>
      <c r="T70" s="7"/>
      <c r="U70" s="7">
        <f t="shared" si="1"/>
        <v>26.4</v>
      </c>
      <c r="V70" s="2">
        <f t="shared" ref="V70:V72" si="11">_xlfn.RANK.EQ(U70,$U$69:$U$72)</f>
        <v>2</v>
      </c>
    </row>
    <row r="71" spans="1:22" x14ac:dyDescent="0.25">
      <c r="A71" s="2"/>
      <c r="B71" s="2"/>
      <c r="C71" s="2"/>
      <c r="D71" s="2" t="s">
        <v>135</v>
      </c>
      <c r="E71" s="2" t="s">
        <v>136</v>
      </c>
      <c r="F71" s="2" t="s">
        <v>194</v>
      </c>
      <c r="G71" s="7"/>
      <c r="H71" s="7"/>
      <c r="I71" s="7"/>
      <c r="J71" s="7">
        <v>16.8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f t="shared" si="1"/>
        <v>16.8</v>
      </c>
      <c r="V71" s="2">
        <f t="shared" si="11"/>
        <v>3</v>
      </c>
    </row>
    <row r="72" spans="1:22" x14ac:dyDescent="0.25">
      <c r="A72" s="2"/>
      <c r="B72" s="2"/>
      <c r="C72" s="2"/>
      <c r="D72" s="2" t="s">
        <v>57</v>
      </c>
      <c r="E72" s="2" t="s">
        <v>124</v>
      </c>
      <c r="F72" s="2" t="s">
        <v>195</v>
      </c>
      <c r="G72" s="7"/>
      <c r="H72" s="7"/>
      <c r="I72" s="7"/>
      <c r="J72" s="7"/>
      <c r="K72" s="7"/>
      <c r="L72" s="7"/>
      <c r="M72" s="7"/>
      <c r="N72" s="7">
        <v>12</v>
      </c>
      <c r="O72" s="7"/>
      <c r="P72" s="7"/>
      <c r="Q72" s="7"/>
      <c r="R72" s="7"/>
      <c r="S72" s="7"/>
      <c r="T72" s="7"/>
      <c r="U72" s="7">
        <f t="shared" si="1"/>
        <v>12</v>
      </c>
      <c r="V72" s="2">
        <f t="shared" si="11"/>
        <v>4</v>
      </c>
    </row>
    <row r="73" spans="1:22" x14ac:dyDescent="0.25">
      <c r="A73" s="2"/>
      <c r="B73" s="2"/>
      <c r="C73" s="2"/>
      <c r="D73" s="2"/>
      <c r="E73" s="2"/>
      <c r="F73" s="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tr">
        <f t="shared" ref="U73:U92" si="12">IF(COUNTA(F73:T73)=0,"",IFERROR(LARGE(F73:T73,1),0)+IFERROR(LARGE(F73:T73,2),0)+IFERROR(LARGE(F73:T73,3),0)+IFERROR(LARGE(F73:T73,4),0)+IFERROR(LARGE(F73:T73,5),0))</f>
        <v/>
      </c>
    </row>
    <row r="74" spans="1:22" x14ac:dyDescent="0.25">
      <c r="A74" s="2"/>
      <c r="B74" s="2"/>
      <c r="C74" s="2" t="s">
        <v>41</v>
      </c>
      <c r="D74" s="2" t="s">
        <v>129</v>
      </c>
      <c r="E74" s="2" t="s">
        <v>130</v>
      </c>
      <c r="F74" s="2" t="s">
        <v>194</v>
      </c>
      <c r="G74" s="7"/>
      <c r="H74" s="7"/>
      <c r="I74" s="7"/>
      <c r="J74" s="7">
        <v>11.200000000000001</v>
      </c>
      <c r="K74" s="7"/>
      <c r="L74" s="7"/>
      <c r="M74" s="7"/>
      <c r="N74" s="7">
        <v>12.8</v>
      </c>
      <c r="O74" s="7"/>
      <c r="P74" s="7"/>
      <c r="Q74" s="7"/>
      <c r="R74" s="7"/>
      <c r="S74" s="7"/>
      <c r="T74" s="7"/>
      <c r="U74" s="7">
        <f t="shared" si="12"/>
        <v>24</v>
      </c>
      <c r="V74" s="2">
        <f>_xlfn.RANK.EQ(U74,$U$74:$U$75)</f>
        <v>1</v>
      </c>
    </row>
    <row r="75" spans="1:22" x14ac:dyDescent="0.25">
      <c r="A75" s="2"/>
      <c r="B75" s="2"/>
      <c r="C75" s="2"/>
      <c r="D75" s="2" t="s">
        <v>139</v>
      </c>
      <c r="E75" s="2" t="s">
        <v>140</v>
      </c>
      <c r="F75" s="2" t="s">
        <v>194</v>
      </c>
      <c r="G75" s="7"/>
      <c r="H75" s="7"/>
      <c r="I75" s="7"/>
      <c r="J75" s="7">
        <v>9.2000000000000011</v>
      </c>
      <c r="K75" s="7"/>
      <c r="L75" s="7"/>
      <c r="M75" s="7"/>
      <c r="N75" s="7">
        <v>10.4</v>
      </c>
      <c r="O75" s="7"/>
      <c r="P75" s="7"/>
      <c r="Q75" s="7"/>
      <c r="R75" s="7"/>
      <c r="S75" s="7"/>
      <c r="T75" s="7"/>
      <c r="U75" s="7">
        <f t="shared" si="12"/>
        <v>19.600000000000001</v>
      </c>
      <c r="V75" s="2">
        <f>_xlfn.RANK.EQ(U75,$U$74:$U$75)</f>
        <v>2</v>
      </c>
    </row>
    <row r="76" spans="1:22" x14ac:dyDescent="0.25">
      <c r="A76" s="2"/>
      <c r="B76" s="2"/>
      <c r="C76" s="2"/>
      <c r="D76" s="2"/>
      <c r="E76" s="2"/>
      <c r="F76" s="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tr">
        <f t="shared" si="12"/>
        <v/>
      </c>
    </row>
    <row r="77" spans="1:22" x14ac:dyDescent="0.25">
      <c r="A77" s="2"/>
      <c r="B77" s="2" t="s">
        <v>108</v>
      </c>
      <c r="C77" s="2" t="s">
        <v>11</v>
      </c>
      <c r="D77" s="2" t="s">
        <v>22</v>
      </c>
      <c r="E77" s="2" t="s">
        <v>15</v>
      </c>
      <c r="F77" s="2" t="s">
        <v>195</v>
      </c>
      <c r="G77" s="7"/>
      <c r="H77" s="7"/>
      <c r="I77" s="7"/>
      <c r="J77" s="7">
        <v>22.400000000000002</v>
      </c>
      <c r="K77" s="7"/>
      <c r="L77" s="7"/>
      <c r="M77" s="7"/>
      <c r="N77" s="7">
        <v>25.6</v>
      </c>
      <c r="O77" s="7"/>
      <c r="P77" s="7"/>
      <c r="Q77" s="7"/>
      <c r="R77" s="7">
        <v>2.8</v>
      </c>
      <c r="S77" s="7"/>
      <c r="T77" s="7"/>
      <c r="U77" s="7">
        <f t="shared" si="12"/>
        <v>50.8</v>
      </c>
      <c r="V77" s="2">
        <f>_xlfn.RANK.EQ(U77,$U$77:$U$81)</f>
        <v>1</v>
      </c>
    </row>
    <row r="78" spans="1:22" x14ac:dyDescent="0.25">
      <c r="A78" s="2"/>
      <c r="B78" s="2"/>
      <c r="C78" s="2"/>
      <c r="D78" s="2" t="s">
        <v>117</v>
      </c>
      <c r="E78" s="2" t="s">
        <v>118</v>
      </c>
      <c r="F78" s="2" t="s">
        <v>196</v>
      </c>
      <c r="G78" s="7"/>
      <c r="H78" s="7"/>
      <c r="I78" s="7"/>
      <c r="J78" s="7">
        <v>14.4</v>
      </c>
      <c r="K78" s="7"/>
      <c r="L78" s="7"/>
      <c r="M78" s="7"/>
      <c r="N78" s="7">
        <v>20.8</v>
      </c>
      <c r="O78" s="7"/>
      <c r="P78" s="7"/>
      <c r="Q78" s="7"/>
      <c r="R78" s="7"/>
      <c r="S78" s="7"/>
      <c r="T78" s="7"/>
      <c r="U78" s="7">
        <f t="shared" si="12"/>
        <v>35.200000000000003</v>
      </c>
      <c r="V78" s="2">
        <f t="shared" ref="V78:V81" si="13">_xlfn.RANK.EQ(U78,$U$77:$U$81)</f>
        <v>2</v>
      </c>
    </row>
    <row r="79" spans="1:22" x14ac:dyDescent="0.25">
      <c r="A79" s="2"/>
      <c r="B79" s="2"/>
      <c r="C79" s="2"/>
      <c r="D79" s="2" t="s">
        <v>119</v>
      </c>
      <c r="E79" s="2" t="s">
        <v>34</v>
      </c>
      <c r="F79" s="2" t="s">
        <v>195</v>
      </c>
      <c r="G79" s="7"/>
      <c r="H79" s="7"/>
      <c r="I79" s="7"/>
      <c r="J79" s="7">
        <v>14.4</v>
      </c>
      <c r="K79" s="7"/>
      <c r="L79" s="7"/>
      <c r="M79" s="7"/>
      <c r="N79" s="7">
        <v>16</v>
      </c>
      <c r="O79" s="7"/>
      <c r="P79" s="7"/>
      <c r="Q79" s="7"/>
      <c r="R79" s="7"/>
      <c r="S79" s="7"/>
      <c r="T79" s="7"/>
      <c r="U79" s="7">
        <f t="shared" si="12"/>
        <v>30.4</v>
      </c>
      <c r="V79" s="2">
        <f t="shared" si="13"/>
        <v>3</v>
      </c>
    </row>
    <row r="80" spans="1:22" x14ac:dyDescent="0.25">
      <c r="A80" s="2"/>
      <c r="B80" s="2"/>
      <c r="C80" s="2"/>
      <c r="D80" s="2" t="s">
        <v>135</v>
      </c>
      <c r="E80" s="2" t="s">
        <v>136</v>
      </c>
      <c r="F80" s="2" t="s">
        <v>194</v>
      </c>
      <c r="G80" s="7"/>
      <c r="H80" s="7"/>
      <c r="I80" s="7"/>
      <c r="J80" s="7">
        <v>18.400000000000002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>
        <f t="shared" si="12"/>
        <v>18.400000000000002</v>
      </c>
      <c r="V80" s="2">
        <f t="shared" si="13"/>
        <v>4</v>
      </c>
    </row>
    <row r="81" spans="1:22" x14ac:dyDescent="0.25">
      <c r="A81" s="2"/>
      <c r="B81" s="2"/>
      <c r="C81" s="2"/>
      <c r="D81" s="2" t="s">
        <v>57</v>
      </c>
      <c r="E81" s="2" t="s">
        <v>124</v>
      </c>
      <c r="F81" s="2" t="s">
        <v>195</v>
      </c>
      <c r="G81" s="7"/>
      <c r="H81" s="7"/>
      <c r="I81" s="7"/>
      <c r="J81" s="7"/>
      <c r="K81" s="7"/>
      <c r="L81" s="7"/>
      <c r="M81" s="7"/>
      <c r="N81" s="7">
        <v>16</v>
      </c>
      <c r="O81" s="7"/>
      <c r="P81" s="7"/>
      <c r="Q81" s="7"/>
      <c r="R81" s="7"/>
      <c r="S81" s="7"/>
      <c r="T81" s="7"/>
      <c r="U81" s="7">
        <f t="shared" si="12"/>
        <v>16</v>
      </c>
      <c r="V81" s="2">
        <f t="shared" si="13"/>
        <v>5</v>
      </c>
    </row>
    <row r="82" spans="1:22" x14ac:dyDescent="0.25">
      <c r="A82" s="2"/>
      <c r="B82" s="2"/>
      <c r="C82" s="2"/>
      <c r="D82" s="2"/>
      <c r="E82" s="2"/>
      <c r="F82" s="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tr">
        <f t="shared" si="12"/>
        <v/>
      </c>
      <c r="V82" s="2"/>
    </row>
    <row r="83" spans="1:22" x14ac:dyDescent="0.25">
      <c r="A83" s="2"/>
      <c r="B83" s="2"/>
      <c r="C83" s="2" t="s">
        <v>41</v>
      </c>
      <c r="D83" s="2" t="s">
        <v>129</v>
      </c>
      <c r="E83" s="2" t="s">
        <v>130</v>
      </c>
      <c r="F83" s="2" t="s">
        <v>194</v>
      </c>
      <c r="G83" s="7"/>
      <c r="H83" s="7"/>
      <c r="I83" s="7"/>
      <c r="J83" s="7">
        <v>16.8</v>
      </c>
      <c r="K83" s="7"/>
      <c r="L83" s="7"/>
      <c r="M83" s="7"/>
      <c r="N83" s="7">
        <v>12.8</v>
      </c>
      <c r="O83" s="7"/>
      <c r="P83" s="7"/>
      <c r="Q83" s="7"/>
      <c r="R83" s="7"/>
      <c r="S83" s="7"/>
      <c r="T83" s="7"/>
      <c r="U83" s="7">
        <f t="shared" si="12"/>
        <v>29.6</v>
      </c>
      <c r="V83" s="2">
        <f>_xlfn.RANK.EQ(U83,$U$83:$U$85)</f>
        <v>1</v>
      </c>
    </row>
    <row r="84" spans="1:22" x14ac:dyDescent="0.25">
      <c r="A84" s="2"/>
      <c r="B84" s="2"/>
      <c r="C84" s="2"/>
      <c r="D84" s="2" t="s">
        <v>139</v>
      </c>
      <c r="E84" s="2" t="s">
        <v>140</v>
      </c>
      <c r="F84" s="2" t="s">
        <v>194</v>
      </c>
      <c r="G84" s="7"/>
      <c r="H84" s="7"/>
      <c r="I84" s="7"/>
      <c r="J84" s="7">
        <v>13.799999999999999</v>
      </c>
      <c r="K84" s="7"/>
      <c r="L84" s="7"/>
      <c r="M84" s="7"/>
      <c r="N84" s="7">
        <v>10.4</v>
      </c>
      <c r="O84" s="7"/>
      <c r="P84" s="7"/>
      <c r="Q84" s="7"/>
      <c r="R84" s="7"/>
      <c r="S84" s="7"/>
      <c r="T84" s="7"/>
      <c r="U84" s="7">
        <f t="shared" si="12"/>
        <v>24.2</v>
      </c>
      <c r="V84" s="2">
        <f t="shared" ref="V84:V85" si="14">_xlfn.RANK.EQ(U84,$U$83:$U$85)</f>
        <v>2</v>
      </c>
    </row>
    <row r="85" spans="1:22" x14ac:dyDescent="0.25">
      <c r="A85" s="2"/>
      <c r="B85" s="2"/>
      <c r="C85" s="2"/>
      <c r="D85" s="2" t="s">
        <v>133</v>
      </c>
      <c r="E85" s="2" t="s">
        <v>134</v>
      </c>
      <c r="F85" s="2" t="s">
        <v>194</v>
      </c>
      <c r="G85" s="7"/>
      <c r="H85" s="7"/>
      <c r="I85" s="7"/>
      <c r="J85" s="7">
        <v>10.799999999999999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>
        <f t="shared" si="12"/>
        <v>10.799999999999999</v>
      </c>
      <c r="V85" s="2">
        <f t="shared" si="14"/>
        <v>3</v>
      </c>
    </row>
    <row r="86" spans="1:22" x14ac:dyDescent="0.25">
      <c r="A86" s="2"/>
      <c r="B86" s="2"/>
      <c r="C86" s="2"/>
      <c r="D86" s="2"/>
      <c r="E86" s="2"/>
      <c r="F86" s="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 t="str">
        <f t="shared" si="12"/>
        <v/>
      </c>
      <c r="V86" s="2"/>
    </row>
    <row r="87" spans="1:22" x14ac:dyDescent="0.25">
      <c r="A87" s="2"/>
      <c r="B87" s="2" t="s">
        <v>109</v>
      </c>
      <c r="C87" s="2" t="s">
        <v>11</v>
      </c>
      <c r="D87" s="2" t="s">
        <v>120</v>
      </c>
      <c r="E87" s="2" t="s">
        <v>121</v>
      </c>
      <c r="F87" s="2" t="s">
        <v>198</v>
      </c>
      <c r="G87" s="7"/>
      <c r="H87" s="7">
        <v>11.200000000000001</v>
      </c>
      <c r="I87" s="7">
        <v>9.2000000000000011</v>
      </c>
      <c r="J87" s="7"/>
      <c r="K87" s="7"/>
      <c r="L87" s="7"/>
      <c r="M87" s="7"/>
      <c r="N87" s="7"/>
      <c r="O87" s="7"/>
      <c r="P87" s="7">
        <v>1</v>
      </c>
      <c r="Q87" s="7"/>
      <c r="R87" s="7"/>
      <c r="S87" s="7"/>
      <c r="T87" s="7"/>
      <c r="U87" s="7">
        <f t="shared" si="12"/>
        <v>21.400000000000002</v>
      </c>
      <c r="V87" s="2">
        <f>_xlfn.RANK.EQ(U87,$U$87:$U$90)</f>
        <v>1</v>
      </c>
    </row>
    <row r="88" spans="1:22" x14ac:dyDescent="0.25">
      <c r="A88" s="2"/>
      <c r="B88" s="2"/>
      <c r="C88" s="2"/>
      <c r="D88" s="2" t="s">
        <v>122</v>
      </c>
      <c r="E88" s="2" t="s">
        <v>123</v>
      </c>
      <c r="F88" s="2" t="s">
        <v>196</v>
      </c>
      <c r="G88" s="7"/>
      <c r="H88" s="7"/>
      <c r="I88" s="7">
        <v>11.200000000000001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>
        <f t="shared" si="12"/>
        <v>11.200000000000001</v>
      </c>
      <c r="V88" s="2">
        <f t="shared" ref="V88:V90" si="15">_xlfn.RANK.EQ(U88,$U$87:$U$90)</f>
        <v>2</v>
      </c>
    </row>
    <row r="89" spans="1:22" x14ac:dyDescent="0.25">
      <c r="A89" s="2"/>
      <c r="B89" s="2"/>
      <c r="C89" s="2"/>
      <c r="D89" s="2" t="s">
        <v>125</v>
      </c>
      <c r="E89" s="2" t="s">
        <v>126</v>
      </c>
      <c r="F89" s="2" t="s">
        <v>200</v>
      </c>
      <c r="G89" s="7"/>
      <c r="H89" s="7">
        <v>9.2000000000000011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>
        <f t="shared" si="12"/>
        <v>9.2000000000000011</v>
      </c>
      <c r="V89" s="2">
        <f t="shared" si="15"/>
        <v>3</v>
      </c>
    </row>
    <row r="90" spans="1:22" x14ac:dyDescent="0.25">
      <c r="A90" s="2"/>
      <c r="B90" s="2"/>
      <c r="C90" s="2"/>
      <c r="D90" s="2" t="s">
        <v>33</v>
      </c>
      <c r="E90" s="2" t="s">
        <v>34</v>
      </c>
      <c r="F90" s="2" t="s">
        <v>195</v>
      </c>
      <c r="G90" s="7"/>
      <c r="H90" s="7"/>
      <c r="I90" s="7"/>
      <c r="J90" s="7"/>
      <c r="K90" s="7"/>
      <c r="L90" s="7">
        <v>1</v>
      </c>
      <c r="M90" s="7"/>
      <c r="N90" s="7"/>
      <c r="O90" s="7"/>
      <c r="P90" s="7"/>
      <c r="Q90" s="7"/>
      <c r="R90" s="7"/>
      <c r="S90" s="7"/>
      <c r="T90" s="7"/>
      <c r="U90" s="7">
        <f t="shared" si="12"/>
        <v>1</v>
      </c>
      <c r="V90" s="2">
        <f t="shared" si="15"/>
        <v>4</v>
      </c>
    </row>
    <row r="91" spans="1:22" x14ac:dyDescent="0.25">
      <c r="A91" s="2"/>
      <c r="B91" s="2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 t="str">
        <f t="shared" si="12"/>
        <v/>
      </c>
      <c r="V91" s="2"/>
    </row>
    <row r="92" spans="1:22" x14ac:dyDescent="0.25">
      <c r="A92" s="2"/>
      <c r="B92" s="2"/>
      <c r="C92" s="2" t="s">
        <v>41</v>
      </c>
      <c r="D92" s="2" t="s">
        <v>131</v>
      </c>
      <c r="E92" s="2" t="s">
        <v>132</v>
      </c>
      <c r="F92" s="2" t="s">
        <v>198</v>
      </c>
      <c r="G92" s="7"/>
      <c r="H92" s="7"/>
      <c r="I92" s="7"/>
      <c r="J92" s="7"/>
      <c r="K92" s="7"/>
      <c r="L92" s="7">
        <v>1</v>
      </c>
      <c r="M92" s="7"/>
      <c r="N92" s="7"/>
      <c r="O92" s="7"/>
      <c r="P92" s="7">
        <v>1</v>
      </c>
      <c r="Q92" s="7"/>
      <c r="R92" s="7"/>
      <c r="S92" s="7"/>
      <c r="T92" s="7"/>
      <c r="U92" s="7">
        <f t="shared" si="12"/>
        <v>2</v>
      </c>
      <c r="V92" s="2">
        <f>_xlfn.RANK.EQ(U92,$U$92:$U$92)</f>
        <v>1</v>
      </c>
    </row>
    <row r="93" spans="1:22" x14ac:dyDescent="0.25">
      <c r="A93" s="2"/>
      <c r="B93" s="2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2" x14ac:dyDescent="0.25">
      <c r="T94" s="7"/>
      <c r="U94" s="7"/>
      <c r="V94" s="2"/>
    </row>
    <row r="95" spans="1:22" x14ac:dyDescent="0.25">
      <c r="T95" s="7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A820-46DA-463D-98AA-6F019527D911}">
  <dimension ref="A2:Q41"/>
  <sheetViews>
    <sheetView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8.140625" bestFit="1" customWidth="1"/>
    <col min="5" max="5" width="10.42578125" bestFit="1" customWidth="1"/>
    <col min="6" max="6" width="4.85546875" bestFit="1" customWidth="1"/>
    <col min="7" max="10" width="6.7109375" bestFit="1" customWidth="1"/>
    <col min="11" max="11" width="7.5703125" bestFit="1" customWidth="1"/>
    <col min="12" max="13" width="6.7109375" bestFit="1" customWidth="1"/>
    <col min="14" max="14" width="6.7109375" customWidth="1"/>
    <col min="15" max="15" width="7.85546875" customWidth="1"/>
    <col min="16" max="16" width="7.28515625" bestFit="1" customWidth="1"/>
    <col min="17" max="17" width="7.42578125" bestFit="1" customWidth="1"/>
    <col min="18" max="21" width="7.140625" bestFit="1" customWidth="1"/>
    <col min="22" max="22" width="11.140625" bestFit="1" customWidth="1"/>
    <col min="23" max="23" width="6.7109375" bestFit="1" customWidth="1"/>
    <col min="24" max="24" width="8" bestFit="1" customWidth="1"/>
    <col min="25" max="25" width="11.28515625" bestFit="1" customWidth="1"/>
  </cols>
  <sheetData>
    <row r="2" spans="1:17" x14ac:dyDescent="0.25">
      <c r="A2" s="12" t="str">
        <f>"Ranking values as at "</f>
        <v xml:space="preserve">Ranking values as at </v>
      </c>
      <c r="B2" s="12"/>
      <c r="C2" s="1">
        <f ca="1">TODAY()</f>
        <v>44239</v>
      </c>
    </row>
    <row r="3" spans="1:17" x14ac:dyDescent="0.25">
      <c r="A3" s="8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</row>
    <row r="4" spans="1:17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P4" s="4" t="s">
        <v>2</v>
      </c>
      <c r="Q4" s="4" t="s">
        <v>2</v>
      </c>
    </row>
    <row r="5" spans="1:17" s="11" customFormat="1" x14ac:dyDescent="0.25">
      <c r="A5" s="6"/>
      <c r="B5" s="6"/>
      <c r="C5" s="6"/>
      <c r="D5" s="6"/>
      <c r="E5" s="6"/>
      <c r="F5" s="6"/>
      <c r="G5" s="5">
        <v>43905</v>
      </c>
      <c r="H5" s="5">
        <v>44038</v>
      </c>
      <c r="I5" s="5">
        <v>44059</v>
      </c>
      <c r="J5" s="5">
        <v>44094</v>
      </c>
      <c r="K5" s="5">
        <v>44129</v>
      </c>
      <c r="L5" s="5">
        <v>44143</v>
      </c>
      <c r="M5" s="5">
        <v>44143</v>
      </c>
      <c r="N5" s="5"/>
      <c r="O5" s="5"/>
      <c r="P5" s="9" t="s">
        <v>3</v>
      </c>
      <c r="Q5" s="9" t="s">
        <v>4</v>
      </c>
    </row>
    <row r="6" spans="1:17" s="11" customFormat="1" x14ac:dyDescent="0.25">
      <c r="A6" s="6"/>
      <c r="B6" s="6"/>
      <c r="C6" s="6"/>
      <c r="D6" s="6"/>
      <c r="E6" s="6"/>
      <c r="F6" s="6"/>
      <c r="G6" s="6" t="s">
        <v>5</v>
      </c>
      <c r="H6" s="6" t="s">
        <v>5</v>
      </c>
      <c r="I6" s="6" t="s">
        <v>5</v>
      </c>
      <c r="J6" s="6" t="s">
        <v>6</v>
      </c>
      <c r="K6" s="6" t="s">
        <v>6</v>
      </c>
      <c r="L6" s="6" t="s">
        <v>5</v>
      </c>
      <c r="M6" s="6" t="s">
        <v>175</v>
      </c>
      <c r="N6" s="6"/>
      <c r="O6" s="6"/>
      <c r="P6" s="10"/>
      <c r="Q6" s="10"/>
    </row>
    <row r="7" spans="1:17" x14ac:dyDescent="0.25">
      <c r="A7" s="2" t="s">
        <v>176</v>
      </c>
      <c r="B7" s="2" t="s">
        <v>10</v>
      </c>
      <c r="C7" s="2" t="s">
        <v>11</v>
      </c>
      <c r="D7" s="2" t="s">
        <v>177</v>
      </c>
      <c r="E7" s="2" t="s">
        <v>178</v>
      </c>
      <c r="F7" s="2" t="s">
        <v>194</v>
      </c>
      <c r="G7" s="7">
        <v>18</v>
      </c>
      <c r="H7" s="7">
        <v>12</v>
      </c>
      <c r="I7" s="7"/>
      <c r="J7" s="7">
        <v>11.200000000000001</v>
      </c>
      <c r="K7" s="7"/>
      <c r="L7" s="7"/>
      <c r="M7" s="7">
        <v>12</v>
      </c>
      <c r="N7" s="7"/>
      <c r="O7" s="7"/>
      <c r="P7" s="7">
        <f>IF(COUNTA(F7:O7)=0,"",IFERROR(LARGE(F7:O7,1),0)+IFERROR(LARGE(F7:O7,2),0)+IFERROR(LARGE(F7:O7,3),0)+IFERROR(LARGE(F7:O7,4),0)+IFERROR(LARGE(F7:O7,5),0))</f>
        <v>53.2</v>
      </c>
      <c r="Q7" s="2">
        <f>_xlfn.RANK.EQ(P7,$P$7:$P$14)</f>
        <v>1</v>
      </c>
    </row>
    <row r="8" spans="1:17" x14ac:dyDescent="0.25">
      <c r="A8" s="2"/>
      <c r="B8" s="2"/>
      <c r="C8" s="2"/>
      <c r="D8" s="2" t="s">
        <v>179</v>
      </c>
      <c r="E8" s="2" t="s">
        <v>178</v>
      </c>
      <c r="F8" s="2" t="s">
        <v>194</v>
      </c>
      <c r="G8" s="7">
        <v>18</v>
      </c>
      <c r="H8" s="7">
        <v>18</v>
      </c>
      <c r="I8" s="7"/>
      <c r="J8" s="7">
        <v>16</v>
      </c>
      <c r="K8" s="7"/>
      <c r="L8" s="7"/>
      <c r="M8" s="7"/>
      <c r="N8" s="7"/>
      <c r="O8" s="7"/>
      <c r="P8" s="7">
        <f t="shared" ref="P8:P40" si="0">IF(COUNTA(F8:O8)=0,"",IFERROR(LARGE(F8:O8,1),0)+IFERROR(LARGE(F8:O8,2),0)+IFERROR(LARGE(F8:O8,3),0)+IFERROR(LARGE(F8:O8,4),0)+IFERROR(LARGE(F8:O8,5),0))</f>
        <v>52</v>
      </c>
      <c r="Q8" s="2">
        <f t="shared" ref="Q8:Q14" si="1">_xlfn.RANK.EQ(P8,$P$7:$P$14)</f>
        <v>2</v>
      </c>
    </row>
    <row r="9" spans="1:17" x14ac:dyDescent="0.25">
      <c r="A9" s="2"/>
      <c r="B9" s="2"/>
      <c r="C9" s="2"/>
      <c r="D9" s="2" t="s">
        <v>180</v>
      </c>
      <c r="E9" s="2" t="s">
        <v>181</v>
      </c>
      <c r="F9" s="2" t="s">
        <v>194</v>
      </c>
      <c r="G9" s="7">
        <v>12</v>
      </c>
      <c r="H9" s="7">
        <v>23</v>
      </c>
      <c r="I9" s="7"/>
      <c r="J9" s="7"/>
      <c r="K9" s="7"/>
      <c r="L9" s="7"/>
      <c r="M9" s="7">
        <v>15.6</v>
      </c>
      <c r="N9" s="7"/>
      <c r="O9" s="7"/>
      <c r="P9" s="7">
        <f t="shared" si="0"/>
        <v>50.6</v>
      </c>
      <c r="Q9" s="2">
        <f t="shared" si="1"/>
        <v>3</v>
      </c>
    </row>
    <row r="10" spans="1:17" x14ac:dyDescent="0.25">
      <c r="A10" s="2"/>
      <c r="B10" s="2"/>
      <c r="C10" s="2"/>
      <c r="D10" s="2" t="s">
        <v>182</v>
      </c>
      <c r="E10" s="2" t="s">
        <v>183</v>
      </c>
      <c r="F10" s="2" t="s">
        <v>194</v>
      </c>
      <c r="G10" s="7"/>
      <c r="H10" s="7"/>
      <c r="I10" s="7"/>
      <c r="J10" s="7">
        <v>25.6</v>
      </c>
      <c r="K10" s="7"/>
      <c r="L10" s="7"/>
      <c r="M10" s="7">
        <v>19.2</v>
      </c>
      <c r="N10" s="7"/>
      <c r="O10" s="7"/>
      <c r="P10" s="7">
        <f t="shared" si="0"/>
        <v>44.8</v>
      </c>
      <c r="Q10" s="2">
        <f t="shared" si="1"/>
        <v>4</v>
      </c>
    </row>
    <row r="11" spans="1:17" x14ac:dyDescent="0.25">
      <c r="A11" s="2"/>
      <c r="B11" s="2"/>
      <c r="C11" s="2"/>
      <c r="D11" s="2" t="s">
        <v>184</v>
      </c>
      <c r="E11" s="2" t="s">
        <v>24</v>
      </c>
      <c r="F11" s="2" t="s">
        <v>194</v>
      </c>
      <c r="G11" s="7">
        <v>12</v>
      </c>
      <c r="H11" s="7">
        <v>18</v>
      </c>
      <c r="I11" s="7"/>
      <c r="J11" s="7"/>
      <c r="K11" s="7"/>
      <c r="L11" s="7"/>
      <c r="M11" s="7"/>
      <c r="N11" s="7"/>
      <c r="O11" s="7"/>
      <c r="P11" s="7">
        <f t="shared" si="0"/>
        <v>30</v>
      </c>
      <c r="Q11" s="2">
        <f t="shared" si="1"/>
        <v>5</v>
      </c>
    </row>
    <row r="12" spans="1:17" x14ac:dyDescent="0.25">
      <c r="A12" s="2"/>
      <c r="B12" s="2"/>
      <c r="C12" s="2"/>
      <c r="D12" s="2" t="s">
        <v>23</v>
      </c>
      <c r="E12" s="2" t="s">
        <v>185</v>
      </c>
      <c r="F12" s="2" t="s">
        <v>194</v>
      </c>
      <c r="G12" s="7">
        <v>28</v>
      </c>
      <c r="H12" s="7"/>
      <c r="I12" s="7"/>
      <c r="J12" s="7"/>
      <c r="K12" s="7"/>
      <c r="L12" s="7"/>
      <c r="M12" s="7"/>
      <c r="N12" s="7"/>
      <c r="O12" s="7"/>
      <c r="P12" s="7">
        <f t="shared" si="0"/>
        <v>28</v>
      </c>
      <c r="Q12" s="2">
        <f t="shared" si="1"/>
        <v>6</v>
      </c>
    </row>
    <row r="13" spans="1:17" x14ac:dyDescent="0.25">
      <c r="A13" s="2"/>
      <c r="B13" s="2"/>
      <c r="C13" s="2"/>
      <c r="D13" s="2" t="s">
        <v>110</v>
      </c>
      <c r="E13" s="2" t="s">
        <v>111</v>
      </c>
      <c r="F13" s="2" t="s">
        <v>200</v>
      </c>
      <c r="G13" s="7">
        <v>12</v>
      </c>
      <c r="H13" s="7">
        <v>12</v>
      </c>
      <c r="I13" s="7"/>
      <c r="J13" s="7"/>
      <c r="K13" s="7"/>
      <c r="L13" s="7"/>
      <c r="M13" s="7"/>
      <c r="N13" s="7"/>
      <c r="O13" s="7"/>
      <c r="P13" s="7">
        <f t="shared" si="0"/>
        <v>24</v>
      </c>
      <c r="Q13" s="2">
        <f t="shared" si="1"/>
        <v>7</v>
      </c>
    </row>
    <row r="14" spans="1:17" x14ac:dyDescent="0.25">
      <c r="A14" s="2"/>
      <c r="B14" s="2"/>
      <c r="C14" s="2"/>
      <c r="D14" s="2" t="s">
        <v>186</v>
      </c>
      <c r="E14" s="2" t="s">
        <v>187</v>
      </c>
      <c r="F14" s="2" t="s">
        <v>194</v>
      </c>
      <c r="G14" s="7"/>
      <c r="H14" s="7"/>
      <c r="I14" s="7"/>
      <c r="J14" s="7">
        <v>16</v>
      </c>
      <c r="K14" s="7"/>
      <c r="L14" s="7"/>
      <c r="M14" s="7"/>
      <c r="N14" s="7"/>
      <c r="O14" s="7"/>
      <c r="P14" s="7">
        <f t="shared" si="0"/>
        <v>16</v>
      </c>
      <c r="Q14" s="2">
        <f t="shared" si="1"/>
        <v>8</v>
      </c>
    </row>
    <row r="15" spans="1:17" x14ac:dyDescent="0.25">
      <c r="A15" s="2"/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  <c r="O15" s="7"/>
      <c r="P15" s="7" t="str">
        <f t="shared" si="0"/>
        <v/>
      </c>
    </row>
    <row r="16" spans="1:17" x14ac:dyDescent="0.25">
      <c r="A16" s="2"/>
      <c r="B16" s="2"/>
      <c r="C16" s="2" t="s">
        <v>41</v>
      </c>
      <c r="D16" s="2" t="s">
        <v>188</v>
      </c>
      <c r="E16" s="2" t="s">
        <v>26</v>
      </c>
      <c r="F16" s="2" t="s">
        <v>195</v>
      </c>
      <c r="G16" s="7">
        <v>4.6000000000000005</v>
      </c>
      <c r="H16" s="7">
        <v>5.6000000000000005</v>
      </c>
      <c r="I16" s="7"/>
      <c r="J16" s="7">
        <v>5.2</v>
      </c>
      <c r="K16" s="7"/>
      <c r="L16" s="7"/>
      <c r="M16" s="7">
        <v>4</v>
      </c>
      <c r="N16" s="7"/>
      <c r="O16" s="7"/>
      <c r="P16" s="7">
        <f t="shared" si="0"/>
        <v>19.400000000000002</v>
      </c>
      <c r="Q16" s="2">
        <f>_xlfn.RANK.EQ(P16,$P$16:$P$16)</f>
        <v>1</v>
      </c>
    </row>
    <row r="17" spans="1:17" x14ac:dyDescent="0.25">
      <c r="A17" s="2"/>
      <c r="B17" s="2"/>
      <c r="C17" s="2"/>
      <c r="D17" s="2"/>
      <c r="E17" s="2"/>
      <c r="F17" s="2"/>
      <c r="G17" s="7"/>
      <c r="H17" s="7"/>
      <c r="I17" s="7"/>
      <c r="J17" s="7"/>
      <c r="K17" s="7"/>
      <c r="L17" s="7"/>
      <c r="M17" s="7"/>
      <c r="N17" s="7"/>
      <c r="O17" s="7"/>
      <c r="P17" s="7" t="str">
        <f t="shared" si="0"/>
        <v/>
      </c>
    </row>
    <row r="18" spans="1:17" x14ac:dyDescent="0.25">
      <c r="A18" s="2"/>
      <c r="B18" s="2" t="s">
        <v>56</v>
      </c>
      <c r="C18" s="2" t="s">
        <v>11</v>
      </c>
      <c r="D18" s="2" t="s">
        <v>182</v>
      </c>
      <c r="E18" s="2" t="s">
        <v>183</v>
      </c>
      <c r="F18" s="2" t="s">
        <v>194</v>
      </c>
      <c r="G18" s="7"/>
      <c r="H18" s="7"/>
      <c r="I18" s="7">
        <v>22.400000000000002</v>
      </c>
      <c r="J18" s="7"/>
      <c r="K18" s="7"/>
      <c r="L18" s="7"/>
      <c r="M18" s="7"/>
      <c r="N18" s="7"/>
      <c r="O18" s="7"/>
      <c r="P18" s="7">
        <f t="shared" si="0"/>
        <v>22.400000000000002</v>
      </c>
      <c r="Q18" s="2">
        <f>_xlfn.RANK.EQ(P18,$P$18:$P$24)</f>
        <v>1</v>
      </c>
    </row>
    <row r="19" spans="1:17" x14ac:dyDescent="0.25">
      <c r="A19" s="2"/>
      <c r="B19" s="2"/>
      <c r="C19" s="2"/>
      <c r="D19" s="2" t="s">
        <v>189</v>
      </c>
      <c r="E19" s="2" t="s">
        <v>190</v>
      </c>
      <c r="F19" s="2" t="s">
        <v>194</v>
      </c>
      <c r="G19" s="7"/>
      <c r="H19" s="7"/>
      <c r="I19" s="7">
        <v>18.400000000000002</v>
      </c>
      <c r="J19" s="7"/>
      <c r="K19" s="7"/>
      <c r="L19" s="7"/>
      <c r="M19" s="7"/>
      <c r="N19" s="7"/>
      <c r="O19" s="7"/>
      <c r="P19" s="7">
        <f t="shared" si="0"/>
        <v>18.400000000000002</v>
      </c>
      <c r="Q19" s="2">
        <f t="shared" ref="Q19:Q24" si="2">_xlfn.RANK.EQ(P19,$P$18:$P$24)</f>
        <v>2</v>
      </c>
    </row>
    <row r="20" spans="1:17" x14ac:dyDescent="0.25">
      <c r="A20" s="2"/>
      <c r="B20" s="2"/>
      <c r="C20" s="2"/>
      <c r="D20" s="2" t="s">
        <v>159</v>
      </c>
      <c r="E20" s="2" t="s">
        <v>13</v>
      </c>
      <c r="F20" s="2" t="s">
        <v>194</v>
      </c>
      <c r="G20" s="7"/>
      <c r="H20" s="7"/>
      <c r="I20" s="7">
        <v>14.4</v>
      </c>
      <c r="J20" s="7"/>
      <c r="K20" s="7"/>
      <c r="L20" s="7"/>
      <c r="M20" s="7"/>
      <c r="N20" s="7"/>
      <c r="O20" s="7"/>
      <c r="P20" s="7">
        <f t="shared" si="0"/>
        <v>14.4</v>
      </c>
      <c r="Q20" s="2">
        <f t="shared" si="2"/>
        <v>3</v>
      </c>
    </row>
    <row r="21" spans="1:17" x14ac:dyDescent="0.25">
      <c r="A21" s="2"/>
      <c r="B21" s="2"/>
      <c r="C21" s="2"/>
      <c r="D21" s="2" t="s">
        <v>16</v>
      </c>
      <c r="E21" s="2" t="s">
        <v>17</v>
      </c>
      <c r="F21" s="2" t="s">
        <v>196</v>
      </c>
      <c r="G21" s="7"/>
      <c r="H21" s="7"/>
      <c r="I21" s="7">
        <v>14.4</v>
      </c>
      <c r="J21" s="7"/>
      <c r="K21" s="7"/>
      <c r="L21" s="7"/>
      <c r="M21" s="7"/>
      <c r="N21" s="7"/>
      <c r="O21" s="7"/>
      <c r="P21" s="7">
        <f t="shared" si="0"/>
        <v>14.4</v>
      </c>
      <c r="Q21" s="2">
        <f t="shared" si="2"/>
        <v>3</v>
      </c>
    </row>
    <row r="22" spans="1:17" x14ac:dyDescent="0.25">
      <c r="A22" s="2"/>
      <c r="B22" s="2"/>
      <c r="C22" s="2"/>
      <c r="D22" s="2" t="s">
        <v>177</v>
      </c>
      <c r="E22" s="2" t="s">
        <v>178</v>
      </c>
      <c r="F22" s="2" t="s">
        <v>194</v>
      </c>
      <c r="G22" s="7"/>
      <c r="H22" s="7"/>
      <c r="I22" s="7"/>
      <c r="J22" s="7"/>
      <c r="K22" s="7">
        <v>1</v>
      </c>
      <c r="L22" s="7"/>
      <c r="M22" s="7"/>
      <c r="N22" s="7"/>
      <c r="O22" s="7"/>
      <c r="P22" s="7">
        <f t="shared" si="0"/>
        <v>1</v>
      </c>
      <c r="Q22" s="2">
        <f t="shared" si="2"/>
        <v>5</v>
      </c>
    </row>
    <row r="23" spans="1:17" x14ac:dyDescent="0.25">
      <c r="A23" s="2"/>
      <c r="B23" s="2"/>
      <c r="C23" s="2"/>
      <c r="D23" s="2" t="s">
        <v>94</v>
      </c>
      <c r="E23" s="2" t="s">
        <v>95</v>
      </c>
      <c r="F23" s="2" t="s">
        <v>195</v>
      </c>
      <c r="G23" s="7"/>
      <c r="H23" s="7"/>
      <c r="I23" s="7"/>
      <c r="J23" s="7"/>
      <c r="K23" s="7">
        <v>1</v>
      </c>
      <c r="L23" s="7"/>
      <c r="M23" s="7"/>
      <c r="N23" s="7"/>
      <c r="O23" s="7"/>
      <c r="P23" s="7">
        <f t="shared" si="0"/>
        <v>1</v>
      </c>
      <c r="Q23" s="2">
        <f t="shared" si="2"/>
        <v>5</v>
      </c>
    </row>
    <row r="24" spans="1:17" x14ac:dyDescent="0.25">
      <c r="A24" s="2"/>
      <c r="B24" s="2"/>
      <c r="C24" s="2"/>
      <c r="D24" s="2" t="s">
        <v>59</v>
      </c>
      <c r="E24" s="2" t="s">
        <v>60</v>
      </c>
      <c r="F24" s="2" t="s">
        <v>195</v>
      </c>
      <c r="G24" s="7"/>
      <c r="H24" s="7"/>
      <c r="I24" s="7"/>
      <c r="J24" s="7"/>
      <c r="K24" s="7">
        <v>1</v>
      </c>
      <c r="L24" s="7"/>
      <c r="M24" s="7"/>
      <c r="N24" s="7"/>
      <c r="O24" s="7"/>
      <c r="P24" s="7">
        <f t="shared" si="0"/>
        <v>1</v>
      </c>
      <c r="Q24" s="2">
        <f t="shared" si="2"/>
        <v>5</v>
      </c>
    </row>
    <row r="25" spans="1:17" x14ac:dyDescent="0.25">
      <c r="A25" s="2"/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  <c r="O25" s="7"/>
      <c r="P25" s="7" t="str">
        <f t="shared" si="0"/>
        <v/>
      </c>
    </row>
    <row r="26" spans="1:17" x14ac:dyDescent="0.25">
      <c r="A26" s="2"/>
      <c r="B26" s="2" t="s">
        <v>107</v>
      </c>
      <c r="C26" s="2" t="s">
        <v>11</v>
      </c>
      <c r="D26" s="2" t="s">
        <v>23</v>
      </c>
      <c r="E26" s="2" t="s">
        <v>185</v>
      </c>
      <c r="F26" s="2" t="s">
        <v>194</v>
      </c>
      <c r="G26" s="7"/>
      <c r="H26" s="7"/>
      <c r="I26" s="7">
        <v>1</v>
      </c>
      <c r="J26" s="7"/>
      <c r="K26" s="7"/>
      <c r="L26" s="7"/>
      <c r="M26" s="7"/>
      <c r="N26" s="7"/>
      <c r="O26" s="7"/>
      <c r="P26" s="7">
        <f t="shared" si="0"/>
        <v>1</v>
      </c>
      <c r="Q26" s="2">
        <f>_xlfn.RANK.EQ(P26,$P$26:$P$26)</f>
        <v>1</v>
      </c>
    </row>
    <row r="27" spans="1:17" x14ac:dyDescent="0.25">
      <c r="A27" s="2"/>
      <c r="B27" s="2"/>
      <c r="C27" s="2"/>
      <c r="D27" s="2"/>
      <c r="E27" s="2"/>
      <c r="F27" s="2"/>
      <c r="G27" s="7"/>
      <c r="H27" s="7"/>
      <c r="I27" s="7"/>
      <c r="J27" s="7"/>
      <c r="K27" s="7"/>
      <c r="L27" s="7"/>
      <c r="M27" s="7"/>
      <c r="N27" s="7"/>
      <c r="O27" s="7"/>
      <c r="P27" s="7" t="str">
        <f t="shared" si="0"/>
        <v/>
      </c>
    </row>
    <row r="28" spans="1:17" x14ac:dyDescent="0.25">
      <c r="A28" s="2"/>
      <c r="B28" s="2"/>
      <c r="C28" s="2" t="s">
        <v>41</v>
      </c>
      <c r="D28" s="2" t="s">
        <v>139</v>
      </c>
      <c r="E28" s="2" t="s">
        <v>140</v>
      </c>
      <c r="F28" s="2" t="s">
        <v>194</v>
      </c>
      <c r="G28" s="7"/>
      <c r="H28" s="7"/>
      <c r="I28" s="7"/>
      <c r="J28" s="7"/>
      <c r="K28" s="7">
        <v>1</v>
      </c>
      <c r="L28" s="7"/>
      <c r="M28" s="7"/>
      <c r="N28" s="7"/>
      <c r="O28" s="7"/>
      <c r="P28" s="7">
        <f t="shared" si="0"/>
        <v>1</v>
      </c>
      <c r="Q28" s="2">
        <f>_xlfn.RANK.EQ(P28,$P$28:$P$29)</f>
        <v>1</v>
      </c>
    </row>
    <row r="29" spans="1:17" x14ac:dyDescent="0.25">
      <c r="A29" s="2"/>
      <c r="B29" s="2"/>
      <c r="C29" s="2"/>
      <c r="D29" s="2" t="s">
        <v>188</v>
      </c>
      <c r="E29" s="2" t="s">
        <v>26</v>
      </c>
      <c r="F29" s="2" t="s">
        <v>195</v>
      </c>
      <c r="G29" s="7"/>
      <c r="H29" s="7"/>
      <c r="I29" s="7"/>
      <c r="J29" s="7"/>
      <c r="K29" s="7">
        <v>1</v>
      </c>
      <c r="L29" s="7"/>
      <c r="M29" s="7"/>
      <c r="N29" s="7"/>
      <c r="O29" s="7"/>
      <c r="P29" s="7">
        <f t="shared" si="0"/>
        <v>1</v>
      </c>
      <c r="Q29" s="2">
        <f>_xlfn.RANK.EQ(P29,$P$28:$P$29)</f>
        <v>1</v>
      </c>
    </row>
    <row r="30" spans="1:17" x14ac:dyDescent="0.25">
      <c r="A30" s="2"/>
      <c r="B30" s="2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  <c r="O30" s="7"/>
      <c r="P30" s="7" t="str">
        <f t="shared" si="0"/>
        <v/>
      </c>
    </row>
    <row r="31" spans="1:17" x14ac:dyDescent="0.25">
      <c r="A31" s="2"/>
      <c r="B31" s="2" t="s">
        <v>108</v>
      </c>
      <c r="C31" s="2" t="s">
        <v>11</v>
      </c>
      <c r="D31" s="2" t="s">
        <v>23</v>
      </c>
      <c r="E31" s="2" t="s">
        <v>185</v>
      </c>
      <c r="F31" s="2" t="s">
        <v>194</v>
      </c>
      <c r="G31" s="7"/>
      <c r="H31" s="7"/>
      <c r="I31" s="7">
        <v>1</v>
      </c>
      <c r="J31" s="7"/>
      <c r="K31" s="7"/>
      <c r="L31" s="7"/>
      <c r="M31" s="7"/>
      <c r="N31" s="7"/>
      <c r="O31" s="7"/>
      <c r="P31" s="7">
        <f t="shared" si="0"/>
        <v>1</v>
      </c>
      <c r="Q31" s="2">
        <f>_xlfn.RANK.EQ(P31,$P$31:$P$31)</f>
        <v>1</v>
      </c>
    </row>
    <row r="32" spans="1:17" x14ac:dyDescent="0.25">
      <c r="A32" s="2"/>
      <c r="B32" s="2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 t="str">
        <f t="shared" si="0"/>
        <v/>
      </c>
    </row>
    <row r="33" spans="1:17" x14ac:dyDescent="0.25">
      <c r="A33" s="2"/>
      <c r="B33" s="2"/>
      <c r="C33" s="2" t="s">
        <v>41</v>
      </c>
      <c r="D33" s="2" t="s">
        <v>139</v>
      </c>
      <c r="E33" s="2" t="s">
        <v>140</v>
      </c>
      <c r="F33" s="2" t="s">
        <v>194</v>
      </c>
      <c r="G33" s="7"/>
      <c r="H33" s="7"/>
      <c r="I33" s="7"/>
      <c r="J33" s="7"/>
      <c r="K33" s="7">
        <v>1</v>
      </c>
      <c r="L33" s="7"/>
      <c r="M33" s="7"/>
      <c r="N33" s="7"/>
      <c r="O33" s="7"/>
      <c r="P33" s="7">
        <f t="shared" si="0"/>
        <v>1</v>
      </c>
      <c r="Q33" s="2">
        <f>_xlfn.RANK.EQ(P33,$P$33:$P$34)</f>
        <v>1</v>
      </c>
    </row>
    <row r="34" spans="1:17" x14ac:dyDescent="0.25">
      <c r="A34" s="2"/>
      <c r="B34" s="2"/>
      <c r="C34" s="2"/>
      <c r="D34" s="2" t="s">
        <v>188</v>
      </c>
      <c r="E34" s="2" t="s">
        <v>26</v>
      </c>
      <c r="F34" s="2" t="s">
        <v>195</v>
      </c>
      <c r="G34" s="7"/>
      <c r="H34" s="7"/>
      <c r="I34" s="7"/>
      <c r="J34" s="7"/>
      <c r="K34" s="7">
        <v>1</v>
      </c>
      <c r="L34" s="7"/>
      <c r="M34" s="7"/>
      <c r="N34" s="7"/>
      <c r="O34" s="7"/>
      <c r="P34" s="7">
        <f t="shared" si="0"/>
        <v>1</v>
      </c>
      <c r="Q34" s="2">
        <f>_xlfn.RANK.EQ(P34,$P$33:$P$34)</f>
        <v>1</v>
      </c>
    </row>
    <row r="35" spans="1:17" x14ac:dyDescent="0.25">
      <c r="A35" s="2"/>
      <c r="B35" s="2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  <c r="O35" s="7"/>
      <c r="P35" s="7" t="str">
        <f t="shared" si="0"/>
        <v/>
      </c>
    </row>
    <row r="36" spans="1:17" x14ac:dyDescent="0.25">
      <c r="A36" s="2"/>
      <c r="B36" s="2" t="s">
        <v>109</v>
      </c>
      <c r="C36" s="2" t="s">
        <v>11</v>
      </c>
      <c r="D36" s="2" t="s">
        <v>180</v>
      </c>
      <c r="E36" s="2" t="s">
        <v>181</v>
      </c>
      <c r="F36" s="2" t="s">
        <v>194</v>
      </c>
      <c r="G36" s="7">
        <v>13.799999999999999</v>
      </c>
      <c r="H36" s="7">
        <v>16.8</v>
      </c>
      <c r="I36" s="7"/>
      <c r="J36" s="7">
        <v>25.6</v>
      </c>
      <c r="K36" s="7"/>
      <c r="L36" s="7">
        <v>1</v>
      </c>
      <c r="M36" s="7"/>
      <c r="N36" s="7"/>
      <c r="O36" s="7"/>
      <c r="P36" s="7">
        <f t="shared" si="0"/>
        <v>57.2</v>
      </c>
      <c r="Q36" s="2">
        <f>_xlfn.RANK.EQ(P36,$P$36:$P$40)</f>
        <v>1</v>
      </c>
    </row>
    <row r="37" spans="1:17" x14ac:dyDescent="0.25">
      <c r="A37" s="2"/>
      <c r="B37" s="2"/>
      <c r="C37" s="2"/>
      <c r="D37" s="2" t="s">
        <v>177</v>
      </c>
      <c r="E37" s="2" t="s">
        <v>178</v>
      </c>
      <c r="F37" s="2" t="s">
        <v>194</v>
      </c>
      <c r="G37" s="7">
        <v>16.8</v>
      </c>
      <c r="H37" s="7">
        <v>13.799999999999999</v>
      </c>
      <c r="I37" s="7"/>
      <c r="J37" s="7">
        <v>16</v>
      </c>
      <c r="K37" s="7"/>
      <c r="L37" s="7">
        <v>1</v>
      </c>
      <c r="M37" s="7"/>
      <c r="N37" s="7"/>
      <c r="O37" s="7"/>
      <c r="P37" s="7">
        <f t="shared" si="0"/>
        <v>47.599999999999994</v>
      </c>
      <c r="Q37" s="2">
        <f t="shared" ref="Q37:Q40" si="3">_xlfn.RANK.EQ(P37,$P$36:$P$40)</f>
        <v>2</v>
      </c>
    </row>
    <row r="38" spans="1:17" x14ac:dyDescent="0.25">
      <c r="A38" s="2"/>
      <c r="B38" s="2"/>
      <c r="C38" s="2"/>
      <c r="D38" s="2" t="s">
        <v>186</v>
      </c>
      <c r="E38" s="2" t="s">
        <v>187</v>
      </c>
      <c r="F38" s="2" t="s">
        <v>194</v>
      </c>
      <c r="G38" s="7"/>
      <c r="H38" s="7"/>
      <c r="I38" s="7"/>
      <c r="J38" s="7">
        <v>20.8</v>
      </c>
      <c r="K38" s="7"/>
      <c r="L38" s="7">
        <v>1</v>
      </c>
      <c r="M38" s="7"/>
      <c r="N38" s="7"/>
      <c r="O38" s="7"/>
      <c r="P38" s="7">
        <f t="shared" si="0"/>
        <v>21.8</v>
      </c>
      <c r="Q38" s="2">
        <f t="shared" si="3"/>
        <v>3</v>
      </c>
    </row>
    <row r="39" spans="1:17" x14ac:dyDescent="0.25">
      <c r="A39" s="2"/>
      <c r="B39" s="2"/>
      <c r="C39" s="2"/>
      <c r="D39" s="2" t="s">
        <v>110</v>
      </c>
      <c r="E39" s="2" t="s">
        <v>111</v>
      </c>
      <c r="F39" s="2" t="s">
        <v>200</v>
      </c>
      <c r="G39" s="7">
        <v>10.799999999999999</v>
      </c>
      <c r="H39" s="7">
        <v>10.799999999999999</v>
      </c>
      <c r="I39" s="7"/>
      <c r="J39" s="7"/>
      <c r="K39" s="7"/>
      <c r="L39" s="7"/>
      <c r="M39" s="7"/>
      <c r="N39" s="7"/>
      <c r="O39" s="7"/>
      <c r="P39" s="7">
        <f t="shared" si="0"/>
        <v>21.599999999999998</v>
      </c>
      <c r="Q39" s="2">
        <f t="shared" si="3"/>
        <v>4</v>
      </c>
    </row>
    <row r="40" spans="1:17" x14ac:dyDescent="0.25">
      <c r="A40" s="2"/>
      <c r="B40" s="2"/>
      <c r="C40" s="2"/>
      <c r="D40" s="2" t="s">
        <v>191</v>
      </c>
      <c r="E40" s="2" t="s">
        <v>178</v>
      </c>
      <c r="F40" s="2" t="s">
        <v>194</v>
      </c>
      <c r="G40" s="7"/>
      <c r="H40" s="7"/>
      <c r="I40" s="7"/>
      <c r="J40" s="7">
        <v>16</v>
      </c>
      <c r="K40" s="7"/>
      <c r="L40" s="7"/>
      <c r="M40" s="7"/>
      <c r="N40" s="7"/>
      <c r="O40" s="7"/>
      <c r="P40" s="7">
        <f t="shared" si="0"/>
        <v>16</v>
      </c>
      <c r="Q40" s="2">
        <f t="shared" si="3"/>
        <v>5</v>
      </c>
    </row>
    <row r="41" spans="1:17" x14ac:dyDescent="0.25">
      <c r="A41" s="2"/>
      <c r="B41" s="2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7"/>
      <c r="O41" s="7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Epee 2021 Ranking</vt:lpstr>
      <vt:lpstr>Foil 2021 Ranking</vt:lpstr>
      <vt:lpstr>Sabre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2021-02-03T23:17:39Z</dcterms:created>
  <dcterms:modified xsi:type="dcterms:W3CDTF">2021-02-12T01:23:30Z</dcterms:modified>
</cp:coreProperties>
</file>