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57709230-B0AD-40AF-BF9F-D8354AB95ABF}" xr6:coauthVersionLast="45" xr6:coauthVersionMax="46" xr10:uidLastSave="{00000000-0000-0000-0000-000000000000}"/>
  <bookViews>
    <workbookView xWindow="23880" yWindow="-120" windowWidth="24240" windowHeight="131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6" i="1" l="1"/>
  <c r="V85" i="1"/>
  <c r="V84" i="1"/>
  <c r="V83" i="1"/>
  <c r="V82" i="1"/>
  <c r="V81" i="1"/>
  <c r="V79" i="1"/>
  <c r="V78" i="1"/>
  <c r="V76" i="1"/>
  <c r="V75" i="1"/>
  <c r="V74" i="1"/>
  <c r="V73" i="1"/>
  <c r="V72" i="1"/>
  <c r="V71" i="1"/>
  <c r="V70" i="1"/>
  <c r="V69" i="1"/>
  <c r="V68" i="1"/>
  <c r="V67" i="1"/>
  <c r="V65" i="1"/>
  <c r="V63" i="1"/>
  <c r="V62" i="1"/>
  <c r="V61" i="1"/>
  <c r="V60" i="1"/>
  <c r="V58" i="1"/>
  <c r="V57" i="1"/>
  <c r="V56" i="1"/>
  <c r="V55" i="1"/>
  <c r="V54" i="1"/>
  <c r="V52" i="1"/>
  <c r="V51" i="1"/>
  <c r="V50" i="1"/>
  <c r="V49" i="1"/>
  <c r="V48" i="1"/>
  <c r="V47" i="1"/>
  <c r="V46" i="1"/>
  <c r="V45" i="1"/>
  <c r="V43" i="1"/>
  <c r="V42" i="1"/>
  <c r="V41" i="1"/>
  <c r="V39" i="1"/>
  <c r="V38" i="1"/>
  <c r="V37" i="1"/>
  <c r="V36" i="1"/>
  <c r="V35" i="1"/>
  <c r="V34" i="1"/>
  <c r="V33" i="1"/>
  <c r="V32" i="1"/>
  <c r="V30" i="1"/>
  <c r="V29" i="1"/>
  <c r="V28" i="1"/>
  <c r="V27" i="1"/>
  <c r="V26" i="1"/>
  <c r="V25" i="1"/>
  <c r="V24" i="1"/>
  <c r="V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N7" i="5" l="1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N104" i="5" l="1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O81" i="5" s="1"/>
  <c r="N80" i="5"/>
  <c r="N79" i="5"/>
  <c r="N78" i="5"/>
  <c r="N77" i="5"/>
  <c r="N76" i="5"/>
  <c r="O76" i="5" s="1"/>
  <c r="N75" i="5"/>
  <c r="N74" i="5"/>
  <c r="N73" i="5"/>
  <c r="N72" i="5"/>
  <c r="N71" i="5"/>
  <c r="N70" i="5"/>
  <c r="N69" i="5"/>
  <c r="N68" i="5"/>
  <c r="O68" i="5" s="1"/>
  <c r="N67" i="5"/>
  <c r="N66" i="5"/>
  <c r="N65" i="5"/>
  <c r="N64" i="5"/>
  <c r="N63" i="5"/>
  <c r="N62" i="5"/>
  <c r="N61" i="5"/>
  <c r="N60" i="5"/>
  <c r="O60" i="5" s="1"/>
  <c r="N59" i="5"/>
  <c r="N58" i="5"/>
  <c r="N57" i="5"/>
  <c r="N56" i="5"/>
  <c r="N55" i="5"/>
  <c r="N54" i="5"/>
  <c r="N53" i="5"/>
  <c r="N52" i="5"/>
  <c r="O52" i="5" s="1"/>
  <c r="N51" i="5"/>
  <c r="N50" i="5"/>
  <c r="N49" i="5"/>
  <c r="N48" i="5"/>
  <c r="N47" i="5"/>
  <c r="N46" i="5"/>
  <c r="N45" i="5"/>
  <c r="N44" i="5"/>
  <c r="O44" i="5" s="1"/>
  <c r="N43" i="5"/>
  <c r="N42" i="5"/>
  <c r="N41" i="5"/>
  <c r="N40" i="5"/>
  <c r="N39" i="5"/>
  <c r="N38" i="5"/>
  <c r="N37" i="5"/>
  <c r="O37" i="5" s="1"/>
  <c r="N36" i="5"/>
  <c r="N35" i="5"/>
  <c r="N34" i="5"/>
  <c r="N33" i="5"/>
  <c r="N32" i="5"/>
  <c r="N31" i="5"/>
  <c r="N30" i="5"/>
  <c r="N29" i="5"/>
  <c r="O29" i="5" s="1"/>
  <c r="N28" i="5"/>
  <c r="N27" i="5"/>
  <c r="N26" i="5"/>
  <c r="N25" i="5"/>
  <c r="O25" i="5" s="1"/>
  <c r="N24" i="5"/>
  <c r="N23" i="5"/>
  <c r="N22" i="5"/>
  <c r="N21" i="5"/>
  <c r="N20" i="5"/>
  <c r="O20" i="5" s="1"/>
  <c r="N19" i="5"/>
  <c r="N18" i="5"/>
  <c r="N17" i="5"/>
  <c r="N16" i="5"/>
  <c r="N15" i="5"/>
  <c r="N14" i="5"/>
  <c r="N13" i="5"/>
  <c r="N12" i="5"/>
  <c r="N11" i="5"/>
  <c r="N10" i="5"/>
  <c r="N9" i="5"/>
  <c r="N8" i="5"/>
  <c r="C2" i="5"/>
  <c r="A2" i="5"/>
  <c r="O72" i="4"/>
  <c r="O67" i="4"/>
  <c r="O61" i="4"/>
  <c r="O53" i="4"/>
  <c r="O47" i="4"/>
  <c r="O42" i="4"/>
  <c r="O37" i="4"/>
  <c r="O31" i="4"/>
  <c r="O28" i="4"/>
  <c r="O25" i="4"/>
  <c r="C2" i="4"/>
  <c r="A2" i="4"/>
  <c r="O41" i="5" l="1"/>
  <c r="O49" i="5"/>
  <c r="O57" i="5"/>
  <c r="O65" i="5"/>
  <c r="O73" i="5"/>
  <c r="O17" i="5"/>
  <c r="O33" i="5"/>
  <c r="O18" i="5"/>
  <c r="O26" i="5"/>
  <c r="O34" i="5"/>
  <c r="O58" i="5"/>
  <c r="O66" i="5"/>
  <c r="O74" i="5"/>
  <c r="O82" i="5"/>
  <c r="O19" i="5"/>
  <c r="O27" i="5"/>
  <c r="O35" i="5"/>
  <c r="O43" i="5"/>
  <c r="O51" i="5"/>
  <c r="O59" i="5"/>
  <c r="O67" i="5"/>
  <c r="O75" i="5"/>
  <c r="O83" i="5"/>
  <c r="O84" i="5"/>
  <c r="O45" i="5"/>
  <c r="O53" i="5"/>
  <c r="O61" i="5"/>
  <c r="O69" i="5"/>
  <c r="O77" i="5"/>
  <c r="O85" i="5"/>
  <c r="O22" i="5"/>
  <c r="O30" i="5"/>
  <c r="O38" i="5"/>
  <c r="O46" i="5"/>
  <c r="O54" i="5"/>
  <c r="O62" i="5"/>
  <c r="O78" i="5"/>
  <c r="O23" i="5"/>
  <c r="O31" i="5"/>
  <c r="O39" i="5"/>
  <c r="O47" i="5"/>
  <c r="O63" i="5"/>
  <c r="O71" i="5"/>
  <c r="O79" i="5"/>
  <c r="O21" i="5"/>
  <c r="O16" i="5"/>
  <c r="O32" i="5"/>
  <c r="O40" i="5"/>
  <c r="O48" i="5"/>
  <c r="O56" i="5"/>
  <c r="O72" i="5"/>
  <c r="O10" i="5"/>
  <c r="O14" i="5"/>
  <c r="O11" i="5"/>
  <c r="O8" i="5"/>
  <c r="O7" i="5"/>
  <c r="O9" i="5"/>
  <c r="O13" i="5"/>
  <c r="O55" i="4"/>
  <c r="O43" i="4"/>
  <c r="O11" i="4"/>
  <c r="O21" i="4"/>
  <c r="O35" i="4"/>
  <c r="O51" i="4"/>
  <c r="O59" i="4"/>
  <c r="O74" i="4"/>
  <c r="O75" i="4"/>
  <c r="O20" i="4"/>
  <c r="O60" i="4"/>
  <c r="O14" i="4"/>
  <c r="O30" i="4"/>
  <c r="O38" i="4"/>
  <c r="O46" i="4"/>
  <c r="O62" i="4"/>
  <c r="O70" i="4"/>
  <c r="O13" i="4"/>
  <c r="O15" i="4"/>
  <c r="O23" i="4"/>
  <c r="O39" i="4"/>
  <c r="O63" i="4"/>
  <c r="O8" i="4"/>
  <c r="O16" i="4"/>
  <c r="O32" i="4"/>
  <c r="O64" i="4"/>
  <c r="O9" i="4"/>
  <c r="O44" i="4"/>
  <c r="O52" i="4"/>
  <c r="O57" i="4"/>
  <c r="O65" i="4"/>
  <c r="O10" i="4"/>
  <c r="O50" i="4"/>
  <c r="O33" i="4"/>
  <c r="O36" i="4"/>
  <c r="O27" i="4"/>
  <c r="O18" i="4"/>
  <c r="O49" i="4"/>
  <c r="O69" i="4"/>
  <c r="O22" i="4"/>
  <c r="O56" i="4"/>
  <c r="O19" i="4"/>
  <c r="O7" i="4"/>
  <c r="O12" i="4"/>
  <c r="O41" i="4"/>
  <c r="C2" i="1" l="1"/>
  <c r="A2" i="1"/>
</calcChain>
</file>

<file path=xl/sharedStrings.xml><?xml version="1.0" encoding="utf-8"?>
<sst xmlns="http://schemas.openxmlformats.org/spreadsheetml/2006/main" count="678" uniqueCount="199">
  <si>
    <t>Ranking Points</t>
  </si>
  <si>
    <t>State</t>
  </si>
  <si>
    <t>Ranking</t>
  </si>
  <si>
    <t>Points</t>
  </si>
  <si>
    <t>Position</t>
  </si>
  <si>
    <t>FSA</t>
  </si>
  <si>
    <t>SC</t>
  </si>
  <si>
    <t>BK</t>
  </si>
  <si>
    <t>CS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</si>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</sst>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5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6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SA" refreshedDate="44269.71634363426" createdVersion="6" refreshedVersion="6" minRefreshableVersion="3" recordCount="436" xr:uid="{316739D0-5A1B-4D88-BCC0-BF22C1D2B14E}">
  <cacheSource type="worksheet">
    <worksheetSource name="Table1" r:id="rId2"/>
  </cacheSource>
  <cacheFields count="15">
    <cacheField name="LastName" numFmtId="0">
      <sharedItems count="90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Arcayo"/>
        <s v="Grasby"/>
        <s v="Kennedy"/>
        <s v="Walters"/>
        <s v="Hyde"/>
        <s v="Pook-Kathriner"/>
        <s v="Alexander"/>
      </sharedItems>
    </cacheField>
    <cacheField name="FirstName" numFmtId="0">
      <sharedItems count="100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Facundo"/>
        <s v="Tembo"/>
        <s v="Hamish"/>
        <s v="Emma"/>
        <s v="Kate"/>
        <s v="Max"/>
        <s v="Matthew"/>
        <s v="Kifaru"/>
      </sharedItems>
    </cacheField>
    <cacheField name="Rank" numFmtId="0">
      <sharedItems containsMixedTypes="1" containsNumber="1" containsInteger="1" minValue="1" maxValue="174" count="17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</sharedItems>
    </cacheField>
    <cacheField name="GenderCount" numFmtId="0">
      <sharedItems containsSemiMixedTypes="0" containsString="0" containsNumber="1" containsInteger="1" minValue="1" maxValue="179" count="18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</sharedItems>
    </cacheField>
    <cacheField name="EventDate" numFmtId="0">
      <sharedItems containsSemiMixedTypes="0" containsNonDate="0" containsDate="1" containsString="0" minDate="2020-01-04T00:00:00" maxDate="2021-03-15T00:00:00" count="16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 Champs"/>
        <s v="FSA"/>
        <s v="Champs Asiatiques"/>
        <s v="SC"/>
        <s v="BK"/>
        <s v="CS"/>
        <s v="KBT"/>
        <s v="AC"/>
        <s v="MC"/>
        <s v="Jnr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7"/>
    <x v="1"/>
    <x v="1"/>
    <x v="1"/>
    <x v="0"/>
    <x v="0"/>
    <x v="12"/>
    <x v="0"/>
    <n v="32"/>
  </r>
  <r>
    <x v="3"/>
    <x v="48"/>
    <x v="10"/>
    <x v="10"/>
    <x v="13"/>
    <x v="2"/>
    <x v="7"/>
    <x v="1"/>
    <x v="1"/>
    <x v="1"/>
    <x v="1"/>
    <x v="0"/>
    <x v="13"/>
    <x v="0"/>
    <n v="26"/>
  </r>
  <r>
    <x v="39"/>
    <x v="80"/>
    <x v="4"/>
    <x v="10"/>
    <x v="13"/>
    <x v="2"/>
    <x v="7"/>
    <x v="1"/>
    <x v="1"/>
    <x v="1"/>
    <x v="3"/>
    <x v="0"/>
    <x v="2"/>
    <x v="0"/>
    <n v="20"/>
  </r>
  <r>
    <x v="79"/>
    <x v="89"/>
    <x v="4"/>
    <x v="10"/>
    <x v="13"/>
    <x v="2"/>
    <x v="7"/>
    <x v="1"/>
    <x v="1"/>
    <x v="1"/>
    <x v="0"/>
    <x v="0"/>
    <x v="2"/>
    <x v="0"/>
    <n v="20"/>
  </r>
  <r>
    <x v="44"/>
    <x v="50"/>
    <x v="9"/>
    <x v="10"/>
    <x v="13"/>
    <x v="2"/>
    <x v="7"/>
    <x v="1"/>
    <x v="1"/>
    <x v="1"/>
    <x v="0"/>
    <x v="0"/>
    <x v="1"/>
    <x v="0"/>
    <n v="14"/>
  </r>
  <r>
    <x v="45"/>
    <x v="51"/>
    <x v="8"/>
    <x v="10"/>
    <x v="13"/>
    <x v="2"/>
    <x v="8"/>
    <x v="1"/>
    <x v="0"/>
    <x v="0"/>
    <x v="3"/>
    <x v="0"/>
    <x v="12"/>
    <x v="0"/>
    <n v="32"/>
  </r>
  <r>
    <x v="56"/>
    <x v="66"/>
    <x v="10"/>
    <x v="10"/>
    <x v="13"/>
    <x v="2"/>
    <x v="8"/>
    <x v="1"/>
    <x v="0"/>
    <x v="0"/>
    <x v="3"/>
    <x v="0"/>
    <x v="13"/>
    <x v="0"/>
    <n v="26"/>
  </r>
  <r>
    <x v="46"/>
    <x v="52"/>
    <x v="4"/>
    <x v="10"/>
    <x v="13"/>
    <x v="2"/>
    <x v="8"/>
    <x v="1"/>
    <x v="0"/>
    <x v="0"/>
    <x v="5"/>
    <x v="0"/>
    <x v="2"/>
    <x v="0"/>
    <n v="20"/>
  </r>
  <r>
    <x v="29"/>
    <x v="17"/>
    <x v="4"/>
    <x v="10"/>
    <x v="13"/>
    <x v="2"/>
    <x v="8"/>
    <x v="1"/>
    <x v="0"/>
    <x v="0"/>
    <x v="0"/>
    <x v="0"/>
    <x v="2"/>
    <x v="0"/>
    <n v="20"/>
  </r>
  <r>
    <x v="12"/>
    <x v="31"/>
    <x v="9"/>
    <x v="10"/>
    <x v="13"/>
    <x v="2"/>
    <x v="8"/>
    <x v="1"/>
    <x v="0"/>
    <x v="0"/>
    <x v="0"/>
    <x v="0"/>
    <x v="1"/>
    <x v="0"/>
    <n v="14"/>
  </r>
  <r>
    <x v="1"/>
    <x v="1"/>
    <x v="8"/>
    <x v="9"/>
    <x v="13"/>
    <x v="2"/>
    <x v="9"/>
    <x v="1"/>
    <x v="0"/>
    <x v="1"/>
    <x v="0"/>
    <x v="0"/>
    <x v="12"/>
    <x v="5"/>
    <n v="19.2"/>
  </r>
  <r>
    <x v="69"/>
    <x v="78"/>
    <x v="10"/>
    <x v="9"/>
    <x v="13"/>
    <x v="2"/>
    <x v="9"/>
    <x v="1"/>
    <x v="0"/>
    <x v="1"/>
    <x v="5"/>
    <x v="0"/>
    <x v="13"/>
    <x v="5"/>
    <n v="15.6"/>
  </r>
  <r>
    <x v="48"/>
    <x v="54"/>
    <x v="4"/>
    <x v="9"/>
    <x v="13"/>
    <x v="2"/>
    <x v="9"/>
    <x v="1"/>
    <x v="0"/>
    <x v="1"/>
    <x v="1"/>
    <x v="0"/>
    <x v="2"/>
    <x v="5"/>
    <n v="12"/>
  </r>
  <r>
    <x v="62"/>
    <x v="72"/>
    <x v="8"/>
    <x v="9"/>
    <x v="13"/>
    <x v="2"/>
    <x v="10"/>
    <x v="1"/>
    <x v="2"/>
    <x v="0"/>
    <x v="1"/>
    <x v="0"/>
    <x v="12"/>
    <x v="5"/>
    <n v="19.2"/>
  </r>
  <r>
    <x v="51"/>
    <x v="59"/>
    <x v="10"/>
    <x v="9"/>
    <x v="13"/>
    <x v="2"/>
    <x v="10"/>
    <x v="1"/>
    <x v="2"/>
    <x v="0"/>
    <x v="1"/>
    <x v="0"/>
    <x v="13"/>
    <x v="5"/>
    <n v="15.6"/>
  </r>
  <r>
    <x v="50"/>
    <x v="57"/>
    <x v="4"/>
    <x v="9"/>
    <x v="13"/>
    <x v="2"/>
    <x v="10"/>
    <x v="1"/>
    <x v="2"/>
    <x v="0"/>
    <x v="1"/>
    <x v="0"/>
    <x v="2"/>
    <x v="5"/>
    <n v="12"/>
  </r>
  <r>
    <x v="5"/>
    <x v="6"/>
    <x v="4"/>
    <x v="8"/>
    <x v="13"/>
    <x v="2"/>
    <x v="10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  <r>
    <x v="2"/>
    <x v="2"/>
    <x v="8"/>
    <x v="15"/>
    <x v="14"/>
    <x v="2"/>
    <x v="3"/>
    <x v="1"/>
    <x v="1"/>
    <x v="0"/>
    <x v="0"/>
    <x v="1"/>
    <x v="5"/>
    <x v="0"/>
    <n v="28"/>
  </r>
  <r>
    <x v="39"/>
    <x v="44"/>
    <x v="10"/>
    <x v="15"/>
    <x v="14"/>
    <x v="2"/>
    <x v="3"/>
    <x v="1"/>
    <x v="1"/>
    <x v="0"/>
    <x v="3"/>
    <x v="1"/>
    <x v="8"/>
    <x v="0"/>
    <n v="23"/>
  </r>
  <r>
    <x v="41"/>
    <x v="5"/>
    <x v="4"/>
    <x v="15"/>
    <x v="14"/>
    <x v="2"/>
    <x v="3"/>
    <x v="1"/>
    <x v="1"/>
    <x v="0"/>
    <x v="0"/>
    <x v="1"/>
    <x v="6"/>
    <x v="0"/>
    <n v="18"/>
  </r>
  <r>
    <x v="3"/>
    <x v="40"/>
    <x v="4"/>
    <x v="15"/>
    <x v="14"/>
    <x v="2"/>
    <x v="3"/>
    <x v="1"/>
    <x v="1"/>
    <x v="0"/>
    <x v="1"/>
    <x v="1"/>
    <x v="6"/>
    <x v="0"/>
    <n v="18"/>
  </r>
  <r>
    <x v="18"/>
    <x v="42"/>
    <x v="9"/>
    <x v="15"/>
    <x v="14"/>
    <x v="2"/>
    <x v="3"/>
    <x v="1"/>
    <x v="1"/>
    <x v="0"/>
    <x v="3"/>
    <x v="1"/>
    <x v="7"/>
    <x v="0"/>
    <n v="12"/>
  </r>
  <r>
    <x v="38"/>
    <x v="43"/>
    <x v="12"/>
    <x v="15"/>
    <x v="14"/>
    <x v="2"/>
    <x v="3"/>
    <x v="1"/>
    <x v="1"/>
    <x v="0"/>
    <x v="3"/>
    <x v="1"/>
    <x v="7"/>
    <x v="0"/>
    <n v="12"/>
  </r>
  <r>
    <x v="40"/>
    <x v="45"/>
    <x v="3"/>
    <x v="15"/>
    <x v="14"/>
    <x v="2"/>
    <x v="3"/>
    <x v="1"/>
    <x v="1"/>
    <x v="0"/>
    <x v="3"/>
    <x v="1"/>
    <x v="7"/>
    <x v="0"/>
    <n v="12"/>
  </r>
  <r>
    <x v="12"/>
    <x v="61"/>
    <x v="13"/>
    <x v="15"/>
    <x v="14"/>
    <x v="2"/>
    <x v="3"/>
    <x v="1"/>
    <x v="1"/>
    <x v="0"/>
    <x v="0"/>
    <x v="1"/>
    <x v="7"/>
    <x v="0"/>
    <n v="12"/>
  </r>
  <r>
    <x v="70"/>
    <x v="79"/>
    <x v="14"/>
    <x v="15"/>
    <x v="14"/>
    <x v="2"/>
    <x v="3"/>
    <x v="1"/>
    <x v="1"/>
    <x v="0"/>
    <x v="1"/>
    <x v="1"/>
    <x v="10"/>
    <x v="0"/>
    <n v="7"/>
  </r>
  <r>
    <x v="3"/>
    <x v="48"/>
    <x v="8"/>
    <x v="7"/>
    <x v="14"/>
    <x v="2"/>
    <x v="3"/>
    <x v="1"/>
    <x v="1"/>
    <x v="1"/>
    <x v="1"/>
    <x v="1"/>
    <x v="5"/>
    <x v="3"/>
    <n v="22.400000000000002"/>
  </r>
  <r>
    <x v="43"/>
    <x v="49"/>
    <x v="10"/>
    <x v="7"/>
    <x v="14"/>
    <x v="2"/>
    <x v="3"/>
    <x v="1"/>
    <x v="1"/>
    <x v="1"/>
    <x v="5"/>
    <x v="1"/>
    <x v="8"/>
    <x v="3"/>
    <n v="18.400000000000002"/>
  </r>
  <r>
    <x v="21"/>
    <x v="21"/>
    <x v="4"/>
    <x v="7"/>
    <x v="14"/>
    <x v="2"/>
    <x v="3"/>
    <x v="1"/>
    <x v="1"/>
    <x v="1"/>
    <x v="0"/>
    <x v="1"/>
    <x v="6"/>
    <x v="3"/>
    <n v="14.4"/>
  </r>
  <r>
    <x v="44"/>
    <x v="50"/>
    <x v="4"/>
    <x v="7"/>
    <x v="14"/>
    <x v="2"/>
    <x v="3"/>
    <x v="1"/>
    <x v="1"/>
    <x v="1"/>
    <x v="0"/>
    <x v="1"/>
    <x v="6"/>
    <x v="3"/>
    <n v="14.4"/>
  </r>
  <r>
    <x v="38"/>
    <x v="43"/>
    <x v="8"/>
    <x v="10"/>
    <x v="14"/>
    <x v="2"/>
    <x v="3"/>
    <x v="1"/>
    <x v="0"/>
    <x v="0"/>
    <x v="3"/>
    <x v="1"/>
    <x v="5"/>
    <x v="0"/>
    <n v="28"/>
  </r>
  <r>
    <x v="3"/>
    <x v="4"/>
    <x v="10"/>
    <x v="10"/>
    <x v="14"/>
    <x v="2"/>
    <x v="3"/>
    <x v="1"/>
    <x v="0"/>
    <x v="0"/>
    <x v="1"/>
    <x v="1"/>
    <x v="8"/>
    <x v="0"/>
    <n v="23"/>
  </r>
  <r>
    <x v="45"/>
    <x v="51"/>
    <x v="4"/>
    <x v="10"/>
    <x v="14"/>
    <x v="2"/>
    <x v="3"/>
    <x v="1"/>
    <x v="0"/>
    <x v="0"/>
    <x v="3"/>
    <x v="1"/>
    <x v="6"/>
    <x v="0"/>
    <n v="18"/>
  </r>
  <r>
    <x v="46"/>
    <x v="52"/>
    <x v="4"/>
    <x v="10"/>
    <x v="14"/>
    <x v="2"/>
    <x v="3"/>
    <x v="1"/>
    <x v="0"/>
    <x v="0"/>
    <x v="5"/>
    <x v="1"/>
    <x v="6"/>
    <x v="0"/>
    <n v="18"/>
  </r>
  <r>
    <x v="47"/>
    <x v="53"/>
    <x v="9"/>
    <x v="10"/>
    <x v="14"/>
    <x v="2"/>
    <x v="3"/>
    <x v="1"/>
    <x v="0"/>
    <x v="0"/>
    <x v="6"/>
    <x v="1"/>
    <x v="7"/>
    <x v="0"/>
    <n v="12"/>
  </r>
  <r>
    <x v="69"/>
    <x v="78"/>
    <x v="8"/>
    <x v="7"/>
    <x v="14"/>
    <x v="2"/>
    <x v="3"/>
    <x v="1"/>
    <x v="0"/>
    <x v="1"/>
    <x v="5"/>
    <x v="1"/>
    <x v="5"/>
    <x v="3"/>
    <n v="22.400000000000002"/>
  </r>
  <r>
    <x v="43"/>
    <x v="49"/>
    <x v="10"/>
    <x v="7"/>
    <x v="14"/>
    <x v="2"/>
    <x v="3"/>
    <x v="1"/>
    <x v="0"/>
    <x v="1"/>
    <x v="5"/>
    <x v="1"/>
    <x v="8"/>
    <x v="3"/>
    <n v="18.400000000000002"/>
  </r>
  <r>
    <x v="48"/>
    <x v="54"/>
    <x v="4"/>
    <x v="7"/>
    <x v="14"/>
    <x v="2"/>
    <x v="3"/>
    <x v="1"/>
    <x v="0"/>
    <x v="1"/>
    <x v="1"/>
    <x v="1"/>
    <x v="6"/>
    <x v="3"/>
    <n v="14.4"/>
  </r>
  <r>
    <x v="32"/>
    <x v="35"/>
    <x v="4"/>
    <x v="7"/>
    <x v="14"/>
    <x v="2"/>
    <x v="3"/>
    <x v="1"/>
    <x v="0"/>
    <x v="1"/>
    <x v="1"/>
    <x v="1"/>
    <x v="6"/>
    <x v="3"/>
    <n v="14.4"/>
  </r>
  <r>
    <x v="62"/>
    <x v="72"/>
    <x v="8"/>
    <x v="13"/>
    <x v="14"/>
    <x v="2"/>
    <x v="3"/>
    <x v="1"/>
    <x v="2"/>
    <x v="0"/>
    <x v="1"/>
    <x v="1"/>
    <x v="5"/>
    <x v="0"/>
    <n v="28"/>
  </r>
  <r>
    <x v="4"/>
    <x v="5"/>
    <x v="10"/>
    <x v="13"/>
    <x v="14"/>
    <x v="2"/>
    <x v="3"/>
    <x v="1"/>
    <x v="2"/>
    <x v="0"/>
    <x v="1"/>
    <x v="1"/>
    <x v="8"/>
    <x v="0"/>
    <n v="23"/>
  </r>
  <r>
    <x v="80"/>
    <x v="90"/>
    <x v="4"/>
    <x v="13"/>
    <x v="14"/>
    <x v="2"/>
    <x v="3"/>
    <x v="1"/>
    <x v="2"/>
    <x v="0"/>
    <x v="1"/>
    <x v="1"/>
    <x v="6"/>
    <x v="0"/>
    <n v="18"/>
  </r>
  <r>
    <x v="63"/>
    <x v="73"/>
    <x v="4"/>
    <x v="13"/>
    <x v="14"/>
    <x v="2"/>
    <x v="3"/>
    <x v="1"/>
    <x v="2"/>
    <x v="0"/>
    <x v="1"/>
    <x v="1"/>
    <x v="6"/>
    <x v="0"/>
    <n v="18"/>
  </r>
  <r>
    <x v="51"/>
    <x v="59"/>
    <x v="9"/>
    <x v="13"/>
    <x v="14"/>
    <x v="2"/>
    <x v="3"/>
    <x v="1"/>
    <x v="2"/>
    <x v="0"/>
    <x v="1"/>
    <x v="1"/>
    <x v="7"/>
    <x v="0"/>
    <n v="12"/>
  </r>
  <r>
    <x v="50"/>
    <x v="56"/>
    <x v="12"/>
    <x v="13"/>
    <x v="14"/>
    <x v="2"/>
    <x v="3"/>
    <x v="1"/>
    <x v="2"/>
    <x v="0"/>
    <x v="1"/>
    <x v="1"/>
    <x v="7"/>
    <x v="0"/>
    <n v="12"/>
  </r>
  <r>
    <x v="70"/>
    <x v="79"/>
    <x v="13"/>
    <x v="13"/>
    <x v="14"/>
    <x v="2"/>
    <x v="3"/>
    <x v="1"/>
    <x v="2"/>
    <x v="0"/>
    <x v="1"/>
    <x v="1"/>
    <x v="7"/>
    <x v="0"/>
    <n v="12"/>
  </r>
  <r>
    <x v="50"/>
    <x v="57"/>
    <x v="14"/>
    <x v="13"/>
    <x v="14"/>
    <x v="2"/>
    <x v="3"/>
    <x v="1"/>
    <x v="2"/>
    <x v="0"/>
    <x v="1"/>
    <x v="1"/>
    <x v="10"/>
    <x v="0"/>
    <n v="7"/>
  </r>
  <r>
    <x v="43"/>
    <x v="49"/>
    <x v="3"/>
    <x v="8"/>
    <x v="14"/>
    <x v="2"/>
    <x v="3"/>
    <x v="1"/>
    <x v="2"/>
    <x v="1"/>
    <x v="5"/>
    <x v="1"/>
    <x v="7"/>
    <x v="4"/>
    <n v="2.4000000000000004"/>
  </r>
  <r>
    <x v="18"/>
    <x v="42"/>
    <x v="8"/>
    <x v="10"/>
    <x v="14"/>
    <x v="2"/>
    <x v="3"/>
    <x v="5"/>
    <x v="1"/>
    <x v="0"/>
    <x v="3"/>
    <x v="1"/>
    <x v="5"/>
    <x v="0"/>
    <n v="28"/>
  </r>
  <r>
    <x v="39"/>
    <x v="44"/>
    <x v="10"/>
    <x v="10"/>
    <x v="14"/>
    <x v="2"/>
    <x v="3"/>
    <x v="5"/>
    <x v="1"/>
    <x v="0"/>
    <x v="3"/>
    <x v="1"/>
    <x v="8"/>
    <x v="0"/>
    <n v="23"/>
  </r>
  <r>
    <x v="3"/>
    <x v="40"/>
    <x v="4"/>
    <x v="10"/>
    <x v="14"/>
    <x v="2"/>
    <x v="3"/>
    <x v="5"/>
    <x v="1"/>
    <x v="0"/>
    <x v="1"/>
    <x v="1"/>
    <x v="6"/>
    <x v="0"/>
    <n v="18"/>
  </r>
  <r>
    <x v="12"/>
    <x v="61"/>
    <x v="4"/>
    <x v="10"/>
    <x v="14"/>
    <x v="2"/>
    <x v="3"/>
    <x v="5"/>
    <x v="1"/>
    <x v="0"/>
    <x v="0"/>
    <x v="1"/>
    <x v="6"/>
    <x v="0"/>
    <n v="18"/>
  </r>
  <r>
    <x v="17"/>
    <x v="5"/>
    <x v="9"/>
    <x v="10"/>
    <x v="14"/>
    <x v="2"/>
    <x v="3"/>
    <x v="5"/>
    <x v="1"/>
    <x v="0"/>
    <x v="0"/>
    <x v="1"/>
    <x v="7"/>
    <x v="0"/>
    <n v="12"/>
  </r>
  <r>
    <x v="3"/>
    <x v="48"/>
    <x v="8"/>
    <x v="14"/>
    <x v="14"/>
    <x v="2"/>
    <x v="3"/>
    <x v="5"/>
    <x v="1"/>
    <x v="1"/>
    <x v="1"/>
    <x v="1"/>
    <x v="5"/>
    <x v="6"/>
    <n v="11.200000000000001"/>
  </r>
  <r>
    <x v="44"/>
    <x v="50"/>
    <x v="10"/>
    <x v="14"/>
    <x v="14"/>
    <x v="2"/>
    <x v="3"/>
    <x v="5"/>
    <x v="1"/>
    <x v="1"/>
    <x v="0"/>
    <x v="1"/>
    <x v="8"/>
    <x v="6"/>
    <n v="9.2000000000000011"/>
  </r>
  <r>
    <x v="46"/>
    <x v="52"/>
    <x v="16"/>
    <x v="14"/>
    <x v="14"/>
    <x v="2"/>
    <x v="3"/>
    <x v="5"/>
    <x v="0"/>
    <x v="0"/>
    <x v="5"/>
    <x v="1"/>
    <x v="11"/>
    <x v="0"/>
    <n v="1"/>
  </r>
  <r>
    <x v="47"/>
    <x v="53"/>
    <x v="16"/>
    <x v="14"/>
    <x v="14"/>
    <x v="2"/>
    <x v="3"/>
    <x v="5"/>
    <x v="0"/>
    <x v="0"/>
    <x v="6"/>
    <x v="1"/>
    <x v="11"/>
    <x v="0"/>
    <n v="1"/>
  </r>
  <r>
    <x v="69"/>
    <x v="78"/>
    <x v="16"/>
    <x v="8"/>
    <x v="14"/>
    <x v="2"/>
    <x v="3"/>
    <x v="5"/>
    <x v="0"/>
    <x v="1"/>
    <x v="5"/>
    <x v="1"/>
    <x v="11"/>
    <x v="0"/>
    <n v="1"/>
  </r>
  <r>
    <x v="80"/>
    <x v="90"/>
    <x v="16"/>
    <x v="14"/>
    <x v="14"/>
    <x v="2"/>
    <x v="3"/>
    <x v="5"/>
    <x v="2"/>
    <x v="0"/>
    <x v="1"/>
    <x v="1"/>
    <x v="11"/>
    <x v="0"/>
    <n v="1"/>
  </r>
  <r>
    <x v="50"/>
    <x v="57"/>
    <x v="16"/>
    <x v="14"/>
    <x v="14"/>
    <x v="2"/>
    <x v="3"/>
    <x v="5"/>
    <x v="2"/>
    <x v="0"/>
    <x v="1"/>
    <x v="1"/>
    <x v="11"/>
    <x v="0"/>
    <n v="1"/>
  </r>
  <r>
    <x v="65"/>
    <x v="74"/>
    <x v="8"/>
    <x v="7"/>
    <x v="15"/>
    <x v="2"/>
    <x v="3"/>
    <x v="2"/>
    <x v="0"/>
    <x v="0"/>
    <x v="3"/>
    <x v="1"/>
    <x v="5"/>
    <x v="3"/>
    <n v="22.400000000000002"/>
  </r>
  <r>
    <x v="12"/>
    <x v="12"/>
    <x v="10"/>
    <x v="7"/>
    <x v="15"/>
    <x v="2"/>
    <x v="3"/>
    <x v="2"/>
    <x v="0"/>
    <x v="0"/>
    <x v="0"/>
    <x v="1"/>
    <x v="8"/>
    <x v="3"/>
    <n v="18.400000000000002"/>
  </r>
  <r>
    <x v="81"/>
    <x v="67"/>
    <x v="4"/>
    <x v="7"/>
    <x v="15"/>
    <x v="2"/>
    <x v="3"/>
    <x v="2"/>
    <x v="0"/>
    <x v="0"/>
    <x v="0"/>
    <x v="1"/>
    <x v="6"/>
    <x v="3"/>
    <n v="14.4"/>
  </r>
  <r>
    <x v="82"/>
    <x v="91"/>
    <x v="4"/>
    <x v="7"/>
    <x v="15"/>
    <x v="2"/>
    <x v="3"/>
    <x v="2"/>
    <x v="0"/>
    <x v="0"/>
    <x v="0"/>
    <x v="1"/>
    <x v="6"/>
    <x v="3"/>
    <n v="14.4"/>
  </r>
  <r>
    <x v="66"/>
    <x v="75"/>
    <x v="8"/>
    <x v="14"/>
    <x v="15"/>
    <x v="2"/>
    <x v="3"/>
    <x v="2"/>
    <x v="0"/>
    <x v="1"/>
    <x v="3"/>
    <x v="1"/>
    <x v="5"/>
    <x v="6"/>
    <n v="11.200000000000001"/>
  </r>
  <r>
    <x v="16"/>
    <x v="16"/>
    <x v="10"/>
    <x v="14"/>
    <x v="15"/>
    <x v="2"/>
    <x v="3"/>
    <x v="2"/>
    <x v="0"/>
    <x v="1"/>
    <x v="0"/>
    <x v="1"/>
    <x v="8"/>
    <x v="6"/>
    <n v="9.2000000000000011"/>
  </r>
  <r>
    <x v="20"/>
    <x v="20"/>
    <x v="8"/>
    <x v="9"/>
    <x v="15"/>
    <x v="2"/>
    <x v="3"/>
    <x v="3"/>
    <x v="1"/>
    <x v="0"/>
    <x v="0"/>
    <x v="1"/>
    <x v="5"/>
    <x v="5"/>
    <n v="16.8"/>
  </r>
  <r>
    <x v="71"/>
    <x v="5"/>
    <x v="10"/>
    <x v="9"/>
    <x v="15"/>
    <x v="2"/>
    <x v="3"/>
    <x v="3"/>
    <x v="1"/>
    <x v="0"/>
    <x v="3"/>
    <x v="1"/>
    <x v="8"/>
    <x v="5"/>
    <n v="13.799999999999999"/>
  </r>
  <r>
    <x v="6"/>
    <x v="7"/>
    <x v="4"/>
    <x v="9"/>
    <x v="15"/>
    <x v="2"/>
    <x v="3"/>
    <x v="3"/>
    <x v="1"/>
    <x v="0"/>
    <x v="2"/>
    <x v="1"/>
    <x v="6"/>
    <x v="5"/>
    <n v="10.799999999999999"/>
  </r>
  <r>
    <x v="12"/>
    <x v="12"/>
    <x v="8"/>
    <x v="7"/>
    <x v="15"/>
    <x v="2"/>
    <x v="3"/>
    <x v="3"/>
    <x v="0"/>
    <x v="0"/>
    <x v="0"/>
    <x v="1"/>
    <x v="5"/>
    <x v="3"/>
    <n v="22.400000000000002"/>
  </r>
  <r>
    <x v="65"/>
    <x v="74"/>
    <x v="4"/>
    <x v="7"/>
    <x v="15"/>
    <x v="2"/>
    <x v="3"/>
    <x v="3"/>
    <x v="0"/>
    <x v="0"/>
    <x v="3"/>
    <x v="1"/>
    <x v="6"/>
    <x v="3"/>
    <n v="14.4"/>
  </r>
  <r>
    <x v="83"/>
    <x v="92"/>
    <x v="9"/>
    <x v="7"/>
    <x v="15"/>
    <x v="2"/>
    <x v="3"/>
    <x v="3"/>
    <x v="0"/>
    <x v="0"/>
    <x v="0"/>
    <x v="1"/>
    <x v="7"/>
    <x v="3"/>
    <n v="9.6000000000000014"/>
  </r>
  <r>
    <x v="81"/>
    <x v="67"/>
    <x v="12"/>
    <x v="7"/>
    <x v="15"/>
    <x v="2"/>
    <x v="3"/>
    <x v="3"/>
    <x v="0"/>
    <x v="0"/>
    <x v="0"/>
    <x v="1"/>
    <x v="7"/>
    <x v="3"/>
    <n v="9.6000000000000014"/>
  </r>
  <r>
    <x v="84"/>
    <x v="93"/>
    <x v="10"/>
    <x v="14"/>
    <x v="15"/>
    <x v="2"/>
    <x v="3"/>
    <x v="3"/>
    <x v="0"/>
    <x v="1"/>
    <x v="1"/>
    <x v="1"/>
    <x v="8"/>
    <x v="6"/>
    <n v="9.2000000000000011"/>
  </r>
  <r>
    <x v="66"/>
    <x v="75"/>
    <x v="4"/>
    <x v="14"/>
    <x v="15"/>
    <x v="2"/>
    <x v="3"/>
    <x v="3"/>
    <x v="0"/>
    <x v="1"/>
    <x v="3"/>
    <x v="1"/>
    <x v="6"/>
    <x v="6"/>
    <n v="7.2"/>
  </r>
  <r>
    <x v="85"/>
    <x v="94"/>
    <x v="8"/>
    <x v="6"/>
    <x v="15"/>
    <x v="2"/>
    <x v="3"/>
    <x v="4"/>
    <x v="1"/>
    <x v="0"/>
    <x v="3"/>
    <x v="1"/>
    <x v="5"/>
    <x v="0"/>
    <n v="28"/>
  </r>
  <r>
    <x v="17"/>
    <x v="17"/>
    <x v="10"/>
    <x v="6"/>
    <x v="15"/>
    <x v="2"/>
    <x v="3"/>
    <x v="4"/>
    <x v="1"/>
    <x v="0"/>
    <x v="0"/>
    <x v="1"/>
    <x v="8"/>
    <x v="0"/>
    <n v="23"/>
  </r>
  <r>
    <x v="19"/>
    <x v="19"/>
    <x v="4"/>
    <x v="6"/>
    <x v="15"/>
    <x v="2"/>
    <x v="3"/>
    <x v="4"/>
    <x v="1"/>
    <x v="0"/>
    <x v="0"/>
    <x v="1"/>
    <x v="6"/>
    <x v="0"/>
    <n v="18"/>
  </r>
  <r>
    <x v="20"/>
    <x v="20"/>
    <x v="4"/>
    <x v="6"/>
    <x v="15"/>
    <x v="2"/>
    <x v="3"/>
    <x v="4"/>
    <x v="1"/>
    <x v="0"/>
    <x v="0"/>
    <x v="1"/>
    <x v="6"/>
    <x v="0"/>
    <n v="18"/>
  </r>
  <r>
    <x v="6"/>
    <x v="7"/>
    <x v="9"/>
    <x v="6"/>
    <x v="15"/>
    <x v="2"/>
    <x v="3"/>
    <x v="4"/>
    <x v="1"/>
    <x v="0"/>
    <x v="2"/>
    <x v="1"/>
    <x v="7"/>
    <x v="0"/>
    <n v="12"/>
  </r>
  <r>
    <x v="64"/>
    <x v="26"/>
    <x v="12"/>
    <x v="6"/>
    <x v="15"/>
    <x v="2"/>
    <x v="3"/>
    <x v="4"/>
    <x v="1"/>
    <x v="0"/>
    <x v="0"/>
    <x v="1"/>
    <x v="7"/>
    <x v="0"/>
    <n v="12"/>
  </r>
  <r>
    <x v="21"/>
    <x v="21"/>
    <x v="8"/>
    <x v="9"/>
    <x v="15"/>
    <x v="2"/>
    <x v="3"/>
    <x v="4"/>
    <x v="1"/>
    <x v="1"/>
    <x v="0"/>
    <x v="1"/>
    <x v="5"/>
    <x v="5"/>
    <n v="16.8"/>
  </r>
  <r>
    <x v="86"/>
    <x v="95"/>
    <x v="10"/>
    <x v="9"/>
    <x v="15"/>
    <x v="2"/>
    <x v="3"/>
    <x v="4"/>
    <x v="1"/>
    <x v="1"/>
    <x v="6"/>
    <x v="1"/>
    <x v="8"/>
    <x v="5"/>
    <n v="13.799999999999999"/>
  </r>
  <r>
    <x v="87"/>
    <x v="96"/>
    <x v="4"/>
    <x v="9"/>
    <x v="15"/>
    <x v="2"/>
    <x v="3"/>
    <x v="4"/>
    <x v="1"/>
    <x v="1"/>
    <x v="6"/>
    <x v="1"/>
    <x v="6"/>
    <x v="5"/>
    <n v="10.799999999999999"/>
  </r>
  <r>
    <x v="12"/>
    <x v="31"/>
    <x v="8"/>
    <x v="17"/>
    <x v="15"/>
    <x v="2"/>
    <x v="3"/>
    <x v="4"/>
    <x v="0"/>
    <x v="0"/>
    <x v="0"/>
    <x v="1"/>
    <x v="5"/>
    <x v="0"/>
    <n v="28"/>
  </r>
  <r>
    <x v="23"/>
    <x v="24"/>
    <x v="10"/>
    <x v="17"/>
    <x v="15"/>
    <x v="2"/>
    <x v="3"/>
    <x v="4"/>
    <x v="0"/>
    <x v="0"/>
    <x v="3"/>
    <x v="1"/>
    <x v="8"/>
    <x v="0"/>
    <n v="23"/>
  </r>
  <r>
    <x v="88"/>
    <x v="97"/>
    <x v="4"/>
    <x v="17"/>
    <x v="15"/>
    <x v="2"/>
    <x v="3"/>
    <x v="4"/>
    <x v="0"/>
    <x v="0"/>
    <x v="1"/>
    <x v="1"/>
    <x v="6"/>
    <x v="0"/>
    <n v="18"/>
  </r>
  <r>
    <x v="3"/>
    <x v="25"/>
    <x v="4"/>
    <x v="17"/>
    <x v="15"/>
    <x v="2"/>
    <x v="3"/>
    <x v="4"/>
    <x v="0"/>
    <x v="0"/>
    <x v="1"/>
    <x v="1"/>
    <x v="6"/>
    <x v="0"/>
    <n v="18"/>
  </r>
  <r>
    <x v="68"/>
    <x v="77"/>
    <x v="12"/>
    <x v="17"/>
    <x v="15"/>
    <x v="2"/>
    <x v="3"/>
    <x v="4"/>
    <x v="0"/>
    <x v="0"/>
    <x v="0"/>
    <x v="1"/>
    <x v="7"/>
    <x v="0"/>
    <n v="12"/>
  </r>
  <r>
    <x v="28"/>
    <x v="32"/>
    <x v="3"/>
    <x v="17"/>
    <x v="15"/>
    <x v="2"/>
    <x v="3"/>
    <x v="4"/>
    <x v="0"/>
    <x v="0"/>
    <x v="0"/>
    <x v="1"/>
    <x v="7"/>
    <x v="0"/>
    <n v="12"/>
  </r>
  <r>
    <x v="89"/>
    <x v="98"/>
    <x v="14"/>
    <x v="17"/>
    <x v="15"/>
    <x v="2"/>
    <x v="3"/>
    <x v="4"/>
    <x v="0"/>
    <x v="0"/>
    <x v="0"/>
    <x v="1"/>
    <x v="10"/>
    <x v="0"/>
    <n v="7"/>
  </r>
  <r>
    <x v="33"/>
    <x v="36"/>
    <x v="8"/>
    <x v="7"/>
    <x v="15"/>
    <x v="2"/>
    <x v="3"/>
    <x v="4"/>
    <x v="0"/>
    <x v="1"/>
    <x v="3"/>
    <x v="1"/>
    <x v="5"/>
    <x v="3"/>
    <n v="22.400000000000002"/>
  </r>
  <r>
    <x v="32"/>
    <x v="35"/>
    <x v="10"/>
    <x v="7"/>
    <x v="15"/>
    <x v="2"/>
    <x v="3"/>
    <x v="4"/>
    <x v="0"/>
    <x v="1"/>
    <x v="1"/>
    <x v="1"/>
    <x v="8"/>
    <x v="3"/>
    <n v="18.400000000000002"/>
  </r>
  <r>
    <x v="84"/>
    <x v="93"/>
    <x v="9"/>
    <x v="7"/>
    <x v="15"/>
    <x v="2"/>
    <x v="3"/>
    <x v="4"/>
    <x v="0"/>
    <x v="1"/>
    <x v="1"/>
    <x v="1"/>
    <x v="7"/>
    <x v="3"/>
    <n v="9.6000000000000014"/>
  </r>
  <r>
    <x v="84"/>
    <x v="99"/>
    <x v="13"/>
    <x v="7"/>
    <x v="15"/>
    <x v="2"/>
    <x v="3"/>
    <x v="4"/>
    <x v="0"/>
    <x v="1"/>
    <x v="1"/>
    <x v="1"/>
    <x v="7"/>
    <x v="3"/>
    <n v="9.6000000000000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O87" firstHeaderRow="1" firstDataRow="4" firstDataCol="6"/>
  <pivotFields count="15">
    <pivotField axis="axisRow" compact="0" outline="0" showAll="0" sortType="descending" defaultSubtotal="0">
      <items count="9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3"/>
        <item x="84"/>
        <item x="85"/>
        <item x="86"/>
        <item x="87"/>
        <item x="88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1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29"/>
      <x v="60"/>
      <x/>
    </i>
    <i r="3">
      <x v="63"/>
      <x v="17"/>
      <x v="1"/>
    </i>
    <i r="3">
      <x v="16"/>
      <x v="22"/>
      <x/>
    </i>
    <i r="3">
      <x v="4"/>
      <x v="15"/>
      <x v="1"/>
    </i>
    <i r="3">
      <x v="87"/>
      <x v="37"/>
      <x v="5"/>
    </i>
    <i r="3">
      <x v="44"/>
      <x v="69"/>
      <x v="1"/>
    </i>
    <i r="3">
      <x v="58"/>
      <x v="7"/>
      <x v="1"/>
    </i>
    <i r="3">
      <x v="79"/>
      <x v="41"/>
      <x v="1"/>
    </i>
    <i r="3">
      <x v="14"/>
      <x v="59"/>
      <x/>
    </i>
    <i r="3">
      <x v="17"/>
      <x v="51"/>
      <x/>
    </i>
    <i r="3">
      <x v="67"/>
      <x v="40"/>
      <x v="3"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41"/>
      <x v="22"/>
      <x/>
    </i>
    <i r="3">
      <x v="23"/>
      <x v="58"/>
      <x v="1"/>
    </i>
    <i r="3">
      <x v="71"/>
      <x v="30"/>
      <x v="2"/>
    </i>
    <i r="3">
      <x v="7"/>
      <x v="70"/>
      <x v="1"/>
    </i>
    <i t="blank" r="2">
      <x v="1"/>
    </i>
    <i r="1">
      <x v="7"/>
      <x/>
      <x v="29"/>
      <x v="60"/>
      <x/>
    </i>
    <i r="3">
      <x v="26"/>
      <x v="26"/>
      <x v="3"/>
    </i>
    <i r="3">
      <x v="87"/>
      <x v="37"/>
      <x v="5"/>
    </i>
    <i r="3">
      <x v="44"/>
      <x v="69"/>
      <x v="1"/>
    </i>
    <i r="3">
      <x v="9"/>
      <x v="35"/>
      <x v="1"/>
    </i>
    <i r="3">
      <x v="16"/>
      <x v="22"/>
      <x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0"/>
      <x v="38"/>
      <x/>
    </i>
    <i r="3">
      <x v="64"/>
      <x v="11"/>
      <x/>
    </i>
    <i r="3">
      <x v="61"/>
      <x v="69"/>
      <x v="1"/>
    </i>
    <i r="3">
      <x v="89"/>
      <x v="26"/>
      <x v="3"/>
    </i>
    <i r="3">
      <x v="66"/>
      <x v="16"/>
      <x v="1"/>
    </i>
    <i r="3">
      <x v="39"/>
      <x v="71"/>
      <x v="6"/>
    </i>
    <i t="blank" r="2">
      <x/>
    </i>
    <i r="2">
      <x v="1"/>
      <x v="84"/>
      <x v="50"/>
      <x v="2"/>
    </i>
    <i r="3">
      <x v="37"/>
      <x v="9"/>
      <x v="1"/>
    </i>
    <i r="3">
      <x v="78"/>
      <x v="14"/>
      <x v="3"/>
    </i>
    <i r="3">
      <x v="71"/>
      <x v="30"/>
      <x v="2"/>
    </i>
    <i r="3">
      <x v="19"/>
      <x v="24"/>
      <x v="3"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27"/>
      <x v="36"/>
      <x v="3"/>
    </i>
    <i r="3">
      <x v="51"/>
      <x v="33"/>
      <x v="3"/>
    </i>
    <i r="3">
      <x v="56"/>
      <x v="33"/>
      <x v="3"/>
    </i>
    <i r="3">
      <x v="67"/>
      <x v="40"/>
      <x v="3"/>
    </i>
    <i r="3">
      <x v="9"/>
      <x v="67"/>
      <x v="3"/>
    </i>
    <i r="3">
      <x v="11"/>
      <x v="34"/>
      <x v="3"/>
    </i>
    <i r="3">
      <x v="90"/>
      <x v="8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56"/>
      <x v="33"/>
      <x v="3"/>
    </i>
    <i r="3">
      <x v="67"/>
      <x v="40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9">
    <i>
      <x/>
      <x v="7"/>
      <x v="3"/>
    </i>
    <i r="1">
      <x v="10"/>
      <x v="6"/>
    </i>
    <i r="1">
      <x v="13"/>
      <x/>
    </i>
    <i r="2">
      <x v="1"/>
    </i>
    <i r="2">
      <x v="2"/>
    </i>
    <i r="2">
      <x v="3"/>
    </i>
    <i r="2">
      <x v="4"/>
    </i>
    <i r="2">
      <x v="5"/>
    </i>
    <i r="1">
      <x v="14"/>
      <x v="3"/>
    </i>
  </colItems>
  <dataFields count="1">
    <dataField name="Ranking Points" fld="14" baseField="0" baseItem="26" numFmtId="167"/>
  </dataFields>
  <formats count="110">
    <format dxfId="659">
      <pivotArea outline="0" fieldPosition="0">
        <references count="1">
          <reference field="4294967294" count="1">
            <x v="0"/>
          </reference>
        </references>
      </pivotArea>
    </format>
    <format dxfId="658">
      <pivotArea type="all" dataOnly="0" outline="0" fieldPosition="0"/>
    </format>
    <format dxfId="657">
      <pivotArea outline="0" collapsedLevelsAreSubtotals="1" fieldPosition="0"/>
    </format>
    <format dxfId="656">
      <pivotArea type="origin" dataOnly="0" labelOnly="1" outline="0" fieldPosition="0"/>
    </format>
    <format dxfId="655">
      <pivotArea type="topRight" dataOnly="0" labelOnly="1" outline="0" fieldPosition="0"/>
    </format>
    <format dxfId="654">
      <pivotArea dataOnly="0" labelOnly="1" outline="0" fieldPosition="0">
        <references count="1">
          <reference field="8" count="0"/>
        </references>
      </pivotArea>
    </format>
    <format dxfId="65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65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65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65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4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4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4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4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64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64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64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64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64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64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63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63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63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63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3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2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1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1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60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9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9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9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9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9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9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9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8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8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8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7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7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6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6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6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6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6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6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5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52">
      <pivotArea dataOnly="0" labelOnly="1" outline="0" fieldPosition="0">
        <references count="1">
          <reference field="5" count="0"/>
        </references>
      </pivotArea>
    </format>
    <format dxfId="551">
      <pivotArea dataOnly="0" labelOnly="1" grandCol="1" outline="0" fieldPosition="0"/>
    </format>
    <format dxfId="5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5">
      <autoFilter ref="A1">
        <filterColumn colId="0">
          <customFilters>
            <customFilter operator="greaterThan" val="439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76" firstHeaderRow="1" firstDataRow="4" firstDataCol="6"/>
  <pivotFields count="15">
    <pivotField axis="axisRow" compact="0" outline="0" showAll="0" sortType="descending" defaultSubtotal="0">
      <items count="9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3"/>
        <item x="84"/>
        <item x="85"/>
        <item x="86"/>
        <item x="87"/>
        <item x="88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70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66"/>
      <x v="35"/>
      <x v="1"/>
    </i>
    <i r="3">
      <x v="42"/>
      <x v="45"/>
      <x v="1"/>
    </i>
    <i r="3">
      <x v="9"/>
      <x v="48"/>
      <x v="1"/>
    </i>
    <i r="3">
      <x v="77"/>
      <x v="23"/>
      <x/>
    </i>
    <i r="3">
      <x v="43"/>
      <x v="77"/>
      <x v="1"/>
    </i>
    <i r="3">
      <x v="70"/>
      <x v="60"/>
      <x/>
    </i>
    <i t="blank" r="2">
      <x/>
    </i>
    <i r="2">
      <x v="1"/>
      <x v="6"/>
      <x v="73"/>
      <x v="1"/>
    </i>
    <i r="3">
      <x v="40"/>
      <x v="21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86"/>
      <x v="74"/>
      <x v="3"/>
    </i>
    <i r="3">
      <x v="42"/>
      <x v="45"/>
      <x v="1"/>
    </i>
    <i t="blank" r="2">
      <x/>
    </i>
    <i r="2">
      <x v="1"/>
      <x v="78"/>
      <x v="14"/>
      <x v="3"/>
    </i>
    <i r="3">
      <x v="82"/>
      <x v="12"/>
      <x/>
    </i>
    <i r="3">
      <x v="19"/>
      <x v="24"/>
      <x v="3"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63"/>
      <x v="17"/>
      <x v="1"/>
    </i>
    <i r="3">
      <x v="25"/>
      <x v="20"/>
      <x/>
    </i>
    <i r="3">
      <x v="61"/>
      <x v="69"/>
      <x v="1"/>
    </i>
    <i r="3">
      <x v="86"/>
      <x v="74"/>
      <x v="3"/>
    </i>
    <i r="3">
      <x v="66"/>
      <x v="16"/>
      <x v="1"/>
    </i>
    <i t="blank" r="2">
      <x/>
    </i>
    <i r="2">
      <x v="1"/>
      <x v="78"/>
      <x v="14"/>
      <x v="3"/>
    </i>
    <i r="3">
      <x v="19"/>
      <x v="24"/>
      <x v="3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2">
    <i>
      <x/>
      <x v="8"/>
      <x v="3"/>
    </i>
    <i r="1">
      <x v="12"/>
      <x v="6"/>
    </i>
  </colItems>
  <dataFields count="1">
    <dataField name="Ranking Points" fld="14" baseField="0" baseItem="26" numFmtId="167"/>
  </dataFields>
  <formats count="110">
    <format dxfId="549">
      <pivotArea outline="0" fieldPosition="0">
        <references count="1">
          <reference field="4294967294" count="1">
            <x v="0"/>
          </reference>
        </references>
      </pivotArea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type="origin" dataOnly="0" labelOnly="1" outline="0" fieldPosition="0"/>
    </format>
    <format dxfId="545">
      <pivotArea type="topRight" dataOnly="0" labelOnly="1" outline="0" fieldPosition="0"/>
    </format>
    <format dxfId="544">
      <pivotArea dataOnly="0" labelOnly="1" outline="0" fieldPosition="0">
        <references count="1">
          <reference field="8" count="0"/>
        </references>
      </pivotArea>
    </format>
    <format dxfId="54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54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54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4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3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3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3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3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3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3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3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3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3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3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2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2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2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1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0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8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8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8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7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7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5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5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5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2">
      <pivotArea dataOnly="0" labelOnly="1" outline="0" fieldPosition="0">
        <references count="1">
          <reference field="5" count="0"/>
        </references>
      </pivotArea>
    </format>
    <format dxfId="441">
      <pivotArea dataOnly="0" labelOnly="1" grandCol="1" outline="0" fieldPosition="0"/>
    </format>
    <format dxfId="4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5">
      <autoFilter ref="A1">
        <filterColumn colId="0">
          <customFilters>
            <customFilter operator="greaterThan" val="439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86" firstHeaderRow="1" firstDataRow="4" firstDataCol="6"/>
  <pivotFields count="15">
    <pivotField axis="axisRow" compact="0" outline="0" showAll="0" sortType="descending" defaultSubtotal="0">
      <items count="9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3"/>
        <item x="84"/>
        <item x="85"/>
        <item x="86"/>
        <item x="87"/>
        <item x="88"/>
        <item x="8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  <item x="90"/>
        <item x="91"/>
        <item x="92"/>
        <item x="93"/>
        <item x="94"/>
        <item x="95"/>
        <item x="96"/>
        <item x="97"/>
        <item x="98"/>
        <item x="9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x="2"/>
        <item m="1" x="11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0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45"/>
      <x v="4"/>
      <x/>
    </i>
    <i r="3">
      <x v="59"/>
      <x v="55"/>
      <x v="1"/>
    </i>
    <i r="3">
      <x v="91"/>
      <x v="82"/>
      <x v="1"/>
    </i>
    <i r="3">
      <x v="77"/>
      <x v="81"/>
      <x v="1"/>
    </i>
    <i r="3">
      <x v="32"/>
      <x v="55"/>
      <x v="1"/>
    </i>
    <i t="blank" r="2">
      <x/>
    </i>
    <i r="2">
      <x v="1"/>
      <x v="55"/>
      <x v="32"/>
      <x v="1"/>
    </i>
    <i r="3">
      <x v="47"/>
      <x v="18"/>
      <x v="1"/>
    </i>
    <i r="3">
      <x v="81"/>
      <x v="8"/>
      <x/>
    </i>
    <i r="3">
      <x/>
      <x v="56"/>
      <x v="1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53"/>
      <x v="5"/>
      <x v="1"/>
    </i>
    <i r="3">
      <x v="18"/>
      <x v="62"/>
      <x/>
    </i>
    <i r="3">
      <x v="75"/>
      <x v="64"/>
      <x v="1"/>
    </i>
    <i r="3">
      <x v="92"/>
      <x v="83"/>
      <x v="1"/>
    </i>
    <i r="3">
      <x v="77"/>
      <x v="81"/>
      <x v="1"/>
    </i>
    <i t="blank" r="2">
      <x/>
    </i>
    <i r="2">
      <x v="1"/>
      <x v="55"/>
      <x v="32"/>
      <x v="1"/>
    </i>
    <i r="3">
      <x v="33"/>
      <x v="72"/>
      <x/>
    </i>
    <i r="3">
      <x v="47"/>
      <x v="18"/>
      <x v="1"/>
    </i>
    <i r="3">
      <x v="93"/>
      <x v="84"/>
      <x v="3"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3">
      <x v="54"/>
      <x v="29"/>
      <x v="1"/>
    </i>
    <i r="3">
      <x v="36"/>
      <x v="68"/>
      <x v="3"/>
    </i>
    <i r="3">
      <x v="1"/>
      <x v="28"/>
      <x v="1"/>
    </i>
    <i r="3">
      <x v="97"/>
      <x v="88"/>
      <x v="3"/>
    </i>
    <i r="3">
      <x v="21"/>
      <x v="26"/>
      <x v="3"/>
    </i>
    <i r="3">
      <x v="98"/>
      <x v="89"/>
      <x v="1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99"/>
      <x v="84"/>
      <x v="3"/>
    </i>
    <i r="3">
      <x v="93"/>
      <x v="84"/>
      <x v="3"/>
    </i>
    <i t="blank" r="2">
      <x v="1"/>
    </i>
  </rowItems>
  <colFields count="3">
    <field x="5"/>
    <field x="4"/>
    <field x="6"/>
  </colFields>
  <colItems count="3">
    <i>
      <x/>
      <x v="9"/>
      <x v="3"/>
    </i>
    <i r="1">
      <x v="11"/>
      <x v="6"/>
    </i>
    <i r="1">
      <x v="15"/>
      <x v="3"/>
    </i>
  </colItems>
  <dataFields count="1">
    <dataField name="Ranking Points" fld="14" baseField="0" baseItem="26" numFmtId="167"/>
  </dataFields>
  <formats count="110">
    <format dxfId="439">
      <pivotArea outline="0" fieldPosition="0">
        <references count="1">
          <reference field="4294967294" count="1">
            <x v="0"/>
          </reference>
        </references>
      </pivotArea>
    </format>
    <format dxfId="438">
      <pivotArea type="all" dataOnly="0" outline="0" fieldPosition="0"/>
    </format>
    <format dxfId="437">
      <pivotArea outline="0" collapsedLevelsAreSubtotals="1" fieldPosition="0"/>
    </format>
    <format dxfId="436">
      <pivotArea type="origin" dataOnly="0" labelOnly="1" outline="0" fieldPosition="0"/>
    </format>
    <format dxfId="435">
      <pivotArea type="topRight" dataOnly="0" labelOnly="1" outline="0" fieldPosition="0"/>
    </format>
    <format dxfId="434">
      <pivotArea dataOnly="0" labelOnly="1" outline="0" fieldPosition="0">
        <references count="1">
          <reference field="8" count="0"/>
        </references>
      </pivotArea>
    </format>
    <format dxfId="43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43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43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3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2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2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2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2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2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2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2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2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2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2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1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1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1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1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0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9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9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8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8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7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7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6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6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6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5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5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4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4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4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4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4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4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3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32">
      <pivotArea dataOnly="0" labelOnly="1" outline="0" fieldPosition="0">
        <references count="1">
          <reference field="5" count="0"/>
        </references>
      </pivotArea>
    </format>
    <format dxfId="331">
      <pivotArea dataOnly="0" labelOnly="1" grandCol="1" outline="0" fieldPosition="0"/>
    </format>
    <format dxfId="3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6">
      <autoFilter ref="A1">
        <filterColumn colId="0">
          <customFilters>
            <customFilter operator="greaterThan" val="439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104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2" t="str">
        <f>"Ranking values as at "</f>
        <v xml:space="preserve">Ranking values as at </v>
      </c>
      <c r="B2" s="12"/>
      <c r="C2" s="1">
        <f ca="1">TODAY()</f>
        <v>44270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2"/>
      <c r="O4" s="2"/>
      <c r="Q4" s="2"/>
      <c r="R4" s="2"/>
      <c r="S4" s="2"/>
      <c r="T4" s="2"/>
      <c r="U4" s="4" t="s">
        <v>2</v>
      </c>
      <c r="V4" s="4" t="s">
        <v>2</v>
      </c>
    </row>
    <row r="5" spans="1:22" s="9" customFormat="1" x14ac:dyDescent="0.25">
      <c r="A5" s="13"/>
      <c r="B5" s="13"/>
      <c r="C5" s="13"/>
      <c r="D5" s="13"/>
      <c r="E5" s="13"/>
      <c r="F5" s="13"/>
      <c r="G5" s="14">
        <v>44038</v>
      </c>
      <c r="H5" s="14">
        <v>44094</v>
      </c>
      <c r="I5" s="14">
        <v>44143</v>
      </c>
      <c r="J5" s="14">
        <v>44143</v>
      </c>
      <c r="K5" s="14">
        <v>44143</v>
      </c>
      <c r="L5" s="14">
        <v>44143</v>
      </c>
      <c r="M5" s="14">
        <v>44143</v>
      </c>
      <c r="N5" s="14">
        <v>44143</v>
      </c>
      <c r="O5" s="14">
        <v>44255</v>
      </c>
      <c r="Q5" s="14"/>
      <c r="R5" s="14"/>
      <c r="S5" s="14"/>
      <c r="T5" s="14"/>
      <c r="U5" s="7" t="s">
        <v>3</v>
      </c>
      <c r="V5" s="7" t="s">
        <v>4</v>
      </c>
    </row>
    <row r="6" spans="1:22" s="9" customFormat="1" x14ac:dyDescent="0.25">
      <c r="A6" s="13"/>
      <c r="B6" s="13"/>
      <c r="C6" s="13"/>
      <c r="D6" s="13"/>
      <c r="E6" s="13"/>
      <c r="F6" s="13"/>
      <c r="G6" s="13" t="s">
        <v>5</v>
      </c>
      <c r="H6" s="13" t="s">
        <v>6</v>
      </c>
      <c r="I6" s="13" t="s">
        <v>99</v>
      </c>
      <c r="J6" s="13" t="s">
        <v>7</v>
      </c>
      <c r="K6" s="13" t="s">
        <v>8</v>
      </c>
      <c r="L6" s="13" t="s">
        <v>5</v>
      </c>
      <c r="M6" s="13" t="s">
        <v>100</v>
      </c>
      <c r="N6" s="13" t="s">
        <v>154</v>
      </c>
      <c r="O6" s="13" t="s">
        <v>5</v>
      </c>
      <c r="Q6" s="13"/>
      <c r="R6" s="13"/>
      <c r="S6" s="13"/>
      <c r="T6" s="13"/>
      <c r="U6" s="8"/>
      <c r="V6" s="8"/>
    </row>
    <row r="7" spans="1:22" x14ac:dyDescent="0.25">
      <c r="A7" s="2" t="s">
        <v>9</v>
      </c>
      <c r="B7" s="2" t="s">
        <v>10</v>
      </c>
      <c r="C7" s="2" t="s">
        <v>11</v>
      </c>
      <c r="D7" s="2" t="s">
        <v>14</v>
      </c>
      <c r="E7" s="2" t="s">
        <v>15</v>
      </c>
      <c r="F7" s="2" t="s">
        <v>172</v>
      </c>
      <c r="G7" s="5">
        <v>23</v>
      </c>
      <c r="H7" s="5">
        <v>26</v>
      </c>
      <c r="I7" s="5"/>
      <c r="J7" s="5"/>
      <c r="K7" s="5"/>
      <c r="L7" s="5"/>
      <c r="M7" s="5"/>
      <c r="N7" s="5"/>
      <c r="O7" s="5">
        <v>28</v>
      </c>
      <c r="Q7" s="5"/>
      <c r="R7" s="5"/>
      <c r="S7" s="5"/>
      <c r="T7" s="5"/>
      <c r="U7" s="10">
        <f t="shared" ref="U7:U38" si="0">IF(COUNTA(G7:P7)=0,"",IFERROR(LARGE(G7:P7,1),0)+IFERROR(LARGE(G7:P7,2),0)+IFERROR(LARGE(G7:P7,3),0)+IFERROR(LARGE(G7:P7,4),0)+IFERROR(LARGE(G7:P7,5),0))</f>
        <v>77</v>
      </c>
      <c r="V7" s="11">
        <f>_xlfn.RANK.EQ(U7,$U$7:$U$21)</f>
        <v>1</v>
      </c>
    </row>
    <row r="8" spans="1:22" x14ac:dyDescent="0.25">
      <c r="A8" s="2"/>
      <c r="B8" s="2"/>
      <c r="C8" s="2"/>
      <c r="D8" s="2" t="s">
        <v>12</v>
      </c>
      <c r="E8" s="2" t="s">
        <v>13</v>
      </c>
      <c r="F8" s="2" t="s">
        <v>171</v>
      </c>
      <c r="G8" s="5">
        <v>12</v>
      </c>
      <c r="H8" s="5">
        <v>20</v>
      </c>
      <c r="I8" s="5"/>
      <c r="J8" s="5">
        <v>25.6</v>
      </c>
      <c r="K8" s="5"/>
      <c r="L8" s="5"/>
      <c r="M8" s="5"/>
      <c r="N8" s="5"/>
      <c r="O8" s="5">
        <v>18</v>
      </c>
      <c r="Q8" s="5"/>
      <c r="R8" s="5"/>
      <c r="S8" s="5"/>
      <c r="T8" s="5"/>
      <c r="U8" s="10">
        <f t="shared" si="0"/>
        <v>75.599999999999994</v>
      </c>
      <c r="V8" s="11">
        <f t="shared" ref="V8:V21" si="1">_xlfn.RANK.EQ(U8,$U$7:$U$21)</f>
        <v>2</v>
      </c>
    </row>
    <row r="9" spans="1:22" x14ac:dyDescent="0.25">
      <c r="A9" s="2"/>
      <c r="B9" s="2"/>
      <c r="C9" s="2"/>
      <c r="D9" s="2" t="s">
        <v>16</v>
      </c>
      <c r="E9" s="2" t="s">
        <v>17</v>
      </c>
      <c r="F9" s="2" t="s">
        <v>173</v>
      </c>
      <c r="G9" s="5">
        <v>18</v>
      </c>
      <c r="H9" s="5">
        <v>14</v>
      </c>
      <c r="I9" s="5"/>
      <c r="J9" s="5">
        <v>20.8</v>
      </c>
      <c r="K9" s="5"/>
      <c r="L9" s="5"/>
      <c r="M9" s="5"/>
      <c r="N9" s="5"/>
      <c r="O9" s="5">
        <v>12</v>
      </c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23</v>
      </c>
      <c r="E10" s="2" t="s">
        <v>24</v>
      </c>
      <c r="F10" s="2" t="s">
        <v>172</v>
      </c>
      <c r="G10" s="5">
        <v>12</v>
      </c>
      <c r="H10" s="5">
        <v>20</v>
      </c>
      <c r="I10" s="5"/>
      <c r="J10" s="5"/>
      <c r="K10" s="5"/>
      <c r="L10" s="5"/>
      <c r="M10" s="5"/>
      <c r="N10" s="5"/>
      <c r="O10" s="5">
        <v>18</v>
      </c>
      <c r="Q10" s="5"/>
      <c r="R10" s="5"/>
      <c r="S10" s="5"/>
      <c r="T10" s="5"/>
      <c r="U10" s="10">
        <f t="shared" si="0"/>
        <v>50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20</v>
      </c>
      <c r="E11" s="2" t="s">
        <v>21</v>
      </c>
      <c r="F11" s="2" t="s">
        <v>173</v>
      </c>
      <c r="G11" s="5">
        <v>18</v>
      </c>
      <c r="H11" s="5"/>
      <c r="I11" s="5"/>
      <c r="J11" s="5">
        <v>16</v>
      </c>
      <c r="K11" s="5"/>
      <c r="L11" s="5"/>
      <c r="M11" s="5"/>
      <c r="N11" s="5"/>
      <c r="O11" s="5">
        <v>12</v>
      </c>
      <c r="Q11" s="5"/>
      <c r="R11" s="5"/>
      <c r="S11" s="5"/>
      <c r="T11" s="5"/>
      <c r="U11" s="10">
        <f t="shared" si="0"/>
        <v>46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22</v>
      </c>
      <c r="E12" s="2" t="s">
        <v>15</v>
      </c>
      <c r="F12" s="2" t="s">
        <v>172</v>
      </c>
      <c r="G12" s="5">
        <v>28</v>
      </c>
      <c r="H12" s="5">
        <v>14</v>
      </c>
      <c r="I12" s="5"/>
      <c r="J12" s="5"/>
      <c r="K12" s="5"/>
      <c r="L12" s="5"/>
      <c r="M12" s="5"/>
      <c r="N12" s="5"/>
      <c r="O12" s="5"/>
      <c r="Q12" s="5"/>
      <c r="R12" s="5"/>
      <c r="S12" s="5"/>
      <c r="T12" s="5"/>
      <c r="U12" s="10">
        <f t="shared" si="0"/>
        <v>42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31</v>
      </c>
      <c r="E13" s="2" t="s">
        <v>32</v>
      </c>
      <c r="F13" s="2" t="s">
        <v>173</v>
      </c>
      <c r="G13" s="5">
        <v>12</v>
      </c>
      <c r="H13" s="5"/>
      <c r="I13" s="5"/>
      <c r="J13" s="5"/>
      <c r="K13" s="5"/>
      <c r="L13" s="5"/>
      <c r="M13" s="5"/>
      <c r="N13" s="5"/>
      <c r="O13" s="5">
        <v>23</v>
      </c>
      <c r="Q13" s="5"/>
      <c r="R13" s="5"/>
      <c r="S13" s="5"/>
      <c r="T13" s="5"/>
      <c r="U13" s="10">
        <f t="shared" si="0"/>
        <v>35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18</v>
      </c>
      <c r="E14" s="2" t="s">
        <v>19</v>
      </c>
      <c r="F14" s="2" t="s">
        <v>172</v>
      </c>
      <c r="G14" s="5"/>
      <c r="H14" s="5">
        <v>32</v>
      </c>
      <c r="I14" s="5"/>
      <c r="J14" s="5"/>
      <c r="K14" s="5"/>
      <c r="L14" s="5"/>
      <c r="M14" s="5"/>
      <c r="N14" s="5"/>
      <c r="O14" s="5"/>
      <c r="Q14" s="5"/>
      <c r="R14" s="5"/>
      <c r="S14" s="5"/>
      <c r="T14" s="5"/>
      <c r="U14" s="10">
        <f t="shared" si="0"/>
        <v>32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25</v>
      </c>
      <c r="E15" s="2" t="s">
        <v>26</v>
      </c>
      <c r="F15" s="2" t="s">
        <v>174</v>
      </c>
      <c r="G15" s="5">
        <v>7</v>
      </c>
      <c r="H15" s="5">
        <v>8</v>
      </c>
      <c r="I15" s="5"/>
      <c r="J15" s="5">
        <v>16</v>
      </c>
      <c r="K15" s="5"/>
      <c r="L15" s="5"/>
      <c r="M15" s="5"/>
      <c r="N15" s="5"/>
      <c r="O15" s="5"/>
      <c r="Q15" s="5"/>
      <c r="R15" s="5"/>
      <c r="S15" s="5"/>
      <c r="T15" s="5"/>
      <c r="U15" s="10">
        <f t="shared" si="0"/>
        <v>31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33</v>
      </c>
      <c r="E16" s="2" t="s">
        <v>34</v>
      </c>
      <c r="F16" s="2" t="s">
        <v>172</v>
      </c>
      <c r="G16" s="5">
        <v>7</v>
      </c>
      <c r="H16" s="5">
        <v>8</v>
      </c>
      <c r="I16" s="5"/>
      <c r="J16" s="5"/>
      <c r="K16" s="5"/>
      <c r="L16" s="5"/>
      <c r="M16" s="5"/>
      <c r="N16" s="5"/>
      <c r="O16" s="5">
        <v>12</v>
      </c>
      <c r="Q16" s="5"/>
      <c r="R16" s="5"/>
      <c r="S16" s="5"/>
      <c r="T16" s="5"/>
      <c r="U16" s="10">
        <f t="shared" si="0"/>
        <v>27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29</v>
      </c>
      <c r="E17" s="2" t="s">
        <v>30</v>
      </c>
      <c r="F17" s="2" t="s">
        <v>172</v>
      </c>
      <c r="G17" s="5">
        <v>12</v>
      </c>
      <c r="H17" s="5">
        <v>14</v>
      </c>
      <c r="I17" s="5"/>
      <c r="J17" s="5"/>
      <c r="K17" s="5"/>
      <c r="L17" s="5"/>
      <c r="M17" s="5"/>
      <c r="N17" s="5"/>
      <c r="O17" s="5"/>
      <c r="Q17" s="5"/>
      <c r="R17" s="5"/>
      <c r="S17" s="5"/>
      <c r="T17" s="5"/>
      <c r="U17" s="10">
        <f t="shared" si="0"/>
        <v>26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27</v>
      </c>
      <c r="E18" s="2" t="s">
        <v>28</v>
      </c>
      <c r="F18" s="2" t="s">
        <v>172</v>
      </c>
      <c r="G18" s="5"/>
      <c r="H18" s="5">
        <v>14</v>
      </c>
      <c r="I18" s="5"/>
      <c r="J18" s="5"/>
      <c r="K18" s="5"/>
      <c r="L18" s="5"/>
      <c r="M18" s="5"/>
      <c r="N18" s="5"/>
      <c r="O18" s="5"/>
      <c r="Q18" s="5"/>
      <c r="R18" s="5"/>
      <c r="S18" s="5"/>
      <c r="T18" s="5"/>
      <c r="U18" s="10">
        <f t="shared" si="0"/>
        <v>14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35</v>
      </c>
      <c r="E19" s="2" t="s">
        <v>36</v>
      </c>
      <c r="F19" s="2" t="s">
        <v>173</v>
      </c>
      <c r="G19" s="5"/>
      <c r="H19" s="5"/>
      <c r="I19" s="5"/>
      <c r="J19" s="5"/>
      <c r="K19" s="5"/>
      <c r="L19" s="5"/>
      <c r="M19" s="5"/>
      <c r="N19" s="5"/>
      <c r="O19" s="5">
        <v>12</v>
      </c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37</v>
      </c>
      <c r="E20" s="2" t="s">
        <v>38</v>
      </c>
      <c r="F20" s="2" t="s">
        <v>173</v>
      </c>
      <c r="G20" s="5">
        <v>7</v>
      </c>
      <c r="H20" s="5"/>
      <c r="I20" s="5"/>
      <c r="J20" s="5"/>
      <c r="K20" s="5"/>
      <c r="L20" s="5"/>
      <c r="M20" s="5"/>
      <c r="N20" s="5"/>
      <c r="O20" s="5"/>
      <c r="Q20" s="5"/>
      <c r="R20" s="5"/>
      <c r="S20" s="5"/>
      <c r="T20" s="5"/>
      <c r="U20" s="10">
        <f t="shared" si="0"/>
        <v>7</v>
      </c>
      <c r="V20" s="11">
        <f t="shared" si="1"/>
        <v>14</v>
      </c>
    </row>
    <row r="21" spans="1:22" x14ac:dyDescent="0.25">
      <c r="A21" s="2"/>
      <c r="B21" s="2"/>
      <c r="C21" s="2"/>
      <c r="D21" s="2" t="s">
        <v>165</v>
      </c>
      <c r="E21" s="2" t="s">
        <v>166</v>
      </c>
      <c r="F21" s="2" t="s">
        <v>171</v>
      </c>
      <c r="G21" s="5"/>
      <c r="H21" s="5"/>
      <c r="I21" s="5"/>
      <c r="J21" s="5"/>
      <c r="K21" s="5"/>
      <c r="L21" s="5"/>
      <c r="M21" s="5"/>
      <c r="N21" s="5"/>
      <c r="O21" s="5">
        <v>7</v>
      </c>
      <c r="Q21" s="5"/>
      <c r="R21" s="5"/>
      <c r="S21" s="5"/>
      <c r="T21" s="5"/>
      <c r="U21" s="10">
        <f t="shared" si="0"/>
        <v>7</v>
      </c>
      <c r="V21" s="11">
        <f t="shared" si="1"/>
        <v>14</v>
      </c>
    </row>
    <row r="22" spans="1:22" x14ac:dyDescent="0.25">
      <c r="A22" s="2"/>
      <c r="B22" s="2"/>
      <c r="C22" s="2"/>
      <c r="D22" s="2"/>
      <c r="E22" s="2"/>
      <c r="F22" s="2"/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10" t="str">
        <f t="shared" si="0"/>
        <v/>
      </c>
      <c r="V22" s="11"/>
    </row>
    <row r="23" spans="1:22" x14ac:dyDescent="0.25">
      <c r="A23" s="2"/>
      <c r="B23" s="2"/>
      <c r="C23" s="2" t="s">
        <v>39</v>
      </c>
      <c r="D23" s="2" t="s">
        <v>40</v>
      </c>
      <c r="E23" s="2" t="s">
        <v>13</v>
      </c>
      <c r="F23" s="2" t="s">
        <v>171</v>
      </c>
      <c r="G23" s="5">
        <v>16.8</v>
      </c>
      <c r="H23" s="5">
        <v>19.2</v>
      </c>
      <c r="I23" s="5"/>
      <c r="J23" s="5"/>
      <c r="K23" s="5">
        <v>26</v>
      </c>
      <c r="L23" s="5"/>
      <c r="M23" s="5"/>
      <c r="N23" s="5"/>
      <c r="O23" s="5">
        <v>22.400000000000002</v>
      </c>
      <c r="Q23" s="5"/>
      <c r="R23" s="5"/>
      <c r="S23" s="5"/>
      <c r="T23" s="5"/>
      <c r="U23" s="10">
        <f t="shared" si="0"/>
        <v>84.4</v>
      </c>
      <c r="V23" s="11">
        <f>_xlfn.RANK.EQ(U23,$U$23:$U$30)</f>
        <v>1</v>
      </c>
    </row>
    <row r="24" spans="1:22" x14ac:dyDescent="0.25">
      <c r="A24" s="2"/>
      <c r="B24" s="2"/>
      <c r="C24" s="2"/>
      <c r="D24" s="2" t="s">
        <v>43</v>
      </c>
      <c r="E24" s="2" t="s">
        <v>44</v>
      </c>
      <c r="F24" s="2" t="s">
        <v>172</v>
      </c>
      <c r="G24" s="5">
        <v>10.799999999999999</v>
      </c>
      <c r="H24" s="5">
        <v>12</v>
      </c>
      <c r="I24" s="5"/>
      <c r="J24" s="5"/>
      <c r="K24" s="5">
        <v>14</v>
      </c>
      <c r="L24" s="5"/>
      <c r="M24" s="5"/>
      <c r="N24" s="5"/>
      <c r="O24" s="5">
        <v>14.4</v>
      </c>
      <c r="Q24" s="5"/>
      <c r="R24" s="5"/>
      <c r="S24" s="5"/>
      <c r="T24" s="5"/>
      <c r="U24" s="10">
        <f t="shared" si="0"/>
        <v>51.199999999999996</v>
      </c>
      <c r="V24" s="11">
        <f t="shared" ref="V24:V30" si="2">_xlfn.RANK.EQ(U24,$U$23:$U$30)</f>
        <v>2</v>
      </c>
    </row>
    <row r="25" spans="1:22" x14ac:dyDescent="0.25">
      <c r="A25" s="2"/>
      <c r="B25" s="2"/>
      <c r="C25" s="2"/>
      <c r="D25" s="2" t="s">
        <v>41</v>
      </c>
      <c r="E25" s="2" t="s">
        <v>42</v>
      </c>
      <c r="F25" s="2" t="s">
        <v>172</v>
      </c>
      <c r="G25" s="5"/>
      <c r="H25" s="5"/>
      <c r="I25" s="5"/>
      <c r="J25" s="5"/>
      <c r="K25" s="5">
        <v>32</v>
      </c>
      <c r="L25" s="5"/>
      <c r="M25" s="5"/>
      <c r="N25" s="5"/>
      <c r="O25" s="5"/>
      <c r="Q25" s="5"/>
      <c r="R25" s="5"/>
      <c r="S25" s="5"/>
      <c r="T25" s="5"/>
      <c r="U25" s="10">
        <f t="shared" si="0"/>
        <v>32</v>
      </c>
      <c r="V25" s="11">
        <f t="shared" si="2"/>
        <v>3</v>
      </c>
    </row>
    <row r="26" spans="1:22" x14ac:dyDescent="0.25">
      <c r="A26" s="2"/>
      <c r="B26" s="2"/>
      <c r="C26" s="2"/>
      <c r="D26" s="2" t="s">
        <v>48</v>
      </c>
      <c r="E26" s="2" t="s">
        <v>49</v>
      </c>
      <c r="F26" s="2" t="s">
        <v>172</v>
      </c>
      <c r="G26" s="5"/>
      <c r="H26" s="5">
        <v>15.6</v>
      </c>
      <c r="I26" s="5"/>
      <c r="J26" s="5"/>
      <c r="K26" s="5"/>
      <c r="L26" s="5"/>
      <c r="M26" s="5"/>
      <c r="N26" s="5"/>
      <c r="O26" s="5">
        <v>14.4</v>
      </c>
      <c r="Q26" s="5"/>
      <c r="R26" s="5"/>
      <c r="S26" s="5"/>
      <c r="T26" s="5"/>
      <c r="U26" s="10">
        <f t="shared" si="0"/>
        <v>30</v>
      </c>
      <c r="V26" s="11">
        <f t="shared" si="2"/>
        <v>4</v>
      </c>
    </row>
    <row r="27" spans="1:22" x14ac:dyDescent="0.25">
      <c r="A27" s="2"/>
      <c r="B27" s="2"/>
      <c r="C27" s="2"/>
      <c r="D27" s="2" t="s">
        <v>47</v>
      </c>
      <c r="E27" s="2" t="s">
        <v>32</v>
      </c>
      <c r="F27" s="2" t="s">
        <v>173</v>
      </c>
      <c r="G27" s="5"/>
      <c r="H27" s="5"/>
      <c r="I27" s="5"/>
      <c r="J27" s="5"/>
      <c r="K27" s="5">
        <v>20</v>
      </c>
      <c r="L27" s="5"/>
      <c r="M27" s="5"/>
      <c r="N27" s="5"/>
      <c r="O27" s="5"/>
      <c r="Q27" s="5"/>
      <c r="R27" s="5"/>
      <c r="S27" s="5"/>
      <c r="T27" s="5"/>
      <c r="U27" s="10">
        <f t="shared" si="0"/>
        <v>20</v>
      </c>
      <c r="V27" s="11">
        <f t="shared" si="2"/>
        <v>5</v>
      </c>
    </row>
    <row r="28" spans="1:22" x14ac:dyDescent="0.25">
      <c r="A28" s="2"/>
      <c r="B28" s="2"/>
      <c r="C28" s="2"/>
      <c r="D28" s="2" t="s">
        <v>45</v>
      </c>
      <c r="E28" s="2" t="s">
        <v>46</v>
      </c>
      <c r="F28" s="2" t="s">
        <v>172</v>
      </c>
      <c r="G28" s="5"/>
      <c r="H28" s="5"/>
      <c r="I28" s="5"/>
      <c r="J28" s="5"/>
      <c r="K28" s="5">
        <v>20</v>
      </c>
      <c r="L28" s="5"/>
      <c r="M28" s="5"/>
      <c r="N28" s="5"/>
      <c r="O28" s="5"/>
      <c r="Q28" s="5"/>
      <c r="R28" s="5"/>
      <c r="S28" s="5"/>
      <c r="T28" s="5"/>
      <c r="U28" s="10">
        <f t="shared" si="0"/>
        <v>20</v>
      </c>
      <c r="V28" s="11">
        <f t="shared" si="2"/>
        <v>5</v>
      </c>
    </row>
    <row r="29" spans="1:22" x14ac:dyDescent="0.25">
      <c r="A29" s="2"/>
      <c r="B29" s="2"/>
      <c r="C29" s="2"/>
      <c r="D29" s="2" t="s">
        <v>50</v>
      </c>
      <c r="E29" s="2" t="s">
        <v>51</v>
      </c>
      <c r="F29" s="2" t="s">
        <v>175</v>
      </c>
      <c r="G29" s="5"/>
      <c r="H29" s="5"/>
      <c r="I29" s="5"/>
      <c r="J29" s="5"/>
      <c r="K29" s="5"/>
      <c r="L29" s="5"/>
      <c r="M29" s="5"/>
      <c r="N29" s="5"/>
      <c r="O29" s="5">
        <v>18.400000000000002</v>
      </c>
      <c r="Q29" s="5"/>
      <c r="R29" s="5"/>
      <c r="S29" s="5"/>
      <c r="T29" s="5"/>
      <c r="U29" s="10">
        <f t="shared" si="0"/>
        <v>18.400000000000002</v>
      </c>
      <c r="V29" s="11">
        <f t="shared" si="2"/>
        <v>7</v>
      </c>
    </row>
    <row r="30" spans="1:22" x14ac:dyDescent="0.25">
      <c r="A30" s="2"/>
      <c r="B30" s="2"/>
      <c r="C30" s="2"/>
      <c r="D30" s="2" t="s">
        <v>52</v>
      </c>
      <c r="E30" s="2" t="s">
        <v>53</v>
      </c>
      <c r="F30" s="2" t="s">
        <v>172</v>
      </c>
      <c r="G30" s="5">
        <v>13.799999999999999</v>
      </c>
      <c r="H30" s="5"/>
      <c r="I30" s="5"/>
      <c r="J30" s="5"/>
      <c r="K30" s="5"/>
      <c r="L30" s="5"/>
      <c r="M30" s="5"/>
      <c r="N30" s="5"/>
      <c r="O30" s="5"/>
      <c r="Q30" s="5"/>
      <c r="R30" s="5"/>
      <c r="S30" s="5"/>
      <c r="T30" s="5"/>
      <c r="U30" s="10">
        <f t="shared" si="0"/>
        <v>13.799999999999999</v>
      </c>
      <c r="V30" s="11">
        <f t="shared" si="2"/>
        <v>8</v>
      </c>
    </row>
    <row r="31" spans="1:22" x14ac:dyDescent="0.25">
      <c r="A31" s="2"/>
      <c r="B31" s="2"/>
      <c r="C31" s="2"/>
      <c r="D31" s="2"/>
      <c r="E31" s="2"/>
      <c r="F31" s="2"/>
      <c r="G31" s="5"/>
      <c r="H31" s="5"/>
      <c r="I31" s="5"/>
      <c r="J31" s="5"/>
      <c r="K31" s="5"/>
      <c r="L31" s="5"/>
      <c r="M31" s="5"/>
      <c r="N31" s="5"/>
      <c r="O31" s="5"/>
      <c r="Q31" s="5"/>
      <c r="R31" s="5"/>
      <c r="S31" s="5"/>
      <c r="T31" s="5"/>
      <c r="U31" s="10" t="str">
        <f t="shared" si="0"/>
        <v/>
      </c>
      <c r="V31" s="11"/>
    </row>
    <row r="32" spans="1:22" x14ac:dyDescent="0.25">
      <c r="A32" s="2"/>
      <c r="B32" s="2" t="s">
        <v>96</v>
      </c>
      <c r="C32" s="2" t="s">
        <v>11</v>
      </c>
      <c r="D32" s="2" t="s">
        <v>20</v>
      </c>
      <c r="E32" s="2" t="s">
        <v>21</v>
      </c>
      <c r="F32" s="2" t="s">
        <v>173</v>
      </c>
      <c r="G32" s="5">
        <v>28</v>
      </c>
      <c r="H32" s="5">
        <v>20</v>
      </c>
      <c r="I32" s="5"/>
      <c r="J32" s="5"/>
      <c r="K32" s="5"/>
      <c r="L32" s="5">
        <v>16.8</v>
      </c>
      <c r="M32" s="5"/>
      <c r="N32" s="5"/>
      <c r="O32" s="5">
        <v>28</v>
      </c>
      <c r="Q32" s="5"/>
      <c r="R32" s="5"/>
      <c r="S32" s="5"/>
      <c r="T32" s="5"/>
      <c r="U32" s="10">
        <f t="shared" si="0"/>
        <v>92.8</v>
      </c>
      <c r="V32" s="11">
        <f>_xlfn.RANK.EQ(U32,$U$32:$U$39)</f>
        <v>1</v>
      </c>
    </row>
    <row r="33" spans="1:22" x14ac:dyDescent="0.25">
      <c r="A33" s="2"/>
      <c r="B33" s="2"/>
      <c r="C33" s="2"/>
      <c r="D33" s="2" t="s">
        <v>12</v>
      </c>
      <c r="E33" s="2" t="s">
        <v>13</v>
      </c>
      <c r="F33" s="2" t="s">
        <v>171</v>
      </c>
      <c r="G33" s="5">
        <v>23</v>
      </c>
      <c r="H33" s="5">
        <v>32</v>
      </c>
      <c r="I33" s="5"/>
      <c r="J33" s="5"/>
      <c r="K33" s="5"/>
      <c r="L33" s="5">
        <v>13.799999999999999</v>
      </c>
      <c r="M33" s="5"/>
      <c r="N33" s="5"/>
      <c r="O33" s="5">
        <v>18</v>
      </c>
      <c r="Q33" s="5"/>
      <c r="R33" s="5"/>
      <c r="S33" s="5"/>
      <c r="T33" s="5"/>
      <c r="U33" s="10">
        <f t="shared" si="0"/>
        <v>86.8</v>
      </c>
      <c r="V33" s="11">
        <f t="shared" ref="V33:V39" si="3">_xlfn.RANK.EQ(U33,$U$32:$U$39)</f>
        <v>2</v>
      </c>
    </row>
    <row r="34" spans="1:22" x14ac:dyDescent="0.25">
      <c r="A34" s="2"/>
      <c r="B34" s="2"/>
      <c r="C34" s="2"/>
      <c r="D34" s="2" t="s">
        <v>25</v>
      </c>
      <c r="E34" s="2" t="s">
        <v>26</v>
      </c>
      <c r="F34" s="2" t="s">
        <v>174</v>
      </c>
      <c r="G34" s="5">
        <v>18</v>
      </c>
      <c r="H34" s="5">
        <v>26</v>
      </c>
      <c r="I34" s="5"/>
      <c r="J34" s="5"/>
      <c r="K34" s="5"/>
      <c r="L34" s="5">
        <v>10.799999999999999</v>
      </c>
      <c r="M34" s="5"/>
      <c r="N34" s="5"/>
      <c r="O34" s="5"/>
      <c r="Q34" s="5"/>
      <c r="R34" s="5"/>
      <c r="S34" s="5"/>
      <c r="T34" s="5"/>
      <c r="U34" s="10">
        <f t="shared" si="0"/>
        <v>54.8</v>
      </c>
      <c r="V34" s="11">
        <f t="shared" si="3"/>
        <v>3</v>
      </c>
    </row>
    <row r="35" spans="1:22" x14ac:dyDescent="0.25">
      <c r="A35" s="2"/>
      <c r="B35" s="2"/>
      <c r="C35" s="2"/>
      <c r="D35" s="2" t="s">
        <v>33</v>
      </c>
      <c r="E35" s="2" t="s">
        <v>34</v>
      </c>
      <c r="F35" s="2" t="s">
        <v>172</v>
      </c>
      <c r="G35" s="5">
        <v>12</v>
      </c>
      <c r="H35" s="5">
        <v>20</v>
      </c>
      <c r="I35" s="5"/>
      <c r="J35" s="5"/>
      <c r="K35" s="5"/>
      <c r="L35" s="5"/>
      <c r="M35" s="5"/>
      <c r="N35" s="5"/>
      <c r="O35" s="5">
        <v>18</v>
      </c>
      <c r="Q35" s="5"/>
      <c r="R35" s="5"/>
      <c r="S35" s="5"/>
      <c r="T35" s="5"/>
      <c r="U35" s="10">
        <f t="shared" si="0"/>
        <v>50</v>
      </c>
      <c r="V35" s="11">
        <f t="shared" si="3"/>
        <v>4</v>
      </c>
    </row>
    <row r="36" spans="1:22" x14ac:dyDescent="0.25">
      <c r="A36" s="2"/>
      <c r="B36" s="2"/>
      <c r="C36" s="2"/>
      <c r="D36" s="2" t="s">
        <v>23</v>
      </c>
      <c r="E36" s="2" t="s">
        <v>56</v>
      </c>
      <c r="F36" s="2" t="s">
        <v>172</v>
      </c>
      <c r="G36" s="5">
        <v>12</v>
      </c>
      <c r="H36" s="5">
        <v>14</v>
      </c>
      <c r="I36" s="5"/>
      <c r="J36" s="5"/>
      <c r="K36" s="5"/>
      <c r="L36" s="5"/>
      <c r="M36" s="5"/>
      <c r="N36" s="5"/>
      <c r="O36" s="5">
        <v>12</v>
      </c>
      <c r="Q36" s="5"/>
      <c r="R36" s="5"/>
      <c r="S36" s="5"/>
      <c r="T36" s="5"/>
      <c r="U36" s="10">
        <f t="shared" si="0"/>
        <v>38</v>
      </c>
      <c r="V36" s="11">
        <f t="shared" si="3"/>
        <v>5</v>
      </c>
    </row>
    <row r="37" spans="1:22" x14ac:dyDescent="0.25">
      <c r="A37" s="2"/>
      <c r="B37" s="2"/>
      <c r="C37" s="2"/>
      <c r="D37" s="2" t="s">
        <v>31</v>
      </c>
      <c r="E37" s="2" t="s">
        <v>32</v>
      </c>
      <c r="F37" s="2" t="s">
        <v>173</v>
      </c>
      <c r="G37" s="5">
        <v>12</v>
      </c>
      <c r="H37" s="5"/>
      <c r="I37" s="5"/>
      <c r="J37" s="5"/>
      <c r="K37" s="5"/>
      <c r="L37" s="5"/>
      <c r="M37" s="5"/>
      <c r="N37" s="5"/>
      <c r="O37" s="5">
        <v>23</v>
      </c>
      <c r="Q37" s="5"/>
      <c r="R37" s="5"/>
      <c r="S37" s="5"/>
      <c r="T37" s="5"/>
      <c r="U37" s="10">
        <f t="shared" si="0"/>
        <v>35</v>
      </c>
      <c r="V37" s="11">
        <f t="shared" si="3"/>
        <v>6</v>
      </c>
    </row>
    <row r="38" spans="1:22" x14ac:dyDescent="0.25">
      <c r="A38" s="2"/>
      <c r="B38" s="2"/>
      <c r="C38" s="2"/>
      <c r="D38" s="2" t="s">
        <v>37</v>
      </c>
      <c r="E38" s="2" t="s">
        <v>38</v>
      </c>
      <c r="F38" s="2" t="s">
        <v>173</v>
      </c>
      <c r="G38" s="5">
        <v>18</v>
      </c>
      <c r="H38" s="5"/>
      <c r="I38" s="5"/>
      <c r="J38" s="5"/>
      <c r="K38" s="5"/>
      <c r="L38" s="5"/>
      <c r="M38" s="5"/>
      <c r="N38" s="5"/>
      <c r="O38" s="5"/>
      <c r="Q38" s="5"/>
      <c r="R38" s="5"/>
      <c r="S38" s="5"/>
      <c r="T38" s="5"/>
      <c r="U38" s="10">
        <f t="shared" si="0"/>
        <v>18</v>
      </c>
      <c r="V38" s="11">
        <f t="shared" si="3"/>
        <v>7</v>
      </c>
    </row>
    <row r="39" spans="1:22" x14ac:dyDescent="0.25">
      <c r="A39" s="2"/>
      <c r="B39" s="2"/>
      <c r="C39" s="2"/>
      <c r="D39" s="2" t="s">
        <v>97</v>
      </c>
      <c r="E39" s="2" t="s">
        <v>98</v>
      </c>
      <c r="F39" s="2" t="s">
        <v>177</v>
      </c>
      <c r="G39" s="5">
        <v>7</v>
      </c>
      <c r="H39" s="5"/>
      <c r="I39" s="5"/>
      <c r="J39" s="5"/>
      <c r="K39" s="5"/>
      <c r="L39" s="5"/>
      <c r="M39" s="5"/>
      <c r="N39" s="5"/>
      <c r="O39" s="5"/>
      <c r="Q39" s="5"/>
      <c r="R39" s="5"/>
      <c r="S39" s="5"/>
      <c r="T39" s="5"/>
      <c r="U39" s="10">
        <f t="shared" ref="U39:U70" si="4">IF(COUNTA(G39:P39)=0,"",IFERROR(LARGE(G39:P39,1),0)+IFERROR(LARGE(G39:P39,2),0)+IFERROR(LARGE(G39:P39,3),0)+IFERROR(LARGE(G39:P39,4),0)+IFERROR(LARGE(G39:P39,5),0))</f>
        <v>7</v>
      </c>
      <c r="V39" s="11">
        <f t="shared" si="3"/>
        <v>8</v>
      </c>
    </row>
    <row r="40" spans="1:22" x14ac:dyDescent="0.25">
      <c r="A40" s="2"/>
      <c r="B40" s="2"/>
      <c r="C40" s="2"/>
      <c r="D40" s="2"/>
      <c r="E40" s="2"/>
      <c r="F40" s="2"/>
      <c r="G40" s="5"/>
      <c r="H40" s="5"/>
      <c r="I40" s="5"/>
      <c r="J40" s="5"/>
      <c r="K40" s="5"/>
      <c r="L40" s="5"/>
      <c r="M40" s="5"/>
      <c r="N40" s="5"/>
      <c r="O40" s="5"/>
      <c r="Q40" s="5"/>
      <c r="R40" s="5"/>
      <c r="S40" s="5"/>
      <c r="T40" s="5"/>
      <c r="U40" s="10" t="str">
        <f t="shared" si="4"/>
        <v/>
      </c>
      <c r="V40" s="11"/>
    </row>
    <row r="41" spans="1:22" x14ac:dyDescent="0.25">
      <c r="A41" s="2"/>
      <c r="B41" s="2"/>
      <c r="C41" s="2" t="s">
        <v>39</v>
      </c>
      <c r="D41" s="2" t="s">
        <v>40</v>
      </c>
      <c r="E41" s="2" t="s">
        <v>13</v>
      </c>
      <c r="F41" s="2" t="s">
        <v>171</v>
      </c>
      <c r="G41" s="5">
        <v>4.8000000000000007</v>
      </c>
      <c r="H41" s="5">
        <v>19.2</v>
      </c>
      <c r="I41" s="5"/>
      <c r="J41" s="5"/>
      <c r="K41" s="5"/>
      <c r="L41" s="5">
        <v>13.799999999999999</v>
      </c>
      <c r="M41" s="5"/>
      <c r="N41" s="5"/>
      <c r="O41" s="5">
        <v>11.200000000000001</v>
      </c>
      <c r="Q41" s="5"/>
      <c r="R41" s="5"/>
      <c r="S41" s="5"/>
      <c r="T41" s="5"/>
      <c r="U41" s="10">
        <f t="shared" si="4"/>
        <v>49</v>
      </c>
      <c r="V41" s="11">
        <f>_xlfn.RANK.EQ(U41,$U$41:$U$43)</f>
        <v>1</v>
      </c>
    </row>
    <row r="42" spans="1:22" x14ac:dyDescent="0.25">
      <c r="A42" s="2"/>
      <c r="B42" s="2"/>
      <c r="C42" s="2"/>
      <c r="D42" s="2" t="s">
        <v>43</v>
      </c>
      <c r="E42" s="2" t="s">
        <v>44</v>
      </c>
      <c r="F42" s="2" t="s">
        <v>172</v>
      </c>
      <c r="G42" s="5">
        <v>2.8000000000000003</v>
      </c>
      <c r="H42" s="5">
        <v>12</v>
      </c>
      <c r="I42" s="5"/>
      <c r="J42" s="5"/>
      <c r="K42" s="5"/>
      <c r="L42" s="5">
        <v>10.799999999999999</v>
      </c>
      <c r="M42" s="5"/>
      <c r="N42" s="5"/>
      <c r="O42" s="5">
        <v>9.2000000000000011</v>
      </c>
      <c r="Q42" s="5"/>
      <c r="R42" s="5"/>
      <c r="S42" s="5"/>
      <c r="T42" s="5"/>
      <c r="U42" s="10">
        <f t="shared" si="4"/>
        <v>34.799999999999997</v>
      </c>
      <c r="V42" s="11">
        <f t="shared" ref="V42:V43" si="5">_xlfn.RANK.EQ(U42,$U$41:$U$43)</f>
        <v>2</v>
      </c>
    </row>
    <row r="43" spans="1:22" x14ac:dyDescent="0.25">
      <c r="A43" s="2"/>
      <c r="B43" s="2"/>
      <c r="C43" s="2"/>
      <c r="D43" s="2" t="s">
        <v>47</v>
      </c>
      <c r="E43" s="2" t="s">
        <v>32</v>
      </c>
      <c r="F43" s="2" t="s">
        <v>173</v>
      </c>
      <c r="G43" s="5"/>
      <c r="H43" s="5">
        <v>15.6</v>
      </c>
      <c r="I43" s="5"/>
      <c r="J43" s="5"/>
      <c r="K43" s="5"/>
      <c r="L43" s="5">
        <v>16.8</v>
      </c>
      <c r="M43" s="5"/>
      <c r="N43" s="5"/>
      <c r="O43" s="5"/>
      <c r="Q43" s="5"/>
      <c r="R43" s="5"/>
      <c r="S43" s="5"/>
      <c r="T43" s="5"/>
      <c r="U43" s="10">
        <f t="shared" si="4"/>
        <v>32.4</v>
      </c>
      <c r="V43" s="11">
        <f t="shared" si="5"/>
        <v>3</v>
      </c>
    </row>
    <row r="44" spans="1:22" x14ac:dyDescent="0.25">
      <c r="A44" s="2"/>
      <c r="B44" s="2"/>
      <c r="C44" s="2"/>
      <c r="D44" s="2"/>
      <c r="E44" s="2"/>
      <c r="F44" s="2"/>
      <c r="G44" s="5"/>
      <c r="H44" s="5"/>
      <c r="I44" s="5"/>
      <c r="J44" s="5"/>
      <c r="K44" s="5"/>
      <c r="L44" s="5"/>
      <c r="M44" s="5"/>
      <c r="N44" s="5"/>
      <c r="O44" s="5"/>
      <c r="Q44" s="5"/>
      <c r="R44" s="5"/>
      <c r="S44" s="5"/>
      <c r="T44" s="5"/>
      <c r="U44" s="10" t="str">
        <f t="shared" si="4"/>
        <v/>
      </c>
      <c r="V44" s="11"/>
    </row>
    <row r="45" spans="1:22" x14ac:dyDescent="0.25">
      <c r="A45" s="2" t="s">
        <v>101</v>
      </c>
      <c r="B45" s="2" t="s">
        <v>10</v>
      </c>
      <c r="C45" s="2" t="s">
        <v>11</v>
      </c>
      <c r="D45" s="2" t="s">
        <v>102</v>
      </c>
      <c r="E45" s="2" t="s">
        <v>103</v>
      </c>
      <c r="F45" s="2" t="s">
        <v>173</v>
      </c>
      <c r="G45" s="5">
        <v>14.4</v>
      </c>
      <c r="H45" s="5">
        <v>15.6</v>
      </c>
      <c r="I45" s="5"/>
      <c r="J45" s="5"/>
      <c r="K45" s="5"/>
      <c r="L45" s="5"/>
      <c r="M45" s="5">
        <v>32</v>
      </c>
      <c r="N45" s="5"/>
      <c r="O45" s="5">
        <v>18</v>
      </c>
      <c r="Q45" s="5"/>
      <c r="R45" s="5"/>
      <c r="S45" s="5"/>
      <c r="T45" s="5"/>
      <c r="U45" s="10">
        <f t="shared" si="4"/>
        <v>80</v>
      </c>
      <c r="V45" s="11">
        <f>_xlfn.RANK.EQ(U45,$U$45:$U$52)</f>
        <v>1</v>
      </c>
    </row>
    <row r="46" spans="1:22" x14ac:dyDescent="0.25">
      <c r="A46" s="2"/>
      <c r="B46" s="2"/>
      <c r="C46" s="2"/>
      <c r="D46" s="2" t="s">
        <v>105</v>
      </c>
      <c r="E46" s="2" t="s">
        <v>106</v>
      </c>
      <c r="F46" s="2" t="s">
        <v>175</v>
      </c>
      <c r="G46" s="5">
        <v>14.4</v>
      </c>
      <c r="H46" s="5"/>
      <c r="I46" s="5"/>
      <c r="J46" s="5"/>
      <c r="K46" s="5"/>
      <c r="L46" s="5"/>
      <c r="M46" s="5">
        <v>20</v>
      </c>
      <c r="N46" s="5"/>
      <c r="O46" s="5">
        <v>18</v>
      </c>
      <c r="Q46" s="5"/>
      <c r="R46" s="5"/>
      <c r="S46" s="5"/>
      <c r="T46" s="5"/>
      <c r="U46" s="10">
        <f t="shared" si="4"/>
        <v>52.4</v>
      </c>
      <c r="V46" s="11">
        <f t="shared" ref="V46:V52" si="6">_xlfn.RANK.EQ(U46,$U$45:$U$52)</f>
        <v>2</v>
      </c>
    </row>
    <row r="47" spans="1:22" x14ac:dyDescent="0.25">
      <c r="A47" s="2"/>
      <c r="B47" s="2"/>
      <c r="C47" s="2"/>
      <c r="D47" s="2" t="s">
        <v>16</v>
      </c>
      <c r="E47" s="2" t="s">
        <v>17</v>
      </c>
      <c r="F47" s="2" t="s">
        <v>173</v>
      </c>
      <c r="G47" s="5"/>
      <c r="H47" s="5">
        <v>19.2</v>
      </c>
      <c r="I47" s="5"/>
      <c r="J47" s="5"/>
      <c r="K47" s="5"/>
      <c r="L47" s="5"/>
      <c r="M47" s="5"/>
      <c r="N47" s="5"/>
      <c r="O47" s="5">
        <v>28</v>
      </c>
      <c r="Q47" s="5"/>
      <c r="R47" s="5"/>
      <c r="S47" s="5"/>
      <c r="T47" s="5"/>
      <c r="U47" s="10">
        <f t="shared" si="4"/>
        <v>47.2</v>
      </c>
      <c r="V47" s="11">
        <f t="shared" si="6"/>
        <v>3</v>
      </c>
    </row>
    <row r="48" spans="1:22" x14ac:dyDescent="0.25">
      <c r="A48" s="2"/>
      <c r="B48" s="2"/>
      <c r="C48" s="2"/>
      <c r="D48" s="2" t="s">
        <v>107</v>
      </c>
      <c r="E48" s="2" t="s">
        <v>108</v>
      </c>
      <c r="F48" s="2" t="s">
        <v>173</v>
      </c>
      <c r="G48" s="5">
        <v>18.400000000000002</v>
      </c>
      <c r="H48" s="5"/>
      <c r="I48" s="5"/>
      <c r="J48" s="5"/>
      <c r="K48" s="5"/>
      <c r="L48" s="5"/>
      <c r="M48" s="5">
        <v>26</v>
      </c>
      <c r="N48" s="5"/>
      <c r="O48" s="5"/>
      <c r="Q48" s="5"/>
      <c r="R48" s="5"/>
      <c r="S48" s="5"/>
      <c r="T48" s="5"/>
      <c r="U48" s="10">
        <f t="shared" si="4"/>
        <v>44.400000000000006</v>
      </c>
      <c r="V48" s="11">
        <f t="shared" si="6"/>
        <v>4</v>
      </c>
    </row>
    <row r="49" spans="1:22" x14ac:dyDescent="0.25">
      <c r="A49" s="2"/>
      <c r="B49" s="2"/>
      <c r="C49" s="2"/>
      <c r="D49" s="2" t="s">
        <v>104</v>
      </c>
      <c r="E49" s="2" t="s">
        <v>34</v>
      </c>
      <c r="F49" s="2" t="s">
        <v>172</v>
      </c>
      <c r="G49" s="5">
        <v>9.6000000000000014</v>
      </c>
      <c r="H49" s="5">
        <v>12</v>
      </c>
      <c r="I49" s="5"/>
      <c r="J49" s="5"/>
      <c r="K49" s="5"/>
      <c r="L49" s="5"/>
      <c r="M49" s="5">
        <v>14</v>
      </c>
      <c r="N49" s="5"/>
      <c r="O49" s="5"/>
      <c r="Q49" s="5"/>
      <c r="R49" s="5"/>
      <c r="S49" s="5"/>
      <c r="T49" s="5"/>
      <c r="U49" s="10">
        <f t="shared" si="4"/>
        <v>35.6</v>
      </c>
      <c r="V49" s="11">
        <f t="shared" si="6"/>
        <v>5</v>
      </c>
    </row>
    <row r="50" spans="1:22" x14ac:dyDescent="0.25">
      <c r="A50" s="2"/>
      <c r="B50" s="2"/>
      <c r="C50" s="2"/>
      <c r="D50" s="2" t="s">
        <v>178</v>
      </c>
      <c r="E50" s="2" t="s">
        <v>13</v>
      </c>
      <c r="F50" s="2" t="s">
        <v>171</v>
      </c>
      <c r="G50" s="5"/>
      <c r="H50" s="5"/>
      <c r="I50" s="5"/>
      <c r="J50" s="5"/>
      <c r="K50" s="5"/>
      <c r="L50" s="5"/>
      <c r="M50" s="5"/>
      <c r="N50" s="5"/>
      <c r="O50" s="5">
        <v>23</v>
      </c>
      <c r="Q50" s="5"/>
      <c r="R50" s="5"/>
      <c r="S50" s="5"/>
      <c r="T50" s="5"/>
      <c r="U50" s="10">
        <f t="shared" si="4"/>
        <v>23</v>
      </c>
      <c r="V50" s="11">
        <f t="shared" si="6"/>
        <v>6</v>
      </c>
    </row>
    <row r="51" spans="1:22" x14ac:dyDescent="0.25">
      <c r="A51" s="2"/>
      <c r="B51" s="2"/>
      <c r="C51" s="2"/>
      <c r="D51" s="2" t="s">
        <v>55</v>
      </c>
      <c r="E51" s="2" t="s">
        <v>109</v>
      </c>
      <c r="F51" s="2" t="s">
        <v>172</v>
      </c>
      <c r="G51" s="5"/>
      <c r="H51" s="5"/>
      <c r="I51" s="5"/>
      <c r="J51" s="5"/>
      <c r="K51" s="5"/>
      <c r="L51" s="5"/>
      <c r="M51" s="5">
        <v>20</v>
      </c>
      <c r="N51" s="5"/>
      <c r="O51" s="5"/>
      <c r="Q51" s="5"/>
      <c r="R51" s="5"/>
      <c r="S51" s="5"/>
      <c r="T51" s="5"/>
      <c r="U51" s="10">
        <f t="shared" si="4"/>
        <v>20</v>
      </c>
      <c r="V51" s="11">
        <f t="shared" si="6"/>
        <v>7</v>
      </c>
    </row>
    <row r="52" spans="1:22" x14ac:dyDescent="0.25">
      <c r="A52" s="2"/>
      <c r="B52" s="2"/>
      <c r="C52" s="2"/>
      <c r="D52" s="2" t="s">
        <v>110</v>
      </c>
      <c r="E52" s="2" t="s">
        <v>111</v>
      </c>
      <c r="F52" s="2" t="s">
        <v>177</v>
      </c>
      <c r="G52" s="5"/>
      <c r="H52" s="5"/>
      <c r="I52" s="5"/>
      <c r="J52" s="5"/>
      <c r="K52" s="5"/>
      <c r="L52" s="5"/>
      <c r="M52" s="5"/>
      <c r="N52" s="5"/>
      <c r="O52" s="5">
        <v>12</v>
      </c>
      <c r="Q52" s="5"/>
      <c r="R52" s="5"/>
      <c r="S52" s="5"/>
      <c r="T52" s="5"/>
      <c r="U52" s="10">
        <f t="shared" si="4"/>
        <v>12</v>
      </c>
      <c r="V52" s="11">
        <f t="shared" si="6"/>
        <v>8</v>
      </c>
    </row>
    <row r="53" spans="1:22" x14ac:dyDescent="0.25">
      <c r="A53" s="2"/>
      <c r="B53" s="2"/>
      <c r="C53" s="2"/>
      <c r="D53" s="2"/>
      <c r="E53" s="2"/>
      <c r="F53" s="2"/>
      <c r="G53" s="5"/>
      <c r="H53" s="5"/>
      <c r="I53" s="5"/>
      <c r="J53" s="5"/>
      <c r="K53" s="5"/>
      <c r="L53" s="5"/>
      <c r="M53" s="5"/>
      <c r="N53" s="5"/>
      <c r="O53" s="5"/>
      <c r="Q53" s="5"/>
      <c r="R53" s="5"/>
      <c r="S53" s="5"/>
      <c r="T53" s="5"/>
      <c r="U53" s="10" t="str">
        <f t="shared" si="4"/>
        <v/>
      </c>
      <c r="V53" s="11"/>
    </row>
    <row r="54" spans="1:22" x14ac:dyDescent="0.25">
      <c r="A54" s="2"/>
      <c r="B54" s="2"/>
      <c r="C54" s="2" t="s">
        <v>39</v>
      </c>
      <c r="D54" s="2" t="s">
        <v>116</v>
      </c>
      <c r="E54" s="2" t="s">
        <v>117</v>
      </c>
      <c r="F54" s="2" t="s">
        <v>175</v>
      </c>
      <c r="G54" s="5"/>
      <c r="H54" s="5">
        <v>15.6</v>
      </c>
      <c r="I54" s="5">
        <v>15.6</v>
      </c>
      <c r="J54" s="5"/>
      <c r="K54" s="5"/>
      <c r="L54" s="5"/>
      <c r="M54" s="5"/>
      <c r="N54" s="5"/>
      <c r="O54" s="5">
        <v>22.400000000000002</v>
      </c>
      <c r="Q54" s="5"/>
      <c r="R54" s="5"/>
      <c r="S54" s="5"/>
      <c r="T54" s="5"/>
      <c r="U54" s="10">
        <f t="shared" si="4"/>
        <v>53.6</v>
      </c>
      <c r="V54" s="11">
        <f>_xlfn.RANK.EQ(U54,$U$54:$U$58)</f>
        <v>1</v>
      </c>
    </row>
    <row r="55" spans="1:22" x14ac:dyDescent="0.25">
      <c r="A55" s="2"/>
      <c r="B55" s="2"/>
      <c r="C55" s="2"/>
      <c r="D55" s="2" t="s">
        <v>112</v>
      </c>
      <c r="E55" s="2" t="s">
        <v>113</v>
      </c>
      <c r="F55" s="2" t="s">
        <v>172</v>
      </c>
      <c r="G55" s="5">
        <v>11.200000000000001</v>
      </c>
      <c r="H55" s="5">
        <v>19.2</v>
      </c>
      <c r="I55" s="5">
        <v>19.2</v>
      </c>
      <c r="J55" s="5"/>
      <c r="K55" s="5"/>
      <c r="L55" s="5"/>
      <c r="M55" s="5"/>
      <c r="N55" s="5"/>
      <c r="O55" s="5"/>
      <c r="Q55" s="5"/>
      <c r="R55" s="5"/>
      <c r="S55" s="5"/>
      <c r="T55" s="5"/>
      <c r="U55" s="10">
        <f t="shared" si="4"/>
        <v>49.6</v>
      </c>
      <c r="V55" s="11">
        <f t="shared" ref="V55:V58" si="7">_xlfn.RANK.EQ(U55,$U$54:$U$58)</f>
        <v>2</v>
      </c>
    </row>
    <row r="56" spans="1:22" x14ac:dyDescent="0.25">
      <c r="A56" s="2"/>
      <c r="B56" s="2"/>
      <c r="C56" s="2"/>
      <c r="D56" s="2" t="s">
        <v>114</v>
      </c>
      <c r="E56" s="2" t="s">
        <v>115</v>
      </c>
      <c r="F56" s="2" t="s">
        <v>171</v>
      </c>
      <c r="G56" s="5">
        <v>4.8000000000000007</v>
      </c>
      <c r="H56" s="5">
        <v>12</v>
      </c>
      <c r="I56" s="5">
        <v>12</v>
      </c>
      <c r="J56" s="5"/>
      <c r="K56" s="5"/>
      <c r="L56" s="5"/>
      <c r="M56" s="5"/>
      <c r="N56" s="5"/>
      <c r="O56" s="5">
        <v>14.4</v>
      </c>
      <c r="Q56" s="5"/>
      <c r="R56" s="5"/>
      <c r="S56" s="5"/>
      <c r="T56" s="5"/>
      <c r="U56" s="10">
        <f t="shared" si="4"/>
        <v>43.2</v>
      </c>
      <c r="V56" s="11">
        <f t="shared" si="7"/>
        <v>3</v>
      </c>
    </row>
    <row r="57" spans="1:22" x14ac:dyDescent="0.25">
      <c r="A57" s="2"/>
      <c r="B57" s="2"/>
      <c r="C57" s="2"/>
      <c r="D57" s="2" t="s">
        <v>50</v>
      </c>
      <c r="E57" s="2" t="s">
        <v>51</v>
      </c>
      <c r="F57" s="2" t="s">
        <v>175</v>
      </c>
      <c r="G57" s="5"/>
      <c r="H57" s="5"/>
      <c r="I57" s="5"/>
      <c r="J57" s="5"/>
      <c r="K57" s="5"/>
      <c r="L57" s="5"/>
      <c r="M57" s="5"/>
      <c r="N57" s="5"/>
      <c r="O57" s="5">
        <v>18.400000000000002</v>
      </c>
      <c r="Q57" s="5"/>
      <c r="R57" s="5"/>
      <c r="S57" s="5"/>
      <c r="T57" s="5"/>
      <c r="U57" s="10">
        <f t="shared" si="4"/>
        <v>18.400000000000002</v>
      </c>
      <c r="V57" s="11">
        <f t="shared" si="7"/>
        <v>4</v>
      </c>
    </row>
    <row r="58" spans="1:22" x14ac:dyDescent="0.25">
      <c r="A58" s="2"/>
      <c r="B58" s="2"/>
      <c r="C58" s="2"/>
      <c r="D58" s="2" t="s">
        <v>124</v>
      </c>
      <c r="E58" s="2" t="s">
        <v>125</v>
      </c>
      <c r="F58" s="2" t="s">
        <v>171</v>
      </c>
      <c r="G58" s="5"/>
      <c r="H58" s="5"/>
      <c r="I58" s="5"/>
      <c r="J58" s="5"/>
      <c r="K58" s="5"/>
      <c r="L58" s="5"/>
      <c r="M58" s="5"/>
      <c r="N58" s="5"/>
      <c r="O58" s="5">
        <v>14.4</v>
      </c>
      <c r="Q58" s="5"/>
      <c r="R58" s="5"/>
      <c r="S58" s="5"/>
      <c r="T58" s="5"/>
      <c r="U58" s="10">
        <f t="shared" si="4"/>
        <v>14.4</v>
      </c>
      <c r="V58" s="11">
        <f t="shared" si="7"/>
        <v>5</v>
      </c>
    </row>
    <row r="59" spans="1:22" x14ac:dyDescent="0.25">
      <c r="A59" s="2"/>
      <c r="B59" s="2"/>
      <c r="C59" s="2"/>
      <c r="D59" s="2"/>
      <c r="E59" s="2"/>
      <c r="F59" s="2"/>
      <c r="G59" s="5"/>
      <c r="H59" s="5"/>
      <c r="I59" s="5"/>
      <c r="J59" s="5"/>
      <c r="K59" s="5"/>
      <c r="L59" s="5"/>
      <c r="M59" s="5"/>
      <c r="N59" s="5"/>
      <c r="O59" s="5"/>
      <c r="Q59" s="5"/>
      <c r="R59" s="5"/>
      <c r="S59" s="5"/>
      <c r="T59" s="5"/>
      <c r="U59" s="10" t="str">
        <f t="shared" si="4"/>
        <v/>
      </c>
      <c r="V59" s="11"/>
    </row>
    <row r="60" spans="1:22" x14ac:dyDescent="0.25">
      <c r="A60" s="2"/>
      <c r="B60" s="2" t="s">
        <v>96</v>
      </c>
      <c r="C60" s="2" t="s">
        <v>11</v>
      </c>
      <c r="D60" s="2" t="s">
        <v>105</v>
      </c>
      <c r="E60" s="2" t="s">
        <v>106</v>
      </c>
      <c r="F60" s="2" t="s">
        <v>175</v>
      </c>
      <c r="G60" s="5">
        <v>9.2000000000000011</v>
      </c>
      <c r="H60" s="5"/>
      <c r="I60" s="5"/>
      <c r="J60" s="5"/>
      <c r="K60" s="5"/>
      <c r="L60" s="5">
        <v>1</v>
      </c>
      <c r="M60" s="5"/>
      <c r="N60" s="5"/>
      <c r="O60" s="5">
        <v>1</v>
      </c>
      <c r="Q60" s="5"/>
      <c r="R60" s="5"/>
      <c r="S60" s="5"/>
      <c r="T60" s="5"/>
      <c r="U60" s="10">
        <f t="shared" si="4"/>
        <v>11.200000000000001</v>
      </c>
      <c r="V60" s="11">
        <f>_xlfn.RANK.EQ(U60,$U$60:$U$63)</f>
        <v>1</v>
      </c>
    </row>
    <row r="61" spans="1:22" x14ac:dyDescent="0.25">
      <c r="A61" s="2"/>
      <c r="B61" s="2"/>
      <c r="C61" s="2"/>
      <c r="D61" s="2" t="s">
        <v>107</v>
      </c>
      <c r="E61" s="2" t="s">
        <v>108</v>
      </c>
      <c r="F61" s="2" t="s">
        <v>173</v>
      </c>
      <c r="G61" s="5">
        <v>11.200000000000001</v>
      </c>
      <c r="H61" s="5"/>
      <c r="I61" s="5"/>
      <c r="J61" s="5"/>
      <c r="K61" s="5"/>
      <c r="L61" s="5"/>
      <c r="M61" s="5"/>
      <c r="N61" s="5"/>
      <c r="O61" s="5"/>
      <c r="Q61" s="5"/>
      <c r="R61" s="5"/>
      <c r="S61" s="5"/>
      <c r="T61" s="5"/>
      <c r="U61" s="10">
        <f t="shared" si="4"/>
        <v>11.200000000000001</v>
      </c>
      <c r="V61" s="11">
        <f t="shared" ref="V61:V63" si="8">_xlfn.RANK.EQ(U61,$U$60:$U$63)</f>
        <v>1</v>
      </c>
    </row>
    <row r="62" spans="1:22" x14ac:dyDescent="0.25">
      <c r="A62" s="2"/>
      <c r="B62" s="2"/>
      <c r="C62" s="2"/>
      <c r="D62" s="2" t="s">
        <v>110</v>
      </c>
      <c r="E62" s="2" t="s">
        <v>111</v>
      </c>
      <c r="F62" s="2" t="s">
        <v>177</v>
      </c>
      <c r="G62" s="5"/>
      <c r="H62" s="5"/>
      <c r="I62" s="5"/>
      <c r="J62" s="5"/>
      <c r="K62" s="5"/>
      <c r="L62" s="5"/>
      <c r="M62" s="5"/>
      <c r="N62" s="5"/>
      <c r="O62" s="5">
        <v>1</v>
      </c>
      <c r="Q62" s="5"/>
      <c r="R62" s="5"/>
      <c r="S62" s="5"/>
      <c r="T62" s="5"/>
      <c r="U62" s="10">
        <f t="shared" si="4"/>
        <v>1</v>
      </c>
      <c r="V62" s="11">
        <f t="shared" si="8"/>
        <v>3</v>
      </c>
    </row>
    <row r="63" spans="1:22" x14ac:dyDescent="0.25">
      <c r="A63" s="2"/>
      <c r="B63" s="2"/>
      <c r="C63" s="2"/>
      <c r="D63" s="2" t="s">
        <v>33</v>
      </c>
      <c r="E63" s="2" t="s">
        <v>34</v>
      </c>
      <c r="F63" s="2" t="s">
        <v>172</v>
      </c>
      <c r="G63" s="5"/>
      <c r="H63" s="5">
        <v>1</v>
      </c>
      <c r="I63" s="5"/>
      <c r="J63" s="5"/>
      <c r="K63" s="5"/>
      <c r="L63" s="5"/>
      <c r="M63" s="5"/>
      <c r="N63" s="5"/>
      <c r="O63" s="5"/>
      <c r="Q63" s="5"/>
      <c r="R63" s="5"/>
      <c r="S63" s="5"/>
      <c r="T63" s="5"/>
      <c r="U63" s="10">
        <f t="shared" si="4"/>
        <v>1</v>
      </c>
      <c r="V63" s="11">
        <f t="shared" si="8"/>
        <v>3</v>
      </c>
    </row>
    <row r="64" spans="1:22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N64" s="5"/>
      <c r="O64" s="5"/>
      <c r="Q64" s="5"/>
      <c r="R64" s="5"/>
      <c r="S64" s="5"/>
      <c r="T64" s="5"/>
      <c r="U64" s="10" t="str">
        <f t="shared" si="4"/>
        <v/>
      </c>
      <c r="V64" s="11"/>
    </row>
    <row r="65" spans="1:22" x14ac:dyDescent="0.25">
      <c r="A65" s="2"/>
      <c r="B65" s="2"/>
      <c r="C65" s="2" t="s">
        <v>39</v>
      </c>
      <c r="D65" s="2" t="s">
        <v>116</v>
      </c>
      <c r="E65" s="2" t="s">
        <v>117</v>
      </c>
      <c r="F65" s="2" t="s">
        <v>175</v>
      </c>
      <c r="G65" s="5"/>
      <c r="H65" s="5">
        <v>1</v>
      </c>
      <c r="I65" s="5"/>
      <c r="J65" s="5"/>
      <c r="K65" s="5"/>
      <c r="L65" s="5">
        <v>1</v>
      </c>
      <c r="M65" s="5"/>
      <c r="N65" s="5"/>
      <c r="O65" s="5">
        <v>1</v>
      </c>
      <c r="Q65" s="5"/>
      <c r="R65" s="5"/>
      <c r="S65" s="5"/>
      <c r="T65" s="5"/>
      <c r="U65" s="10">
        <f t="shared" si="4"/>
        <v>3</v>
      </c>
      <c r="V65" s="11">
        <f>_xlfn.RANK.EQ(U65,$U$65:$U$65)</f>
        <v>1</v>
      </c>
    </row>
    <row r="66" spans="1:22" x14ac:dyDescent="0.25">
      <c r="A66" s="2"/>
      <c r="B66" s="2"/>
      <c r="C66" s="2"/>
      <c r="D66" s="2"/>
      <c r="E66" s="2"/>
      <c r="F66" s="2"/>
      <c r="G66" s="5"/>
      <c r="H66" s="5"/>
      <c r="I66" s="5"/>
      <c r="J66" s="5"/>
      <c r="K66" s="5"/>
      <c r="L66" s="5"/>
      <c r="M66" s="5"/>
      <c r="N66" s="5"/>
      <c r="O66" s="5"/>
      <c r="Q66" s="5"/>
      <c r="R66" s="5"/>
      <c r="S66" s="5"/>
      <c r="T66" s="5"/>
      <c r="U66" s="10" t="str">
        <f t="shared" si="4"/>
        <v/>
      </c>
      <c r="V66" s="11"/>
    </row>
    <row r="67" spans="1:22" x14ac:dyDescent="0.25">
      <c r="A67" s="2" t="s">
        <v>155</v>
      </c>
      <c r="B67" s="2" t="s">
        <v>10</v>
      </c>
      <c r="C67" s="2" t="s">
        <v>11</v>
      </c>
      <c r="D67" s="2" t="s">
        <v>161</v>
      </c>
      <c r="E67" s="2" t="s">
        <v>162</v>
      </c>
      <c r="F67" s="2" t="s">
        <v>171</v>
      </c>
      <c r="G67" s="5"/>
      <c r="H67" s="5">
        <v>25.6</v>
      </c>
      <c r="I67" s="5"/>
      <c r="J67" s="5"/>
      <c r="K67" s="5"/>
      <c r="L67" s="5"/>
      <c r="M67" s="5"/>
      <c r="N67" s="5">
        <v>19.2</v>
      </c>
      <c r="O67" s="5">
        <v>28</v>
      </c>
      <c r="Q67" s="5"/>
      <c r="R67" s="5"/>
      <c r="S67" s="5"/>
      <c r="T67" s="5"/>
      <c r="U67" s="10">
        <f t="shared" si="4"/>
        <v>72.8</v>
      </c>
      <c r="V67" s="11">
        <f>_xlfn.RANK.EQ(U67,$U$67:$U$76)</f>
        <v>1</v>
      </c>
    </row>
    <row r="68" spans="1:22" x14ac:dyDescent="0.25">
      <c r="A68" s="2"/>
      <c r="B68" s="2"/>
      <c r="C68" s="2"/>
      <c r="D68" s="2" t="s">
        <v>159</v>
      </c>
      <c r="E68" s="2" t="s">
        <v>160</v>
      </c>
      <c r="F68" s="2" t="s">
        <v>171</v>
      </c>
      <c r="G68" s="5">
        <v>23</v>
      </c>
      <c r="H68" s="5"/>
      <c r="I68" s="5"/>
      <c r="J68" s="5"/>
      <c r="K68" s="5"/>
      <c r="L68" s="5"/>
      <c r="M68" s="5"/>
      <c r="N68" s="5">
        <v>15.6</v>
      </c>
      <c r="O68" s="5">
        <v>12</v>
      </c>
      <c r="Q68" s="5"/>
      <c r="R68" s="5"/>
      <c r="S68" s="5"/>
      <c r="T68" s="5"/>
      <c r="U68" s="10">
        <f t="shared" si="4"/>
        <v>50.6</v>
      </c>
      <c r="V68" s="11">
        <f t="shared" ref="V68:V76" si="9">_xlfn.RANK.EQ(U68,$U$67:$U$76)</f>
        <v>2</v>
      </c>
    </row>
    <row r="69" spans="1:22" x14ac:dyDescent="0.25">
      <c r="A69" s="2"/>
      <c r="B69" s="2"/>
      <c r="C69" s="2"/>
      <c r="D69" s="2" t="s">
        <v>158</v>
      </c>
      <c r="E69" s="2" t="s">
        <v>157</v>
      </c>
      <c r="F69" s="2" t="s">
        <v>171</v>
      </c>
      <c r="G69" s="5">
        <v>18</v>
      </c>
      <c r="H69" s="5">
        <v>16</v>
      </c>
      <c r="I69" s="5"/>
      <c r="J69" s="5"/>
      <c r="K69" s="5"/>
      <c r="L69" s="5"/>
      <c r="M69" s="5"/>
      <c r="N69" s="5"/>
      <c r="O69" s="5">
        <v>12</v>
      </c>
      <c r="Q69" s="5"/>
      <c r="R69" s="5"/>
      <c r="S69" s="5"/>
      <c r="T69" s="5"/>
      <c r="U69" s="10">
        <f t="shared" si="4"/>
        <v>46</v>
      </c>
      <c r="V69" s="11">
        <f t="shared" si="9"/>
        <v>3</v>
      </c>
    </row>
    <row r="70" spans="1:22" x14ac:dyDescent="0.25">
      <c r="A70" s="2"/>
      <c r="B70" s="2"/>
      <c r="C70" s="2"/>
      <c r="D70" s="2" t="s">
        <v>156</v>
      </c>
      <c r="E70" s="2" t="s">
        <v>157</v>
      </c>
      <c r="F70" s="2" t="s">
        <v>171</v>
      </c>
      <c r="G70" s="5">
        <v>12</v>
      </c>
      <c r="H70" s="5">
        <v>11.200000000000001</v>
      </c>
      <c r="I70" s="5"/>
      <c r="J70" s="5"/>
      <c r="K70" s="5"/>
      <c r="L70" s="5"/>
      <c r="M70" s="5"/>
      <c r="N70" s="5">
        <v>12</v>
      </c>
      <c r="O70" s="5">
        <v>7</v>
      </c>
      <c r="Q70" s="5"/>
      <c r="R70" s="5"/>
      <c r="S70" s="5"/>
      <c r="T70" s="5"/>
      <c r="U70" s="10">
        <f t="shared" si="4"/>
        <v>42.2</v>
      </c>
      <c r="V70" s="11">
        <f t="shared" si="9"/>
        <v>4</v>
      </c>
    </row>
    <row r="71" spans="1:22" x14ac:dyDescent="0.25">
      <c r="A71" s="2"/>
      <c r="B71" s="2"/>
      <c r="C71" s="2"/>
      <c r="D71" s="2" t="s">
        <v>165</v>
      </c>
      <c r="E71" s="2" t="s">
        <v>166</v>
      </c>
      <c r="F71" s="2" t="s">
        <v>171</v>
      </c>
      <c r="G71" s="5"/>
      <c r="H71" s="5">
        <v>16</v>
      </c>
      <c r="I71" s="5"/>
      <c r="J71" s="5"/>
      <c r="K71" s="5"/>
      <c r="L71" s="5"/>
      <c r="M71" s="5"/>
      <c r="N71" s="5"/>
      <c r="O71" s="5">
        <v>12</v>
      </c>
      <c r="Q71" s="5"/>
      <c r="R71" s="5"/>
      <c r="S71" s="5"/>
      <c r="T71" s="5"/>
      <c r="U71" s="10">
        <f t="shared" ref="U71:U104" si="10">IF(COUNTA(G71:P71)=0,"",IFERROR(LARGE(G71:P71,1),0)+IFERROR(LARGE(G71:P71,2),0)+IFERROR(LARGE(G71:P71,3),0)+IFERROR(LARGE(G71:P71,4),0)+IFERROR(LARGE(G71:P71,5),0))</f>
        <v>28</v>
      </c>
      <c r="V71" s="11">
        <f t="shared" si="9"/>
        <v>5</v>
      </c>
    </row>
    <row r="72" spans="1:22" x14ac:dyDescent="0.25">
      <c r="A72" s="2"/>
      <c r="B72" s="2"/>
      <c r="C72" s="2"/>
      <c r="D72" s="2" t="s">
        <v>23</v>
      </c>
      <c r="E72" s="2" t="s">
        <v>164</v>
      </c>
      <c r="F72" s="2" t="s">
        <v>171</v>
      </c>
      <c r="G72" s="5"/>
      <c r="H72" s="5"/>
      <c r="I72" s="5"/>
      <c r="J72" s="5"/>
      <c r="K72" s="5"/>
      <c r="L72" s="5"/>
      <c r="M72" s="5"/>
      <c r="N72" s="5"/>
      <c r="O72" s="5">
        <v>23</v>
      </c>
      <c r="Q72" s="5"/>
      <c r="R72" s="5"/>
      <c r="S72" s="5"/>
      <c r="T72" s="5"/>
      <c r="U72" s="10">
        <f t="shared" si="10"/>
        <v>23</v>
      </c>
      <c r="V72" s="11">
        <f t="shared" si="9"/>
        <v>6</v>
      </c>
    </row>
    <row r="73" spans="1:22" x14ac:dyDescent="0.25">
      <c r="A73" s="2"/>
      <c r="B73" s="2"/>
      <c r="C73" s="2"/>
      <c r="D73" s="2" t="s">
        <v>168</v>
      </c>
      <c r="E73" s="2" t="s">
        <v>169</v>
      </c>
      <c r="F73" s="2" t="s">
        <v>171</v>
      </c>
      <c r="G73" s="5"/>
      <c r="H73" s="5"/>
      <c r="I73" s="5"/>
      <c r="J73" s="5"/>
      <c r="K73" s="5"/>
      <c r="L73" s="5"/>
      <c r="M73" s="5"/>
      <c r="N73" s="5"/>
      <c r="O73" s="5">
        <v>18</v>
      </c>
      <c r="Q73" s="5"/>
      <c r="R73" s="5"/>
      <c r="S73" s="5"/>
      <c r="T73" s="5"/>
      <c r="U73" s="10">
        <f t="shared" si="10"/>
        <v>18</v>
      </c>
      <c r="V73" s="11">
        <f t="shared" si="9"/>
        <v>7</v>
      </c>
    </row>
    <row r="74" spans="1:22" x14ac:dyDescent="0.25">
      <c r="A74" s="2"/>
      <c r="B74" s="2"/>
      <c r="C74" s="2"/>
      <c r="D74" s="2" t="s">
        <v>179</v>
      </c>
      <c r="E74" s="2" t="s">
        <v>180</v>
      </c>
      <c r="F74" s="2" t="s">
        <v>171</v>
      </c>
      <c r="G74" s="5"/>
      <c r="H74" s="5"/>
      <c r="I74" s="5"/>
      <c r="J74" s="5"/>
      <c r="K74" s="5"/>
      <c r="L74" s="5"/>
      <c r="M74" s="5"/>
      <c r="N74" s="5"/>
      <c r="O74" s="5">
        <v>18</v>
      </c>
      <c r="Q74" s="5"/>
      <c r="R74" s="5"/>
      <c r="S74" s="5"/>
      <c r="T74" s="5"/>
      <c r="U74" s="10">
        <f t="shared" si="10"/>
        <v>18</v>
      </c>
      <c r="V74" s="11">
        <f t="shared" si="9"/>
        <v>7</v>
      </c>
    </row>
    <row r="75" spans="1:22" x14ac:dyDescent="0.25">
      <c r="A75" s="2"/>
      <c r="B75" s="2"/>
      <c r="C75" s="2"/>
      <c r="D75" s="2" t="s">
        <v>163</v>
      </c>
      <c r="E75" s="2" t="s">
        <v>24</v>
      </c>
      <c r="F75" s="2" t="s">
        <v>171</v>
      </c>
      <c r="G75" s="5">
        <v>18</v>
      </c>
      <c r="H75" s="5"/>
      <c r="I75" s="5"/>
      <c r="J75" s="5"/>
      <c r="K75" s="5"/>
      <c r="L75" s="5"/>
      <c r="M75" s="5"/>
      <c r="N75" s="5"/>
      <c r="O75" s="5"/>
      <c r="Q75" s="5"/>
      <c r="R75" s="5"/>
      <c r="S75" s="5"/>
      <c r="T75" s="5"/>
      <c r="U75" s="10">
        <f t="shared" si="10"/>
        <v>18</v>
      </c>
      <c r="V75" s="11">
        <f t="shared" si="9"/>
        <v>7</v>
      </c>
    </row>
    <row r="76" spans="1:22" x14ac:dyDescent="0.25">
      <c r="A76" s="2"/>
      <c r="B76" s="2"/>
      <c r="C76" s="2"/>
      <c r="D76" s="2" t="s">
        <v>97</v>
      </c>
      <c r="E76" s="2" t="s">
        <v>98</v>
      </c>
      <c r="F76" s="2" t="s">
        <v>177</v>
      </c>
      <c r="G76" s="5">
        <v>12</v>
      </c>
      <c r="H76" s="5"/>
      <c r="I76" s="5"/>
      <c r="J76" s="5"/>
      <c r="K76" s="5"/>
      <c r="L76" s="5"/>
      <c r="M76" s="5"/>
      <c r="N76" s="5"/>
      <c r="O76" s="5"/>
      <c r="Q76" s="5"/>
      <c r="R76" s="5"/>
      <c r="S76" s="5"/>
      <c r="T76" s="5"/>
      <c r="U76" s="10">
        <f t="shared" si="10"/>
        <v>12</v>
      </c>
      <c r="V76" s="11">
        <f t="shared" si="9"/>
        <v>10</v>
      </c>
    </row>
    <row r="77" spans="1:22" x14ac:dyDescent="0.25">
      <c r="A77" s="2"/>
      <c r="B77" s="2"/>
      <c r="C77" s="2"/>
      <c r="D77" s="2"/>
      <c r="E77" s="2"/>
      <c r="F77" s="2"/>
      <c r="G77" s="5"/>
      <c r="H77" s="5"/>
      <c r="I77" s="5"/>
      <c r="J77" s="5"/>
      <c r="K77" s="5"/>
      <c r="L77" s="5"/>
      <c r="M77" s="5"/>
      <c r="N77" s="5"/>
      <c r="O77" s="5"/>
      <c r="Q77" s="5"/>
      <c r="R77" s="5"/>
      <c r="S77" s="5"/>
      <c r="T77" s="5"/>
      <c r="U77" s="10" t="str">
        <f t="shared" si="10"/>
        <v/>
      </c>
      <c r="V77" s="11"/>
    </row>
    <row r="78" spans="1:22" x14ac:dyDescent="0.25">
      <c r="A78" s="2"/>
      <c r="B78" s="2"/>
      <c r="C78" s="2" t="s">
        <v>39</v>
      </c>
      <c r="D78" s="2" t="s">
        <v>167</v>
      </c>
      <c r="E78" s="2" t="s">
        <v>26</v>
      </c>
      <c r="F78" s="2" t="s">
        <v>172</v>
      </c>
      <c r="G78" s="5">
        <v>5.6000000000000005</v>
      </c>
      <c r="H78" s="5">
        <v>5.2</v>
      </c>
      <c r="I78" s="5"/>
      <c r="J78" s="5"/>
      <c r="K78" s="5"/>
      <c r="L78" s="5"/>
      <c r="M78" s="5"/>
      <c r="N78" s="5">
        <v>4</v>
      </c>
      <c r="O78" s="5"/>
      <c r="Q78" s="5"/>
      <c r="R78" s="5"/>
      <c r="S78" s="5"/>
      <c r="T78" s="5"/>
      <c r="U78" s="10">
        <f t="shared" si="10"/>
        <v>14.8</v>
      </c>
      <c r="V78" s="11">
        <f>_xlfn.RANK.EQ(U78,$U$78:$U$79)</f>
        <v>1</v>
      </c>
    </row>
    <row r="79" spans="1:22" x14ac:dyDescent="0.25">
      <c r="A79" s="2"/>
      <c r="B79" s="2"/>
      <c r="C79" s="2"/>
      <c r="D79" s="2" t="s">
        <v>50</v>
      </c>
      <c r="E79" s="2" t="s">
        <v>51</v>
      </c>
      <c r="F79" s="2" t="s">
        <v>175</v>
      </c>
      <c r="G79" s="5"/>
      <c r="H79" s="5"/>
      <c r="I79" s="5"/>
      <c r="J79" s="5"/>
      <c r="K79" s="5"/>
      <c r="L79" s="5"/>
      <c r="M79" s="5"/>
      <c r="N79" s="5"/>
      <c r="O79" s="5">
        <v>2.4000000000000004</v>
      </c>
      <c r="Q79" s="5"/>
      <c r="R79" s="5"/>
      <c r="S79" s="5"/>
      <c r="T79" s="5"/>
      <c r="U79" s="10">
        <f t="shared" si="10"/>
        <v>2.4000000000000004</v>
      </c>
      <c r="V79" s="11">
        <f>_xlfn.RANK.EQ(U79,$U$78:$U$79)</f>
        <v>2</v>
      </c>
    </row>
    <row r="80" spans="1:22" x14ac:dyDescent="0.25">
      <c r="A80" s="2"/>
      <c r="B80" s="2"/>
      <c r="C80" s="2"/>
      <c r="D80" s="2"/>
      <c r="E80" s="2"/>
      <c r="F80" s="2"/>
      <c r="G80" s="5"/>
      <c r="H80" s="5"/>
      <c r="I80" s="5"/>
      <c r="J80" s="5"/>
      <c r="K80" s="5"/>
      <c r="L80" s="5"/>
      <c r="M80" s="5"/>
      <c r="N80" s="5"/>
      <c r="O80" s="5"/>
      <c r="Q80" s="5"/>
      <c r="R80" s="5"/>
      <c r="S80" s="5"/>
      <c r="T80" s="5"/>
      <c r="U80" s="10" t="str">
        <f t="shared" si="10"/>
        <v/>
      </c>
      <c r="V80" s="11"/>
    </row>
    <row r="81" spans="1:22" x14ac:dyDescent="0.25">
      <c r="A81" s="2"/>
      <c r="B81" s="2" t="s">
        <v>96</v>
      </c>
      <c r="C81" s="2" t="s">
        <v>11</v>
      </c>
      <c r="D81" s="2" t="s">
        <v>159</v>
      </c>
      <c r="E81" s="2" t="s">
        <v>160</v>
      </c>
      <c r="F81" s="2" t="s">
        <v>171</v>
      </c>
      <c r="G81" s="5">
        <v>16.8</v>
      </c>
      <c r="H81" s="5">
        <v>25.6</v>
      </c>
      <c r="I81" s="5"/>
      <c r="J81" s="5"/>
      <c r="K81" s="5"/>
      <c r="L81" s="5">
        <v>1</v>
      </c>
      <c r="M81" s="5"/>
      <c r="N81" s="5"/>
      <c r="O81" s="5"/>
      <c r="Q81" s="5"/>
      <c r="R81" s="5"/>
      <c r="S81" s="5"/>
      <c r="T81" s="5"/>
      <c r="U81" s="10">
        <f t="shared" si="10"/>
        <v>43.400000000000006</v>
      </c>
      <c r="V81" s="11">
        <f>_xlfn.RANK.EQ(U81,$U$81:$U$86)</f>
        <v>1</v>
      </c>
    </row>
    <row r="82" spans="1:22" x14ac:dyDescent="0.25">
      <c r="A82" s="2"/>
      <c r="B82" s="2"/>
      <c r="C82" s="2"/>
      <c r="D82" s="2" t="s">
        <v>156</v>
      </c>
      <c r="E82" s="2" t="s">
        <v>157</v>
      </c>
      <c r="F82" s="2" t="s">
        <v>171</v>
      </c>
      <c r="G82" s="5">
        <v>13.799999999999999</v>
      </c>
      <c r="H82" s="5">
        <v>16</v>
      </c>
      <c r="I82" s="5"/>
      <c r="J82" s="5"/>
      <c r="K82" s="5"/>
      <c r="L82" s="5">
        <v>1</v>
      </c>
      <c r="M82" s="5"/>
      <c r="N82" s="5"/>
      <c r="O82" s="5">
        <v>1</v>
      </c>
      <c r="Q82" s="5"/>
      <c r="R82" s="5"/>
      <c r="S82" s="5"/>
      <c r="T82" s="5"/>
      <c r="U82" s="10">
        <f t="shared" si="10"/>
        <v>31.799999999999997</v>
      </c>
      <c r="V82" s="11">
        <f t="shared" ref="V82:V86" si="11">_xlfn.RANK.EQ(U82,$U$81:$U$86)</f>
        <v>2</v>
      </c>
    </row>
    <row r="83" spans="1:22" x14ac:dyDescent="0.25">
      <c r="A83" s="2"/>
      <c r="B83" s="2"/>
      <c r="C83" s="2"/>
      <c r="D83" s="2" t="s">
        <v>165</v>
      </c>
      <c r="E83" s="2" t="s">
        <v>166</v>
      </c>
      <c r="F83" s="2" t="s">
        <v>171</v>
      </c>
      <c r="G83" s="5"/>
      <c r="H83" s="5">
        <v>20.8</v>
      </c>
      <c r="I83" s="5"/>
      <c r="J83" s="5"/>
      <c r="K83" s="5"/>
      <c r="L83" s="5">
        <v>1</v>
      </c>
      <c r="M83" s="5"/>
      <c r="N83" s="5"/>
      <c r="O83" s="5"/>
      <c r="Q83" s="5"/>
      <c r="R83" s="5"/>
      <c r="S83" s="5"/>
      <c r="T83" s="5"/>
      <c r="U83" s="10">
        <f t="shared" si="10"/>
        <v>21.8</v>
      </c>
      <c r="V83" s="11">
        <f t="shared" si="11"/>
        <v>3</v>
      </c>
    </row>
    <row r="84" spans="1:22" x14ac:dyDescent="0.25">
      <c r="A84" s="2"/>
      <c r="B84" s="2"/>
      <c r="C84" s="2"/>
      <c r="D84" s="2" t="s">
        <v>170</v>
      </c>
      <c r="E84" s="2" t="s">
        <v>157</v>
      </c>
      <c r="F84" s="2" t="s">
        <v>171</v>
      </c>
      <c r="G84" s="5"/>
      <c r="H84" s="5">
        <v>16</v>
      </c>
      <c r="I84" s="5"/>
      <c r="J84" s="5"/>
      <c r="K84" s="5"/>
      <c r="L84" s="5"/>
      <c r="M84" s="5"/>
      <c r="N84" s="5"/>
      <c r="O84" s="5"/>
      <c r="Q84" s="5"/>
      <c r="R84" s="5"/>
      <c r="S84" s="5"/>
      <c r="T84" s="5"/>
      <c r="U84" s="10">
        <f t="shared" si="10"/>
        <v>16</v>
      </c>
      <c r="V84" s="11">
        <f t="shared" si="11"/>
        <v>4</v>
      </c>
    </row>
    <row r="85" spans="1:22" x14ac:dyDescent="0.25">
      <c r="A85" s="2"/>
      <c r="B85" s="2"/>
      <c r="C85" s="2"/>
      <c r="D85" s="2" t="s">
        <v>97</v>
      </c>
      <c r="E85" s="2" t="s">
        <v>98</v>
      </c>
      <c r="F85" s="2" t="s">
        <v>177</v>
      </c>
      <c r="G85" s="5">
        <v>10.799999999999999</v>
      </c>
      <c r="H85" s="5"/>
      <c r="I85" s="5"/>
      <c r="J85" s="5"/>
      <c r="K85" s="5"/>
      <c r="L85" s="5"/>
      <c r="M85" s="5"/>
      <c r="N85" s="5"/>
      <c r="O85" s="5"/>
      <c r="Q85" s="5"/>
      <c r="R85" s="5"/>
      <c r="S85" s="5"/>
      <c r="T85" s="5"/>
      <c r="U85" s="10">
        <f t="shared" si="10"/>
        <v>10.799999999999999</v>
      </c>
      <c r="V85" s="11">
        <f t="shared" si="11"/>
        <v>5</v>
      </c>
    </row>
    <row r="86" spans="1:22" x14ac:dyDescent="0.25">
      <c r="A86" s="2"/>
      <c r="B86" s="2"/>
      <c r="C86" s="2"/>
      <c r="D86" s="2" t="s">
        <v>179</v>
      </c>
      <c r="E86" s="2" t="s">
        <v>180</v>
      </c>
      <c r="F86" s="2" t="s">
        <v>171</v>
      </c>
      <c r="G86" s="5"/>
      <c r="H86" s="5"/>
      <c r="I86" s="5"/>
      <c r="J86" s="5"/>
      <c r="K86" s="5"/>
      <c r="L86" s="5"/>
      <c r="M86" s="5"/>
      <c r="N86" s="5"/>
      <c r="O86" s="5">
        <v>1</v>
      </c>
      <c r="Q86" s="5"/>
      <c r="R86" s="5"/>
      <c r="S86" s="5"/>
      <c r="T86" s="5"/>
      <c r="U86" s="10">
        <f t="shared" si="10"/>
        <v>1</v>
      </c>
      <c r="V86" s="11">
        <f t="shared" si="11"/>
        <v>6</v>
      </c>
    </row>
    <row r="87" spans="1:22" x14ac:dyDescent="0.25">
      <c r="A87" s="2"/>
      <c r="B87" s="2"/>
      <c r="C87" s="2"/>
      <c r="D87" s="2"/>
      <c r="E87" s="2"/>
      <c r="F87" s="2"/>
      <c r="G87" s="5"/>
      <c r="H87" s="5"/>
      <c r="I87" s="5"/>
      <c r="J87" s="5"/>
      <c r="K87" s="5"/>
      <c r="L87" s="5"/>
      <c r="M87" s="5"/>
      <c r="N87" s="5"/>
      <c r="O87" s="5"/>
      <c r="Q87" s="5"/>
      <c r="R87" s="5"/>
      <c r="S87" s="5"/>
      <c r="T87" s="5"/>
      <c r="U87" s="10" t="str">
        <f t="shared" si="10"/>
        <v/>
      </c>
      <c r="V87" s="11"/>
    </row>
    <row r="88" spans="1:22" x14ac:dyDescent="0.25">
      <c r="Q88" s="5"/>
      <c r="R88" s="5"/>
      <c r="S88" s="5"/>
      <c r="T88" s="5"/>
      <c r="U88" s="10" t="str">
        <f t="shared" si="10"/>
        <v/>
      </c>
      <c r="V88" s="11"/>
    </row>
    <row r="89" spans="1:22" x14ac:dyDescent="0.25">
      <c r="Q89" s="5"/>
      <c r="R89" s="5"/>
      <c r="S89" s="5"/>
      <c r="T89" s="5"/>
      <c r="U89" s="10" t="str">
        <f t="shared" si="10"/>
        <v/>
      </c>
      <c r="V89" s="11"/>
    </row>
    <row r="90" spans="1:22" x14ac:dyDescent="0.25">
      <c r="Q90" s="5"/>
      <c r="R90" s="5"/>
      <c r="S90" s="5"/>
      <c r="T90" s="5"/>
      <c r="U90" s="10" t="str">
        <f t="shared" si="10"/>
        <v/>
      </c>
      <c r="V90" s="11"/>
    </row>
    <row r="91" spans="1:22" x14ac:dyDescent="0.25">
      <c r="Q91" s="5"/>
      <c r="R91" s="5"/>
      <c r="S91" s="5"/>
      <c r="T91" s="5"/>
      <c r="U91" s="10" t="str">
        <f t="shared" si="10"/>
        <v/>
      </c>
    </row>
    <row r="92" spans="1:22" x14ac:dyDescent="0.25">
      <c r="U92" s="10" t="str">
        <f t="shared" si="10"/>
        <v/>
      </c>
    </row>
    <row r="93" spans="1:22" x14ac:dyDescent="0.25">
      <c r="U93" s="10" t="str">
        <f t="shared" si="10"/>
        <v/>
      </c>
    </row>
    <row r="94" spans="1:22" x14ac:dyDescent="0.25">
      <c r="U94" s="10" t="str">
        <f t="shared" si="10"/>
        <v/>
      </c>
    </row>
    <row r="95" spans="1:22" x14ac:dyDescent="0.25">
      <c r="U95" s="10" t="str">
        <f t="shared" si="10"/>
        <v/>
      </c>
    </row>
    <row r="96" spans="1:22" x14ac:dyDescent="0.25">
      <c r="U96" s="10" t="str">
        <f t="shared" si="10"/>
        <v/>
      </c>
    </row>
    <row r="97" spans="21:21" x14ac:dyDescent="0.25">
      <c r="U97" s="10" t="str">
        <f t="shared" si="10"/>
        <v/>
      </c>
    </row>
    <row r="98" spans="21:21" x14ac:dyDescent="0.25">
      <c r="U98" s="10" t="str">
        <f t="shared" si="10"/>
        <v/>
      </c>
    </row>
    <row r="99" spans="21:21" x14ac:dyDescent="0.25">
      <c r="U99" s="10" t="str">
        <f t="shared" si="10"/>
        <v/>
      </c>
    </row>
    <row r="100" spans="21:21" x14ac:dyDescent="0.25">
      <c r="U100" s="10" t="str">
        <f t="shared" si="10"/>
        <v/>
      </c>
    </row>
    <row r="101" spans="21:21" x14ac:dyDescent="0.25">
      <c r="U101" s="10" t="str">
        <f t="shared" si="10"/>
        <v/>
      </c>
    </row>
    <row r="102" spans="21:21" x14ac:dyDescent="0.25">
      <c r="U102" s="10" t="str">
        <f t="shared" si="10"/>
        <v/>
      </c>
    </row>
    <row r="103" spans="21:21" x14ac:dyDescent="0.25">
      <c r="U103" s="10" t="str">
        <f t="shared" si="10"/>
        <v/>
      </c>
    </row>
    <row r="104" spans="21:21" x14ac:dyDescent="0.25">
      <c r="U104" s="10" t="str">
        <f t="shared" si="10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7.7109375" bestFit="1" customWidth="1"/>
    <col min="4" max="4" width="13.42578125" bestFit="1" customWidth="1"/>
    <col min="5" max="5" width="14.85546875" bestFit="1" customWidth="1"/>
    <col min="6" max="6" width="4.85546875" bestFit="1" customWidth="1"/>
    <col min="7" max="7" width="7.5703125" bestFit="1" customWidth="1"/>
    <col min="8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2" t="str">
        <f>"Ranking values as at "</f>
        <v xml:space="preserve">Ranking values as at </v>
      </c>
      <c r="B2" s="12"/>
      <c r="C2" s="1">
        <f ca="1">TODAY()</f>
        <v>44270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5">
      <c r="A5" s="13"/>
      <c r="B5" s="13"/>
      <c r="C5" s="13"/>
      <c r="D5" s="13"/>
      <c r="E5" s="13"/>
      <c r="F5" s="13"/>
      <c r="G5" s="14">
        <v>44059</v>
      </c>
      <c r="H5" s="14">
        <v>44129</v>
      </c>
      <c r="I5" s="13"/>
      <c r="J5" s="14"/>
      <c r="K5" s="14"/>
      <c r="L5" s="14"/>
      <c r="M5" s="14"/>
      <c r="N5" s="7" t="s">
        <v>3</v>
      </c>
      <c r="O5" s="7" t="s">
        <v>4</v>
      </c>
    </row>
    <row r="6" spans="1:15" s="9" customFormat="1" x14ac:dyDescent="0.25">
      <c r="A6" s="13"/>
      <c r="B6" s="13"/>
      <c r="C6" s="13"/>
      <c r="D6" s="13"/>
      <c r="E6" s="13"/>
      <c r="F6" s="13"/>
      <c r="G6" s="13" t="s">
        <v>5</v>
      </c>
      <c r="H6" s="13" t="s">
        <v>6</v>
      </c>
      <c r="I6" s="13"/>
      <c r="J6" s="13"/>
      <c r="K6" s="13"/>
      <c r="L6" s="13"/>
      <c r="M6" s="13"/>
      <c r="N6" s="8"/>
      <c r="O6" s="8"/>
    </row>
    <row r="7" spans="1:15" x14ac:dyDescent="0.25">
      <c r="A7" s="2" t="s">
        <v>9</v>
      </c>
      <c r="B7" s="2" t="s">
        <v>54</v>
      </c>
      <c r="C7" s="2" t="s">
        <v>11</v>
      </c>
      <c r="D7" s="2" t="s">
        <v>16</v>
      </c>
      <c r="E7" s="2" t="s">
        <v>17</v>
      </c>
      <c r="F7" s="2" t="s">
        <v>173</v>
      </c>
      <c r="G7" s="5">
        <v>28</v>
      </c>
      <c r="H7" s="5">
        <v>32</v>
      </c>
      <c r="I7" s="2"/>
      <c r="J7" s="5"/>
      <c r="K7" s="5"/>
      <c r="L7" s="5"/>
      <c r="M7" s="5"/>
      <c r="N7" s="10">
        <f t="shared" ref="N7:N38" si="0">IF(COUNTA(G7:I7)=0,"",IFERROR(LARGE(G7:I7,1),0)+IFERROR(LARGE(G7:I7,2),0)+IFERROR(LARGE(G7:I7,3),0)+IFERROR(LARGE(G7:I7,4),0)+IFERROR(LARGE(G7:I7,5),0))</f>
        <v>60</v>
      </c>
      <c r="O7" s="11">
        <f>_xlfn.RANK.EQ(N7,$N$7:$N$16)</f>
        <v>1</v>
      </c>
    </row>
    <row r="8" spans="1:15" x14ac:dyDescent="0.25">
      <c r="A8" s="2"/>
      <c r="B8" s="2"/>
      <c r="C8" s="2"/>
      <c r="D8" s="2" t="s">
        <v>25</v>
      </c>
      <c r="E8" s="2" t="s">
        <v>26</v>
      </c>
      <c r="F8" s="2" t="s">
        <v>174</v>
      </c>
      <c r="G8" s="5">
        <v>18</v>
      </c>
      <c r="H8" s="5">
        <v>20</v>
      </c>
      <c r="I8" s="2"/>
      <c r="J8" s="5"/>
      <c r="K8" s="5"/>
      <c r="L8" s="5"/>
      <c r="M8" s="5"/>
      <c r="N8" s="10">
        <f t="shared" si="0"/>
        <v>38</v>
      </c>
      <c r="O8" s="11">
        <f t="shared" ref="O8:O16" si="1">_xlfn.RANK.EQ(N8,$N$7:$N$16)</f>
        <v>2</v>
      </c>
    </row>
    <row r="9" spans="1:15" x14ac:dyDescent="0.25">
      <c r="A9" s="2"/>
      <c r="B9" s="2"/>
      <c r="C9" s="2"/>
      <c r="D9" s="2" t="s">
        <v>35</v>
      </c>
      <c r="E9" s="2" t="s">
        <v>36</v>
      </c>
      <c r="F9" s="2" t="s">
        <v>173</v>
      </c>
      <c r="G9" s="5">
        <v>23</v>
      </c>
      <c r="H9" s="5">
        <v>14</v>
      </c>
      <c r="I9" s="2"/>
      <c r="J9" s="5"/>
      <c r="K9" s="5"/>
      <c r="L9" s="5"/>
      <c r="M9" s="5"/>
      <c r="N9" s="10">
        <f t="shared" si="0"/>
        <v>37</v>
      </c>
      <c r="O9" s="11">
        <f t="shared" si="1"/>
        <v>3</v>
      </c>
    </row>
    <row r="10" spans="1:15" x14ac:dyDescent="0.25">
      <c r="A10" s="2"/>
      <c r="B10" s="2"/>
      <c r="C10" s="2"/>
      <c r="D10" s="2" t="s">
        <v>33</v>
      </c>
      <c r="E10" s="2" t="s">
        <v>34</v>
      </c>
      <c r="F10" s="2" t="s">
        <v>172</v>
      </c>
      <c r="G10" s="5">
        <v>12</v>
      </c>
      <c r="H10" s="5">
        <v>20</v>
      </c>
      <c r="I10" s="2"/>
      <c r="J10" s="5"/>
      <c r="K10" s="5"/>
      <c r="L10" s="5"/>
      <c r="M10" s="5"/>
      <c r="N10" s="10">
        <f t="shared" si="0"/>
        <v>32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55</v>
      </c>
      <c r="E11" s="2" t="s">
        <v>56</v>
      </c>
      <c r="F11" s="2" t="s">
        <v>172</v>
      </c>
      <c r="G11" s="5">
        <v>12</v>
      </c>
      <c r="H11" s="5">
        <v>14</v>
      </c>
      <c r="I11" s="2"/>
      <c r="J11" s="5"/>
      <c r="K11" s="5"/>
      <c r="L11" s="5"/>
      <c r="M11" s="5"/>
      <c r="N11" s="10">
        <f t="shared" si="0"/>
        <v>26</v>
      </c>
      <c r="O11" s="11">
        <f t="shared" si="1"/>
        <v>5</v>
      </c>
    </row>
    <row r="12" spans="1:15" x14ac:dyDescent="0.25">
      <c r="A12" s="2"/>
      <c r="B12" s="2"/>
      <c r="C12" s="2"/>
      <c r="D12" s="2" t="s">
        <v>57</v>
      </c>
      <c r="E12" s="2" t="s">
        <v>58</v>
      </c>
      <c r="F12" s="2" t="s">
        <v>172</v>
      </c>
      <c r="G12" s="5">
        <v>12</v>
      </c>
      <c r="H12" s="5">
        <v>14</v>
      </c>
      <c r="I12" s="2"/>
      <c r="J12" s="5"/>
      <c r="K12" s="5"/>
      <c r="L12" s="5"/>
      <c r="M12" s="5"/>
      <c r="N12" s="10">
        <f t="shared" si="0"/>
        <v>26</v>
      </c>
      <c r="O12" s="11">
        <f t="shared" si="1"/>
        <v>5</v>
      </c>
    </row>
    <row r="13" spans="1:15" x14ac:dyDescent="0.25">
      <c r="A13" s="2"/>
      <c r="B13" s="2"/>
      <c r="C13" s="2"/>
      <c r="D13" s="2" t="s">
        <v>23</v>
      </c>
      <c r="E13" s="2" t="s">
        <v>24</v>
      </c>
      <c r="F13" s="2" t="s">
        <v>172</v>
      </c>
      <c r="G13" s="5"/>
      <c r="H13" s="5">
        <v>26</v>
      </c>
      <c r="I13" s="2"/>
      <c r="J13" s="5"/>
      <c r="K13" s="5"/>
      <c r="L13" s="5"/>
      <c r="M13" s="5"/>
      <c r="N13" s="10">
        <f t="shared" si="0"/>
        <v>26</v>
      </c>
      <c r="O13" s="11">
        <f t="shared" si="1"/>
        <v>5</v>
      </c>
    </row>
    <row r="14" spans="1:15" x14ac:dyDescent="0.25">
      <c r="A14" s="2"/>
      <c r="B14" s="2"/>
      <c r="C14" s="2"/>
      <c r="D14" s="2" t="s">
        <v>59</v>
      </c>
      <c r="E14" s="2" t="s">
        <v>60</v>
      </c>
      <c r="F14" s="2" t="s">
        <v>173</v>
      </c>
      <c r="G14" s="5">
        <v>18</v>
      </c>
      <c r="H14" s="5"/>
      <c r="I14" s="2"/>
      <c r="J14" s="5"/>
      <c r="K14" s="5"/>
      <c r="L14" s="5"/>
      <c r="M14" s="5"/>
      <c r="N14" s="10">
        <f t="shared" si="0"/>
        <v>18</v>
      </c>
      <c r="O14" s="11">
        <f t="shared" si="1"/>
        <v>8</v>
      </c>
    </row>
    <row r="15" spans="1:15" x14ac:dyDescent="0.25">
      <c r="A15" s="2"/>
      <c r="B15" s="2"/>
      <c r="C15" s="2"/>
      <c r="D15" s="2" t="s">
        <v>61</v>
      </c>
      <c r="E15" s="2" t="s">
        <v>62</v>
      </c>
      <c r="F15" s="2" t="s">
        <v>172</v>
      </c>
      <c r="G15" s="5">
        <v>12</v>
      </c>
      <c r="H15" s="5"/>
      <c r="I15" s="2"/>
      <c r="J15" s="5"/>
      <c r="K15" s="5"/>
      <c r="L15" s="5"/>
      <c r="M15" s="5"/>
      <c r="N15" s="10">
        <f t="shared" si="0"/>
        <v>12</v>
      </c>
      <c r="O15" s="11">
        <f t="shared" si="1"/>
        <v>9</v>
      </c>
    </row>
    <row r="16" spans="1:15" x14ac:dyDescent="0.25">
      <c r="A16" s="2"/>
      <c r="B16" s="2"/>
      <c r="C16" s="2"/>
      <c r="D16" s="2" t="s">
        <v>63</v>
      </c>
      <c r="E16" s="2" t="s">
        <v>21</v>
      </c>
      <c r="F16" s="2" t="s">
        <v>173</v>
      </c>
      <c r="G16" s="5">
        <v>7</v>
      </c>
      <c r="H16" s="5"/>
      <c r="I16" s="2"/>
      <c r="J16" s="5"/>
      <c r="K16" s="5"/>
      <c r="L16" s="5"/>
      <c r="M16" s="5"/>
      <c r="N16" s="10">
        <f t="shared" si="0"/>
        <v>7</v>
      </c>
      <c r="O16" s="11">
        <f t="shared" si="1"/>
        <v>10</v>
      </c>
    </row>
    <row r="17" spans="1:15" x14ac:dyDescent="0.25">
      <c r="A17" s="2"/>
      <c r="B17" s="2"/>
      <c r="C17" s="2"/>
      <c r="D17" s="2"/>
      <c r="E17" s="2"/>
      <c r="F17" s="2"/>
      <c r="G17" s="5"/>
      <c r="H17" s="5"/>
      <c r="I17" s="2"/>
      <c r="J17" s="5"/>
      <c r="K17" s="5"/>
      <c r="L17" s="5"/>
      <c r="M17" s="5"/>
      <c r="N17" s="10" t="str">
        <f t="shared" si="0"/>
        <v/>
      </c>
      <c r="O17" s="11"/>
    </row>
    <row r="18" spans="1:15" x14ac:dyDescent="0.25">
      <c r="A18" s="2"/>
      <c r="B18" s="2"/>
      <c r="C18" s="2" t="s">
        <v>39</v>
      </c>
      <c r="D18" s="2" t="s">
        <v>43</v>
      </c>
      <c r="E18" s="2" t="s">
        <v>44</v>
      </c>
      <c r="F18" s="2" t="s">
        <v>172</v>
      </c>
      <c r="G18" s="5">
        <v>14.4</v>
      </c>
      <c r="H18" s="5">
        <v>12</v>
      </c>
      <c r="I18" s="2"/>
      <c r="J18" s="5"/>
      <c r="K18" s="5"/>
      <c r="L18" s="5"/>
      <c r="M18" s="5"/>
      <c r="N18" s="10">
        <f t="shared" si="0"/>
        <v>26.4</v>
      </c>
      <c r="O18" s="11">
        <f>_xlfn.RANK.EQ(N18,$N$18:$N$23)</f>
        <v>1</v>
      </c>
    </row>
    <row r="19" spans="1:15" x14ac:dyDescent="0.25">
      <c r="A19" s="2"/>
      <c r="B19" s="2"/>
      <c r="C19" s="2"/>
      <c r="D19" s="2" t="s">
        <v>48</v>
      </c>
      <c r="E19" s="2" t="s">
        <v>49</v>
      </c>
      <c r="F19" s="2" t="s">
        <v>172</v>
      </c>
      <c r="G19" s="5">
        <v>22.400000000000002</v>
      </c>
      <c r="H19" s="5"/>
      <c r="I19" s="2"/>
      <c r="J19" s="5"/>
      <c r="K19" s="5"/>
      <c r="L19" s="5"/>
      <c r="M19" s="5"/>
      <c r="N19" s="10">
        <f t="shared" si="0"/>
        <v>22.400000000000002</v>
      </c>
      <c r="O19" s="11">
        <f t="shared" ref="O19:O23" si="2">_xlfn.RANK.EQ(N19,$N$18:$N$23)</f>
        <v>2</v>
      </c>
    </row>
    <row r="20" spans="1:15" x14ac:dyDescent="0.25">
      <c r="A20" s="2"/>
      <c r="B20" s="2"/>
      <c r="C20" s="2"/>
      <c r="D20" s="2" t="s">
        <v>47</v>
      </c>
      <c r="E20" s="2" t="s">
        <v>32</v>
      </c>
      <c r="F20" s="2" t="s">
        <v>173</v>
      </c>
      <c r="G20" s="5"/>
      <c r="H20" s="5">
        <v>19.2</v>
      </c>
      <c r="I20" s="2"/>
      <c r="J20" s="5"/>
      <c r="K20" s="5"/>
      <c r="L20" s="5"/>
      <c r="M20" s="5"/>
      <c r="N20" s="10">
        <f t="shared" si="0"/>
        <v>19.2</v>
      </c>
      <c r="O20" s="11">
        <f t="shared" si="2"/>
        <v>3</v>
      </c>
    </row>
    <row r="21" spans="1:15" x14ac:dyDescent="0.25">
      <c r="A21" s="2"/>
      <c r="B21" s="2"/>
      <c r="C21" s="2"/>
      <c r="D21" s="2" t="s">
        <v>64</v>
      </c>
      <c r="E21" s="2" t="s">
        <v>65</v>
      </c>
      <c r="F21" s="2" t="s">
        <v>173</v>
      </c>
      <c r="G21" s="5">
        <v>18.400000000000002</v>
      </c>
      <c r="H21" s="5"/>
      <c r="I21" s="2"/>
      <c r="J21" s="5"/>
      <c r="K21" s="5"/>
      <c r="L21" s="5"/>
      <c r="M21" s="5"/>
      <c r="N21" s="10">
        <f t="shared" si="0"/>
        <v>18.400000000000002</v>
      </c>
      <c r="O21" s="11">
        <f t="shared" si="2"/>
        <v>4</v>
      </c>
    </row>
    <row r="22" spans="1:15" x14ac:dyDescent="0.25">
      <c r="A22" s="2"/>
      <c r="B22" s="2"/>
      <c r="C22" s="2"/>
      <c r="D22" s="2" t="s">
        <v>66</v>
      </c>
      <c r="E22" s="2" t="s">
        <v>67</v>
      </c>
      <c r="F22" s="2" t="s">
        <v>171</v>
      </c>
      <c r="G22" s="5"/>
      <c r="H22" s="5">
        <v>15.6</v>
      </c>
      <c r="I22" s="2"/>
      <c r="J22" s="5"/>
      <c r="K22" s="5"/>
      <c r="L22" s="5"/>
      <c r="M22" s="5"/>
      <c r="N22" s="10">
        <f t="shared" si="0"/>
        <v>15.6</v>
      </c>
      <c r="O22" s="11">
        <f t="shared" si="2"/>
        <v>5</v>
      </c>
    </row>
    <row r="23" spans="1:15" x14ac:dyDescent="0.25">
      <c r="A23" s="2"/>
      <c r="B23" s="2"/>
      <c r="C23" s="2"/>
      <c r="D23" s="2" t="s">
        <v>68</v>
      </c>
      <c r="E23" s="2" t="s">
        <v>69</v>
      </c>
      <c r="F23" s="2" t="s">
        <v>173</v>
      </c>
      <c r="G23" s="5">
        <v>14.4</v>
      </c>
      <c r="H23" s="5"/>
      <c r="I23" s="2"/>
      <c r="J23" s="5"/>
      <c r="K23" s="5"/>
      <c r="L23" s="5"/>
      <c r="M23" s="5"/>
      <c r="N23" s="10">
        <f t="shared" si="0"/>
        <v>14.4</v>
      </c>
      <c r="O23" s="11">
        <f t="shared" si="2"/>
        <v>6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2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 t="s">
        <v>94</v>
      </c>
      <c r="C25" s="2" t="s">
        <v>11</v>
      </c>
      <c r="D25" s="2" t="s">
        <v>23</v>
      </c>
      <c r="E25" s="2" t="s">
        <v>24</v>
      </c>
      <c r="F25" s="2" t="s">
        <v>172</v>
      </c>
      <c r="G25" s="5"/>
      <c r="H25" s="5">
        <v>1</v>
      </c>
      <c r="I25" s="2"/>
      <c r="J25" s="5"/>
      <c r="K25" s="5"/>
      <c r="L25" s="5"/>
      <c r="M25" s="5"/>
      <c r="N25" s="10">
        <f t="shared" si="0"/>
        <v>1</v>
      </c>
      <c r="O25" s="11">
        <f>_xlfn.RANK.EQ(N25,$N$25:$N$25)</f>
        <v>1</v>
      </c>
    </row>
    <row r="26" spans="1:15" x14ac:dyDescent="0.25">
      <c r="A26" s="2"/>
      <c r="B26" s="2"/>
      <c r="C26" s="2"/>
      <c r="D26" s="2"/>
      <c r="E26" s="2"/>
      <c r="F26" s="2"/>
      <c r="G26" s="5"/>
      <c r="H26" s="5"/>
      <c r="I26" s="2"/>
      <c r="J26" s="5"/>
      <c r="K26" s="5"/>
      <c r="L26" s="5"/>
      <c r="M26" s="5"/>
      <c r="N26" s="10" t="str">
        <f t="shared" si="0"/>
        <v/>
      </c>
      <c r="O26" s="11"/>
    </row>
    <row r="27" spans="1:15" x14ac:dyDescent="0.25">
      <c r="A27" s="2"/>
      <c r="B27" s="2" t="s">
        <v>95</v>
      </c>
      <c r="C27" s="2" t="s">
        <v>11</v>
      </c>
      <c r="D27" s="2" t="s">
        <v>23</v>
      </c>
      <c r="E27" s="2" t="s">
        <v>24</v>
      </c>
      <c r="F27" s="2" t="s">
        <v>172</v>
      </c>
      <c r="G27" s="5">
        <v>1</v>
      </c>
      <c r="H27" s="5">
        <v>1</v>
      </c>
      <c r="I27" s="2"/>
      <c r="J27" s="5"/>
      <c r="K27" s="5"/>
      <c r="L27" s="5"/>
      <c r="M27" s="5"/>
      <c r="N27" s="10">
        <f t="shared" si="0"/>
        <v>2</v>
      </c>
      <c r="O27" s="11">
        <f>_xlfn.RANK.EQ(N27,$N$27:$N$28)</f>
        <v>1</v>
      </c>
    </row>
    <row r="28" spans="1:15" x14ac:dyDescent="0.25">
      <c r="A28" s="2"/>
      <c r="B28" s="2"/>
      <c r="C28" s="2"/>
      <c r="D28" s="2" t="s">
        <v>14</v>
      </c>
      <c r="E28" s="2" t="s">
        <v>15</v>
      </c>
      <c r="F28" s="2" t="s">
        <v>172</v>
      </c>
      <c r="G28" s="5">
        <v>1</v>
      </c>
      <c r="H28" s="5"/>
      <c r="I28" s="2"/>
      <c r="J28" s="5"/>
      <c r="K28" s="5"/>
      <c r="L28" s="5"/>
      <c r="M28" s="5"/>
      <c r="N28" s="10">
        <f t="shared" si="0"/>
        <v>1</v>
      </c>
      <c r="O28" s="11">
        <f>_xlfn.RANK.EQ(N28,$N$27:$N$28)</f>
        <v>2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2"/>
      <c r="J29" s="5"/>
      <c r="K29" s="5"/>
      <c r="L29" s="5"/>
      <c r="M29" s="5"/>
      <c r="N29" s="10" t="str">
        <f t="shared" si="0"/>
        <v/>
      </c>
      <c r="O29" s="11"/>
    </row>
    <row r="30" spans="1:15" x14ac:dyDescent="0.25">
      <c r="A30" s="2" t="s">
        <v>101</v>
      </c>
      <c r="B30" s="2" t="s">
        <v>54</v>
      </c>
      <c r="C30" s="2" t="s">
        <v>11</v>
      </c>
      <c r="D30" s="2" t="s">
        <v>104</v>
      </c>
      <c r="E30" s="2" t="s">
        <v>34</v>
      </c>
      <c r="F30" s="2" t="s">
        <v>172</v>
      </c>
      <c r="G30" s="5">
        <v>13.799999999999999</v>
      </c>
      <c r="H30" s="5">
        <v>19.2</v>
      </c>
      <c r="I30" s="2"/>
      <c r="J30" s="5"/>
      <c r="K30" s="5"/>
      <c r="L30" s="5"/>
      <c r="M30" s="5"/>
      <c r="N30" s="10">
        <f t="shared" si="0"/>
        <v>33</v>
      </c>
      <c r="O30" s="11">
        <f>_xlfn.RANK.EQ(N30,$N$30:$N$33)</f>
        <v>1</v>
      </c>
    </row>
    <row r="31" spans="1:15" x14ac:dyDescent="0.25">
      <c r="A31" s="2"/>
      <c r="B31" s="2"/>
      <c r="C31" s="2"/>
      <c r="D31" s="2" t="s">
        <v>55</v>
      </c>
      <c r="E31" s="2" t="s">
        <v>109</v>
      </c>
      <c r="F31" s="2" t="s">
        <v>172</v>
      </c>
      <c r="G31" s="5">
        <v>10.799999999999999</v>
      </c>
      <c r="H31" s="5">
        <v>15.6</v>
      </c>
      <c r="I31" s="2"/>
      <c r="J31" s="5"/>
      <c r="K31" s="5"/>
      <c r="L31" s="5"/>
      <c r="M31" s="5"/>
      <c r="N31" s="10">
        <f t="shared" si="0"/>
        <v>26.4</v>
      </c>
      <c r="O31" s="11">
        <f t="shared" ref="O31:O33" si="3">_xlfn.RANK.EQ(N31,$N$30:$N$33)</f>
        <v>2</v>
      </c>
    </row>
    <row r="32" spans="1:15" x14ac:dyDescent="0.25">
      <c r="A32" s="2"/>
      <c r="B32" s="2"/>
      <c r="C32" s="2"/>
      <c r="D32" s="2" t="s">
        <v>120</v>
      </c>
      <c r="E32" s="2" t="s">
        <v>121</v>
      </c>
      <c r="F32" s="2" t="s">
        <v>171</v>
      </c>
      <c r="G32" s="5">
        <v>16.8</v>
      </c>
      <c r="H32" s="5"/>
      <c r="I32" s="2"/>
      <c r="J32" s="5"/>
      <c r="K32" s="5"/>
      <c r="L32" s="5"/>
      <c r="M32" s="5"/>
      <c r="N32" s="10">
        <f t="shared" si="0"/>
        <v>16.8</v>
      </c>
      <c r="O32" s="11">
        <f t="shared" si="3"/>
        <v>3</v>
      </c>
    </row>
    <row r="33" spans="1:15" x14ac:dyDescent="0.25">
      <c r="A33" s="2"/>
      <c r="B33" s="2"/>
      <c r="C33" s="2"/>
      <c r="D33" s="2" t="s">
        <v>57</v>
      </c>
      <c r="E33" s="2" t="s">
        <v>58</v>
      </c>
      <c r="F33" s="2" t="s">
        <v>172</v>
      </c>
      <c r="G33" s="5"/>
      <c r="H33" s="5">
        <v>12</v>
      </c>
      <c r="I33" s="2"/>
      <c r="J33" s="5"/>
      <c r="K33" s="5"/>
      <c r="L33" s="5"/>
      <c r="M33" s="5"/>
      <c r="N33" s="10">
        <f t="shared" si="0"/>
        <v>12</v>
      </c>
      <c r="O33" s="11">
        <f t="shared" si="3"/>
        <v>4</v>
      </c>
    </row>
    <row r="34" spans="1:15" x14ac:dyDescent="0.25">
      <c r="A34" s="2"/>
      <c r="B34" s="2"/>
      <c r="C34" s="2"/>
      <c r="D34" s="2"/>
      <c r="E34" s="2"/>
      <c r="F34" s="2"/>
      <c r="G34" s="5"/>
      <c r="H34" s="5"/>
      <c r="I34" s="2"/>
      <c r="J34" s="5"/>
      <c r="K34" s="5"/>
      <c r="L34" s="5"/>
      <c r="M34" s="5"/>
      <c r="N34" s="10" t="str">
        <f t="shared" si="0"/>
        <v/>
      </c>
      <c r="O34" s="11"/>
    </row>
    <row r="35" spans="1:15" x14ac:dyDescent="0.25">
      <c r="A35" s="2"/>
      <c r="B35" s="2"/>
      <c r="C35" s="2" t="s">
        <v>39</v>
      </c>
      <c r="D35" s="2" t="s">
        <v>114</v>
      </c>
      <c r="E35" s="2" t="s">
        <v>115</v>
      </c>
      <c r="F35" s="2" t="s">
        <v>171</v>
      </c>
      <c r="G35" s="5">
        <v>28</v>
      </c>
      <c r="H35" s="5">
        <v>25.6</v>
      </c>
      <c r="I35" s="2"/>
      <c r="J35" s="5"/>
      <c r="K35" s="5"/>
      <c r="L35" s="5"/>
      <c r="M35" s="5"/>
      <c r="N35" s="10">
        <f t="shared" si="0"/>
        <v>53.6</v>
      </c>
      <c r="O35" s="11">
        <f>_xlfn.RANK.EQ(N35,$N$35:$N$39)</f>
        <v>1</v>
      </c>
    </row>
    <row r="36" spans="1:15" x14ac:dyDescent="0.25">
      <c r="A36" s="2"/>
      <c r="B36" s="2"/>
      <c r="C36" s="2"/>
      <c r="D36" s="2" t="s">
        <v>122</v>
      </c>
      <c r="E36" s="2" t="s">
        <v>123</v>
      </c>
      <c r="F36" s="2" t="s">
        <v>173</v>
      </c>
      <c r="G36" s="5">
        <v>23</v>
      </c>
      <c r="H36" s="5">
        <v>16</v>
      </c>
      <c r="I36" s="2"/>
      <c r="J36" s="5"/>
      <c r="K36" s="5"/>
      <c r="L36" s="5"/>
      <c r="M36" s="5"/>
      <c r="N36" s="10">
        <f t="shared" si="0"/>
        <v>39</v>
      </c>
      <c r="O36" s="11">
        <f t="shared" ref="O36:O39" si="4">_xlfn.RANK.EQ(N36,$N$35:$N$39)</f>
        <v>2</v>
      </c>
    </row>
    <row r="37" spans="1:15" x14ac:dyDescent="0.25">
      <c r="A37" s="2"/>
      <c r="B37" s="2"/>
      <c r="C37" s="2"/>
      <c r="D37" s="2" t="s">
        <v>124</v>
      </c>
      <c r="E37" s="2" t="s">
        <v>125</v>
      </c>
      <c r="F37" s="2" t="s">
        <v>171</v>
      </c>
      <c r="G37" s="5">
        <v>18</v>
      </c>
      <c r="H37" s="5">
        <v>20.8</v>
      </c>
      <c r="I37" s="2"/>
      <c r="J37" s="5"/>
      <c r="K37" s="5"/>
      <c r="L37" s="5"/>
      <c r="M37" s="5"/>
      <c r="N37" s="10">
        <f t="shared" si="0"/>
        <v>38.799999999999997</v>
      </c>
      <c r="O37" s="11">
        <f t="shared" si="4"/>
        <v>3</v>
      </c>
    </row>
    <row r="38" spans="1:15" x14ac:dyDescent="0.25">
      <c r="A38" s="2"/>
      <c r="B38" s="2"/>
      <c r="C38" s="2"/>
      <c r="D38" s="2" t="s">
        <v>126</v>
      </c>
      <c r="E38" s="2" t="s">
        <v>127</v>
      </c>
      <c r="F38" s="2" t="s">
        <v>172</v>
      </c>
      <c r="G38" s="5">
        <v>12</v>
      </c>
      <c r="H38" s="5">
        <v>16</v>
      </c>
      <c r="I38" s="2"/>
      <c r="J38" s="5"/>
      <c r="K38" s="5"/>
      <c r="L38" s="5"/>
      <c r="M38" s="5"/>
      <c r="N38" s="10">
        <f t="shared" si="0"/>
        <v>28</v>
      </c>
      <c r="O38" s="11">
        <f t="shared" si="4"/>
        <v>4</v>
      </c>
    </row>
    <row r="39" spans="1:15" x14ac:dyDescent="0.25">
      <c r="A39" s="2"/>
      <c r="B39" s="2"/>
      <c r="C39" s="2"/>
      <c r="D39" s="2" t="s">
        <v>118</v>
      </c>
      <c r="E39" s="2" t="s">
        <v>119</v>
      </c>
      <c r="F39" s="2" t="s">
        <v>171</v>
      </c>
      <c r="G39" s="5">
        <v>18</v>
      </c>
      <c r="H39" s="5"/>
      <c r="I39" s="2"/>
      <c r="J39" s="5"/>
      <c r="K39" s="5"/>
      <c r="L39" s="5"/>
      <c r="M39" s="5"/>
      <c r="N39" s="10">
        <f t="shared" ref="N39:N70" si="5">IF(COUNTA(G39:I39)=0,"",IFERROR(LARGE(G39:I39,1),0)+IFERROR(LARGE(G39:I39,2),0)+IFERROR(LARGE(G39:I39,3),0)+IFERROR(LARGE(G39:I39,4),0)+IFERROR(LARGE(G39:I39,5),0))</f>
        <v>18</v>
      </c>
      <c r="O39" s="11">
        <f t="shared" si="4"/>
        <v>5</v>
      </c>
    </row>
    <row r="40" spans="1:15" x14ac:dyDescent="0.25">
      <c r="A40" s="2"/>
      <c r="B40" s="2"/>
      <c r="C40" s="2"/>
      <c r="D40" s="2"/>
      <c r="E40" s="2"/>
      <c r="F40" s="2"/>
      <c r="G40" s="5"/>
      <c r="H40" s="5"/>
      <c r="I40" s="2"/>
      <c r="J40" s="5"/>
      <c r="K40" s="5"/>
      <c r="L40" s="5"/>
      <c r="M40" s="5"/>
      <c r="N40" s="10" t="str">
        <f t="shared" si="5"/>
        <v/>
      </c>
      <c r="O40" s="11"/>
    </row>
    <row r="41" spans="1:15" x14ac:dyDescent="0.25">
      <c r="A41" s="2"/>
      <c r="B41" s="2" t="s">
        <v>94</v>
      </c>
      <c r="C41" s="2" t="s">
        <v>11</v>
      </c>
      <c r="D41" s="2" t="s">
        <v>102</v>
      </c>
      <c r="E41" s="2" t="s">
        <v>103</v>
      </c>
      <c r="F41" s="2" t="s">
        <v>173</v>
      </c>
      <c r="G41" s="5">
        <v>13.799999999999999</v>
      </c>
      <c r="H41" s="5">
        <v>19.2</v>
      </c>
      <c r="I41" s="2"/>
      <c r="J41" s="5"/>
      <c r="K41" s="5"/>
      <c r="L41" s="5"/>
      <c r="M41" s="5"/>
      <c r="N41" s="10">
        <f t="shared" si="5"/>
        <v>33</v>
      </c>
      <c r="O41" s="11">
        <f t="shared" ref="O41" si="6">_xlfn.RANK.EQ(N41,$N$41:$N$44)</f>
        <v>1</v>
      </c>
    </row>
    <row r="42" spans="1:15" x14ac:dyDescent="0.25">
      <c r="A42" s="2"/>
      <c r="B42" s="2"/>
      <c r="C42" s="2"/>
      <c r="D42" s="2" t="s">
        <v>104</v>
      </c>
      <c r="E42" s="2" t="s">
        <v>34</v>
      </c>
      <c r="F42" s="2" t="s">
        <v>172</v>
      </c>
      <c r="G42" s="5">
        <v>10.799999999999999</v>
      </c>
      <c r="H42" s="5">
        <v>15.6</v>
      </c>
      <c r="I42" s="2"/>
      <c r="J42" s="5"/>
      <c r="K42" s="5"/>
      <c r="L42" s="5"/>
      <c r="M42" s="5"/>
      <c r="N42" s="10">
        <f t="shared" si="5"/>
        <v>26.4</v>
      </c>
      <c r="O42" s="11">
        <f>_xlfn.RANK.EQ(N42,$N$41:$N$44)</f>
        <v>2</v>
      </c>
    </row>
    <row r="43" spans="1:15" x14ac:dyDescent="0.25">
      <c r="A43" s="2"/>
      <c r="B43" s="2"/>
      <c r="C43" s="2"/>
      <c r="D43" s="2" t="s">
        <v>120</v>
      </c>
      <c r="E43" s="2" t="s">
        <v>121</v>
      </c>
      <c r="F43" s="2" t="s">
        <v>171</v>
      </c>
      <c r="G43" s="5">
        <v>16.8</v>
      </c>
      <c r="H43" s="5"/>
      <c r="I43" s="2"/>
      <c r="J43" s="5"/>
      <c r="K43" s="5"/>
      <c r="L43" s="5"/>
      <c r="M43" s="5"/>
      <c r="N43" s="10">
        <f t="shared" si="5"/>
        <v>16.8</v>
      </c>
      <c r="O43" s="11">
        <f t="shared" ref="O43:O44" si="7">_xlfn.RANK.EQ(N43,$N$41:$N$44)</f>
        <v>3</v>
      </c>
    </row>
    <row r="44" spans="1:15" x14ac:dyDescent="0.25">
      <c r="A44" s="2"/>
      <c r="B44" s="2"/>
      <c r="C44" s="2"/>
      <c r="D44" s="2" t="s">
        <v>55</v>
      </c>
      <c r="E44" s="2" t="s">
        <v>109</v>
      </c>
      <c r="F44" s="2" t="s">
        <v>172</v>
      </c>
      <c r="G44" s="5"/>
      <c r="H44" s="5">
        <v>12</v>
      </c>
      <c r="I44" s="2"/>
      <c r="J44" s="5"/>
      <c r="K44" s="5"/>
      <c r="L44" s="5"/>
      <c r="M44" s="5"/>
      <c r="N44" s="10">
        <f t="shared" si="5"/>
        <v>12</v>
      </c>
      <c r="O44" s="11">
        <f t="shared" si="7"/>
        <v>4</v>
      </c>
    </row>
    <row r="45" spans="1:15" x14ac:dyDescent="0.25">
      <c r="A45" s="2"/>
      <c r="B45" s="2"/>
      <c r="C45" s="2"/>
      <c r="D45" s="2"/>
      <c r="E45" s="2"/>
      <c r="F45" s="2"/>
      <c r="G45" s="5"/>
      <c r="H45" s="5"/>
      <c r="I45" s="2"/>
      <c r="J45" s="5"/>
      <c r="K45" s="5"/>
      <c r="L45" s="5"/>
      <c r="M45" s="5"/>
      <c r="N45" s="10" t="str">
        <f t="shared" si="5"/>
        <v/>
      </c>
      <c r="O45" s="11"/>
    </row>
    <row r="46" spans="1:15" x14ac:dyDescent="0.25">
      <c r="A46" s="2"/>
      <c r="B46" s="2"/>
      <c r="C46" s="2" t="s">
        <v>39</v>
      </c>
      <c r="D46" s="2" t="s">
        <v>114</v>
      </c>
      <c r="E46" s="2" t="s">
        <v>115</v>
      </c>
      <c r="F46" s="2" t="s">
        <v>171</v>
      </c>
      <c r="G46" s="5">
        <v>11.200000000000001</v>
      </c>
      <c r="H46" s="5">
        <v>12.8</v>
      </c>
      <c r="I46" s="2"/>
      <c r="J46" s="5"/>
      <c r="K46" s="5"/>
      <c r="L46" s="5"/>
      <c r="M46" s="5"/>
      <c r="N46" s="10">
        <f t="shared" si="5"/>
        <v>24</v>
      </c>
      <c r="O46" s="11">
        <f>_xlfn.RANK.EQ(N46,$N$46:$N$47)</f>
        <v>1</v>
      </c>
    </row>
    <row r="47" spans="1:15" x14ac:dyDescent="0.25">
      <c r="A47" s="2"/>
      <c r="B47" s="2"/>
      <c r="C47" s="2"/>
      <c r="D47" s="2" t="s">
        <v>124</v>
      </c>
      <c r="E47" s="2" t="s">
        <v>125</v>
      </c>
      <c r="F47" s="2" t="s">
        <v>171</v>
      </c>
      <c r="G47" s="5">
        <v>9.2000000000000011</v>
      </c>
      <c r="H47" s="5">
        <v>10.4</v>
      </c>
      <c r="I47" s="2"/>
      <c r="J47" s="5"/>
      <c r="K47" s="5"/>
      <c r="L47" s="5"/>
      <c r="M47" s="5"/>
      <c r="N47" s="10">
        <f t="shared" si="5"/>
        <v>19.600000000000001</v>
      </c>
      <c r="O47" s="11">
        <f>_xlfn.RANK.EQ(N47,$N$46:$N$47)</f>
        <v>2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2"/>
      <c r="J48" s="5"/>
      <c r="K48" s="5"/>
      <c r="L48" s="5"/>
      <c r="M48" s="5"/>
      <c r="N48" s="10" t="str">
        <f t="shared" si="5"/>
        <v/>
      </c>
      <c r="O48" s="11"/>
    </row>
    <row r="49" spans="1:15" x14ac:dyDescent="0.25">
      <c r="A49" s="2"/>
      <c r="B49" s="2" t="s">
        <v>95</v>
      </c>
      <c r="C49" s="2" t="s">
        <v>11</v>
      </c>
      <c r="D49" s="2" t="s">
        <v>22</v>
      </c>
      <c r="E49" s="2" t="s">
        <v>15</v>
      </c>
      <c r="F49" s="2" t="s">
        <v>172</v>
      </c>
      <c r="G49" s="5">
        <v>22.400000000000002</v>
      </c>
      <c r="H49" s="5">
        <v>25.6</v>
      </c>
      <c r="I49" s="2"/>
      <c r="J49" s="5"/>
      <c r="K49" s="5"/>
      <c r="L49" s="5"/>
      <c r="M49" s="5"/>
      <c r="N49" s="10">
        <f t="shared" si="5"/>
        <v>48</v>
      </c>
      <c r="O49" s="11">
        <f>_xlfn.RANK.EQ(N49,$N$49:$N$53)</f>
        <v>1</v>
      </c>
    </row>
    <row r="50" spans="1:15" x14ac:dyDescent="0.25">
      <c r="A50" s="2"/>
      <c r="B50" s="2"/>
      <c r="C50" s="2"/>
      <c r="D50" s="2" t="s">
        <v>102</v>
      </c>
      <c r="E50" s="2" t="s">
        <v>103</v>
      </c>
      <c r="F50" s="2" t="s">
        <v>173</v>
      </c>
      <c r="G50" s="5">
        <v>14.4</v>
      </c>
      <c r="H50" s="5">
        <v>20.8</v>
      </c>
      <c r="I50" s="2"/>
      <c r="J50" s="5"/>
      <c r="K50" s="5"/>
      <c r="L50" s="5"/>
      <c r="M50" s="5"/>
      <c r="N50" s="10">
        <f t="shared" si="5"/>
        <v>35.200000000000003</v>
      </c>
      <c r="O50" s="11">
        <f t="shared" ref="O50:O53" si="8">_xlfn.RANK.EQ(N50,$N$49:$N$53)</f>
        <v>2</v>
      </c>
    </row>
    <row r="51" spans="1:15" x14ac:dyDescent="0.25">
      <c r="A51" s="2"/>
      <c r="B51" s="2"/>
      <c r="C51" s="2"/>
      <c r="D51" s="2" t="s">
        <v>104</v>
      </c>
      <c r="E51" s="2" t="s">
        <v>34</v>
      </c>
      <c r="F51" s="2" t="s">
        <v>172</v>
      </c>
      <c r="G51" s="5">
        <v>14.4</v>
      </c>
      <c r="H51" s="5">
        <v>16</v>
      </c>
      <c r="I51" s="2"/>
      <c r="J51" s="5"/>
      <c r="K51" s="5"/>
      <c r="L51" s="5"/>
      <c r="M51" s="5"/>
      <c r="N51" s="10">
        <f t="shared" si="5"/>
        <v>30.4</v>
      </c>
      <c r="O51" s="11">
        <f t="shared" si="8"/>
        <v>3</v>
      </c>
    </row>
    <row r="52" spans="1:15" x14ac:dyDescent="0.25">
      <c r="A52" s="2"/>
      <c r="B52" s="2"/>
      <c r="C52" s="2"/>
      <c r="D52" s="2" t="s">
        <v>120</v>
      </c>
      <c r="E52" s="2" t="s">
        <v>121</v>
      </c>
      <c r="F52" s="2" t="s">
        <v>171</v>
      </c>
      <c r="G52" s="5">
        <v>18.400000000000002</v>
      </c>
      <c r="H52" s="5"/>
      <c r="I52" s="2"/>
      <c r="J52" s="5"/>
      <c r="K52" s="5"/>
      <c r="L52" s="5"/>
      <c r="M52" s="5"/>
      <c r="N52" s="10">
        <f t="shared" si="5"/>
        <v>18.400000000000002</v>
      </c>
      <c r="O52" s="11">
        <f t="shared" si="8"/>
        <v>4</v>
      </c>
    </row>
    <row r="53" spans="1:15" x14ac:dyDescent="0.25">
      <c r="A53" s="2"/>
      <c r="B53" s="2"/>
      <c r="C53" s="2"/>
      <c r="D53" s="2" t="s">
        <v>55</v>
      </c>
      <c r="E53" s="2" t="s">
        <v>109</v>
      </c>
      <c r="F53" s="2" t="s">
        <v>172</v>
      </c>
      <c r="G53" s="5"/>
      <c r="H53" s="5">
        <v>16</v>
      </c>
      <c r="I53" s="2"/>
      <c r="J53" s="5"/>
      <c r="K53" s="5"/>
      <c r="L53" s="5"/>
      <c r="M53" s="5"/>
      <c r="N53" s="10">
        <f t="shared" si="5"/>
        <v>16</v>
      </c>
      <c r="O53" s="11">
        <f t="shared" si="8"/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2"/>
      <c r="J54" s="5"/>
      <c r="K54" s="5"/>
      <c r="L54" s="5"/>
      <c r="M54" s="5"/>
      <c r="N54" s="10" t="str">
        <f t="shared" si="5"/>
        <v/>
      </c>
      <c r="O54" s="11"/>
    </row>
    <row r="55" spans="1:15" x14ac:dyDescent="0.25">
      <c r="A55" s="2"/>
      <c r="B55" s="2"/>
      <c r="C55" s="2" t="s">
        <v>39</v>
      </c>
      <c r="D55" s="2" t="s">
        <v>114</v>
      </c>
      <c r="E55" s="2" t="s">
        <v>115</v>
      </c>
      <c r="F55" s="2" t="s">
        <v>171</v>
      </c>
      <c r="G55" s="5">
        <v>16.8</v>
      </c>
      <c r="H55" s="5">
        <v>12.8</v>
      </c>
      <c r="I55" s="2"/>
      <c r="J55" s="5"/>
      <c r="K55" s="5"/>
      <c r="L55" s="5"/>
      <c r="M55" s="5"/>
      <c r="N55" s="10">
        <f t="shared" si="5"/>
        <v>29.6</v>
      </c>
      <c r="O55" s="11">
        <f>_xlfn.RANK.EQ(N55,$N$55:$N$57)</f>
        <v>1</v>
      </c>
    </row>
    <row r="56" spans="1:15" x14ac:dyDescent="0.25">
      <c r="A56" s="2"/>
      <c r="B56" s="2"/>
      <c r="C56" s="2"/>
      <c r="D56" s="2" t="s">
        <v>124</v>
      </c>
      <c r="E56" s="2" t="s">
        <v>125</v>
      </c>
      <c r="F56" s="2" t="s">
        <v>171</v>
      </c>
      <c r="G56" s="5">
        <v>13.799999999999999</v>
      </c>
      <c r="H56" s="5">
        <v>10.4</v>
      </c>
      <c r="I56" s="2"/>
      <c r="J56" s="5"/>
      <c r="K56" s="5"/>
      <c r="L56" s="5"/>
      <c r="M56" s="5"/>
      <c r="N56" s="10">
        <f t="shared" si="5"/>
        <v>24.2</v>
      </c>
      <c r="O56" s="11">
        <f t="shared" ref="O56:O57" si="9">_xlfn.RANK.EQ(N56,$N$55:$N$57)</f>
        <v>2</v>
      </c>
    </row>
    <row r="57" spans="1:15" x14ac:dyDescent="0.25">
      <c r="A57" s="2"/>
      <c r="B57" s="2"/>
      <c r="C57" s="2"/>
      <c r="D57" s="2" t="s">
        <v>118</v>
      </c>
      <c r="E57" s="2" t="s">
        <v>119</v>
      </c>
      <c r="F57" s="2" t="s">
        <v>171</v>
      </c>
      <c r="G57" s="5">
        <v>10.799999999999999</v>
      </c>
      <c r="H57" s="5"/>
      <c r="I57" s="2"/>
      <c r="J57" s="5"/>
      <c r="K57" s="5"/>
      <c r="L57" s="5"/>
      <c r="M57" s="5"/>
      <c r="N57" s="10">
        <f t="shared" si="5"/>
        <v>10.799999999999999</v>
      </c>
      <c r="O57" s="11">
        <f t="shared" si="9"/>
        <v>3</v>
      </c>
    </row>
    <row r="58" spans="1:15" x14ac:dyDescent="0.25">
      <c r="A58" s="2"/>
      <c r="B58" s="2"/>
      <c r="C58" s="2"/>
      <c r="D58" s="2"/>
      <c r="E58" s="2"/>
      <c r="F58" s="2"/>
      <c r="G58" s="5"/>
      <c r="H58" s="5"/>
      <c r="I58" s="2"/>
      <c r="J58" s="5"/>
      <c r="K58" s="5"/>
      <c r="L58" s="5"/>
      <c r="M58" s="5"/>
      <c r="N58" s="10" t="str">
        <f t="shared" si="5"/>
        <v/>
      </c>
      <c r="O58" s="11"/>
    </row>
    <row r="59" spans="1:15" x14ac:dyDescent="0.25">
      <c r="A59" s="2" t="s">
        <v>155</v>
      </c>
      <c r="B59" s="2" t="s">
        <v>54</v>
      </c>
      <c r="C59" s="2" t="s">
        <v>11</v>
      </c>
      <c r="D59" s="2" t="s">
        <v>161</v>
      </c>
      <c r="E59" s="2" t="s">
        <v>162</v>
      </c>
      <c r="F59" s="2" t="s">
        <v>171</v>
      </c>
      <c r="G59" s="5">
        <v>22.400000000000002</v>
      </c>
      <c r="H59" s="5"/>
      <c r="I59" s="2"/>
      <c r="J59" s="5"/>
      <c r="K59" s="5"/>
      <c r="L59" s="5"/>
      <c r="M59" s="5"/>
      <c r="N59" s="10">
        <f t="shared" si="5"/>
        <v>22.400000000000002</v>
      </c>
      <c r="O59" s="11">
        <f>_xlfn.RANK.EQ(N59,$N$59:$N$65)</f>
        <v>1</v>
      </c>
    </row>
    <row r="60" spans="1:15" x14ac:dyDescent="0.25">
      <c r="A60" s="2"/>
      <c r="B60" s="2"/>
      <c r="C60" s="2"/>
      <c r="D60" s="2" t="s">
        <v>168</v>
      </c>
      <c r="E60" s="2" t="s">
        <v>169</v>
      </c>
      <c r="F60" s="2" t="s">
        <v>171</v>
      </c>
      <c r="G60" s="5">
        <v>18.400000000000002</v>
      </c>
      <c r="H60" s="5"/>
      <c r="I60" s="2"/>
      <c r="J60" s="5"/>
      <c r="K60" s="5"/>
      <c r="L60" s="5"/>
      <c r="M60" s="5"/>
      <c r="N60" s="10">
        <f t="shared" si="5"/>
        <v>18.400000000000002</v>
      </c>
      <c r="O60" s="11">
        <f t="shared" ref="O60:O65" si="10">_xlfn.RANK.EQ(N60,$N$59:$N$65)</f>
        <v>2</v>
      </c>
    </row>
    <row r="61" spans="1:15" x14ac:dyDescent="0.25">
      <c r="A61" s="2"/>
      <c r="B61" s="2"/>
      <c r="C61" s="2"/>
      <c r="D61" s="2" t="s">
        <v>142</v>
      </c>
      <c r="E61" s="2" t="s">
        <v>13</v>
      </c>
      <c r="F61" s="2" t="s">
        <v>171</v>
      </c>
      <c r="G61" s="5">
        <v>14.4</v>
      </c>
      <c r="H61" s="5"/>
      <c r="I61" s="2"/>
      <c r="J61" s="5"/>
      <c r="K61" s="5"/>
      <c r="L61" s="5"/>
      <c r="M61" s="5"/>
      <c r="N61" s="10">
        <f t="shared" si="5"/>
        <v>14.4</v>
      </c>
      <c r="O61" s="11">
        <f t="shared" si="10"/>
        <v>3</v>
      </c>
    </row>
    <row r="62" spans="1:15" x14ac:dyDescent="0.25">
      <c r="A62" s="2"/>
      <c r="B62" s="2"/>
      <c r="C62" s="2"/>
      <c r="D62" s="2" t="s">
        <v>16</v>
      </c>
      <c r="E62" s="2" t="s">
        <v>17</v>
      </c>
      <c r="F62" s="2" t="s">
        <v>173</v>
      </c>
      <c r="G62" s="5">
        <v>14.4</v>
      </c>
      <c r="H62" s="5"/>
      <c r="I62" s="2"/>
      <c r="J62" s="5"/>
      <c r="K62" s="5"/>
      <c r="L62" s="5"/>
      <c r="M62" s="5"/>
      <c r="N62" s="10">
        <f t="shared" si="5"/>
        <v>14.4</v>
      </c>
      <c r="O62" s="11">
        <f t="shared" si="10"/>
        <v>3</v>
      </c>
    </row>
    <row r="63" spans="1:15" x14ac:dyDescent="0.25">
      <c r="A63" s="2"/>
      <c r="B63" s="2"/>
      <c r="C63" s="2"/>
      <c r="D63" s="2" t="s">
        <v>156</v>
      </c>
      <c r="E63" s="2" t="s">
        <v>157</v>
      </c>
      <c r="F63" s="2" t="s">
        <v>171</v>
      </c>
      <c r="G63" s="5"/>
      <c r="H63" s="5">
        <v>1</v>
      </c>
      <c r="I63" s="2"/>
      <c r="J63" s="5"/>
      <c r="K63" s="5"/>
      <c r="L63" s="5"/>
      <c r="M63" s="5"/>
      <c r="N63" s="10">
        <f t="shared" si="5"/>
        <v>1</v>
      </c>
      <c r="O63" s="11">
        <f t="shared" si="10"/>
        <v>5</v>
      </c>
    </row>
    <row r="64" spans="1:15" x14ac:dyDescent="0.25">
      <c r="A64" s="2"/>
      <c r="B64" s="2"/>
      <c r="C64" s="2"/>
      <c r="D64" s="2" t="s">
        <v>87</v>
      </c>
      <c r="E64" s="2" t="s">
        <v>88</v>
      </c>
      <c r="F64" s="2" t="s">
        <v>172</v>
      </c>
      <c r="G64" s="5"/>
      <c r="H64" s="5">
        <v>1</v>
      </c>
      <c r="I64" s="2"/>
      <c r="J64" s="5"/>
      <c r="K64" s="5"/>
      <c r="L64" s="5"/>
      <c r="M64" s="5"/>
      <c r="N64" s="10">
        <f t="shared" si="5"/>
        <v>1</v>
      </c>
      <c r="O64" s="11">
        <f t="shared" si="10"/>
        <v>5</v>
      </c>
    </row>
    <row r="65" spans="1:15" x14ac:dyDescent="0.25">
      <c r="A65" s="2"/>
      <c r="B65" s="2"/>
      <c r="C65" s="2"/>
      <c r="D65" s="2" t="s">
        <v>57</v>
      </c>
      <c r="E65" s="2" t="s">
        <v>58</v>
      </c>
      <c r="F65" s="2" t="s">
        <v>172</v>
      </c>
      <c r="G65" s="5"/>
      <c r="H65" s="5">
        <v>1</v>
      </c>
      <c r="I65" s="2"/>
      <c r="J65" s="5"/>
      <c r="K65" s="5"/>
      <c r="L65" s="5"/>
      <c r="M65" s="5"/>
      <c r="N65" s="10">
        <f t="shared" si="5"/>
        <v>1</v>
      </c>
      <c r="O65" s="11">
        <f t="shared" si="10"/>
        <v>5</v>
      </c>
    </row>
    <row r="66" spans="1:15" x14ac:dyDescent="0.25">
      <c r="A66" s="2"/>
      <c r="B66" s="2"/>
      <c r="C66" s="2"/>
      <c r="D66" s="2"/>
      <c r="E66" s="2"/>
      <c r="F66" s="2"/>
      <c r="G66" s="5"/>
      <c r="H66" s="5"/>
      <c r="I66" s="2"/>
      <c r="J66" s="5"/>
      <c r="K66" s="5"/>
      <c r="L66" s="5"/>
      <c r="M66" s="5"/>
      <c r="N66" s="10" t="str">
        <f t="shared" si="5"/>
        <v/>
      </c>
      <c r="O66" s="11"/>
    </row>
    <row r="67" spans="1:15" x14ac:dyDescent="0.25">
      <c r="A67" s="2"/>
      <c r="B67" s="2" t="s">
        <v>94</v>
      </c>
      <c r="C67" s="2" t="s">
        <v>11</v>
      </c>
      <c r="D67" s="2" t="s">
        <v>23</v>
      </c>
      <c r="E67" s="2" t="s">
        <v>164</v>
      </c>
      <c r="F67" s="2" t="s">
        <v>171</v>
      </c>
      <c r="G67" s="5">
        <v>1</v>
      </c>
      <c r="H67" s="5"/>
      <c r="I67" s="2"/>
      <c r="J67" s="5"/>
      <c r="K67" s="5"/>
      <c r="L67" s="5"/>
      <c r="M67" s="5"/>
      <c r="N67" s="10">
        <f t="shared" si="5"/>
        <v>1</v>
      </c>
      <c r="O67" s="11">
        <f>_xlfn.RANK.EQ(N67,$N$67:$N$67)</f>
        <v>1</v>
      </c>
    </row>
    <row r="68" spans="1:15" x14ac:dyDescent="0.25">
      <c r="A68" s="2"/>
      <c r="B68" s="2"/>
      <c r="C68" s="2"/>
      <c r="D68" s="2"/>
      <c r="E68" s="2"/>
      <c r="F68" s="2"/>
      <c r="G68" s="5"/>
      <c r="H68" s="5"/>
      <c r="I68" s="2"/>
      <c r="J68" s="5"/>
      <c r="K68" s="5"/>
      <c r="L68" s="5"/>
      <c r="M68" s="5"/>
      <c r="N68" s="10" t="str">
        <f t="shared" si="5"/>
        <v/>
      </c>
      <c r="O68" s="11"/>
    </row>
    <row r="69" spans="1:15" x14ac:dyDescent="0.25">
      <c r="A69" s="2"/>
      <c r="B69" s="2"/>
      <c r="C69" s="2" t="s">
        <v>39</v>
      </c>
      <c r="D69" s="2" t="s">
        <v>124</v>
      </c>
      <c r="E69" s="2" t="s">
        <v>125</v>
      </c>
      <c r="F69" s="2" t="s">
        <v>171</v>
      </c>
      <c r="G69" s="5"/>
      <c r="H69" s="5">
        <v>1</v>
      </c>
      <c r="I69" s="2"/>
      <c r="J69" s="5"/>
      <c r="K69" s="5"/>
      <c r="L69" s="5"/>
      <c r="M69" s="5"/>
      <c r="N69" s="10">
        <f t="shared" si="5"/>
        <v>1</v>
      </c>
      <c r="O69" s="11">
        <f>_xlfn.RANK.EQ(N69,$N$69:$N$70)</f>
        <v>1</v>
      </c>
    </row>
    <row r="70" spans="1:15" x14ac:dyDescent="0.25">
      <c r="A70" s="2"/>
      <c r="B70" s="2"/>
      <c r="C70" s="2"/>
      <c r="D70" s="2" t="s">
        <v>167</v>
      </c>
      <c r="E70" s="2" t="s">
        <v>26</v>
      </c>
      <c r="F70" s="2" t="s">
        <v>172</v>
      </c>
      <c r="G70" s="5"/>
      <c r="H70" s="5">
        <v>1</v>
      </c>
      <c r="I70" s="2"/>
      <c r="J70" s="5"/>
      <c r="K70" s="5"/>
      <c r="L70" s="5"/>
      <c r="M70" s="5"/>
      <c r="N70" s="10">
        <f t="shared" si="5"/>
        <v>1</v>
      </c>
      <c r="O70" s="11">
        <f>_xlfn.RANK.EQ(N70,$N$69:$N$70)</f>
        <v>1</v>
      </c>
    </row>
    <row r="71" spans="1:15" x14ac:dyDescent="0.25">
      <c r="A71" s="2"/>
      <c r="B71" s="2"/>
      <c r="C71" s="2"/>
      <c r="D71" s="2"/>
      <c r="E71" s="2"/>
      <c r="F71" s="2"/>
      <c r="G71" s="5"/>
      <c r="H71" s="5"/>
      <c r="I71" s="2"/>
      <c r="J71" s="5"/>
      <c r="K71" s="5"/>
      <c r="L71" s="5"/>
      <c r="M71" s="5"/>
      <c r="N71" s="10" t="str">
        <f t="shared" ref="N71:N104" si="11">IF(COUNTA(G71:I71)=0,"",IFERROR(LARGE(G71:I71,1),0)+IFERROR(LARGE(G71:I71,2),0)+IFERROR(LARGE(G71:I71,3),0)+IFERROR(LARGE(G71:I71,4),0)+IFERROR(LARGE(G71:I71,5),0))</f>
        <v/>
      </c>
      <c r="O71" s="11"/>
    </row>
    <row r="72" spans="1:15" x14ac:dyDescent="0.25">
      <c r="A72" s="2"/>
      <c r="B72" s="2" t="s">
        <v>95</v>
      </c>
      <c r="C72" s="2" t="s">
        <v>11</v>
      </c>
      <c r="D72" s="2" t="s">
        <v>23</v>
      </c>
      <c r="E72" s="2" t="s">
        <v>164</v>
      </c>
      <c r="F72" s="2" t="s">
        <v>171</v>
      </c>
      <c r="G72" s="5">
        <v>1</v>
      </c>
      <c r="H72" s="5"/>
      <c r="I72" s="2"/>
      <c r="J72" s="5"/>
      <c r="K72" s="5"/>
      <c r="L72" s="5"/>
      <c r="M72" s="5"/>
      <c r="N72" s="10">
        <f t="shared" si="11"/>
        <v>1</v>
      </c>
      <c r="O72" s="11">
        <f>_xlfn.RANK.EQ(N72,$N$72:$N$72)</f>
        <v>1</v>
      </c>
    </row>
    <row r="73" spans="1:15" x14ac:dyDescent="0.25">
      <c r="A73" s="2"/>
      <c r="B73" s="2"/>
      <c r="C73" s="2"/>
      <c r="D73" s="2"/>
      <c r="E73" s="2"/>
      <c r="F73" s="2"/>
      <c r="G73" s="5"/>
      <c r="H73" s="5"/>
      <c r="I73" s="2"/>
      <c r="J73" s="5"/>
      <c r="K73" s="5"/>
      <c r="L73" s="5"/>
      <c r="M73" s="5"/>
      <c r="N73" s="10" t="str">
        <f t="shared" si="11"/>
        <v/>
      </c>
      <c r="O73" s="11"/>
    </row>
    <row r="74" spans="1:15" x14ac:dyDescent="0.25">
      <c r="A74" s="2"/>
      <c r="B74" s="2"/>
      <c r="C74" s="2" t="s">
        <v>39</v>
      </c>
      <c r="D74" s="2" t="s">
        <v>124</v>
      </c>
      <c r="E74" s="2" t="s">
        <v>125</v>
      </c>
      <c r="F74" s="2" t="s">
        <v>171</v>
      </c>
      <c r="G74" s="5"/>
      <c r="H74" s="5">
        <v>1</v>
      </c>
      <c r="I74" s="2"/>
      <c r="J74" s="5"/>
      <c r="K74" s="5"/>
      <c r="L74" s="5"/>
      <c r="M74" s="5"/>
      <c r="N74" s="10">
        <f t="shared" si="11"/>
        <v>1</v>
      </c>
      <c r="O74" s="11">
        <f>_xlfn.RANK.EQ(N74,$N$74:$N$75)</f>
        <v>1</v>
      </c>
    </row>
    <row r="75" spans="1:15" x14ac:dyDescent="0.25">
      <c r="A75" s="2"/>
      <c r="B75" s="2"/>
      <c r="C75" s="2"/>
      <c r="D75" s="2" t="s">
        <v>167</v>
      </c>
      <c r="E75" s="2" t="s">
        <v>26</v>
      </c>
      <c r="F75" s="2" t="s">
        <v>172</v>
      </c>
      <c r="G75" s="5"/>
      <c r="H75" s="5">
        <v>1</v>
      </c>
      <c r="I75" s="2"/>
      <c r="J75" s="5"/>
      <c r="K75" s="5"/>
      <c r="L75" s="5"/>
      <c r="M75" s="5"/>
      <c r="N75" s="10">
        <f t="shared" si="11"/>
        <v>1</v>
      </c>
      <c r="O75" s="11">
        <f>_xlfn.RANK.EQ(N75,$N$74:$N$75)</f>
        <v>1</v>
      </c>
    </row>
    <row r="76" spans="1:15" x14ac:dyDescent="0.25">
      <c r="A76" s="2"/>
      <c r="B76" s="2"/>
      <c r="C76" s="2"/>
      <c r="D76" s="2"/>
      <c r="E76" s="2"/>
      <c r="F76" s="2"/>
      <c r="G76" s="5"/>
      <c r="H76" s="5"/>
      <c r="I76" s="2"/>
      <c r="J76" s="5"/>
      <c r="K76" s="5"/>
      <c r="L76" s="5"/>
      <c r="M76" s="5"/>
      <c r="N76" s="10" t="str">
        <f t="shared" si="11"/>
        <v/>
      </c>
      <c r="O76" s="10"/>
    </row>
    <row r="77" spans="1:15" x14ac:dyDescent="0.25">
      <c r="N77" s="10" t="str">
        <f t="shared" si="11"/>
        <v/>
      </c>
    </row>
    <row r="78" spans="1:15" x14ac:dyDescent="0.25">
      <c r="N78" s="10" t="str">
        <f t="shared" si="11"/>
        <v/>
      </c>
    </row>
    <row r="79" spans="1:15" x14ac:dyDescent="0.25">
      <c r="N79" s="10" t="str">
        <f t="shared" si="11"/>
        <v/>
      </c>
    </row>
    <row r="80" spans="1:15" x14ac:dyDescent="0.25">
      <c r="N80" s="10" t="str">
        <f t="shared" si="11"/>
        <v/>
      </c>
    </row>
    <row r="81" spans="14:14" x14ac:dyDescent="0.25">
      <c r="N81" s="10" t="str">
        <f t="shared" si="11"/>
        <v/>
      </c>
    </row>
    <row r="82" spans="14:14" x14ac:dyDescent="0.25">
      <c r="N82" s="10" t="str">
        <f t="shared" si="11"/>
        <v/>
      </c>
    </row>
    <row r="83" spans="14:14" x14ac:dyDescent="0.25">
      <c r="N83" s="10" t="str">
        <f t="shared" si="11"/>
        <v/>
      </c>
    </row>
    <row r="84" spans="14:14" x14ac:dyDescent="0.25">
      <c r="N84" s="10" t="str">
        <f t="shared" si="11"/>
        <v/>
      </c>
    </row>
    <row r="85" spans="14:14" x14ac:dyDescent="0.25">
      <c r="N85" s="10" t="str">
        <f t="shared" si="11"/>
        <v/>
      </c>
    </row>
    <row r="86" spans="14:14" x14ac:dyDescent="0.25">
      <c r="N86" s="10" t="str">
        <f t="shared" si="11"/>
        <v/>
      </c>
    </row>
    <row r="87" spans="14:14" x14ac:dyDescent="0.25">
      <c r="N87" s="10" t="str">
        <f t="shared" si="11"/>
        <v/>
      </c>
    </row>
    <row r="88" spans="14:14" x14ac:dyDescent="0.25">
      <c r="N88" s="10" t="str">
        <f t="shared" si="11"/>
        <v/>
      </c>
    </row>
    <row r="89" spans="14:14" x14ac:dyDescent="0.25">
      <c r="N89" s="10" t="str">
        <f t="shared" si="11"/>
        <v/>
      </c>
    </row>
    <row r="90" spans="14:14" x14ac:dyDescent="0.25">
      <c r="N90" s="10" t="str">
        <f t="shared" si="11"/>
        <v/>
      </c>
    </row>
    <row r="91" spans="14:14" x14ac:dyDescent="0.25">
      <c r="N91" s="10" t="str">
        <f t="shared" si="11"/>
        <v/>
      </c>
    </row>
    <row r="92" spans="14:14" x14ac:dyDescent="0.25">
      <c r="N92" s="10" t="str">
        <f t="shared" si="11"/>
        <v/>
      </c>
    </row>
    <row r="93" spans="14:14" x14ac:dyDescent="0.25">
      <c r="N93" s="10" t="str">
        <f t="shared" si="11"/>
        <v/>
      </c>
    </row>
    <row r="94" spans="14:14" x14ac:dyDescent="0.25">
      <c r="N94" s="10" t="str">
        <f t="shared" si="11"/>
        <v/>
      </c>
    </row>
    <row r="95" spans="14:14" x14ac:dyDescent="0.25">
      <c r="N95" s="10" t="str">
        <f t="shared" si="11"/>
        <v/>
      </c>
    </row>
    <row r="96" spans="14:14" x14ac:dyDescent="0.25">
      <c r="N96" s="10" t="str">
        <f t="shared" si="11"/>
        <v/>
      </c>
    </row>
    <row r="97" spans="14:14" x14ac:dyDescent="0.25">
      <c r="N97" s="10" t="str">
        <f t="shared" si="11"/>
        <v/>
      </c>
    </row>
    <row r="98" spans="14:14" x14ac:dyDescent="0.25">
      <c r="N98" s="10" t="str">
        <f t="shared" si="11"/>
        <v/>
      </c>
    </row>
    <row r="99" spans="14:14" x14ac:dyDescent="0.25">
      <c r="N99" s="10" t="str">
        <f t="shared" si="11"/>
        <v/>
      </c>
    </row>
    <row r="100" spans="14:14" x14ac:dyDescent="0.25">
      <c r="N100" s="10" t="str">
        <f t="shared" si="11"/>
        <v/>
      </c>
    </row>
    <row r="101" spans="14:14" x14ac:dyDescent="0.25">
      <c r="N101" s="10" t="str">
        <f t="shared" si="11"/>
        <v/>
      </c>
    </row>
    <row r="102" spans="14:14" x14ac:dyDescent="0.25">
      <c r="N102" s="10" t="str">
        <f t="shared" si="11"/>
        <v/>
      </c>
    </row>
    <row r="103" spans="14:14" x14ac:dyDescent="0.25">
      <c r="N103" s="10" t="str">
        <f t="shared" si="11"/>
        <v/>
      </c>
    </row>
    <row r="104" spans="14:14" x14ac:dyDescent="0.25">
      <c r="N104" s="10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104"/>
  <sheetViews>
    <sheetView workbookViewId="0"/>
  </sheetViews>
  <sheetFormatPr defaultRowHeight="15" x14ac:dyDescent="0.25"/>
  <cols>
    <col min="1" max="1" width="11.42578125" bestFit="1" customWidth="1"/>
    <col min="2" max="2" width="3.85546875" bestFit="1" customWidth="1"/>
    <col min="3" max="3" width="7.7109375" bestFit="1" customWidth="1"/>
    <col min="4" max="4" width="10.28515625" bestFit="1" customWidth="1"/>
    <col min="5" max="5" width="26" bestFit="1" customWidth="1"/>
    <col min="6" max="6" width="4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2" t="str">
        <f>"Ranking values as at "</f>
        <v xml:space="preserve">Ranking values as at </v>
      </c>
      <c r="B2" s="12"/>
      <c r="C2" s="1">
        <f ca="1">TODAY()</f>
        <v>44270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5">
      <c r="A5" s="13"/>
      <c r="B5" s="13"/>
      <c r="C5" s="13"/>
      <c r="D5" s="13"/>
      <c r="E5" s="13"/>
      <c r="F5" s="13"/>
      <c r="G5" s="14">
        <v>44087</v>
      </c>
      <c r="H5" s="14">
        <v>44122</v>
      </c>
      <c r="I5" s="14">
        <v>44269</v>
      </c>
      <c r="J5" s="14"/>
      <c r="K5" s="14"/>
      <c r="L5" s="14"/>
      <c r="M5" s="14"/>
      <c r="N5" s="7" t="s">
        <v>3</v>
      </c>
      <c r="O5" s="7" t="s">
        <v>4</v>
      </c>
    </row>
    <row r="6" spans="1:15" s="9" customFormat="1" x14ac:dyDescent="0.25">
      <c r="A6" s="13"/>
      <c r="B6" s="13"/>
      <c r="C6" s="13"/>
      <c r="D6" s="13"/>
      <c r="E6" s="13"/>
      <c r="F6" s="13"/>
      <c r="G6" s="13" t="s">
        <v>5</v>
      </c>
      <c r="H6" s="13" t="s">
        <v>6</v>
      </c>
      <c r="I6" s="13" t="s">
        <v>5</v>
      </c>
      <c r="J6" s="13"/>
      <c r="K6" s="13"/>
      <c r="L6" s="13"/>
      <c r="M6" s="13"/>
      <c r="N6" s="8"/>
      <c r="O6" s="8"/>
    </row>
    <row r="7" spans="1:15" x14ac:dyDescent="0.25">
      <c r="A7" s="2" t="s">
        <v>9</v>
      </c>
      <c r="B7" s="2" t="s">
        <v>70</v>
      </c>
      <c r="C7" s="2" t="s">
        <v>11</v>
      </c>
      <c r="D7" s="2" t="s">
        <v>71</v>
      </c>
      <c r="E7" s="2" t="s">
        <v>72</v>
      </c>
      <c r="F7" s="2" t="s">
        <v>176</v>
      </c>
      <c r="G7" s="5"/>
      <c r="H7" s="5">
        <v>19.2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23</v>
      </c>
      <c r="E8" s="2" t="s">
        <v>73</v>
      </c>
      <c r="F8" s="2" t="s">
        <v>173</v>
      </c>
      <c r="G8" s="5"/>
      <c r="H8" s="5">
        <v>15.6</v>
      </c>
      <c r="I8" s="5"/>
      <c r="J8" s="5"/>
      <c r="K8" s="5"/>
      <c r="L8" s="5"/>
      <c r="M8" s="5"/>
      <c r="N8" s="10">
        <f t="shared" ref="N8:N39" si="0">IF(COUNTA(F8:I8)=0,"",IFERROR(LARGE(F8:I8,1),0)+IFERROR(LARGE(F8:I8,2),0)+IFERROR(LARGE(F8:I8,3),0)+IFERROR(LARGE(F8:I8,4),0)+IFERROR(LARGE(F8:I8,5),0))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74</v>
      </c>
      <c r="E9" s="2" t="s">
        <v>75</v>
      </c>
      <c r="F9" s="2" t="s">
        <v>176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78</v>
      </c>
      <c r="E10" s="2" t="s">
        <v>79</v>
      </c>
      <c r="F10" s="2" t="s">
        <v>172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76</v>
      </c>
      <c r="E11" s="2" t="s">
        <v>77</v>
      </c>
      <c r="F11" s="2" t="s">
        <v>173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39</v>
      </c>
      <c r="D13" s="2" t="s">
        <v>80</v>
      </c>
      <c r="E13" s="2" t="s">
        <v>81</v>
      </c>
      <c r="F13" s="2" t="s">
        <v>176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82</v>
      </c>
      <c r="E14" s="2" t="s">
        <v>83</v>
      </c>
      <c r="F14" s="2" t="s">
        <v>176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84</v>
      </c>
      <c r="C16" s="2" t="s">
        <v>11</v>
      </c>
      <c r="D16" s="2" t="s">
        <v>63</v>
      </c>
      <c r="E16" s="2" t="s">
        <v>21</v>
      </c>
      <c r="F16" s="2" t="s">
        <v>173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85</v>
      </c>
      <c r="E17" s="2" t="s">
        <v>86</v>
      </c>
      <c r="F17" s="2" t="s">
        <v>172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55</v>
      </c>
      <c r="E18" s="2" t="s">
        <v>56</v>
      </c>
      <c r="F18" s="2" t="s">
        <v>172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87</v>
      </c>
      <c r="E19" s="2" t="s">
        <v>88</v>
      </c>
      <c r="F19" s="2" t="s">
        <v>172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23</v>
      </c>
      <c r="E20" s="2" t="s">
        <v>73</v>
      </c>
      <c r="F20" s="2" t="s">
        <v>173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76</v>
      </c>
      <c r="E21" s="2" t="s">
        <v>77</v>
      </c>
      <c r="F21" s="2" t="s">
        <v>173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89</v>
      </c>
      <c r="E22" s="2" t="s">
        <v>90</v>
      </c>
      <c r="F22" s="2" t="s">
        <v>172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71</v>
      </c>
      <c r="E23" s="2" t="s">
        <v>72</v>
      </c>
      <c r="F23" s="2" t="s">
        <v>176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39</v>
      </c>
      <c r="D25" s="2" t="s">
        <v>48</v>
      </c>
      <c r="E25" s="2" t="s">
        <v>49</v>
      </c>
      <c r="F25" s="2" t="s">
        <v>172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91</v>
      </c>
      <c r="E26" s="2" t="s">
        <v>92</v>
      </c>
      <c r="F26" s="2" t="s">
        <v>176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80</v>
      </c>
      <c r="E27" s="2" t="s">
        <v>81</v>
      </c>
      <c r="F27" s="2" t="s">
        <v>176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93</v>
      </c>
      <c r="C29" s="2" t="s">
        <v>11</v>
      </c>
      <c r="D29" s="2" t="s">
        <v>55</v>
      </c>
      <c r="E29" s="2" t="s">
        <v>56</v>
      </c>
      <c r="F29" s="2" t="s">
        <v>172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85</v>
      </c>
      <c r="E30" s="2" t="s">
        <v>86</v>
      </c>
      <c r="F30" s="2" t="s">
        <v>172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63</v>
      </c>
      <c r="E31" s="2" t="s">
        <v>21</v>
      </c>
      <c r="F31" s="2" t="s">
        <v>173</v>
      </c>
      <c r="G31" s="5">
        <v>11.200000000000001</v>
      </c>
      <c r="H31" s="5">
        <v>19.2</v>
      </c>
      <c r="I31" s="5"/>
      <c r="J31" s="5"/>
      <c r="K31" s="5"/>
      <c r="L31" s="5"/>
      <c r="M31" s="5"/>
      <c r="N31" s="10">
        <f t="shared" si="0"/>
        <v>30.4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181</v>
      </c>
      <c r="E32" s="2" t="s">
        <v>182</v>
      </c>
      <c r="F32" s="2" t="s">
        <v>173</v>
      </c>
      <c r="G32" s="5"/>
      <c r="H32" s="5"/>
      <c r="I32" s="5">
        <v>28</v>
      </c>
      <c r="J32" s="5"/>
      <c r="K32" s="5"/>
      <c r="L32" s="5"/>
      <c r="M32" s="5"/>
      <c r="N32" s="10">
        <f t="shared" si="0"/>
        <v>28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87</v>
      </c>
      <c r="E33" s="2" t="s">
        <v>88</v>
      </c>
      <c r="F33" s="2" t="s">
        <v>172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78</v>
      </c>
      <c r="E34" s="2" t="s">
        <v>79</v>
      </c>
      <c r="F34" s="2" t="s">
        <v>172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71</v>
      </c>
      <c r="E35" s="2" t="s">
        <v>72</v>
      </c>
      <c r="F35" s="2" t="s">
        <v>176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39</v>
      </c>
      <c r="D37" s="2" t="s">
        <v>48</v>
      </c>
      <c r="E37" s="2" t="s">
        <v>49</v>
      </c>
      <c r="F37" s="2" t="s">
        <v>172</v>
      </c>
      <c r="G37" s="5">
        <v>11.200000000000001</v>
      </c>
      <c r="H37" s="5">
        <v>12</v>
      </c>
      <c r="I37" s="5">
        <v>16.8</v>
      </c>
      <c r="J37" s="5"/>
      <c r="K37" s="5"/>
      <c r="L37" s="5"/>
      <c r="M37" s="5"/>
      <c r="N37" s="10">
        <f t="shared" si="0"/>
        <v>40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64</v>
      </c>
      <c r="E38" s="2" t="s">
        <v>65</v>
      </c>
      <c r="F38" s="2" t="s">
        <v>173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91</v>
      </c>
      <c r="E39" s="2" t="s">
        <v>92</v>
      </c>
      <c r="F39" s="2" t="s">
        <v>176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183</v>
      </c>
      <c r="E40" s="2" t="s">
        <v>184</v>
      </c>
      <c r="F40" s="2" t="s">
        <v>177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ref="N40:N71" si="6">IF(COUNTA(F40:I40)=0,"",IFERROR(LARGE(F40:I40,1),0)+IFERROR(LARGE(F40:I40,2),0)+IFERROR(LARGE(F40:I40,3),0)+IFERROR(LARGE(F40:I40,4),0)+IFERROR(LARGE(F40:I40,5),0))</f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185</v>
      </c>
      <c r="E41" s="2" t="s">
        <v>186</v>
      </c>
      <c r="F41" s="2" t="s">
        <v>177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6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6"/>
        <v/>
      </c>
      <c r="O42" s="11"/>
    </row>
    <row r="43" spans="1:15" x14ac:dyDescent="0.25">
      <c r="A43" s="2" t="s">
        <v>101</v>
      </c>
      <c r="B43" s="2" t="s">
        <v>70</v>
      </c>
      <c r="C43" s="2" t="s">
        <v>11</v>
      </c>
      <c r="D43" s="2" t="s">
        <v>128</v>
      </c>
      <c r="E43" s="2" t="s">
        <v>34</v>
      </c>
      <c r="F43" s="2" t="s">
        <v>172</v>
      </c>
      <c r="G43" s="5">
        <v>11.200000000000001</v>
      </c>
      <c r="H43" s="5">
        <v>32</v>
      </c>
      <c r="I43" s="5">
        <v>18.400000000000002</v>
      </c>
      <c r="J43" s="5"/>
      <c r="K43" s="5"/>
      <c r="L43" s="5"/>
      <c r="M43" s="5"/>
      <c r="N43" s="10">
        <f t="shared" si="6"/>
        <v>61.600000000000009</v>
      </c>
      <c r="O43" s="11">
        <f>_xlfn.RANK.EQ(N43,$N$43:$N$49)</f>
        <v>1</v>
      </c>
    </row>
    <row r="44" spans="1:15" x14ac:dyDescent="0.25">
      <c r="A44" s="2"/>
      <c r="B44" s="2"/>
      <c r="C44" s="2"/>
      <c r="D44" s="2" t="s">
        <v>129</v>
      </c>
      <c r="E44" s="2" t="s">
        <v>130</v>
      </c>
      <c r="F44" s="2" t="s">
        <v>173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6"/>
        <v>51.600000000000009</v>
      </c>
      <c r="O44" s="11">
        <f t="shared" ref="O44:O49" si="7">_xlfn.RANK.EQ(N44,$N$43:$N$49)</f>
        <v>2</v>
      </c>
    </row>
    <row r="45" spans="1:15" x14ac:dyDescent="0.25">
      <c r="A45" s="2"/>
      <c r="B45" s="2"/>
      <c r="C45" s="2"/>
      <c r="D45" s="2" t="s">
        <v>131</v>
      </c>
      <c r="E45" s="2" t="s">
        <v>132</v>
      </c>
      <c r="F45" s="2" t="s">
        <v>173</v>
      </c>
      <c r="G45" s="5"/>
      <c r="H45" s="5">
        <v>26</v>
      </c>
      <c r="I45" s="5"/>
      <c r="J45" s="5"/>
      <c r="K45" s="5"/>
      <c r="L45" s="5"/>
      <c r="M45" s="5"/>
      <c r="N45" s="10">
        <f t="shared" si="6"/>
        <v>26</v>
      </c>
      <c r="O45" s="11">
        <f t="shared" si="7"/>
        <v>3</v>
      </c>
    </row>
    <row r="46" spans="1:15" x14ac:dyDescent="0.25">
      <c r="A46" s="2"/>
      <c r="B46" s="2"/>
      <c r="C46" s="2"/>
      <c r="D46" s="2" t="s">
        <v>85</v>
      </c>
      <c r="E46" s="2" t="s">
        <v>133</v>
      </c>
      <c r="F46" s="2" t="s">
        <v>172</v>
      </c>
      <c r="G46" s="5"/>
      <c r="H46" s="5">
        <v>20</v>
      </c>
      <c r="I46" s="5"/>
      <c r="J46" s="5"/>
      <c r="K46" s="5"/>
      <c r="L46" s="5"/>
      <c r="M46" s="5"/>
      <c r="N46" s="10">
        <f t="shared" si="6"/>
        <v>20</v>
      </c>
      <c r="O46" s="11">
        <f t="shared" si="7"/>
        <v>4</v>
      </c>
    </row>
    <row r="47" spans="1:15" x14ac:dyDescent="0.25">
      <c r="A47" s="2"/>
      <c r="B47" s="2"/>
      <c r="C47" s="2"/>
      <c r="D47" s="2" t="s">
        <v>187</v>
      </c>
      <c r="E47" s="2" t="s">
        <v>188</v>
      </c>
      <c r="F47" s="2" t="s">
        <v>172</v>
      </c>
      <c r="G47" s="5"/>
      <c r="H47" s="5"/>
      <c r="I47" s="5">
        <v>14.4</v>
      </c>
      <c r="J47" s="5"/>
      <c r="K47" s="5"/>
      <c r="L47" s="5"/>
      <c r="M47" s="5"/>
      <c r="N47" s="10">
        <f t="shared" si="6"/>
        <v>14.4</v>
      </c>
      <c r="O47" s="11">
        <f t="shared" si="7"/>
        <v>5</v>
      </c>
    </row>
    <row r="48" spans="1:15" x14ac:dyDescent="0.25">
      <c r="A48" s="2"/>
      <c r="B48" s="2"/>
      <c r="C48" s="2"/>
      <c r="D48" s="2" t="s">
        <v>59</v>
      </c>
      <c r="E48" s="2" t="s">
        <v>189</v>
      </c>
      <c r="F48" s="2" t="s">
        <v>172</v>
      </c>
      <c r="G48" s="5"/>
      <c r="H48" s="5"/>
      <c r="I48" s="5">
        <v>14.4</v>
      </c>
      <c r="J48" s="5"/>
      <c r="K48" s="5"/>
      <c r="L48" s="5"/>
      <c r="M48" s="5"/>
      <c r="N48" s="10">
        <f t="shared" si="6"/>
        <v>14.4</v>
      </c>
      <c r="O48" s="11">
        <f t="shared" si="7"/>
        <v>5</v>
      </c>
    </row>
    <row r="49" spans="1:15" x14ac:dyDescent="0.25">
      <c r="A49" s="2"/>
      <c r="B49" s="2"/>
      <c r="C49" s="2"/>
      <c r="D49" s="2" t="s">
        <v>134</v>
      </c>
      <c r="E49" s="2" t="s">
        <v>133</v>
      </c>
      <c r="F49" s="2" t="s">
        <v>172</v>
      </c>
      <c r="G49" s="5"/>
      <c r="H49" s="5">
        <v>14</v>
      </c>
      <c r="I49" s="5"/>
      <c r="J49" s="5"/>
      <c r="K49" s="5"/>
      <c r="L49" s="5"/>
      <c r="M49" s="5"/>
      <c r="N49" s="10">
        <f t="shared" si="6"/>
        <v>14</v>
      </c>
      <c r="O49" s="11">
        <f t="shared" si="7"/>
        <v>7</v>
      </c>
    </row>
    <row r="50" spans="1:15" x14ac:dyDescent="0.25">
      <c r="A50" s="2"/>
      <c r="B50" s="2"/>
      <c r="C50" s="2"/>
      <c r="D50" s="2"/>
      <c r="E50" s="2"/>
      <c r="F50" s="2"/>
      <c r="G50" s="5"/>
      <c r="H50" s="5"/>
      <c r="I50" s="5"/>
      <c r="J50" s="5"/>
      <c r="K50" s="5"/>
      <c r="L50" s="5"/>
      <c r="M50" s="5"/>
      <c r="N50" s="10" t="str">
        <f t="shared" si="6"/>
        <v/>
      </c>
      <c r="O50" s="11"/>
    </row>
    <row r="51" spans="1:15" x14ac:dyDescent="0.25">
      <c r="A51" s="2"/>
      <c r="B51" s="2"/>
      <c r="C51" s="2" t="s">
        <v>39</v>
      </c>
      <c r="D51" s="2" t="s">
        <v>126</v>
      </c>
      <c r="E51" s="2" t="s">
        <v>127</v>
      </c>
      <c r="F51" s="2" t="s">
        <v>172</v>
      </c>
      <c r="G51" s="5">
        <v>22.400000000000002</v>
      </c>
      <c r="H51" s="5">
        <v>12.8</v>
      </c>
      <c r="I51" s="5"/>
      <c r="J51" s="5"/>
      <c r="K51" s="5"/>
      <c r="L51" s="5"/>
      <c r="M51" s="5"/>
      <c r="N51" s="10">
        <f t="shared" si="6"/>
        <v>35.200000000000003</v>
      </c>
      <c r="O51" s="11">
        <f>_xlfn.RANK.EQ(N51,$N$51:$N$54)</f>
        <v>1</v>
      </c>
    </row>
    <row r="52" spans="1:15" x14ac:dyDescent="0.25">
      <c r="A52" s="2"/>
      <c r="B52" s="2"/>
      <c r="C52" s="2"/>
      <c r="D52" s="2" t="s">
        <v>135</v>
      </c>
      <c r="E52" s="2" t="s">
        <v>136</v>
      </c>
      <c r="F52" s="2" t="s">
        <v>172</v>
      </c>
      <c r="G52" s="5">
        <v>18.400000000000002</v>
      </c>
      <c r="H52" s="5">
        <v>10.4</v>
      </c>
      <c r="I52" s="5"/>
      <c r="J52" s="5"/>
      <c r="K52" s="5"/>
      <c r="L52" s="5"/>
      <c r="M52" s="5"/>
      <c r="N52" s="10">
        <f t="shared" si="6"/>
        <v>28.800000000000004</v>
      </c>
      <c r="O52" s="11">
        <f t="shared" ref="O52:O54" si="8">_xlfn.RANK.EQ(N52,$N$51:$N$54)</f>
        <v>2</v>
      </c>
    </row>
    <row r="53" spans="1:15" x14ac:dyDescent="0.25">
      <c r="A53" s="2"/>
      <c r="B53" s="2"/>
      <c r="C53" s="2"/>
      <c r="D53" s="2" t="s">
        <v>139</v>
      </c>
      <c r="E53" s="2" t="s">
        <v>140</v>
      </c>
      <c r="F53" s="2" t="s">
        <v>173</v>
      </c>
      <c r="G53" s="5">
        <v>14.4</v>
      </c>
      <c r="H53" s="5"/>
      <c r="I53" s="5">
        <v>11.200000000000001</v>
      </c>
      <c r="J53" s="5"/>
      <c r="K53" s="5"/>
      <c r="L53" s="5"/>
      <c r="M53" s="5"/>
      <c r="N53" s="10">
        <f t="shared" si="6"/>
        <v>25.6</v>
      </c>
      <c r="O53" s="11">
        <f t="shared" si="8"/>
        <v>3</v>
      </c>
    </row>
    <row r="54" spans="1:15" x14ac:dyDescent="0.25">
      <c r="A54" s="2"/>
      <c r="B54" s="2"/>
      <c r="C54" s="2"/>
      <c r="D54" s="2" t="s">
        <v>137</v>
      </c>
      <c r="E54" s="2" t="s">
        <v>138</v>
      </c>
      <c r="F54" s="2" t="s">
        <v>172</v>
      </c>
      <c r="G54" s="5">
        <v>14.4</v>
      </c>
      <c r="H54" s="5"/>
      <c r="I54" s="5">
        <v>9.2000000000000011</v>
      </c>
      <c r="J54" s="5"/>
      <c r="K54" s="5"/>
      <c r="L54" s="5"/>
      <c r="M54" s="5"/>
      <c r="N54" s="10">
        <f t="shared" si="6"/>
        <v>23.6</v>
      </c>
      <c r="O54" s="11">
        <f t="shared" si="8"/>
        <v>4</v>
      </c>
    </row>
    <row r="55" spans="1:15" x14ac:dyDescent="0.25">
      <c r="A55" s="2"/>
      <c r="B55" s="2"/>
      <c r="C55" s="2"/>
      <c r="D55" s="2"/>
      <c r="E55" s="2"/>
      <c r="F55" s="2"/>
      <c r="G55" s="5"/>
      <c r="H55" s="5"/>
      <c r="I55" s="5"/>
      <c r="J55" s="5"/>
      <c r="K55" s="5"/>
      <c r="L55" s="5"/>
      <c r="M55" s="5"/>
      <c r="N55" s="10" t="str">
        <f t="shared" si="6"/>
        <v/>
      </c>
      <c r="O55" s="11"/>
    </row>
    <row r="56" spans="1:15" x14ac:dyDescent="0.25">
      <c r="A56" s="2"/>
      <c r="B56" s="2" t="s">
        <v>84</v>
      </c>
      <c r="C56" s="2" t="s">
        <v>11</v>
      </c>
      <c r="D56" s="2" t="s">
        <v>128</v>
      </c>
      <c r="E56" s="2" t="s">
        <v>34</v>
      </c>
      <c r="F56" s="2" t="s">
        <v>172</v>
      </c>
      <c r="G56" s="5">
        <v>10.799999999999999</v>
      </c>
      <c r="H56" s="5">
        <v>20</v>
      </c>
      <c r="I56" s="5">
        <v>22.400000000000002</v>
      </c>
      <c r="J56" s="5"/>
      <c r="K56" s="5"/>
      <c r="L56" s="5"/>
      <c r="M56" s="5"/>
      <c r="N56" s="10">
        <f t="shared" si="6"/>
        <v>53.2</v>
      </c>
      <c r="O56" s="11">
        <f>_xlfn.RANK.EQ(N56,$N$56:$N$63)</f>
        <v>1</v>
      </c>
    </row>
    <row r="57" spans="1:15" x14ac:dyDescent="0.25">
      <c r="A57" s="2"/>
      <c r="B57" s="2"/>
      <c r="C57" s="2"/>
      <c r="D57" s="2" t="s">
        <v>141</v>
      </c>
      <c r="E57" s="2" t="s">
        <v>38</v>
      </c>
      <c r="F57" s="2" t="s">
        <v>173</v>
      </c>
      <c r="G57" s="5">
        <v>13.799999999999999</v>
      </c>
      <c r="H57" s="5">
        <v>32</v>
      </c>
      <c r="I57" s="5"/>
      <c r="J57" s="5"/>
      <c r="K57" s="5"/>
      <c r="L57" s="5"/>
      <c r="M57" s="5"/>
      <c r="N57" s="10">
        <f t="shared" si="6"/>
        <v>45.8</v>
      </c>
      <c r="O57" s="11">
        <f t="shared" ref="O57:O63" si="9">_xlfn.RANK.EQ(N57,$N$56:$N$63)</f>
        <v>2</v>
      </c>
    </row>
    <row r="58" spans="1:15" x14ac:dyDescent="0.25">
      <c r="A58" s="2"/>
      <c r="B58" s="2"/>
      <c r="C58" s="2"/>
      <c r="D58" s="2" t="s">
        <v>142</v>
      </c>
      <c r="E58" s="2" t="s">
        <v>13</v>
      </c>
      <c r="F58" s="2" t="s">
        <v>171</v>
      </c>
      <c r="G58" s="5">
        <v>16.8</v>
      </c>
      <c r="H58" s="5">
        <v>26</v>
      </c>
      <c r="I58" s="5"/>
      <c r="J58" s="5"/>
      <c r="K58" s="5"/>
      <c r="L58" s="5"/>
      <c r="M58" s="5"/>
      <c r="N58" s="10">
        <f t="shared" si="6"/>
        <v>42.8</v>
      </c>
      <c r="O58" s="11">
        <f t="shared" si="9"/>
        <v>3</v>
      </c>
    </row>
    <row r="59" spans="1:15" x14ac:dyDescent="0.25">
      <c r="A59" s="2"/>
      <c r="B59" s="2"/>
      <c r="C59" s="2"/>
      <c r="D59" s="2" t="s">
        <v>78</v>
      </c>
      <c r="E59" s="2" t="s">
        <v>143</v>
      </c>
      <c r="F59" s="2" t="s">
        <v>172</v>
      </c>
      <c r="G59" s="5"/>
      <c r="H59" s="5">
        <v>20</v>
      </c>
      <c r="I59" s="5"/>
      <c r="J59" s="5"/>
      <c r="K59" s="5"/>
      <c r="L59" s="5"/>
      <c r="M59" s="5"/>
      <c r="N59" s="10">
        <f t="shared" si="6"/>
        <v>20</v>
      </c>
      <c r="O59" s="11">
        <f t="shared" si="9"/>
        <v>4</v>
      </c>
    </row>
    <row r="60" spans="1:15" x14ac:dyDescent="0.25">
      <c r="A60" s="2"/>
      <c r="B60" s="2"/>
      <c r="C60" s="2"/>
      <c r="D60" s="2" t="s">
        <v>129</v>
      </c>
      <c r="E60" s="2" t="s">
        <v>130</v>
      </c>
      <c r="F60" s="2" t="s">
        <v>173</v>
      </c>
      <c r="G60" s="5"/>
      <c r="H60" s="5"/>
      <c r="I60" s="5">
        <v>14.4</v>
      </c>
      <c r="J60" s="5"/>
      <c r="K60" s="5"/>
      <c r="L60" s="5"/>
      <c r="M60" s="5"/>
      <c r="N60" s="10">
        <f t="shared" si="6"/>
        <v>14.4</v>
      </c>
      <c r="O60" s="11">
        <f t="shared" si="9"/>
        <v>5</v>
      </c>
    </row>
    <row r="61" spans="1:15" x14ac:dyDescent="0.25">
      <c r="A61" s="2"/>
      <c r="B61" s="2"/>
      <c r="C61" s="2"/>
      <c r="D61" s="2" t="s">
        <v>144</v>
      </c>
      <c r="E61" s="2" t="s">
        <v>145</v>
      </c>
      <c r="F61" s="2" t="s">
        <v>172</v>
      </c>
      <c r="G61" s="5"/>
      <c r="H61" s="5">
        <v>14</v>
      </c>
      <c r="I61" s="5"/>
      <c r="J61" s="5"/>
      <c r="K61" s="5"/>
      <c r="L61" s="5"/>
      <c r="M61" s="5"/>
      <c r="N61" s="10">
        <f t="shared" si="6"/>
        <v>14</v>
      </c>
      <c r="O61" s="11">
        <f t="shared" si="9"/>
        <v>6</v>
      </c>
    </row>
    <row r="62" spans="1:15" x14ac:dyDescent="0.25">
      <c r="A62" s="2"/>
      <c r="B62" s="2"/>
      <c r="C62" s="2"/>
      <c r="D62" s="2" t="s">
        <v>190</v>
      </c>
      <c r="E62" s="2" t="s">
        <v>191</v>
      </c>
      <c r="F62" s="2" t="s">
        <v>172</v>
      </c>
      <c r="G62" s="5"/>
      <c r="H62" s="5"/>
      <c r="I62" s="5">
        <v>9.6000000000000014</v>
      </c>
      <c r="J62" s="5"/>
      <c r="K62" s="5"/>
      <c r="L62" s="5"/>
      <c r="M62" s="5"/>
      <c r="N62" s="10">
        <f t="shared" si="6"/>
        <v>9.6000000000000014</v>
      </c>
      <c r="O62" s="11">
        <f t="shared" si="9"/>
        <v>7</v>
      </c>
    </row>
    <row r="63" spans="1:15" x14ac:dyDescent="0.25">
      <c r="A63" s="2"/>
      <c r="B63" s="2"/>
      <c r="C63" s="2"/>
      <c r="D63" s="2" t="s">
        <v>59</v>
      </c>
      <c r="E63" s="2" t="s">
        <v>189</v>
      </c>
      <c r="F63" s="2" t="s">
        <v>172</v>
      </c>
      <c r="G63" s="5"/>
      <c r="H63" s="5"/>
      <c r="I63" s="5">
        <v>9.6000000000000014</v>
      </c>
      <c r="J63" s="5"/>
      <c r="K63" s="5"/>
      <c r="L63" s="5"/>
      <c r="M63" s="5"/>
      <c r="N63" s="10">
        <f t="shared" si="6"/>
        <v>9.6000000000000014</v>
      </c>
      <c r="O63" s="11">
        <f t="shared" si="9"/>
        <v>7</v>
      </c>
    </row>
    <row r="64" spans="1:15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N64" s="10" t="str">
        <f t="shared" si="6"/>
        <v/>
      </c>
      <c r="O64" s="11"/>
    </row>
    <row r="65" spans="1:15" x14ac:dyDescent="0.25">
      <c r="A65" s="2"/>
      <c r="B65" s="2"/>
      <c r="C65" s="2" t="s">
        <v>39</v>
      </c>
      <c r="D65" s="2" t="s">
        <v>126</v>
      </c>
      <c r="E65" s="2" t="s">
        <v>127</v>
      </c>
      <c r="F65" s="2" t="s">
        <v>172</v>
      </c>
      <c r="G65" s="5">
        <v>3.6</v>
      </c>
      <c r="H65" s="5">
        <v>19.2</v>
      </c>
      <c r="I65" s="5"/>
      <c r="J65" s="5"/>
      <c r="K65" s="5"/>
      <c r="L65" s="5"/>
      <c r="M65" s="5"/>
      <c r="N65" s="10">
        <f t="shared" si="6"/>
        <v>22.8</v>
      </c>
      <c r="O65" s="11">
        <f>_xlfn.RANK.EQ(N65,$N$65:$N$69)</f>
        <v>1</v>
      </c>
    </row>
    <row r="66" spans="1:15" x14ac:dyDescent="0.25">
      <c r="A66" s="2"/>
      <c r="B66" s="2"/>
      <c r="C66" s="2"/>
      <c r="D66" s="2" t="s">
        <v>146</v>
      </c>
      <c r="E66" s="2" t="s">
        <v>147</v>
      </c>
      <c r="F66" s="2" t="s">
        <v>173</v>
      </c>
      <c r="G66" s="5"/>
      <c r="H66" s="5">
        <v>15.6</v>
      </c>
      <c r="I66" s="5"/>
      <c r="J66" s="5"/>
      <c r="K66" s="5"/>
      <c r="L66" s="5"/>
      <c r="M66" s="5"/>
      <c r="N66" s="10">
        <f t="shared" si="6"/>
        <v>15.6</v>
      </c>
      <c r="O66" s="11">
        <f t="shared" ref="O66:O69" si="10">_xlfn.RANK.EQ(N66,$N$65:$N$69)</f>
        <v>2</v>
      </c>
    </row>
    <row r="67" spans="1:15" x14ac:dyDescent="0.25">
      <c r="A67" s="2"/>
      <c r="B67" s="2"/>
      <c r="C67" s="2"/>
      <c r="D67" s="2" t="s">
        <v>135</v>
      </c>
      <c r="E67" s="2" t="s">
        <v>136</v>
      </c>
      <c r="F67" s="2" t="s">
        <v>172</v>
      </c>
      <c r="G67" s="5"/>
      <c r="H67" s="5">
        <v>12</v>
      </c>
      <c r="I67" s="5"/>
      <c r="J67" s="5"/>
      <c r="K67" s="5"/>
      <c r="L67" s="5"/>
      <c r="M67" s="5"/>
      <c r="N67" s="10">
        <f t="shared" si="6"/>
        <v>12</v>
      </c>
      <c r="O67" s="11">
        <f t="shared" si="10"/>
        <v>3</v>
      </c>
    </row>
    <row r="68" spans="1:15" x14ac:dyDescent="0.25">
      <c r="A68" s="2"/>
      <c r="B68" s="2"/>
      <c r="C68" s="2"/>
      <c r="D68" s="2" t="s">
        <v>192</v>
      </c>
      <c r="E68" s="2" t="s">
        <v>193</v>
      </c>
      <c r="F68" s="2" t="s">
        <v>171</v>
      </c>
      <c r="G68" s="5"/>
      <c r="H68" s="5"/>
      <c r="I68" s="5">
        <v>9.2000000000000011</v>
      </c>
      <c r="J68" s="5"/>
      <c r="K68" s="5"/>
      <c r="L68" s="5"/>
      <c r="M68" s="5"/>
      <c r="N68" s="10">
        <f t="shared" si="6"/>
        <v>9.2000000000000011</v>
      </c>
      <c r="O68" s="11">
        <f t="shared" si="10"/>
        <v>4</v>
      </c>
    </row>
    <row r="69" spans="1:15" x14ac:dyDescent="0.25">
      <c r="A69" s="2"/>
      <c r="B69" s="2"/>
      <c r="C69" s="2"/>
      <c r="D69" s="2" t="s">
        <v>139</v>
      </c>
      <c r="E69" s="2" t="s">
        <v>140</v>
      </c>
      <c r="F69" s="2" t="s">
        <v>173</v>
      </c>
      <c r="G69" s="5"/>
      <c r="H69" s="5"/>
      <c r="I69" s="5">
        <v>7.2</v>
      </c>
      <c r="J69" s="5"/>
      <c r="K69" s="5"/>
      <c r="L69" s="5"/>
      <c r="M69" s="5"/>
      <c r="N69" s="10">
        <f t="shared" si="6"/>
        <v>7.2</v>
      </c>
      <c r="O69" s="11">
        <f t="shared" si="10"/>
        <v>5</v>
      </c>
    </row>
    <row r="70" spans="1:15" x14ac:dyDescent="0.25">
      <c r="A70" s="2"/>
      <c r="B70" s="2"/>
      <c r="C70" s="2"/>
      <c r="D70" s="2"/>
      <c r="E70" s="2"/>
      <c r="F70" s="2"/>
      <c r="G70" s="5"/>
      <c r="H70" s="5"/>
      <c r="I70" s="5"/>
      <c r="J70" s="5"/>
      <c r="K70" s="5"/>
      <c r="L70" s="5"/>
      <c r="M70" s="5"/>
      <c r="N70" s="10" t="str">
        <f t="shared" si="6"/>
        <v/>
      </c>
      <c r="O70" s="11"/>
    </row>
    <row r="71" spans="1:15" x14ac:dyDescent="0.25">
      <c r="A71" s="2"/>
      <c r="B71" s="2" t="s">
        <v>93</v>
      </c>
      <c r="C71" s="2" t="s">
        <v>11</v>
      </c>
      <c r="D71" s="2" t="s">
        <v>104</v>
      </c>
      <c r="E71" s="2" t="s">
        <v>34</v>
      </c>
      <c r="F71" s="2" t="s">
        <v>172</v>
      </c>
      <c r="G71" s="5">
        <v>28</v>
      </c>
      <c r="H71" s="5">
        <v>32</v>
      </c>
      <c r="I71" s="5">
        <v>28</v>
      </c>
      <c r="J71" s="5"/>
      <c r="K71" s="5"/>
      <c r="L71" s="5"/>
      <c r="M71" s="5"/>
      <c r="N71" s="10">
        <f t="shared" si="6"/>
        <v>88</v>
      </c>
      <c r="O71" s="11">
        <f>_xlfn.RANK.EQ(N71,$N$71:$N$79)</f>
        <v>1</v>
      </c>
    </row>
    <row r="72" spans="1:15" x14ac:dyDescent="0.25">
      <c r="A72" s="2"/>
      <c r="B72" s="2"/>
      <c r="C72" s="2"/>
      <c r="D72" s="2" t="s">
        <v>141</v>
      </c>
      <c r="E72" s="2" t="s">
        <v>38</v>
      </c>
      <c r="F72" s="2" t="s">
        <v>173</v>
      </c>
      <c r="G72" s="5">
        <v>23</v>
      </c>
      <c r="H72" s="5">
        <v>20</v>
      </c>
      <c r="I72" s="5">
        <v>23</v>
      </c>
      <c r="J72" s="5"/>
      <c r="K72" s="5"/>
      <c r="L72" s="5"/>
      <c r="M72" s="5"/>
      <c r="N72" s="10">
        <f t="shared" ref="N72:N104" si="11">IF(COUNTA(F72:I72)=0,"",IFERROR(LARGE(F72:I72,1),0)+IFERROR(LARGE(F72:I72,2),0)+IFERROR(LARGE(F72:I72,3),0)+IFERROR(LARGE(F72:I72,4),0)+IFERROR(LARGE(F72:I72,5),0))</f>
        <v>66</v>
      </c>
      <c r="O72" s="11">
        <f t="shared" ref="O72:O79" si="12">_xlfn.RANK.EQ(N72,$N$71:$N$79)</f>
        <v>2</v>
      </c>
    </row>
    <row r="73" spans="1:15" x14ac:dyDescent="0.25">
      <c r="A73" s="2"/>
      <c r="B73" s="2"/>
      <c r="C73" s="2"/>
      <c r="D73" s="2" t="s">
        <v>55</v>
      </c>
      <c r="E73" s="2" t="s">
        <v>109</v>
      </c>
      <c r="F73" s="2" t="s">
        <v>172</v>
      </c>
      <c r="G73" s="5">
        <v>18</v>
      </c>
      <c r="H73" s="5">
        <v>26</v>
      </c>
      <c r="I73" s="5"/>
      <c r="J73" s="5"/>
      <c r="K73" s="5"/>
      <c r="L73" s="5"/>
      <c r="M73" s="5"/>
      <c r="N73" s="10">
        <f t="shared" si="11"/>
        <v>44</v>
      </c>
      <c r="O73" s="11">
        <f t="shared" si="12"/>
        <v>3</v>
      </c>
    </row>
    <row r="74" spans="1:15" x14ac:dyDescent="0.25">
      <c r="A74" s="2"/>
      <c r="B74" s="2"/>
      <c r="C74" s="2"/>
      <c r="D74" s="2" t="s">
        <v>152</v>
      </c>
      <c r="E74" s="2" t="s">
        <v>153</v>
      </c>
      <c r="F74" s="2" t="s">
        <v>172</v>
      </c>
      <c r="G74" s="5">
        <v>12</v>
      </c>
      <c r="H74" s="5">
        <v>14</v>
      </c>
      <c r="I74" s="5">
        <v>12</v>
      </c>
      <c r="J74" s="5"/>
      <c r="K74" s="5"/>
      <c r="L74" s="5"/>
      <c r="M74" s="5"/>
      <c r="N74" s="10">
        <f t="shared" si="11"/>
        <v>38</v>
      </c>
      <c r="O74" s="11">
        <f t="shared" si="12"/>
        <v>4</v>
      </c>
    </row>
    <row r="75" spans="1:15" x14ac:dyDescent="0.25">
      <c r="A75" s="2"/>
      <c r="B75" s="2"/>
      <c r="C75" s="2"/>
      <c r="D75" s="2" t="s">
        <v>148</v>
      </c>
      <c r="E75" s="2" t="s">
        <v>149</v>
      </c>
      <c r="F75" s="2" t="s">
        <v>171</v>
      </c>
      <c r="G75" s="5">
        <v>12</v>
      </c>
      <c r="H75" s="5">
        <v>20</v>
      </c>
      <c r="I75" s="5"/>
      <c r="J75" s="5"/>
      <c r="K75" s="5"/>
      <c r="L75" s="5"/>
      <c r="M75" s="5"/>
      <c r="N75" s="10">
        <f t="shared" si="11"/>
        <v>32</v>
      </c>
      <c r="O75" s="11">
        <f t="shared" si="12"/>
        <v>5</v>
      </c>
    </row>
    <row r="76" spans="1:15" x14ac:dyDescent="0.25">
      <c r="A76" s="2"/>
      <c r="B76" s="2"/>
      <c r="C76" s="2"/>
      <c r="D76" s="2" t="s">
        <v>150</v>
      </c>
      <c r="E76" s="2" t="s">
        <v>151</v>
      </c>
      <c r="F76" s="2" t="s">
        <v>172</v>
      </c>
      <c r="G76" s="5">
        <v>18</v>
      </c>
      <c r="H76" s="5"/>
      <c r="I76" s="5">
        <v>12</v>
      </c>
      <c r="J76" s="5"/>
      <c r="K76" s="5"/>
      <c r="L76" s="5"/>
      <c r="M76" s="5"/>
      <c r="N76" s="10">
        <f t="shared" si="11"/>
        <v>30</v>
      </c>
      <c r="O76" s="11">
        <f t="shared" si="12"/>
        <v>6</v>
      </c>
    </row>
    <row r="77" spans="1:15" x14ac:dyDescent="0.25">
      <c r="A77" s="2"/>
      <c r="B77" s="2"/>
      <c r="C77" s="2"/>
      <c r="D77" s="2" t="s">
        <v>194</v>
      </c>
      <c r="E77" s="2" t="s">
        <v>195</v>
      </c>
      <c r="F77" s="2" t="s">
        <v>171</v>
      </c>
      <c r="G77" s="5"/>
      <c r="H77" s="5"/>
      <c r="I77" s="5">
        <v>18</v>
      </c>
      <c r="J77" s="5"/>
      <c r="K77" s="5"/>
      <c r="L77" s="5"/>
      <c r="M77" s="5"/>
      <c r="N77" s="10">
        <f t="shared" si="11"/>
        <v>18</v>
      </c>
      <c r="O77" s="11">
        <f t="shared" si="12"/>
        <v>7</v>
      </c>
    </row>
    <row r="78" spans="1:15" x14ac:dyDescent="0.25">
      <c r="A78" s="2"/>
      <c r="B78" s="2"/>
      <c r="C78" s="2"/>
      <c r="D78" s="2" t="s">
        <v>142</v>
      </c>
      <c r="E78" s="2" t="s">
        <v>13</v>
      </c>
      <c r="F78" s="2" t="s">
        <v>171</v>
      </c>
      <c r="G78" s="5"/>
      <c r="H78" s="5"/>
      <c r="I78" s="5">
        <v>18</v>
      </c>
      <c r="J78" s="5"/>
      <c r="K78" s="5"/>
      <c r="L78" s="5"/>
      <c r="M78" s="5"/>
      <c r="N78" s="10">
        <f t="shared" si="11"/>
        <v>18</v>
      </c>
      <c r="O78" s="11">
        <f t="shared" si="12"/>
        <v>7</v>
      </c>
    </row>
    <row r="79" spans="1:15" x14ac:dyDescent="0.25">
      <c r="A79" s="2"/>
      <c r="B79" s="2"/>
      <c r="C79" s="2"/>
      <c r="D79" s="2" t="s">
        <v>196</v>
      </c>
      <c r="E79" s="2" t="s">
        <v>197</v>
      </c>
      <c r="F79" s="2" t="s">
        <v>172</v>
      </c>
      <c r="G79" s="5"/>
      <c r="H79" s="5"/>
      <c r="I79" s="5">
        <v>7</v>
      </c>
      <c r="J79" s="5"/>
      <c r="K79" s="5"/>
      <c r="L79" s="5"/>
      <c r="M79" s="5"/>
      <c r="N79" s="10">
        <f t="shared" si="11"/>
        <v>7</v>
      </c>
      <c r="O79" s="11">
        <f t="shared" si="12"/>
        <v>9</v>
      </c>
    </row>
    <row r="80" spans="1:15" x14ac:dyDescent="0.25">
      <c r="A80" s="2"/>
      <c r="B80" s="2"/>
      <c r="C80" s="2"/>
      <c r="D80" s="2"/>
      <c r="E80" s="2"/>
      <c r="F80" s="2"/>
      <c r="G80" s="5"/>
      <c r="H80" s="5"/>
      <c r="I80" s="5"/>
      <c r="N80" s="5" t="str">
        <f t="shared" si="11"/>
        <v/>
      </c>
    </row>
    <row r="81" spans="1:15" x14ac:dyDescent="0.25">
      <c r="A81" s="2"/>
      <c r="B81" s="2"/>
      <c r="C81" s="2" t="s">
        <v>39</v>
      </c>
      <c r="D81" s="2" t="s">
        <v>122</v>
      </c>
      <c r="E81" s="2" t="s">
        <v>123</v>
      </c>
      <c r="F81" s="2" t="s">
        <v>173</v>
      </c>
      <c r="G81" s="5">
        <v>10.799999999999999</v>
      </c>
      <c r="H81" s="5">
        <v>19.2</v>
      </c>
      <c r="I81" s="5">
        <v>22.400000000000002</v>
      </c>
      <c r="N81" s="5">
        <f t="shared" si="11"/>
        <v>52.4</v>
      </c>
      <c r="O81" s="11">
        <f>_xlfn.RANK.EQ(N81,$N$81:$N$85)</f>
        <v>1</v>
      </c>
    </row>
    <row r="82" spans="1:15" x14ac:dyDescent="0.25">
      <c r="A82" s="2"/>
      <c r="B82" s="2"/>
      <c r="C82" s="2"/>
      <c r="D82" s="2" t="s">
        <v>124</v>
      </c>
      <c r="E82" s="2" t="s">
        <v>125</v>
      </c>
      <c r="F82" s="2" t="s">
        <v>171</v>
      </c>
      <c r="G82" s="5">
        <v>16.8</v>
      </c>
      <c r="H82" s="5">
        <v>15.6</v>
      </c>
      <c r="I82" s="5">
        <v>18.400000000000002</v>
      </c>
      <c r="N82" s="5">
        <f t="shared" si="11"/>
        <v>50.800000000000004</v>
      </c>
      <c r="O82" s="11">
        <f t="shared" ref="O82:O85" si="13">_xlfn.RANK.EQ(N82,$N$81:$N$85)</f>
        <v>2</v>
      </c>
    </row>
    <row r="83" spans="1:15" x14ac:dyDescent="0.25">
      <c r="A83" s="2"/>
      <c r="B83" s="2"/>
      <c r="C83" s="2"/>
      <c r="D83" s="2" t="s">
        <v>64</v>
      </c>
      <c r="E83" s="2" t="s">
        <v>65</v>
      </c>
      <c r="F83" s="2" t="s">
        <v>173</v>
      </c>
      <c r="G83" s="5">
        <v>13.799999999999999</v>
      </c>
      <c r="H83" s="5">
        <v>12</v>
      </c>
      <c r="I83" s="5"/>
      <c r="N83" s="5">
        <f t="shared" si="11"/>
        <v>25.799999999999997</v>
      </c>
      <c r="O83" s="11">
        <f t="shared" si="13"/>
        <v>3</v>
      </c>
    </row>
    <row r="84" spans="1:15" x14ac:dyDescent="0.25">
      <c r="A84" s="2"/>
      <c r="B84" s="2"/>
      <c r="C84" s="2"/>
      <c r="D84" s="2" t="s">
        <v>198</v>
      </c>
      <c r="E84" s="2" t="s">
        <v>193</v>
      </c>
      <c r="F84" s="2" t="s">
        <v>171</v>
      </c>
      <c r="G84" s="5"/>
      <c r="H84" s="5"/>
      <c r="I84" s="5">
        <v>9.6000000000000014</v>
      </c>
      <c r="N84" s="5">
        <f t="shared" si="11"/>
        <v>9.6000000000000014</v>
      </c>
      <c r="O84" s="11">
        <f t="shared" si="13"/>
        <v>4</v>
      </c>
    </row>
    <row r="85" spans="1:15" x14ac:dyDescent="0.25">
      <c r="A85" s="2"/>
      <c r="B85" s="2"/>
      <c r="C85" s="2"/>
      <c r="D85" s="2" t="s">
        <v>192</v>
      </c>
      <c r="E85" s="2" t="s">
        <v>193</v>
      </c>
      <c r="F85" s="2" t="s">
        <v>171</v>
      </c>
      <c r="G85" s="5"/>
      <c r="H85" s="5"/>
      <c r="I85" s="5">
        <v>9.6000000000000014</v>
      </c>
      <c r="N85" s="5">
        <f t="shared" si="11"/>
        <v>9.6000000000000014</v>
      </c>
      <c r="O85" s="11">
        <f t="shared" si="13"/>
        <v>4</v>
      </c>
    </row>
    <row r="86" spans="1:15" x14ac:dyDescent="0.25">
      <c r="A86" s="2"/>
      <c r="B86" s="2"/>
      <c r="C86" s="2"/>
      <c r="D86" s="2"/>
      <c r="E86" s="2"/>
      <c r="F86" s="2"/>
      <c r="G86" s="5"/>
      <c r="H86" s="5"/>
      <c r="I86" s="5"/>
      <c r="N86" s="5" t="str">
        <f t="shared" si="11"/>
        <v/>
      </c>
    </row>
    <row r="87" spans="1:15" x14ac:dyDescent="0.25">
      <c r="N87" s="5" t="str">
        <f t="shared" si="11"/>
        <v/>
      </c>
    </row>
    <row r="88" spans="1:15" x14ac:dyDescent="0.25">
      <c r="N88" s="5" t="str">
        <f t="shared" si="11"/>
        <v/>
      </c>
    </row>
    <row r="89" spans="1:15" x14ac:dyDescent="0.25">
      <c r="N89" s="5" t="str">
        <f t="shared" si="11"/>
        <v/>
      </c>
    </row>
    <row r="90" spans="1:15" x14ac:dyDescent="0.25">
      <c r="N90" s="5" t="str">
        <f t="shared" si="11"/>
        <v/>
      </c>
    </row>
    <row r="91" spans="1:15" x14ac:dyDescent="0.25">
      <c r="N91" s="5" t="str">
        <f t="shared" si="11"/>
        <v/>
      </c>
    </row>
    <row r="92" spans="1:15" x14ac:dyDescent="0.25">
      <c r="N92" s="5" t="str">
        <f t="shared" si="11"/>
        <v/>
      </c>
    </row>
    <row r="93" spans="1:15" x14ac:dyDescent="0.25">
      <c r="N93" s="5" t="str">
        <f t="shared" si="11"/>
        <v/>
      </c>
    </row>
    <row r="94" spans="1:15" x14ac:dyDescent="0.25">
      <c r="N94" s="5" t="str">
        <f t="shared" si="11"/>
        <v/>
      </c>
    </row>
    <row r="95" spans="1:15" x14ac:dyDescent="0.25">
      <c r="N95" s="5" t="str">
        <f t="shared" si="11"/>
        <v/>
      </c>
    </row>
    <row r="96" spans="1:15" x14ac:dyDescent="0.25">
      <c r="N96" s="5" t="str">
        <f t="shared" si="11"/>
        <v/>
      </c>
    </row>
    <row r="97" spans="14:14" x14ac:dyDescent="0.25">
      <c r="N97" s="5" t="str">
        <f t="shared" si="11"/>
        <v/>
      </c>
    </row>
    <row r="98" spans="14:14" x14ac:dyDescent="0.25">
      <c r="N98" s="5" t="str">
        <f t="shared" si="11"/>
        <v/>
      </c>
    </row>
    <row r="99" spans="14:14" x14ac:dyDescent="0.25">
      <c r="N99" s="5" t="str">
        <f t="shared" si="11"/>
        <v/>
      </c>
    </row>
    <row r="100" spans="14:14" x14ac:dyDescent="0.25">
      <c r="N100" s="5" t="str">
        <f t="shared" si="11"/>
        <v/>
      </c>
    </row>
    <row r="101" spans="14:14" x14ac:dyDescent="0.25">
      <c r="N101" s="5" t="str">
        <f t="shared" si="11"/>
        <v/>
      </c>
    </row>
    <row r="102" spans="14:14" x14ac:dyDescent="0.25">
      <c r="N102" s="5" t="str">
        <f t="shared" si="11"/>
        <v/>
      </c>
    </row>
    <row r="103" spans="14:14" x14ac:dyDescent="0.25">
      <c r="N103" s="5" t="str">
        <f t="shared" si="11"/>
        <v/>
      </c>
    </row>
    <row r="104" spans="14:14" x14ac:dyDescent="0.25">
      <c r="N104" s="5" t="str">
        <f t="shared" si="11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Rob Thomas</cp:lastModifiedBy>
  <cp:lastPrinted>2021-02-19T13:03:06Z</cp:lastPrinted>
  <dcterms:created xsi:type="dcterms:W3CDTF">2021-02-03T23:17:39Z</dcterms:created>
  <dcterms:modified xsi:type="dcterms:W3CDTF">2021-03-14T22:46:55Z</dcterms:modified>
</cp:coreProperties>
</file>