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17" r:id="rId14"/>
    <sheet name="Tenant" sheetId="18" r:id="rId15"/>
  </sheets>
  <calcPr calcId="162913"/>
</workbook>
</file>

<file path=xl/calcChain.xml><?xml version="1.0" encoding="utf-8"?>
<calcChain xmlns="http://schemas.openxmlformats.org/spreadsheetml/2006/main">
  <c r="D4" i="19" l="1"/>
  <c r="C4" i="19"/>
  <c r="B4" i="19"/>
  <c r="C4" i="16" l="1"/>
  <c r="D4" i="16"/>
  <c r="E4" i="16"/>
  <c r="F4" i="16"/>
  <c r="B4" i="16"/>
  <c r="G4" i="18" l="1"/>
  <c r="F4" i="18"/>
  <c r="E4" i="18"/>
  <c r="D4" i="18"/>
  <c r="C4" i="18"/>
  <c r="B4" i="18"/>
  <c r="H4" i="18"/>
  <c r="F4" i="17" l="1"/>
  <c r="E4" i="17"/>
  <c r="D4" i="17"/>
  <c r="C4" i="17"/>
  <c r="B4" i="17"/>
  <c r="D4" i="15" l="1"/>
  <c r="C4" i="15"/>
  <c r="B4" i="15"/>
  <c r="C4" i="14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<sst xmlns="http://schemas.openxmlformats.org/spreadsheetml/2006/main" count="2687" uniqueCount="738">
  <si>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</si>
  <si>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</si>
  <si>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</si>
  <si>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</si>
  <si>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</si>
  <si>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</si>
  <si>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</si>
  <si>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</si>
  <si>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</si>
  <si>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</si>
  <si>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</si>
  <si>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</si>
  <si>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</si>
  <si>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</si>
  <si>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</si>
  <si>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</si>
  <si>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</si>
  <si>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</si>
  <si>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</si>
  <si>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</si>
  <si>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</si>
  <si>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</si>
  <si>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</si>
  <si>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</si>
  <si>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</si>
  <si>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</si>
  <si>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</si>
  <si>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</si>
  <si>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</si>
  <si>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</si>
  <si>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</si>
  <si>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</si>
  <si>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</si>
  <si>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</si>
  <si>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</si>
  <si>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</si>
  <si>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</si>
  <si>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</si>
  <si>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</si>
  <si>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</si>
  <si>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</si>
  <si>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</si>
  <si>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</si>
  <si>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</si>
  <si>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</si>
  <si>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</si>
  <si>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</si>
  <si>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</si>
  <si>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</si>
  <si>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</si>
  <si>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</si>
  <si>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</si>
  <si>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</si>
  <si>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</si>
  <si>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</si>
  <si>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</si>
  <si>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</si>
  <si>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</si>
  <si>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</si>
  <si>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</si>
  <si>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</si>
  <si>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</si>
  <si>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</si>
  <si>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</si>
  <si>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</si>
  <si>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</si>
  <si>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</si>
  <si>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</si>
  <si>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</si>
  <si>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</si>
  <si>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</si>
  <si>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</si>
  <si>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</si>
  <si>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</si>
  <si>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</si>
  <si>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</si>
  <si>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</si>
  <si>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</si>
  <si>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</si>
  <si>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</si>
  <si>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</si>
  <si>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</si>
  <si>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</si>
  <si>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</si>
  <si>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</si>
  <si>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</si>
  <si>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</si>
  <si>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</si>
  <si>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</si>
  <si>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</si>
  <si>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</si>
  <si>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</si>
  <si>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</si>
  <si>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</si>
  <si>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</si>
  <si>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</si>
  <si>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</si>
  <si>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</si>
  <si>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</si>
  <si>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</si>
  <si>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</si>
  <si>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</si>
  <si>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</si>
  <si>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</si>
  <si>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</si>
  <si>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</si>
  <si>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</si>
  <si>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</si>
  <si>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</si>
  <si>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</si>
  <si>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</si>
  <si>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</si>
  <si>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</si>
  <si>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</si>
  <si>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</si>
  <si>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</si>
  <si>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</si>
  <si>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</si>
  <si>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</si>
  <si>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</si>
  <si>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</si>
  <si>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</si>
  <si>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</si>
  <si>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</si>
  <si>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</si>
  <si>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</si>
  <si>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</si>
  <si>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</si>
  <si>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</si>
  <si>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</si>
  <si>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</si>
  <si>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</si>
  <si>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</si>
  <si>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</si>
  <si>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</si>
  <si>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</si>
  <si>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</si>
  <si>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</si>
  <si>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</si>
  <si>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</si>
  <si>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</si>
  <si>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</si>
  <si>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</si>
  <si>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</si>
  <si>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</si>
  <si>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</si>
  <si>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</si>
  <si>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</si>
  <si>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</si>
  <si>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</si>
  <si>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</si>
  <si>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</si>
  <si>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</si>
  <si>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</si>
  <si>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</si>
  <si>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</si>
  <si>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</si>
  <si>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</si>
  <si>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</si>
  <si>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</si>
  <si>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</si>
  <si>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</si>
  <si>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</si>
  <si>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</si>
  <si>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</si>
  <si>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</si>
  <si>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</si>
  <si>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</si>
  <si>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</si>
  <si>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</si>
  <si>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</si>
  <si>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</si>
  <si>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</si>
  <si>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</si>
  <si>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</si>
  <si>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</si>
  <si>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</si>
  <si>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</si>
  <si>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</si>
  <si>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</si>
  <si>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</si>
  <si>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</si>
  <si>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</si>
  <si>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</si>
  <si>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</si>
  <si>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</si>
  <si>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</si>
  <si>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</si>
  <si>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</si>
  <si>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</si>
  <si>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</si>
  <si>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</si>
  <si>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</si>
  <si>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</si>
  <si>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</si>
  <si>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</si>
  <si>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</si>
  <si>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</si>
  <si>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</si>
  <si>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</si>
  <si>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</si>
  <si>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</si>
  <si>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</si>
  <si>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</si>
  <si>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</si>
  <si>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</si>
  <si>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</si>
  <si>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</si>
  <si>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</si>
  <si>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</si>
  <si>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</si>
  <si>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</si>
  <si>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</si>
  <si>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</si>
  <si>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</si>
  <si>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</si>
  <si>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</si>
  <si>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</si>
  <si>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</si>
  <si>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</si>
  <si>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</si>
  <si>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</si>
  <si>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</si>
  <si>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</si>
  <si>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</si>
  <si>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</si>
  <si>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</si>
  <si>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</si>
  <si>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</si>
  <si>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</si>
  <si>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</si>
  <si>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</si>
  <si>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</si>
  <si>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</si>
  <si>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</si>
  <si>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</si>
  <si>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</si>
  <si>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</si>
  <si>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</si>
  <si>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</si>
  <si>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</si>
  <si>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</si>
  <si>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</si>
  <si>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</si>
  <si>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</si>
  <si>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</si>
  <si>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</si>
  <si>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</si>
  <si>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</si>
  <si>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</si>
  <si>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</si>
  <si>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</si>
  <si>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</si>
  <si>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</si>
  <si>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</si>
  <si>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</si>
  <si>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</si>
  <si>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</si>
  <si>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</si>
  <si>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</si>
  <si>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</si>
  <si>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</si>
  <si>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</si>
  <si>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</si>
  <si>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</si>
  <si>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</si>
  <si>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</si>
  <si>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</si>
  <si>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</si>
  <si>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</si>
  <si>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</si>
  <si>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</si>
  <si>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</si>
  <si>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</si>
  <si>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</si>
  <si>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</si>
  <si>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</si>
  <si>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</si>
  <si>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</si>
  <si>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</si>
  <si>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</si>
  <si>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</si>
  <si>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</si>
  <si>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</si>
  <si>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</si>
  <si>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</si>
  <si>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</si>
  <si>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</si>
  <si>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</si>
  <si>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</si>
  <si>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</si>
  <si>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</si>
  <si>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</si>
  <si>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</si>
  <si>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</si>
  <si>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</si>
  <si>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</si>
  <si>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</si>
  <si>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</si>
  <si>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</si>
  <si>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</si>
  <si>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</si>
  <si>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</si>
  <si>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</si>
  <si>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</si>
  <si>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</si>
  <si>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</si>
  <si>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</si>
  <si>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</si>
  <si>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</si>
  <si>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</si>
  <si>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</si>
  <si>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</si>
  <si>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</si>
  <si>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</si>
  <si>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</si>
  <si>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</si>
  <si>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</si>
  <si>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</si>
  <si>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</si>
  <si>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</si>
  <si>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</si>
  <si>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</si>
  <si>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</si>
  <si>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</si>
  <si>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</si>
  <si>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</si>
  <si>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</si>
  <si>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</si>
  <si>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</si>
  <si>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</si>
  <si>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</si>
  <si>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</si>
  <si>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</si>
  <si>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</si>
  <si>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</si>
  <si>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</si>
  <si>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</si>
  <si>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</si>
  <si>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</si>
  <si>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</si>
  <si>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</si>
  <si>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</si>
  <si>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</si>
  <si>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</si>
  <si>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</si>
  <si>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</si>
  <si>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</si>
  <si>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</si>
  <si>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</si>
  <si>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</si>
  <si>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</si>
  <si>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</si>
  <si>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</si>
  <si>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</si>
  <si>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</si>
  <si>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</si>
  <si>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</si>
  <si>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</si>
  <si>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</si>
  <si>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</si>
  <si>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</si>
  <si>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</si>
  <si>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</si>
  <si>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</si>
  <si>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</si>
  <si>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</si>
  <si>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</si>
  <si>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</si>
  <si>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</si>
  <si>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</si>
  <si>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</si>
  <si>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</si>
  <si>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</si>
  <si>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</si>
  <si>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</si>
  <si>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</si>
  <si>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</si>
  <si>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</si>
  <si>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</si>
  <si>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</si>
  <si>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</si>
  <si>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</si>
  <si>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</si>
  <si>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</si>
  <si>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</si>
  <si>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</si>
  <si>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</si>
  <si>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</si>
  <si>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</si>
  <si>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</si>
  <si>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</si>
  <si>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</si>
  <si>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</si>
  <si>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</si>
  <si>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</si>
  <si>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</si>
  <si>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</si>
  <si>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</si>
  <si>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</si>
  <si>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</si>
  <si>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</si>
  <si>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</si>
  <si>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</si>
  <si>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</si>
  <si>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</si>
  <si>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</si>
  <si>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</si>
  <si>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</si>
  <si>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</si>
  <si>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</si>
  <si>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</si>
  <si>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</si>
  <si>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</si>
  <si>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</si>
  <si>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</si>
  <si>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</si>
  <si>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</si>
  <si>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</si>
  <si>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</si>
  <si>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</si>
  <si>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</si>
  <si>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</si>
  <si>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</si>
  <si>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</si>
  <si>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</si>
  <si>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</si>
  <si>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</si>
  <si>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</si>
  <si>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</si>
  <si>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</si>
  <si>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</si>
  <si>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</si>
  <si>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</si>
  <si>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</si>
  <si>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</si>
  <si>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</si>
  <si>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</si>
  <si>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</si>
  <si>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</si>
  <si>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</si>
  <si>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</si>
  <si>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</si>
  <si>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</si>
  <si>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</si>
  <si>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</si>
  <si>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</si>
  <si>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</si>
  <si>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</si>
  <si>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</si>
  <si>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</si>
  <si>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</si>
  <si>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</si>
  <si>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</si>
  <si>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</si>
  <si>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</si>
  <si>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</si>
  <si>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</si>
  <si>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</si>
  <si>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</si>
  <si>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</si>
  <si>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</si>
  <si>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</si>
  <si>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</si>
  <si>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</si>
  <si>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</si>
  <si>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</si>
  <si>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</si>
  <si>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</si>
  <si>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</si>
  <si>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</si>
  <si>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</si>
  <si>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</si>
  <si>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</si>
  <si>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</si>
  <si>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</si>
  <si>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</si>
  <si>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</si>
  <si>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</si>
  <si>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</si>
  <si>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</si>
  <si>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</si>
  <si>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</si>
  <si>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</si>
  <si>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</si>
  <si>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</si>
  <si>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</si>
  <si>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</si>
  <si>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</si>
  <si>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</si>
  <si>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</si>
  <si>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</si>
  <si>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</si>
  <si>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</si>
  <si>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</si>
  <si>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</si>
  <si>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</si>
  <si>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</si>
  <si>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</si>
  <si>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</si>
  <si>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</si>
  <si>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</si>
  <si>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</si>
  <si>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</si>
  <si>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</si>
  <si>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</si>
  <si>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</si>
  <si>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</si>
  <si>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</si>
  <si>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</si>
  <si>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</si>
  <si>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</si>
  <si>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</si>
  <si>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</si>
  <si>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</si>
  <si>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</si>
  <si>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</si>
  <si>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</si>
  <si>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</si>
  <si>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</si>
  <si>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</si>
  <si>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</si>
  <si>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</si>
  <si>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</si>
  <si>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</si>
  <si>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</si>
  <si>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</si>
  <si>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</si>
  <si>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</si>
  <si>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</si>
  <si>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</si>
  <si>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</si>
  <si>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</si>
  <si>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</si>
  <si>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</si>
  <si>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</si>
  <si>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</si>
  <si>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</si>
  <si>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</si>
  <si>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</si>
  <si>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</si>
  <si>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</si>
  <si>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</si>
  <si>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</si>
  <si>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</si>
  <si>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</si>
  <si>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</si>
  <si>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</si>
  <si>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</si>
  <si>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</si>
  <si>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</si>
  <si>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</si>
  <si>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</si>
  <si>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</si>
  <si>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</si>
  <si>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</si>
  <si>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</si>
  <si>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</si>
  <si>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</si>
  <si>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</si>
  <si>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</si>
  <si>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</si>
  <si>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</si>
  <si>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</si>
  <si>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</si>
  <si>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</si>
  <si>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</si>
  <si>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</si>
  <si>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</si>
  <si>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</si>
  <si>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</si>
  <si>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</si>
  <si>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</si>
  <si>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</si>
  <si>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</si>
  <si>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</si>
  <si>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</si>
  <si>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</si>
  <si>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</si>
  <si>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</si>
  <si>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</si>
  <si>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</si>
  <si>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</si>
  <si>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</si>
  <si>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</si>
  <si>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</si>
  <si>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</si>
  <si>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</si>
  <si>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</si>
  <si>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</si>
  <si>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$Catatan</t>
  </si>
  <si>
    <t>tambah saldo otp</t>
  </si>
  <si>
    <t>$Tanggal Pembelian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</si>
  <si>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</si>
  <si>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</si>
  <si>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</si>
  <si>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</si>
  <si>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</si>
  <si>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</si>
  <si>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</si>
  <si>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</si>
  <si>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</si>
  <si>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</si>
  <si>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</si>
  <si>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</si>
  <si>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</si>
  <si>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</si>
  <si>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</si>
  <si>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</si>
  <si>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</si>
  <si>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</si>
  <si>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</si>
  <si>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</si>
  <si>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</si>
  <si>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</si>
  <si>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</si>
  <si>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Dokumen Kontrak</t>
  </si>
  <si>
    <t>Success create tenant</t>
  </si>
  <si>
    <t>Mandatory tidak lengkap</t>
  </si>
  <si>
    <t>Success edit services</t>
  </si>
  <si>
    <t>Success edit Tenant</t>
  </si>
  <si>
    <t>nonaktifkan service yang masih ada saldo</t>
  </si>
  <si>
    <t>Action</t>
  </si>
  <si>
    <t>New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</si>
  <si>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</si>
  <si>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</si>
  <si>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</si>
  <si>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</si>
  <si>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</si>
  <si>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</si>
  <si>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</si>
  <si>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</si>
  <si>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</si>
  <si>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</si>
  <si>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</si>
  <si>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</si>
  <si>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API Key</t>
  </si>
  <si>
    <t>ZFPb2h</t>
  </si>
  <si>
    <t>ASDFGH</t>
  </si>
  <si>
    <t>Batas Saldo</t>
  </si>
  <si>
    <t>Verification</t>
  </si>
  <si>
    <t>Document</t>
  </si>
  <si>
    <t>Face Verify</t>
  </si>
  <si>
    <t>Dukcapil Biometrik</t>
  </si>
  <si>
    <t>OCR KTP</t>
  </si>
  <si>
    <t>OCR NPWP</t>
  </si>
  <si>
    <t>OCR BPKB</t>
  </si>
  <si>
    <t>OCR KK</t>
  </si>
  <si>
    <t>SMS Notif</t>
  </si>
  <si>
    <t>OCR STNK</t>
  </si>
  <si>
    <t>Liveness Face Compare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</si>
  <si>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</si>
  <si>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</si>
  <si>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</si>
  <si>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</si>
  <si>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</si>
  <si>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</si>
  <si>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</si>
  <si>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OTP;DOC;SDT;SMS</t>
  </si>
  <si>
    <t>SIGNAJ;ESG;DJP;TEST</t>
  </si>
  <si>
    <t>VIDA;VIDA;ESG;DIGI</t>
  </si>
  <si>
    <t>Services</t>
  </si>
  <si>
    <t>Vendor</t>
  </si>
  <si>
    <t xml:space="preserve">OTP </t>
  </si>
  <si>
    <t>DJP</t>
  </si>
  <si>
    <t xml:space="preserve">VRF </t>
  </si>
  <si>
    <t>VIDA</t>
  </si>
  <si>
    <t xml:space="preserve">DOC </t>
  </si>
  <si>
    <t>INDR</t>
  </si>
  <si>
    <t>SGN</t>
  </si>
  <si>
    <t>SIGNAJ</t>
  </si>
  <si>
    <t>FVRF</t>
  </si>
  <si>
    <t>ESG</t>
  </si>
  <si>
    <t>DUKBIO</t>
  </si>
  <si>
    <t>DIGI</t>
  </si>
  <si>
    <t>OCR_KTP</t>
  </si>
  <si>
    <t>TEST</t>
  </si>
  <si>
    <t>OCR_NPWP</t>
  </si>
  <si>
    <t>PERURI</t>
  </si>
  <si>
    <t>OCR_BPKB</t>
  </si>
  <si>
    <t>TKNAJ</t>
  </si>
  <si>
    <t>PHONE_ACTIVE_CHECK</t>
  </si>
  <si>
    <t>OCR_KK</t>
  </si>
  <si>
    <t>SDT_POSTPAID</t>
  </si>
  <si>
    <t>SDT</t>
  </si>
  <si>
    <t>OCR_STNK</t>
  </si>
  <si>
    <t>LIVENESS_FACECOMPARE</t>
  </si>
  <si>
    <t>Date &gt; business date</t>
  </si>
  <si>
    <t>isi saldo melewati batas yang ditentukan</t>
  </si>
  <si>
    <t>Login</t>
  </si>
  <si>
    <t>admin@wom.co.id</t>
  </si>
  <si>
    <t>Admin Client</t>
  </si>
  <si>
    <t>Isi Saldo</t>
  </si>
  <si>
    <t>Vida</t>
  </si>
  <si>
    <t>11009902</t>
  </si>
  <si>
    <t>11009903</t>
  </si>
  <si>
    <t>tambah saldo verification</t>
  </si>
  <si>
    <t>2024-04-20</t>
  </si>
  <si>
    <t>PHONE ACTIVE CHECK</t>
  </si>
  <si>
    <t>Stamp Duty Postpaid</t>
  </si>
  <si>
    <t>Stamp Duty</t>
  </si>
  <si>
    <t>Keterangan</t>
  </si>
  <si>
    <t>Info</t>
  </si>
  <si>
    <t>Auto Generate API Key</t>
  </si>
  <si>
    <t>2;3;4;1</t>
  </si>
  <si>
    <t>OTP;Verification;Sign;OCR KK</t>
  </si>
  <si>
    <t>2023-04-17</t>
  </si>
  <si>
    <t>11009905</t>
  </si>
  <si>
    <t>OTP;DOC</t>
  </si>
  <si>
    <t>SIGNAJ;ESG</t>
  </si>
  <si>
    <t>VendorUncheck</t>
  </si>
  <si>
    <t>ServicesUncheck</t>
  </si>
  <si>
    <t>VendorCheck</t>
  </si>
  <si>
    <t>ServicesCheck</t>
  </si>
  <si>
    <t>T0cbVx</t>
  </si>
  <si>
    <t>OTP;Verification;Sign;OCR KK;Stamp Duty</t>
  </si>
  <si>
    <t>isi saldo  minus</t>
  </si>
  <si>
    <t>$Username / Email</t>
  </si>
  <si>
    <t>$Password</t>
  </si>
  <si>
    <t>$perusahaan</t>
  </si>
  <si>
    <t>$peran</t>
  </si>
  <si>
    <t>200;300;400;100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</si>
  <si>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</si>
  <si>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</si>
  <si>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</si>
  <si>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</si>
  <si>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</si>
  <si>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</si>
  <si>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</si>
  <si>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</si>
  <si>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</si>
  <si>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</si>
  <si>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</si>
  <si>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</si>
  <si>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</si>
  <si>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</si>
  <si>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Complete</t>
  </si>
  <si>
    <t>$Delete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</si>
</sst>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6" fillId="2" borderId="1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8" fillId="0" borderId="1" xfId="1" applyBorder="1" applyAlignment="1">
      <alignment wrapText="1"/>
    </xf>
    <xf numFmtId="0" fontId="8" fillId="0" borderId="1" xfId="1" applyBorder="1"/>
    <xf numFmtId="0" fontId="7" fillId="4" borderId="1" xfId="0" applyFont="1" applyFill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8" fillId="0" borderId="0" xfId="1"/>
    <xf numFmtId="0" fontId="9" fillId="0" borderId="1" xfId="1" applyFont="1" applyBorder="1" applyAlignment="1">
      <alignment wrapText="1"/>
    </xf>
    <xf numFmtId="0" fontId="7" fillId="4" borderId="1" xfId="0" applyFont="1" applyFill="1" applyBorder="1"/>
    <xf numFmtId="0" fontId="6" fillId="5" borderId="1" xfId="0" applyFont="1" applyFill="1" applyBorder="1"/>
    <xf numFmtId="0" fontId="8" fillId="5" borderId="1" xfId="1" applyFill="1" applyBorder="1"/>
    <xf numFmtId="0" fontId="10" fillId="0" borderId="1" xfId="0" applyFont="1" applyBorder="1"/>
    <xf numFmtId="0" fontId="0" fillId="0" borderId="1" xfId="0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6" fillId="5" borderId="1" xfId="0" applyNumberFormat="1" applyFont="1" applyFill="1" applyBorder="1"/>
    <xf numFmtId="0" fontId="10" fillId="0" borderId="1" xfId="0" applyFont="1" applyFill="1" applyBorder="1"/>
    <xf numFmtId="0" fontId="12" fillId="5" borderId="1" xfId="0" applyFont="1" applyFill="1" applyBorder="1"/>
    <xf numFmtId="0" fontId="10" fillId="0" borderId="1" xfId="2" applyBorder="1"/>
    <xf numFmtId="0" fontId="10" fillId="0" borderId="1" xfId="2" applyBorder="1" applyAlignment="1">
      <alignment wrapText="1"/>
    </xf>
    <xf numFmtId="0" fontId="6" fillId="5" borderId="1" xfId="2" applyFont="1" applyFill="1" applyBorder="1"/>
    <xf numFmtId="0" fontId="7" fillId="7" borderId="1" xfId="2" applyFont="1" applyFill="1" applyBorder="1"/>
    <xf numFmtId="0" fontId="6" fillId="7" borderId="1" xfId="2" applyFont="1" applyFill="1" applyBorder="1"/>
    <xf numFmtId="0" fontId="10" fillId="5" borderId="1" xfId="2" applyFill="1" applyBorder="1"/>
    <xf numFmtId="0" fontId="10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6" fillId="5" borderId="3" xfId="0" applyFont="1" applyFill="1" applyBorder="1" applyAlignment="1"/>
    <xf numFmtId="0" fontId="6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6" fillId="6" borderId="1" xfId="0" applyFont="1" applyFill="1" applyBorder="1" applyAlignment="1"/>
    <xf numFmtId="0" fontId="7" fillId="6" borderId="1" xfId="0" applyFont="1" applyFill="1" applyBorder="1" applyAlignment="1"/>
    <xf numFmtId="14" fontId="0" fillId="0" borderId="1" xfId="0" applyNumberFormat="1" applyFont="1" applyFill="1" applyBorder="1" applyAlignment="1"/>
    <xf numFmtId="0" fontId="9" fillId="0" borderId="1" xfId="1" applyFont="1" applyFill="1" applyBorder="1" applyAlignment="1"/>
    <xf numFmtId="0" fontId="8" fillId="0" borderId="1" xfId="1" applyFont="1" applyFill="1" applyBorder="1" applyAlignment="1"/>
    <xf numFmtId="0" fontId="9" fillId="0" borderId="1" xfId="1" applyFont="1" applyBorder="1"/>
    <xf numFmtId="0" fontId="6" fillId="5" borderId="1" xfId="0" applyFont="1" applyFill="1" applyBorder="1" applyAlignment="1"/>
    <xf numFmtId="0" fontId="0" fillId="5" borderId="1" xfId="0" applyFont="1" applyFill="1" applyBorder="1" applyAlignment="1"/>
    <xf numFmtId="0" fontId="8" fillId="0" borderId="1" xfId="1" applyFont="1" applyBorder="1"/>
    <xf numFmtId="0" fontId="7" fillId="8" borderId="1" xfId="0" applyFont="1" applyFill="1" applyBorder="1" applyAlignment="1"/>
    <xf numFmtId="0" fontId="6" fillId="8" borderId="1" xfId="0" applyFont="1" applyFill="1" applyBorder="1" applyAlignment="1"/>
    <xf numFmtId="0" fontId="0" fillId="0" borderId="1" xfId="0" quotePrefix="1" applyBorder="1"/>
    <xf numFmtId="0" fontId="10" fillId="0" borderId="1" xfId="0" quotePrefix="1" applyFont="1" applyBorder="1"/>
    <xf numFmtId="14" fontId="0" fillId="0" borderId="1" xfId="0" quotePrefix="1" applyNumberFormat="1" applyBorder="1"/>
    <xf numFmtId="0" fontId="8" fillId="0" borderId="1" xfId="1" quotePrefix="1" applyBorder="1"/>
    <xf numFmtId="0" fontId="0" fillId="0" borderId="1" xfId="0" quotePrefix="1" applyFont="1" applyBorder="1" applyAlignment="1">
      <alignment wrapText="1"/>
    </xf>
    <xf numFmtId="0" fontId="11" fillId="0" borderId="1" xfId="1" quotePrefix="1" applyFont="1" applyBorder="1"/>
    <xf numFmtId="0" fontId="6" fillId="3" borderId="1" xfId="0" applyFont="1" applyFill="1" applyBorder="1" applyAlignment="1"/>
    <xf numFmtId="0" fontId="7" fillId="3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NumberFormat="1" applyAlignment="1">
      <alignment wrapText="1"/>
    </xf>
    <xf numFmtId="0" fontId="5" fillId="0" borderId="1" xfId="0" applyFont="1" applyBorder="1"/>
    <xf numFmtId="0" fontId="5" fillId="0" borderId="1" xfId="0" quotePrefix="1" applyFont="1" applyBorder="1"/>
    <xf numFmtId="14" fontId="5" fillId="0" borderId="1" xfId="0" quotePrefix="1" applyNumberFormat="1" applyFont="1" applyBorder="1"/>
    <xf numFmtId="0" fontId="4" fillId="0" borderId="1" xfId="0" applyFont="1" applyBorder="1"/>
    <xf numFmtId="0" fontId="4" fillId="0" borderId="1" xfId="0" quotePrefix="1" applyFont="1" applyBorder="1"/>
    <xf numFmtId="14" fontId="4" fillId="0" borderId="1" xfId="0" quotePrefix="1" applyNumberFormat="1" applyFont="1" applyBorder="1"/>
    <xf numFmtId="0" fontId="3" fillId="0" borderId="1" xfId="0" quotePrefix="1" applyFont="1" applyBorder="1"/>
    <xf numFmtId="0" fontId="2" fillId="0" borderId="1" xfId="0" applyFont="1" applyBorder="1"/>
    <xf numFmtId="0" fontId="19" fillId="5" borderId="4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1" xfId="0" quotePrefix="1" applyFont="1" applyBorder="1"/>
    <xf numFmtId="0" fontId="19" fillId="5" borderId="0" xfId="0" applyFont="1" applyFill="1"/>
    <xf numFmtId="0" fontId="0" fillId="0" borderId="0" xfId="0" applyFill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L25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spans="1:15" ht="92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ColWidth="9" defaultRowHeight="15"/>
  <cols>
    <col min="1" max="1" width="25.140625" style="1" customWidth="1" collapsed="1"/>
    <col min="2" max="2" width="33" style="1" customWidth="1" collapsed="1"/>
    <col min="3" max="3" width="33.140625" style="1" customWidth="1" collapsed="1"/>
    <col min="4" max="4" width="34.7109375" customWidth="1" collapsed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6" sqref="G16"/>
    </sheetView>
  </sheetViews>
  <sheetFormatPr defaultColWidth="8.7109375" defaultRowHeight="15"/>
  <cols>
    <col min="1" max="1" width="40.85546875" customWidth="1" collapsed="1"/>
    <col min="2" max="2" width="38.140625" customWidth="1" collapsed="1"/>
    <col min="3" max="3" width="44.85546875" customWidth="1" collapsed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spans="1:3" ht="45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defaultRowHeight="15"/>
  <cols>
    <col min="1" max="1" width="26.85546875" bestFit="1" customWidth="1" collapsed="1"/>
    <col min="2" max="2" width="37.7109375" bestFit="1" customWidth="1" collapsed="1"/>
    <col min="3" max="3" width="34.7109375" bestFit="1" customWidth="1" collapsed="1"/>
    <col min="4" max="4" width="36.140625" bestFit="1" customWidth="1" collapsed="1"/>
  </cols>
  <sheetData>
    <row r="1" spans="1:4">
      <c r="A1" s="2" t="s">
        <v>0</v>
      </c>
      <c r="B1" s="88" t="s">
        <v>142</v>
      </c>
      <c r="C1" s="88" t="s">
        <v>142</v>
      </c>
      <c r="D1" s="88" t="s">
        <v>142</v>
      </c>
    </row>
    <row r="2" spans="1:4">
      <c r="A2" s="2" t="s">
        <v>3</v>
      </c>
      <c r="B2" s="2" t="s">
        <v>10</v>
      </c>
      <c r="C2" s="2" t="s">
        <v>10</v>
      </c>
      <c r="D2" s="2" t="s">
        <v>10</v>
      </c>
    </row>
    <row r="3" spans="1:4">
      <c r="A3" s="2" t="s">
        <v>15</v>
      </c>
      <c r="B3" s="2"/>
      <c r="C3" s="2"/>
      <c r="D3" s="2"/>
    </row>
    <row r="4" spans="1:4">
      <c r="A4" s="2" t="s">
        <v>30</v>
      </c>
      <c r="B4" s="2">
        <f>COUNTIFS($A$9:$A$16,"*$*",B9:B16,"")+IF(B7="Download",COUNTIFS($A$18,"*$*",B18,""),0)</f>
        <v>0</v>
      </c>
      <c r="C4" s="2">
        <f t="shared" ref="C4:D4" si="0">COUNTIFS($A$9:$A$16,"*$*",C9:C16,"")+IF(C7="Download",COUNTIFS($A$18,"*$*",C18,""),0)</f>
        <v>0</v>
      </c>
      <c r="D4" s="2">
        <f t="shared" si="0"/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 t="s">
        <v>722</v>
      </c>
      <c r="B7" s="2" t="s">
        <v>723</v>
      </c>
      <c r="C7" s="2" t="s">
        <v>724</v>
      </c>
      <c r="D7" s="2" t="s">
        <v>725</v>
      </c>
    </row>
    <row r="8" spans="1:4">
      <c r="A8" s="69" t="s">
        <v>577</v>
      </c>
      <c r="B8" s="70"/>
      <c r="C8" s="70"/>
      <c r="D8" s="70"/>
    </row>
    <row r="9" spans="1:4">
      <c r="A9" s="5" t="s">
        <v>726</v>
      </c>
      <c r="B9" s="5" t="s">
        <v>727</v>
      </c>
      <c r="C9" s="5" t="s">
        <v>727</v>
      </c>
      <c r="D9" s="5" t="s">
        <v>727</v>
      </c>
    </row>
    <row r="10" spans="1:4">
      <c r="A10" s="5" t="s">
        <v>728</v>
      </c>
      <c r="B10" s="5" t="s">
        <v>729</v>
      </c>
      <c r="C10" s="5" t="s">
        <v>729</v>
      </c>
      <c r="D10" s="5" t="s">
        <v>729</v>
      </c>
    </row>
    <row r="11" spans="1:4">
      <c r="A11" s="87" t="s">
        <v>730</v>
      </c>
      <c r="B11" s="89" t="s">
        <v>731</v>
      </c>
      <c r="C11" s="89" t="s">
        <v>731</v>
      </c>
      <c r="D11" s="89" t="s">
        <v>731</v>
      </c>
    </row>
    <row r="12" spans="1:4">
      <c r="A12" s="87" t="s">
        <v>732</v>
      </c>
      <c r="B12" s="89" t="s">
        <v>731</v>
      </c>
      <c r="C12" s="89" t="s">
        <v>731</v>
      </c>
      <c r="D12" s="89" t="s">
        <v>731</v>
      </c>
    </row>
    <row r="13" spans="1:4">
      <c r="A13" s="87" t="s">
        <v>733</v>
      </c>
      <c r="B13" s="89" t="s">
        <v>731</v>
      </c>
      <c r="C13" s="89" t="s">
        <v>731</v>
      </c>
      <c r="D13" s="89" t="s">
        <v>731</v>
      </c>
    </row>
    <row r="14" spans="1:4">
      <c r="A14" s="87" t="s">
        <v>734</v>
      </c>
      <c r="B14" s="89" t="s">
        <v>731</v>
      </c>
      <c r="C14" s="89" t="s">
        <v>731</v>
      </c>
      <c r="D14" s="89" t="s">
        <v>731</v>
      </c>
    </row>
    <row r="15" spans="1:4">
      <c r="A15" s="87" t="s">
        <v>735</v>
      </c>
      <c r="B15" s="87" t="s">
        <v>616</v>
      </c>
      <c r="C15" s="87" t="s">
        <v>616</v>
      </c>
      <c r="D15" s="87" t="s">
        <v>616</v>
      </c>
    </row>
    <row r="16" spans="1:4">
      <c r="A16" s="87" t="s">
        <v>0</v>
      </c>
      <c r="B16" s="87" t="s">
        <v>736</v>
      </c>
      <c r="C16" s="87" t="s">
        <v>736</v>
      </c>
      <c r="D16" s="87" t="s">
        <v>736</v>
      </c>
    </row>
    <row r="17" spans="1:4">
      <c r="A17" s="90" t="s">
        <v>622</v>
      </c>
      <c r="B17" s="24"/>
      <c r="C17" s="24"/>
      <c r="D17" s="24"/>
    </row>
    <row r="18" spans="1:4">
      <c r="A18" s="91" t="s">
        <v>737</v>
      </c>
      <c r="B18" s="88" t="s">
        <v>119</v>
      </c>
      <c r="C18" s="88" t="s">
        <v>120</v>
      </c>
      <c r="D18" s="88" t="s">
        <v>120</v>
      </c>
    </row>
  </sheetData>
  <dataValidations count="2">
    <dataValidation type="list" allowBlank="1" showInputMessage="1" showErrorMessage="1" sqref="B18:D18">
      <formula1>"Yes, No"</formula1>
    </dataValidation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E17" sqref="E17"/>
    </sheetView>
  </sheetViews>
  <sheetFormatPr defaultRowHeight="15"/>
  <cols>
    <col min="1" max="1" width="25.85546875" bestFit="1" customWidth="1" collapsed="1"/>
    <col min="2" max="2" width="18.5703125" bestFit="1" customWidth="1" collapsed="1"/>
    <col min="3" max="3" width="23.28515625" bestFit="1" customWidth="1" collapsed="1"/>
    <col min="4" max="4" width="19.42578125" bestFit="1" customWidth="1" collapsed="1"/>
    <col min="5" max="6" width="37.7109375" bestFit="1" customWidth="1" collapsed="1"/>
  </cols>
  <sheetData>
    <row r="1" spans="1:6">
      <c r="A1" s="2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</row>
    <row r="3" spans="1:6">
      <c r="A3" s="2" t="s">
        <v>15</v>
      </c>
      <c r="B3" s="2" t="s">
        <v>547</v>
      </c>
      <c r="C3" s="2" t="s">
        <v>618</v>
      </c>
      <c r="D3" s="2" t="s">
        <v>687</v>
      </c>
      <c r="E3" s="2" t="s">
        <v>688</v>
      </c>
      <c r="F3" s="2" t="s">
        <v>716</v>
      </c>
    </row>
    <row r="4" spans="1:6">
      <c r="A4" s="2" t="s">
        <v>30</v>
      </c>
      <c r="B4" s="2">
        <f>COUNTIFS($A$9:$A$20,"*$*",B9:B20,"")</f>
        <v>0</v>
      </c>
      <c r="C4" s="2">
        <f t="shared" ref="C4:F4" si="0">COUNTIFS($A$9:$A$20,"*$*",C9:C20,"")</f>
        <v>2</v>
      </c>
      <c r="D4" s="2">
        <f t="shared" si="0"/>
        <v>0</v>
      </c>
      <c r="E4" s="2">
        <f t="shared" si="0"/>
        <v>0</v>
      </c>
      <c r="F4" s="2">
        <f t="shared" si="0"/>
        <v>0</v>
      </c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69" t="s">
        <v>689</v>
      </c>
      <c r="B8" s="70"/>
      <c r="C8" s="70"/>
      <c r="D8" s="70"/>
      <c r="E8" s="70"/>
      <c r="F8" s="70"/>
    </row>
    <row r="9" spans="1:6">
      <c r="A9" s="2" t="s">
        <v>717</v>
      </c>
      <c r="B9" s="2" t="s">
        <v>690</v>
      </c>
      <c r="C9" s="2" t="s">
        <v>690</v>
      </c>
      <c r="D9" s="2" t="s">
        <v>690</v>
      </c>
      <c r="E9" s="2" t="s">
        <v>690</v>
      </c>
      <c r="F9" s="2" t="s">
        <v>690</v>
      </c>
    </row>
    <row r="10" spans="1:6">
      <c r="A10" s="2" t="s">
        <v>718</v>
      </c>
      <c r="B10" s="2" t="s">
        <v>133</v>
      </c>
      <c r="C10" s="2" t="s">
        <v>133</v>
      </c>
      <c r="D10" s="2" t="s">
        <v>133</v>
      </c>
      <c r="E10" s="2" t="s">
        <v>133</v>
      </c>
      <c r="F10" s="2" t="s">
        <v>133</v>
      </c>
    </row>
    <row r="11" spans="1:6">
      <c r="A11" s="2" t="s">
        <v>719</v>
      </c>
      <c r="B11" s="2" t="s">
        <v>583</v>
      </c>
      <c r="C11" s="2" t="s">
        <v>583</v>
      </c>
      <c r="D11" s="2" t="s">
        <v>583</v>
      </c>
      <c r="E11" s="2" t="s">
        <v>583</v>
      </c>
      <c r="F11" s="2" t="s">
        <v>583</v>
      </c>
    </row>
    <row r="12" spans="1:6">
      <c r="A12" s="2" t="s">
        <v>720</v>
      </c>
      <c r="B12" s="2" t="s">
        <v>691</v>
      </c>
      <c r="C12" s="2" t="s">
        <v>691</v>
      </c>
      <c r="D12" s="2" t="s">
        <v>691</v>
      </c>
      <c r="E12" s="2" t="s">
        <v>691</v>
      </c>
      <c r="F12" s="2" t="s">
        <v>691</v>
      </c>
    </row>
    <row r="13" spans="1:6">
      <c r="A13" s="69" t="s">
        <v>692</v>
      </c>
      <c r="B13" s="70"/>
      <c r="C13" s="70"/>
      <c r="D13" s="70"/>
      <c r="E13" s="70"/>
      <c r="F13" s="70"/>
    </row>
    <row r="14" spans="1:6">
      <c r="A14" s="5" t="s">
        <v>582</v>
      </c>
      <c r="B14" s="5" t="s">
        <v>583</v>
      </c>
      <c r="C14" s="5" t="s">
        <v>583</v>
      </c>
      <c r="D14" s="5" t="s">
        <v>583</v>
      </c>
      <c r="E14" s="5" t="s">
        <v>583</v>
      </c>
      <c r="F14" s="5" t="s">
        <v>583</v>
      </c>
    </row>
    <row r="15" spans="1:6">
      <c r="A15" s="5" t="s">
        <v>584</v>
      </c>
      <c r="B15" s="5" t="s">
        <v>693</v>
      </c>
      <c r="C15" s="5" t="s">
        <v>585</v>
      </c>
      <c r="D15" s="5" t="s">
        <v>585</v>
      </c>
      <c r="E15" s="5" t="s">
        <v>585</v>
      </c>
      <c r="F15" s="5" t="s">
        <v>585</v>
      </c>
    </row>
    <row r="16" spans="1:6">
      <c r="A16" s="76" t="s">
        <v>586</v>
      </c>
      <c r="B16" s="77" t="s">
        <v>640</v>
      </c>
      <c r="C16" s="77" t="s">
        <v>587</v>
      </c>
      <c r="D16" s="77" t="s">
        <v>587</v>
      </c>
      <c r="E16" s="77" t="s">
        <v>587</v>
      </c>
      <c r="F16" s="77" t="s">
        <v>587</v>
      </c>
    </row>
    <row r="17" spans="1:6">
      <c r="A17" s="76" t="s">
        <v>588</v>
      </c>
      <c r="B17" s="77">
        <v>1</v>
      </c>
      <c r="C17" s="77"/>
      <c r="D17" s="77">
        <v>1</v>
      </c>
      <c r="E17" s="77">
        <v>99</v>
      </c>
      <c r="F17" s="77">
        <v>-10</v>
      </c>
    </row>
    <row r="18" spans="1:6">
      <c r="A18" s="76" t="s">
        <v>589</v>
      </c>
      <c r="B18" s="82" t="s">
        <v>707</v>
      </c>
      <c r="C18" s="77"/>
      <c r="D18" s="77" t="s">
        <v>694</v>
      </c>
      <c r="E18" s="77" t="s">
        <v>695</v>
      </c>
      <c r="F18" s="77" t="s">
        <v>695</v>
      </c>
    </row>
    <row r="19" spans="1:6">
      <c r="A19" s="76" t="s">
        <v>590</v>
      </c>
      <c r="B19" s="77" t="s">
        <v>696</v>
      </c>
      <c r="C19" s="77" t="s">
        <v>591</v>
      </c>
      <c r="D19" s="77" t="s">
        <v>591</v>
      </c>
      <c r="E19" s="77" t="s">
        <v>591</v>
      </c>
      <c r="F19" s="77" t="s">
        <v>591</v>
      </c>
    </row>
    <row r="20" spans="1:6">
      <c r="A20" s="76" t="s">
        <v>592</v>
      </c>
      <c r="B20" s="81" t="s">
        <v>706</v>
      </c>
      <c r="C20" s="81" t="s">
        <v>706</v>
      </c>
      <c r="D20" s="78" t="s">
        <v>697</v>
      </c>
      <c r="E20" s="81" t="s">
        <v>706</v>
      </c>
      <c r="F20" s="81" t="s">
        <v>706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8.7109375" defaultRowHeight="15"/>
  <cols>
    <col min="1" max="1" width="21.5703125" style="7" customWidth="1" collapsed="1"/>
    <col min="2" max="2" width="29.28515625" style="7" customWidth="1" collapsed="1"/>
    <col min="3" max="6" width="28.140625" style="7" customWidth="1" collapsed="1"/>
  </cols>
  <sheetData>
    <row r="1" spans="1:6">
      <c r="A1" s="6" t="s">
        <v>0</v>
      </c>
      <c r="B1" s="7" t="s">
        <v>142</v>
      </c>
      <c r="C1" s="7" t="s">
        <v>142</v>
      </c>
      <c r="D1" s="7" t="s">
        <v>142</v>
      </c>
      <c r="E1" s="7" t="s">
        <v>142</v>
      </c>
      <c r="F1" s="7" t="s">
        <v>142</v>
      </c>
    </row>
    <row r="2" spans="1:6">
      <c r="A2" s="6" t="s">
        <v>3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</row>
    <row r="3" spans="1:6" ht="30">
      <c r="A3" s="6" t="s">
        <v>15</v>
      </c>
      <c r="B3" s="6" t="s">
        <v>547</v>
      </c>
      <c r="C3" s="6" t="s">
        <v>593</v>
      </c>
      <c r="D3" s="6" t="s">
        <v>594</v>
      </c>
      <c r="E3" s="6" t="s">
        <v>593</v>
      </c>
      <c r="F3" s="6" t="s">
        <v>593</v>
      </c>
    </row>
    <row r="4" spans="1:6" ht="30">
      <c r="A4" s="6" t="s">
        <v>30</v>
      </c>
      <c r="B4" s="6">
        <f>COUNTIFS($A10:$A15,"*$*",B10:B15,"")</f>
        <v>0</v>
      </c>
      <c r="C4" s="6">
        <f>COUNTIFS($A10:$A15,"*$*",C10:C15,"")</f>
        <v>0</v>
      </c>
      <c r="D4" s="6">
        <f>COUNTIFS($A10:$A15,"*$*",D10:D15,"")</f>
        <v>0</v>
      </c>
      <c r="E4" s="6">
        <f>COUNTIFS($A10:$A15,"*$*",E10:E15,"")</f>
        <v>0</v>
      </c>
      <c r="F4" s="6">
        <f>COUNTIFS($A10:$A15,"*$*",F10:F15,"")</f>
        <v>0</v>
      </c>
    </row>
    <row r="5" spans="1:6">
      <c r="A5" s="6"/>
      <c r="B5" s="6"/>
      <c r="C5" s="6"/>
      <c r="D5" s="6"/>
      <c r="E5" s="6"/>
      <c r="F5" s="6"/>
    </row>
    <row r="6" spans="1:6">
      <c r="A6" s="71" t="s">
        <v>595</v>
      </c>
      <c r="B6" s="17"/>
      <c r="C6" s="17"/>
      <c r="D6" s="17"/>
      <c r="E6" s="17"/>
      <c r="F6" s="17"/>
    </row>
    <row r="7" spans="1:6">
      <c r="A7" s="72" t="s">
        <v>596</v>
      </c>
      <c r="B7" s="72" t="s">
        <v>120</v>
      </c>
      <c r="C7" s="72" t="s">
        <v>120</v>
      </c>
      <c r="D7" s="72" t="s">
        <v>120</v>
      </c>
      <c r="E7" s="72" t="s">
        <v>119</v>
      </c>
      <c r="F7" s="72" t="s">
        <v>119</v>
      </c>
    </row>
    <row r="8" spans="1:6">
      <c r="A8" s="72"/>
      <c r="B8" s="72"/>
      <c r="C8" s="20"/>
      <c r="D8" s="20"/>
      <c r="E8" s="20"/>
      <c r="F8" s="20"/>
    </row>
    <row r="9" spans="1:6" ht="30">
      <c r="A9" s="8" t="s">
        <v>597</v>
      </c>
      <c r="B9" s="9"/>
      <c r="C9" s="9"/>
      <c r="D9" s="9"/>
      <c r="E9" s="9"/>
      <c r="F9" s="9"/>
    </row>
    <row r="10" spans="1:6" ht="30">
      <c r="A10" s="6" t="s">
        <v>598</v>
      </c>
      <c r="B10" s="6" t="s">
        <v>587</v>
      </c>
      <c r="C10" s="6" t="s">
        <v>599</v>
      </c>
      <c r="D10" s="6" t="s">
        <v>587</v>
      </c>
      <c r="E10" s="6" t="s">
        <v>599</v>
      </c>
      <c r="F10" s="6" t="s">
        <v>599</v>
      </c>
    </row>
    <row r="11" spans="1:6">
      <c r="A11" s="6" t="s">
        <v>600</v>
      </c>
      <c r="B11" s="72" t="s">
        <v>119</v>
      </c>
      <c r="C11" s="72" t="s">
        <v>119</v>
      </c>
      <c r="D11" s="72" t="s">
        <v>120</v>
      </c>
      <c r="E11" s="72" t="s">
        <v>119</v>
      </c>
      <c r="F11" s="72" t="s">
        <v>119</v>
      </c>
    </row>
    <row r="12" spans="1:6">
      <c r="A12" s="6" t="s">
        <v>601</v>
      </c>
      <c r="B12" s="18" t="s">
        <v>132</v>
      </c>
      <c r="C12" s="6"/>
      <c r="D12" s="6"/>
      <c r="E12" s="6"/>
      <c r="F12" s="6"/>
    </row>
    <row r="13" spans="1:6">
      <c r="A13" s="6"/>
      <c r="B13" s="10"/>
      <c r="C13" s="10"/>
      <c r="D13" s="10"/>
      <c r="E13" s="10"/>
      <c r="F13" s="10"/>
    </row>
    <row r="14" spans="1:6">
      <c r="A14" s="71" t="s">
        <v>587</v>
      </c>
      <c r="B14" s="17"/>
      <c r="C14" s="17"/>
      <c r="D14" s="17"/>
      <c r="E14" s="17"/>
      <c r="F14" s="17"/>
    </row>
    <row r="15" spans="1:6">
      <c r="A15" s="6" t="s">
        <v>602</v>
      </c>
      <c r="B15" s="72" t="s">
        <v>119</v>
      </c>
      <c r="C15" s="72" t="s">
        <v>120</v>
      </c>
      <c r="D15" s="72" t="s">
        <v>120</v>
      </c>
      <c r="E15" s="72" t="s">
        <v>120</v>
      </c>
      <c r="F15" s="72" t="s">
        <v>120</v>
      </c>
    </row>
    <row r="16" spans="1:6">
      <c r="A16" s="7" t="s">
        <v>126</v>
      </c>
      <c r="B16" s="7">
        <v>3</v>
      </c>
      <c r="C16" s="7">
        <v>2</v>
      </c>
      <c r="D16" s="7">
        <v>2</v>
      </c>
      <c r="E16" s="7">
        <v>2</v>
      </c>
      <c r="F16" s="7">
        <v>2</v>
      </c>
    </row>
    <row r="17" spans="1:6">
      <c r="A17" s="7" t="s">
        <v>603</v>
      </c>
      <c r="B17" s="72" t="s">
        <v>120</v>
      </c>
      <c r="C17" s="72" t="s">
        <v>119</v>
      </c>
      <c r="D17" s="72" t="s">
        <v>119</v>
      </c>
      <c r="E17" s="72" t="s">
        <v>119</v>
      </c>
      <c r="F17" s="72" t="s">
        <v>119</v>
      </c>
    </row>
    <row r="18" spans="1:6">
      <c r="A18" s="7" t="s">
        <v>604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</row>
    <row r="19" spans="1:6">
      <c r="A19" s="73" t="s">
        <v>577</v>
      </c>
      <c r="B19" s="74"/>
      <c r="C19" s="74"/>
      <c r="D19" s="74"/>
      <c r="E19" s="74"/>
      <c r="F19" s="74"/>
    </row>
    <row r="20" spans="1:6">
      <c r="A20" s="7" t="s">
        <v>578</v>
      </c>
      <c r="B20" s="75">
        <v>5</v>
      </c>
      <c r="C20" s="7">
        <v>4</v>
      </c>
      <c r="D20" s="7">
        <v>4</v>
      </c>
      <c r="E20" s="7">
        <v>4</v>
      </c>
      <c r="F20" s="7">
        <v>4</v>
      </c>
    </row>
    <row r="21" spans="1:6">
      <c r="A21" s="7" t="s">
        <v>605</v>
      </c>
      <c r="B21" s="7" t="s">
        <v>606</v>
      </c>
      <c r="C21" s="7" t="s">
        <v>607</v>
      </c>
      <c r="D21" s="7" t="s">
        <v>608</v>
      </c>
      <c r="E21" s="7" t="s">
        <v>609</v>
      </c>
      <c r="F21" s="7" t="s">
        <v>610</v>
      </c>
    </row>
    <row r="22" spans="1:6">
      <c r="A22" s="73" t="s">
        <v>611</v>
      </c>
      <c r="B22" s="74"/>
      <c r="C22" s="74"/>
      <c r="D22" s="74"/>
      <c r="E22" s="74"/>
      <c r="F22" s="74"/>
    </row>
    <row r="23" spans="1:6">
      <c r="A23" s="7" t="s">
        <v>612</v>
      </c>
      <c r="B23" s="7" t="s">
        <v>595</v>
      </c>
    </row>
    <row r="24" spans="1:6">
      <c r="A24" s="7" t="s">
        <v>613</v>
      </c>
      <c r="B24" s="7" t="s">
        <v>614</v>
      </c>
    </row>
    <row r="25" spans="1:6">
      <c r="A25" s="7" t="s">
        <v>615</v>
      </c>
      <c r="B25" s="7" t="s">
        <v>616</v>
      </c>
    </row>
  </sheetData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D1" workbookViewId="0">
      <selection activeCell="D3" sqref="D3"/>
    </sheetView>
  </sheetViews>
  <sheetFormatPr defaultRowHeight="15"/>
  <cols>
    <col min="1" max="1" width="24.42578125" bestFit="1" customWidth="1" collapsed="1"/>
    <col min="2" max="2" width="23.28515625" bestFit="1" customWidth="1" collapsed="1"/>
    <col min="3" max="4" width="35.28515625" bestFit="1" customWidth="1" collapsed="1"/>
    <col min="5" max="5" width="23.28515625" bestFit="1" customWidth="1" collapsed="1"/>
    <col min="6" max="8" width="35.28515625" bestFit="1" customWidth="1" collapsed="1"/>
  </cols>
  <sheetData>
    <row r="1" spans="1:8">
      <c r="A1" s="2" t="s">
        <v>0</v>
      </c>
      <c r="B1" s="5" t="s">
        <v>143</v>
      </c>
      <c r="C1" s="5" t="s">
        <v>143</v>
      </c>
      <c r="D1" s="5" t="s">
        <v>143</v>
      </c>
      <c r="E1" s="5" t="s">
        <v>143</v>
      </c>
      <c r="F1" t="s">
        <v>143</v>
      </c>
      <c r="G1" s="5" t="s">
        <v>143</v>
      </c>
      <c r="H1" s="5" t="s">
        <v>143</v>
      </c>
    </row>
    <row r="2" spans="1:8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</row>
    <row r="3" spans="1:8">
      <c r="A3" s="2" t="s">
        <v>15</v>
      </c>
      <c r="B3" s="2" t="s">
        <v>617</v>
      </c>
      <c r="C3" s="2" t="s">
        <v>618</v>
      </c>
      <c r="D3" s="2" t="s">
        <v>619</v>
      </c>
      <c r="E3" s="2" t="s">
        <v>618</v>
      </c>
      <c r="F3" s="2" t="s">
        <v>620</v>
      </c>
      <c r="G3" s="2" t="s">
        <v>618</v>
      </c>
      <c r="H3" s="2" t="s">
        <v>621</v>
      </c>
    </row>
    <row r="4" spans="1:8">
      <c r="A4" s="2" t="s">
        <v>30</v>
      </c>
      <c r="B4" s="2">
        <f t="shared" ref="B4:G4" si="0">IF(B7="New",COUNTIFS($A$12:$A$23,"*$*",B12:B23,""),IF(B7="Service",COUNTIFS($A$9:$A$10,"*$*",B9:B10,""),IF(B7="Edit",COUNTIFS($A$9:$A$21,"*$*",B9:B21,""),0)))</f>
        <v>0</v>
      </c>
      <c r="C4" s="2">
        <f t="shared" si="0"/>
        <v>2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2</v>
      </c>
      <c r="H4" s="2">
        <f>IF(H7="New",COUNTIFS($A$12:$A$23,"*$*",H12:H23,""),IF(H7="Service",COUNTIFS($A$9:$A$10,"*$*",H9:H10,""),IF(H7="Edit",COUNTIFS($A$9:$A$21,"*$*",H9:H21,""),0)))</f>
        <v>0</v>
      </c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 t="s">
        <v>622</v>
      </c>
      <c r="B7" s="2" t="s">
        <v>623</v>
      </c>
      <c r="C7" s="2" t="s">
        <v>623</v>
      </c>
      <c r="D7" s="2" t="s">
        <v>624</v>
      </c>
      <c r="E7" s="2" t="s">
        <v>624</v>
      </c>
      <c r="F7" s="2" t="s">
        <v>29</v>
      </c>
      <c r="G7" s="2" t="s">
        <v>29</v>
      </c>
      <c r="H7" s="2" t="s">
        <v>624</v>
      </c>
    </row>
    <row r="8" spans="1:8">
      <c r="A8" s="69" t="s">
        <v>625</v>
      </c>
      <c r="B8" s="70"/>
      <c r="C8" s="70"/>
      <c r="D8" s="70"/>
      <c r="E8" s="70"/>
      <c r="F8" s="70"/>
      <c r="G8" s="70"/>
      <c r="H8" s="70"/>
    </row>
    <row r="9" spans="1:8">
      <c r="A9" s="5" t="s">
        <v>626</v>
      </c>
      <c r="B9" s="5"/>
      <c r="C9" s="2"/>
      <c r="D9" s="5" t="s">
        <v>627</v>
      </c>
      <c r="E9" s="5" t="s">
        <v>627</v>
      </c>
      <c r="F9" s="5" t="s">
        <v>627</v>
      </c>
      <c r="G9" s="5" t="s">
        <v>627</v>
      </c>
      <c r="H9" s="5" t="s">
        <v>628</v>
      </c>
    </row>
    <row r="10" spans="1:8">
      <c r="A10" s="2" t="s">
        <v>563</v>
      </c>
      <c r="B10" s="2"/>
      <c r="C10" s="2"/>
      <c r="D10" s="2" t="s">
        <v>564</v>
      </c>
      <c r="E10" s="2" t="s">
        <v>564</v>
      </c>
      <c r="F10" s="2" t="s">
        <v>564</v>
      </c>
      <c r="G10" s="2" t="s">
        <v>564</v>
      </c>
      <c r="H10" s="2" t="s">
        <v>564</v>
      </c>
    </row>
    <row r="11" spans="1:8">
      <c r="A11" s="69" t="s">
        <v>629</v>
      </c>
      <c r="B11" s="70"/>
      <c r="C11" s="70"/>
      <c r="D11" s="70"/>
      <c r="E11" s="70"/>
      <c r="F11" s="70"/>
      <c r="G11" s="70"/>
      <c r="H11" s="70"/>
    </row>
    <row r="12" spans="1:8">
      <c r="A12" s="5" t="s">
        <v>626</v>
      </c>
      <c r="B12" s="5" t="s">
        <v>627</v>
      </c>
      <c r="C12" s="5" t="s">
        <v>583</v>
      </c>
      <c r="D12" s="5"/>
      <c r="E12" s="5"/>
      <c r="F12" s="5" t="s">
        <v>627</v>
      </c>
      <c r="G12" s="5"/>
      <c r="H12" s="5" t="s">
        <v>583</v>
      </c>
    </row>
    <row r="13" spans="1:8">
      <c r="A13" s="5" t="s">
        <v>630</v>
      </c>
      <c r="B13" s="5" t="s">
        <v>631</v>
      </c>
      <c r="C13" s="5" t="s">
        <v>585</v>
      </c>
      <c r="D13" s="5"/>
      <c r="E13" s="5"/>
      <c r="F13" s="5" t="s">
        <v>631</v>
      </c>
      <c r="G13" s="5"/>
      <c r="H13" s="5" t="s">
        <v>632</v>
      </c>
    </row>
    <row r="14" spans="1:8">
      <c r="A14" s="76" t="s">
        <v>633</v>
      </c>
      <c r="B14" s="77" t="s">
        <v>634</v>
      </c>
      <c r="C14" s="77" t="s">
        <v>587</v>
      </c>
      <c r="D14" s="77"/>
      <c r="E14" s="77"/>
      <c r="F14" s="77" t="s">
        <v>634</v>
      </c>
      <c r="G14" s="77" t="s">
        <v>634</v>
      </c>
      <c r="H14" s="77" t="s">
        <v>635</v>
      </c>
    </row>
    <row r="15" spans="1:8">
      <c r="A15" s="79" t="s">
        <v>703</v>
      </c>
      <c r="B15" s="80" t="s">
        <v>119</v>
      </c>
      <c r="C15" s="77"/>
      <c r="D15" s="77"/>
      <c r="E15" s="77"/>
      <c r="F15" s="80" t="s">
        <v>119</v>
      </c>
      <c r="G15" s="77"/>
      <c r="H15" s="77"/>
    </row>
    <row r="16" spans="1:8">
      <c r="A16" s="76" t="s">
        <v>636</v>
      </c>
      <c r="B16" t="s">
        <v>714</v>
      </c>
      <c r="C16" s="77"/>
      <c r="D16" s="5"/>
      <c r="E16" s="77"/>
      <c r="F16" t="s">
        <v>714</v>
      </c>
      <c r="G16" s="5" t="s">
        <v>637</v>
      </c>
      <c r="H16" s="5" t="s">
        <v>638</v>
      </c>
    </row>
    <row r="17" spans="1:8">
      <c r="A17" s="69" t="s">
        <v>639</v>
      </c>
      <c r="B17" s="70"/>
      <c r="C17" s="70"/>
      <c r="D17" s="70"/>
      <c r="E17" s="70"/>
      <c r="F17" s="70"/>
      <c r="G17" s="70"/>
      <c r="H17" s="70"/>
    </row>
    <row r="18" spans="1:8">
      <c r="A18" s="5" t="s">
        <v>661</v>
      </c>
      <c r="B18" s="83" t="s">
        <v>715</v>
      </c>
      <c r="C18" s="5"/>
      <c r="D18" s="5"/>
      <c r="E18" s="5"/>
      <c r="F18" s="79" t="s">
        <v>705</v>
      </c>
      <c r="G18" s="5">
        <v>1</v>
      </c>
      <c r="H18" s="5">
        <v>5000</v>
      </c>
    </row>
    <row r="19" spans="1:8">
      <c r="A19" s="5" t="s">
        <v>639</v>
      </c>
      <c r="B19" s="87" t="s">
        <v>721</v>
      </c>
      <c r="C19" s="5"/>
      <c r="D19" s="5"/>
      <c r="E19" s="5"/>
      <c r="F19" s="79" t="s">
        <v>704</v>
      </c>
      <c r="G19" s="5"/>
      <c r="H19" s="5"/>
    </row>
    <row r="20" spans="1:8">
      <c r="A20" s="69" t="s">
        <v>651</v>
      </c>
      <c r="B20" s="70"/>
      <c r="C20" s="70"/>
      <c r="D20" s="70"/>
      <c r="E20" s="70"/>
      <c r="F20" s="70"/>
      <c r="G20" s="70"/>
      <c r="H20" s="70"/>
    </row>
    <row r="21" spans="1:8">
      <c r="A21" s="5" t="s">
        <v>35</v>
      </c>
      <c r="B21" s="19" t="s">
        <v>652</v>
      </c>
      <c r="C21" s="5"/>
      <c r="D21" s="19"/>
      <c r="E21" s="5"/>
      <c r="F21" s="19" t="s">
        <v>652</v>
      </c>
      <c r="G21" s="19" t="s">
        <v>652</v>
      </c>
      <c r="H21" s="19" t="s">
        <v>653</v>
      </c>
    </row>
    <row r="22" spans="1:8">
      <c r="A22" s="5" t="s">
        <v>654</v>
      </c>
      <c r="B22" s="19" t="s">
        <v>655</v>
      </c>
      <c r="C22" s="5"/>
      <c r="D22" s="19"/>
      <c r="E22" s="5"/>
      <c r="F22" s="19"/>
      <c r="G22" s="19"/>
      <c r="H22" s="19"/>
    </row>
    <row r="23" spans="1:8">
      <c r="A23" s="5" t="s">
        <v>656</v>
      </c>
      <c r="B23" s="5" t="s">
        <v>133</v>
      </c>
      <c r="C23" s="5"/>
      <c r="D23" s="5"/>
      <c r="E23" s="5"/>
      <c r="F23" s="5"/>
      <c r="G23" s="5"/>
      <c r="H23" s="5"/>
    </row>
    <row r="24" spans="1:8">
      <c r="A24" s="69" t="s">
        <v>657</v>
      </c>
      <c r="B24" s="70"/>
      <c r="C24" s="70"/>
      <c r="D24" s="70"/>
      <c r="E24" s="70"/>
      <c r="F24" s="70"/>
      <c r="G24" s="70"/>
      <c r="H24" s="70"/>
    </row>
    <row r="25" spans="1:8">
      <c r="A25" s="31" t="s">
        <v>713</v>
      </c>
      <c r="B25" s="5"/>
      <c r="C25" s="5"/>
      <c r="D25" s="5" t="s">
        <v>658</v>
      </c>
      <c r="E25" s="5"/>
      <c r="F25" s="5"/>
      <c r="G25" s="5"/>
      <c r="H25" s="5"/>
    </row>
    <row r="26" spans="1:8">
      <c r="A26" s="31" t="s">
        <v>712</v>
      </c>
      <c r="B26" s="5"/>
      <c r="C26" s="5"/>
      <c r="D26" s="5" t="s">
        <v>659</v>
      </c>
      <c r="E26" s="5"/>
      <c r="F26" s="5"/>
      <c r="G26" s="5"/>
      <c r="H26" s="5"/>
    </row>
    <row r="27" spans="1:8">
      <c r="A27" s="31" t="s">
        <v>711</v>
      </c>
      <c r="B27" s="5"/>
      <c r="C27" s="5"/>
      <c r="D27" s="5" t="s">
        <v>658</v>
      </c>
      <c r="E27" s="5"/>
      <c r="F27" s="5"/>
      <c r="G27" s="5"/>
      <c r="H27" s="5" t="s">
        <v>708</v>
      </c>
    </row>
    <row r="28" spans="1:8">
      <c r="A28" s="31" t="s">
        <v>710</v>
      </c>
      <c r="B28" s="5"/>
      <c r="C28" s="5"/>
      <c r="D28" s="5" t="s">
        <v>660</v>
      </c>
      <c r="E28" s="5"/>
      <c r="F28" s="5"/>
      <c r="G28" s="5"/>
      <c r="H28" s="5" t="s">
        <v>709</v>
      </c>
    </row>
    <row r="30" spans="1:8">
      <c r="A30" s="84" t="s">
        <v>702</v>
      </c>
      <c r="B30" s="85"/>
      <c r="C30" s="86"/>
    </row>
    <row r="31" spans="1:8">
      <c r="A31" s="5" t="s">
        <v>661</v>
      </c>
      <c r="B31" s="5" t="s">
        <v>701</v>
      </c>
      <c r="C31" s="5" t="s">
        <v>662</v>
      </c>
    </row>
    <row r="32" spans="1:8">
      <c r="A32" s="5" t="s">
        <v>663</v>
      </c>
      <c r="B32" s="5" t="s">
        <v>587</v>
      </c>
      <c r="C32" s="5" t="s">
        <v>664</v>
      </c>
    </row>
    <row r="33" spans="1:3">
      <c r="A33" s="5" t="s">
        <v>665</v>
      </c>
      <c r="B33" s="5" t="s">
        <v>640</v>
      </c>
      <c r="C33" s="5" t="s">
        <v>666</v>
      </c>
    </row>
    <row r="34" spans="1:3">
      <c r="A34" s="5" t="s">
        <v>667</v>
      </c>
      <c r="B34" s="5" t="s">
        <v>641</v>
      </c>
      <c r="C34" s="5" t="s">
        <v>668</v>
      </c>
    </row>
    <row r="35" spans="1:3">
      <c r="A35" s="5" t="s">
        <v>669</v>
      </c>
      <c r="B35" s="5" t="s">
        <v>595</v>
      </c>
      <c r="C35" s="5" t="s">
        <v>670</v>
      </c>
    </row>
    <row r="36" spans="1:3">
      <c r="A36" s="5" t="s">
        <v>671</v>
      </c>
      <c r="B36" s="5" t="s">
        <v>642</v>
      </c>
      <c r="C36" s="5" t="s">
        <v>672</v>
      </c>
    </row>
    <row r="37" spans="1:3">
      <c r="A37" s="5" t="s">
        <v>673</v>
      </c>
      <c r="B37" s="5" t="s">
        <v>643</v>
      </c>
      <c r="C37" s="5" t="s">
        <v>674</v>
      </c>
    </row>
    <row r="38" spans="1:3">
      <c r="A38" s="5" t="s">
        <v>675</v>
      </c>
      <c r="B38" s="5" t="s">
        <v>644</v>
      </c>
      <c r="C38" s="5" t="s">
        <v>676</v>
      </c>
    </row>
    <row r="39" spans="1:3">
      <c r="A39" s="5" t="s">
        <v>677</v>
      </c>
      <c r="B39" s="5" t="s">
        <v>645</v>
      </c>
      <c r="C39" s="5" t="s">
        <v>678</v>
      </c>
    </row>
    <row r="40" spans="1:3">
      <c r="A40" s="5" t="s">
        <v>679</v>
      </c>
      <c r="B40" s="5" t="s">
        <v>646</v>
      </c>
      <c r="C40" s="5" t="s">
        <v>680</v>
      </c>
    </row>
    <row r="41" spans="1:3">
      <c r="A41" s="5" t="s">
        <v>681</v>
      </c>
      <c r="B41" s="5" t="s">
        <v>698</v>
      </c>
      <c r="C41" s="5"/>
    </row>
    <row r="42" spans="1:3">
      <c r="A42" s="5" t="s">
        <v>682</v>
      </c>
      <c r="B42" s="5" t="s">
        <v>647</v>
      </c>
      <c r="C42" s="5"/>
    </row>
    <row r="43" spans="1:3">
      <c r="A43" s="5" t="s">
        <v>683</v>
      </c>
      <c r="B43" s="5" t="s">
        <v>699</v>
      </c>
      <c r="C43" s="5"/>
    </row>
    <row r="44" spans="1:3">
      <c r="A44" s="5" t="s">
        <v>139</v>
      </c>
      <c r="B44" s="5" t="s">
        <v>648</v>
      </c>
      <c r="C44" s="5"/>
    </row>
    <row r="45" spans="1:3">
      <c r="A45" s="5" t="s">
        <v>684</v>
      </c>
      <c r="B45" s="5" t="s">
        <v>700</v>
      </c>
      <c r="C45" s="5"/>
    </row>
    <row r="46" spans="1:3">
      <c r="A46" s="5" t="s">
        <v>685</v>
      </c>
      <c r="B46" s="5" t="s">
        <v>649</v>
      </c>
      <c r="C46" s="5"/>
    </row>
    <row r="47" spans="1:3">
      <c r="A47" s="5" t="s">
        <v>686</v>
      </c>
      <c r="B47" s="5" t="s">
        <v>650</v>
      </c>
      <c r="C47" s="5"/>
    </row>
  </sheetData>
  <mergeCells count="1">
    <mergeCell ref="A30:C30"/>
  </mergeCells>
  <dataValidations count="3">
    <dataValidation type="list" allowBlank="1" showInputMessage="1" showErrorMessage="1" sqref="B10 D10:H10">
      <formula1>"Active, Inactive"</formula1>
    </dataValidation>
    <dataValidation type="list" allowBlank="1" showInputMessage="1" showErrorMessage="1" sqref="B7 D7:H7">
      <formula1>"Edit, Service, New"</formula1>
    </dataValidation>
    <dataValidation type="list" allowBlank="1" showInputMessage="1" showErrorMessage="1" sqref="C9:C10 C7">
      <formula1>"Edit, New"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Z1" zoomScale="70" zoomScaleNormal="70" workbookViewId="0">
      <selection activeCell="AB30" sqref="AB30"/>
    </sheetView>
  </sheetViews>
  <sheetFormatPr defaultColWidth="9" defaultRowHeight="15"/>
  <cols>
    <col min="1" max="3" width="24.42578125" style="45" customWidth="1" collapsed="1"/>
    <col min="4" max="4" width="31.85546875" style="45" customWidth="1" collapsed="1"/>
    <col min="5" max="5" width="39.28515625" style="45" customWidth="1" collapsed="1"/>
    <col min="6" max="6" width="45.28515625" style="45" customWidth="1" collapsed="1"/>
    <col min="7" max="7" width="32.5703125" style="45" customWidth="1" collapsed="1"/>
    <col min="8" max="8" width="28.7109375" style="45" customWidth="1" collapsed="1"/>
    <col min="9" max="9" width="30.7109375" style="45" customWidth="1" collapsed="1"/>
    <col min="10" max="10" width="30.85546875" style="45" customWidth="1" collapsed="1"/>
    <col min="11" max="11" width="30.5703125" style="45" customWidth="1" collapsed="1"/>
    <col min="12" max="12" width="29.28515625" style="45" customWidth="1" collapsed="1"/>
    <col min="13" max="13" width="37.85546875" style="45" customWidth="1" collapsed="1"/>
    <col min="14" max="14" width="42.140625" style="45" customWidth="1" collapsed="1"/>
    <col min="15" max="15" width="40.7109375" style="45" customWidth="1" collapsed="1"/>
    <col min="16" max="16" width="37.5703125" style="45" customWidth="1" collapsed="1"/>
    <col min="17" max="17" width="35.7109375" style="45" customWidth="1" collapsed="1"/>
    <col min="18" max="18" width="36.5703125" style="45" customWidth="1" collapsed="1"/>
    <col min="19" max="19" width="36" style="45" customWidth="1" collapsed="1"/>
    <col min="20" max="20" width="43.28515625" style="45" customWidth="1" collapsed="1"/>
    <col min="21" max="22" width="63" style="45" customWidth="1" collapsed="1"/>
    <col min="23" max="23" width="45.5703125" style="45" customWidth="1" collapsed="1"/>
    <col min="24" max="24" width="39.5703125" style="45" customWidth="1" collapsed="1"/>
    <col min="25" max="28" width="45.28515625" style="45" customWidth="1" collapsed="1"/>
    <col min="29" max="16384" width="9" style="45" collapsed="1"/>
  </cols>
  <sheetData>
    <row r="1" spans="1:28" s="39" customFormat="1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pans="1:28" s="39" customFormat="1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pans="1:28" s="40" customFormat="1" ht="60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r="4" spans="1:28" s="39" customFormat="1">
      <c r="A4" s="39" t="s">
        <v>30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>COUNTIFS($A9:$A45,"*$*",AB9:AB45,"")</f>
        <v>0</v>
      </c>
    </row>
    <row r="5" spans="1:28" s="39" customFormat="1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r="6" spans="1:28" s="40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39" customForma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s="41" customFormat="1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r="9" spans="1:28" s="39" customFormat="1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r="10" spans="1:28" s="42" customFormat="1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r="11" spans="1:28" s="39" customFormat="1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r="12" spans="1:28" s="39" customFormat="1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r="13" spans="1:28" s="39" customFormat="1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r="14" spans="1:28" s="39" customFormat="1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r="15" spans="1:28" s="39" customFormat="1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r="16" spans="1:28" s="39" customFormat="1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r="17" spans="1:28" s="39" customFormat="1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r="18" spans="1:28" s="39" customFormat="1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r="19" spans="1:28" s="39" customFormat="1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r="20" spans="1:28" s="39" customFormat="1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r="21" spans="1:28" s="39" customFormat="1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r="22" spans="1:28" s="39" customFormat="1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r="23" spans="1:28" s="39" customFormat="1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r="24" spans="1:28" s="43" customFormat="1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r="25" spans="1:28" s="39" customFormat="1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r="26" spans="1:28" s="39" customFormat="1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r="27" spans="1:28" s="39" customFormat="1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r="28" spans="1:28" s="39" customFormat="1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r="29" spans="1:28" s="39" customFormat="1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r="30" spans="1:28" s="39" customFormat="1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r="31" spans="1:28" s="39" customFormat="1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r="32" spans="1:28" s="39" customFormat="1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r="33" spans="1:28" s="39" customFormat="1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r="34" spans="1:28" s="39" customFormat="1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r="35" spans="1:28" s="39" customFormat="1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r="36" spans="1:28" s="39" customFormat="1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r="37" spans="1:28" s="39" customFormat="1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r="38" spans="1:28" s="39" customFormat="1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r="39" spans="1:28" s="39" customFormat="1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r="40" spans="1:28" s="39" customFormat="1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r="41" spans="1:28" s="39" customFormat="1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r="42" spans="1:28" s="39" customFormat="1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r="43" spans="1:28" s="39" customFormat="1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r="44" spans="1:28" s="44" customFormat="1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39" customFormat="1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  <hyperlink ref="AB22" r:id="rId67"/>
    <hyperlink ref="AB23" r:id="rId68"/>
    <hyperlink ref="AB40" r:id="rId6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ColWidth="9" defaultRowHeight="1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spans="1:18" ht="50.25" customHeight="1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pans="1:6" s="7" customFormat="1" ht="45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spans="1:6" ht="30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spans="1:6" ht="60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pans="1:12" s="11" customFormat="1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spans="1:12" ht="30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pans="1:12" s="11" customFormat="1" ht="90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pans="1:10" s="7" customFormat="1" ht="6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pans="1:10" s="11" customFormat="1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spans="1:10" ht="3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pans="1:10" s="12" customFormat="1" ht="3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2023-04-18T06:19:14Z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