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m\MIT Dropbox\Dana McCormack\Glia_SingleCell\Scripts\HiPlex_CellProfiler\Exp187_rnascopev2_sDEG\"/>
    </mc:Choice>
  </mc:AlternateContent>
  <xr:revisionPtr revIDLastSave="0" documentId="13_ncr:1_{7B221F3C-E29D-40B0-AF4E-2C3FF6AADBA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DEG_v2_summary_unblind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6" i="1" l="1"/>
  <c r="AO25" i="1"/>
  <c r="AO24" i="1"/>
  <c r="AO23" i="1"/>
  <c r="AO22" i="1"/>
  <c r="AO2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" i="1"/>
  <c r="AK3" i="1"/>
  <c r="AK4" i="1"/>
  <c r="AK5" i="1"/>
  <c r="AK6" i="1"/>
  <c r="AK7" i="1"/>
  <c r="AK22" i="1" s="1"/>
  <c r="AK8" i="1"/>
  <c r="AK9" i="1"/>
  <c r="AK10" i="1"/>
  <c r="AK11" i="1"/>
  <c r="AK12" i="1"/>
  <c r="AK13" i="1"/>
  <c r="AK14" i="1"/>
  <c r="AK15" i="1"/>
  <c r="AK16" i="1"/>
  <c r="AK25" i="1" s="1"/>
  <c r="AK17" i="1"/>
  <c r="AK18" i="1"/>
  <c r="AK19" i="1"/>
  <c r="AK2" i="1"/>
  <c r="Y26" i="1"/>
  <c r="Y25" i="1"/>
  <c r="Y24" i="1"/>
  <c r="Y23" i="1"/>
  <c r="Y22" i="1"/>
  <c r="Y21" i="1"/>
  <c r="T26" i="1"/>
  <c r="T25" i="1"/>
  <c r="T24" i="1"/>
  <c r="T23" i="1"/>
  <c r="T22" i="1"/>
  <c r="T21" i="1"/>
  <c r="K8" i="1"/>
  <c r="M8" i="1"/>
  <c r="N8" i="1"/>
  <c r="P8" i="1"/>
  <c r="Q8" i="1"/>
  <c r="K2" i="1"/>
  <c r="M2" i="1"/>
  <c r="N2" i="1"/>
  <c r="P2" i="1"/>
  <c r="Q2" i="1"/>
  <c r="K16" i="1"/>
  <c r="M16" i="1"/>
  <c r="N16" i="1"/>
  <c r="P16" i="1"/>
  <c r="P25" i="1" s="1"/>
  <c r="Q16" i="1"/>
  <c r="K10" i="1"/>
  <c r="M10" i="1"/>
  <c r="N10" i="1"/>
  <c r="P10" i="1"/>
  <c r="Q10" i="1"/>
  <c r="K4" i="1"/>
  <c r="M4" i="1"/>
  <c r="N4" i="1"/>
  <c r="P4" i="1"/>
  <c r="Q4" i="1"/>
  <c r="K17" i="1"/>
  <c r="M17" i="1"/>
  <c r="N17" i="1"/>
  <c r="P17" i="1"/>
  <c r="Q17" i="1"/>
  <c r="K11" i="1"/>
  <c r="M11" i="1"/>
  <c r="N11" i="1"/>
  <c r="P11" i="1"/>
  <c r="Q11" i="1"/>
  <c r="K5" i="1"/>
  <c r="M5" i="1"/>
  <c r="N5" i="1"/>
  <c r="P5" i="1"/>
  <c r="Q5" i="1"/>
  <c r="K15" i="1"/>
  <c r="M15" i="1"/>
  <c r="N15" i="1"/>
  <c r="P15" i="1"/>
  <c r="Q15" i="1"/>
  <c r="K9" i="1"/>
  <c r="M9" i="1"/>
  <c r="N9" i="1"/>
  <c r="P9" i="1"/>
  <c r="Q9" i="1"/>
  <c r="K3" i="1"/>
  <c r="M3" i="1"/>
  <c r="N3" i="1"/>
  <c r="P3" i="1"/>
  <c r="Q3" i="1"/>
  <c r="K18" i="1"/>
  <c r="M18" i="1"/>
  <c r="N18" i="1"/>
  <c r="P18" i="1"/>
  <c r="P26" i="1" s="1"/>
  <c r="Q18" i="1"/>
  <c r="K12" i="1"/>
  <c r="M12" i="1"/>
  <c r="N12" i="1"/>
  <c r="P12" i="1"/>
  <c r="Q12" i="1"/>
  <c r="K6" i="1"/>
  <c r="M6" i="1"/>
  <c r="M22" i="1" s="1"/>
  <c r="N6" i="1"/>
  <c r="P6" i="1"/>
  <c r="Q6" i="1"/>
  <c r="K19" i="1"/>
  <c r="M19" i="1"/>
  <c r="N19" i="1"/>
  <c r="P19" i="1"/>
  <c r="Q19" i="1"/>
  <c r="K13" i="1"/>
  <c r="M13" i="1"/>
  <c r="N13" i="1"/>
  <c r="P13" i="1"/>
  <c r="Q13" i="1"/>
  <c r="K7" i="1"/>
  <c r="M7" i="1"/>
  <c r="N7" i="1"/>
  <c r="P7" i="1"/>
  <c r="Q7" i="1"/>
  <c r="Q14" i="1"/>
  <c r="P14" i="1"/>
  <c r="N14" i="1"/>
  <c r="M14" i="1"/>
  <c r="K14" i="1"/>
  <c r="AK23" i="1" l="1"/>
  <c r="AK21" i="1"/>
  <c r="AK26" i="1"/>
  <c r="AK24" i="1"/>
  <c r="P23" i="1"/>
  <c r="P21" i="1"/>
  <c r="M23" i="1"/>
  <c r="P24" i="1"/>
  <c r="P22" i="1"/>
  <c r="M26" i="1"/>
  <c r="M24" i="1"/>
  <c r="M21" i="1"/>
  <c r="M25" i="1"/>
</calcChain>
</file>

<file path=xl/sharedStrings.xml><?xml version="1.0" encoding="utf-8"?>
<sst xmlns="http://schemas.openxmlformats.org/spreadsheetml/2006/main" count="136" uniqueCount="39">
  <si>
    <t>S01</t>
  </si>
  <si>
    <t>S02</t>
  </si>
  <si>
    <t>Nuclei</t>
  </si>
  <si>
    <t>ExpandedAstro</t>
  </si>
  <si>
    <t>Animal</t>
  </si>
  <si>
    <t>Region</t>
  </si>
  <si>
    <t>Section</t>
  </si>
  <si>
    <t>Astro/Nuclei</t>
  </si>
  <si>
    <t>cjRuby</t>
  </si>
  <si>
    <t>mmP90-2F</t>
  </si>
  <si>
    <t>cjScarlet</t>
  </si>
  <si>
    <t>mmP90-2M</t>
  </si>
  <si>
    <t>thal</t>
  </si>
  <si>
    <t>str</t>
  </si>
  <si>
    <t>pfc</t>
  </si>
  <si>
    <t>Nrg3_Astro</t>
  </si>
  <si>
    <t>Nrg3_Nuclei</t>
  </si>
  <si>
    <t>Nrg3/Astro</t>
  </si>
  <si>
    <t>Nrg3/Nuclei</t>
  </si>
  <si>
    <t>avg_MeanIntensity_Nrg3</t>
  </si>
  <si>
    <t>3% Fraction_MeanIntensity_Nrg3</t>
  </si>
  <si>
    <t>5% Fraction_MeanIntensity_Nrg3</t>
  </si>
  <si>
    <t>10% Fraction_MeanIntensity_Nrg3</t>
  </si>
  <si>
    <t>avg_IntegratedIntensity_Nrg3</t>
  </si>
  <si>
    <t>Lama2_Astro</t>
  </si>
  <si>
    <t>Lama2_Nuclei</t>
  </si>
  <si>
    <t>Lama2/Astro</t>
  </si>
  <si>
    <t>Lama2/Nuclei</t>
  </si>
  <si>
    <t>avg_MeanIntensity_Lama2</t>
  </si>
  <si>
    <t>3% Fraction_MeanIntensity_Lama2</t>
  </si>
  <si>
    <t>5% Fraction_MeanIntensity_Lama2</t>
  </si>
  <si>
    <t>10% Fraction_MeanIntensity_Lama2</t>
  </si>
  <si>
    <t>avg_IntegratedIntensity_Lama2</t>
  </si>
  <si>
    <t>2F avg</t>
  </si>
  <si>
    <t>2M avg</t>
  </si>
  <si>
    <t>Lama2 Nuclei Mean</t>
  </si>
  <si>
    <t>Nrg3 Nuclei Mean</t>
  </si>
  <si>
    <t>Lama2 Astro Mean/Nuclei Mean</t>
  </si>
  <si>
    <t>Nrg3 Astro Mean/Nuclei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</si>
</sst>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"/>
  <sheetViews>
    <sheetView tabSelected="1" workbookViewId="0">
      <pane xSplit="1" topLeftCell="AE1" activePane="topRight" state="frozen"/>
      <selection pane="topRight" activeCell="AO1" sqref="AO1"/>
    </sheetView>
  </sheetViews>
  <sheetFormatPr defaultRowHeight="14.5" x14ac:dyDescent="0.35"/>
  <cols>
    <col min="1" max="1" width="14.08984375" customWidth="1"/>
    <col min="26" max="28" width="8.7265625" customWidth="1"/>
  </cols>
  <sheetData>
    <row r="1" spans="1:41" x14ac:dyDescent="0.35">
      <c r="A1" t="s">
        <v>4</v>
      </c>
      <c r="B1" t="s">
        <v>5</v>
      </c>
      <c r="C1" t="s">
        <v>6</v>
      </c>
      <c r="D1" t="s">
        <v>2</v>
      </c>
      <c r="E1" t="s">
        <v>3</v>
      </c>
      <c r="F1" t="s">
        <v>15</v>
      </c>
      <c r="G1" t="s">
        <v>16</v>
      </c>
      <c r="H1" t="s">
        <v>24</v>
      </c>
      <c r="I1" t="s">
        <v>25</v>
      </c>
      <c r="K1" t="s">
        <v>7</v>
      </c>
      <c r="M1" t="s">
        <v>17</v>
      </c>
      <c r="N1" t="s">
        <v>18</v>
      </c>
      <c r="P1" t="s">
        <v>26</v>
      </c>
      <c r="Q1" t="s">
        <v>27</v>
      </c>
      <c r="T1" t="s">
        <v>19</v>
      </c>
      <c r="U1" t="s">
        <v>20</v>
      </c>
      <c r="V1" t="s">
        <v>21</v>
      </c>
      <c r="W1" t="s">
        <v>22</v>
      </c>
      <c r="Y1" t="s">
        <v>28</v>
      </c>
      <c r="Z1" t="s">
        <v>29</v>
      </c>
      <c r="AA1" t="s">
        <v>30</v>
      </c>
      <c r="AB1" t="s">
        <v>31</v>
      </c>
      <c r="AD1" t="s">
        <v>23</v>
      </c>
      <c r="AE1" t="s">
        <v>32</v>
      </c>
      <c r="AI1" t="s">
        <v>36</v>
      </c>
      <c r="AK1" t="s">
        <v>38</v>
      </c>
      <c r="AM1" t="s">
        <v>35</v>
      </c>
      <c r="AO1" t="s">
        <v>37</v>
      </c>
    </row>
    <row r="2" spans="1:41" x14ac:dyDescent="0.35">
      <c r="A2" t="s">
        <v>8</v>
      </c>
      <c r="B2" t="s">
        <v>14</v>
      </c>
      <c r="C2" t="s">
        <v>0</v>
      </c>
      <c r="D2">
        <v>7345</v>
      </c>
      <c r="E2">
        <v>936</v>
      </c>
      <c r="F2">
        <v>531</v>
      </c>
      <c r="G2">
        <v>5377</v>
      </c>
      <c r="H2">
        <v>23</v>
      </c>
      <c r="I2">
        <v>320</v>
      </c>
      <c r="K2">
        <f t="shared" ref="K2:K19" si="0">E2/D2</f>
        <v>0.12743362831858407</v>
      </c>
      <c r="M2">
        <f t="shared" ref="M2:M19" si="1">F2/E2</f>
        <v>0.56730769230769229</v>
      </c>
      <c r="N2">
        <f t="shared" ref="N2:N19" si="2">G2/D2</f>
        <v>0.73206262763784891</v>
      </c>
      <c r="P2">
        <f t="shared" ref="P2:P19" si="3">H2/E2</f>
        <v>2.4572649572649572E-2</v>
      </c>
      <c r="Q2">
        <f t="shared" ref="Q2:Q19" si="4">I2/D2</f>
        <v>4.3567052416609936E-2</v>
      </c>
      <c r="T2">
        <v>0.106428672051575</v>
      </c>
      <c r="U2">
        <v>0.62179487179487103</v>
      </c>
      <c r="V2">
        <v>0.49572649572649502</v>
      </c>
      <c r="W2">
        <v>0.32371794871794801</v>
      </c>
      <c r="Y2">
        <v>5.7404710731992197E-3</v>
      </c>
      <c r="Z2">
        <v>2.8846153846153799E-2</v>
      </c>
      <c r="AA2">
        <v>2.1367521367521299E-2</v>
      </c>
      <c r="AB2">
        <v>1.17521367521367E-2</v>
      </c>
      <c r="AD2">
        <v>27.6837606837606</v>
      </c>
      <c r="AE2">
        <v>1.4027777777777699</v>
      </c>
      <c r="AI2">
        <v>0.189500001672156</v>
      </c>
      <c r="AK2">
        <f t="shared" ref="AK2:AK19" si="5">T2/AI2</f>
        <v>0.56162887130577266</v>
      </c>
      <c r="AM2">
        <v>7.5708988202286996E-3</v>
      </c>
      <c r="AO2">
        <f>Y2/AM2</f>
        <v>0.75822847583978326</v>
      </c>
    </row>
    <row r="3" spans="1:41" x14ac:dyDescent="0.35">
      <c r="A3" t="s">
        <v>10</v>
      </c>
      <c r="B3" t="s">
        <v>14</v>
      </c>
      <c r="C3" t="s">
        <v>0</v>
      </c>
      <c r="D3">
        <v>7554</v>
      </c>
      <c r="E3">
        <v>930</v>
      </c>
      <c r="F3">
        <v>350</v>
      </c>
      <c r="G3">
        <v>4798</v>
      </c>
      <c r="H3">
        <v>26</v>
      </c>
      <c r="I3">
        <v>392</v>
      </c>
      <c r="K3">
        <f t="shared" si="0"/>
        <v>0.12311358220810167</v>
      </c>
      <c r="M3">
        <f t="shared" si="1"/>
        <v>0.37634408602150538</v>
      </c>
      <c r="N3">
        <f t="shared" si="2"/>
        <v>0.63516018003706642</v>
      </c>
      <c r="P3">
        <f t="shared" si="3"/>
        <v>2.7956989247311829E-2</v>
      </c>
      <c r="Q3">
        <f t="shared" si="4"/>
        <v>5.1893036801694464E-2</v>
      </c>
      <c r="T3">
        <v>4.9007008483922199E-2</v>
      </c>
      <c r="U3">
        <v>0.45913978494623597</v>
      </c>
      <c r="V3">
        <v>0.304301075268817</v>
      </c>
      <c r="W3">
        <v>0.14623655913978401</v>
      </c>
      <c r="Y3">
        <v>3.9948694964085096E-3</v>
      </c>
      <c r="Z3">
        <v>2.9032258064516099E-2</v>
      </c>
      <c r="AA3">
        <v>2.5806451612903201E-2</v>
      </c>
      <c r="AB3">
        <v>1.72043010752688E-2</v>
      </c>
      <c r="AD3">
        <v>12.421505376343999</v>
      </c>
      <c r="AE3">
        <v>1.24193548387096</v>
      </c>
      <c r="AI3">
        <v>0.105111180217643</v>
      </c>
      <c r="AK3">
        <f t="shared" si="5"/>
        <v>0.46623973189577345</v>
      </c>
      <c r="AM3">
        <v>7.7691717954088404E-3</v>
      </c>
      <c r="AO3">
        <f>Y3/AM3</f>
        <v>0.51419502639512504</v>
      </c>
    </row>
    <row r="4" spans="1:41" x14ac:dyDescent="0.35">
      <c r="A4" t="s">
        <v>9</v>
      </c>
      <c r="B4" t="s">
        <v>14</v>
      </c>
      <c r="C4" t="s">
        <v>0</v>
      </c>
      <c r="D4">
        <v>7859</v>
      </c>
      <c r="E4">
        <v>975</v>
      </c>
      <c r="F4">
        <v>402</v>
      </c>
      <c r="G4">
        <v>5229</v>
      </c>
      <c r="H4">
        <v>554</v>
      </c>
      <c r="I4">
        <v>1470</v>
      </c>
      <c r="K4">
        <f t="shared" si="0"/>
        <v>0.12406158544344065</v>
      </c>
      <c r="M4">
        <f t="shared" si="1"/>
        <v>0.41230769230769232</v>
      </c>
      <c r="N4">
        <f t="shared" si="2"/>
        <v>0.66535182593205244</v>
      </c>
      <c r="P4">
        <f t="shared" si="3"/>
        <v>0.56820512820512825</v>
      </c>
      <c r="Q4">
        <f t="shared" si="4"/>
        <v>0.18704669805318744</v>
      </c>
      <c r="T4">
        <v>0.11658814015737699</v>
      </c>
      <c r="U4">
        <v>0.45230769230769202</v>
      </c>
      <c r="V4">
        <v>0.37435897435897397</v>
      </c>
      <c r="W4">
        <v>0.26564102564102499</v>
      </c>
      <c r="Y4">
        <v>6.0914981204853398E-2</v>
      </c>
      <c r="Z4">
        <v>0.64923076923076894</v>
      </c>
      <c r="AA4">
        <v>0.49128205128205099</v>
      </c>
      <c r="AB4">
        <v>0.193846153846153</v>
      </c>
      <c r="AD4">
        <v>27.307692307692299</v>
      </c>
      <c r="AE4">
        <v>14.246153846153801</v>
      </c>
      <c r="AI4">
        <v>0.301077487064</v>
      </c>
      <c r="AK4">
        <f t="shared" si="5"/>
        <v>0.38723632674864816</v>
      </c>
      <c r="AM4">
        <v>2.2872293165532801E-2</v>
      </c>
      <c r="AO4">
        <f>Y4/AM4</f>
        <v>2.663265146349588</v>
      </c>
    </row>
    <row r="5" spans="1:41" x14ac:dyDescent="0.35">
      <c r="A5" t="s">
        <v>9</v>
      </c>
      <c r="B5" t="s">
        <v>14</v>
      </c>
      <c r="C5" t="s">
        <v>1</v>
      </c>
      <c r="D5">
        <v>9031</v>
      </c>
      <c r="E5">
        <v>1445</v>
      </c>
      <c r="F5">
        <v>1016</v>
      </c>
      <c r="G5">
        <v>7408</v>
      </c>
      <c r="H5">
        <v>872</v>
      </c>
      <c r="I5">
        <v>2529</v>
      </c>
      <c r="K5">
        <f t="shared" si="0"/>
        <v>0.16000442918835123</v>
      </c>
      <c r="M5">
        <f t="shared" si="1"/>
        <v>0.70311418685121108</v>
      </c>
      <c r="N5">
        <f t="shared" si="2"/>
        <v>0.82028568264865465</v>
      </c>
      <c r="P5">
        <f t="shared" si="3"/>
        <v>0.60346020761245678</v>
      </c>
      <c r="Q5">
        <f t="shared" si="4"/>
        <v>0.28003543350680987</v>
      </c>
      <c r="T5">
        <v>0.25533127828680902</v>
      </c>
      <c r="U5">
        <v>0.74809688581314804</v>
      </c>
      <c r="V5">
        <v>0.663667820069204</v>
      </c>
      <c r="W5">
        <v>0.51695501730103799</v>
      </c>
      <c r="Y5">
        <v>7.5158305178993606E-2</v>
      </c>
      <c r="Z5">
        <v>0.66574394463667796</v>
      </c>
      <c r="AA5">
        <v>0.52249134948096798</v>
      </c>
      <c r="AB5">
        <v>0.26643598615916902</v>
      </c>
      <c r="AD5">
        <v>63.4256055363321</v>
      </c>
      <c r="AE5">
        <v>18.490657439446299</v>
      </c>
      <c r="AI5">
        <v>0.50544587253668405</v>
      </c>
      <c r="AK5">
        <f t="shared" si="5"/>
        <v>0.50516047743228465</v>
      </c>
      <c r="AM5">
        <v>3.9171682718978203E-2</v>
      </c>
      <c r="AO5">
        <f>Y5/AM5</f>
        <v>1.918689725896823</v>
      </c>
    </row>
    <row r="6" spans="1:41" x14ac:dyDescent="0.35">
      <c r="A6" t="s">
        <v>11</v>
      </c>
      <c r="B6" t="s">
        <v>14</v>
      </c>
      <c r="C6" t="s">
        <v>0</v>
      </c>
      <c r="D6">
        <v>7533</v>
      </c>
      <c r="E6">
        <v>1038</v>
      </c>
      <c r="F6">
        <v>473</v>
      </c>
      <c r="G6">
        <v>5385</v>
      </c>
      <c r="H6">
        <v>489</v>
      </c>
      <c r="I6">
        <v>1159</v>
      </c>
      <c r="K6">
        <f t="shared" si="0"/>
        <v>0.13779370768618079</v>
      </c>
      <c r="M6">
        <f t="shared" si="1"/>
        <v>0.45568400770712908</v>
      </c>
      <c r="N6">
        <f t="shared" si="2"/>
        <v>0.7148546395858224</v>
      </c>
      <c r="P6">
        <f t="shared" si="3"/>
        <v>0.47109826589595377</v>
      </c>
      <c r="Q6">
        <f t="shared" si="4"/>
        <v>0.15385636532589939</v>
      </c>
      <c r="T6">
        <v>0.130236512308497</v>
      </c>
      <c r="U6">
        <v>0.49807321772639601</v>
      </c>
      <c r="V6">
        <v>0.41425818882466198</v>
      </c>
      <c r="W6">
        <v>0.31695568400770702</v>
      </c>
      <c r="Y6">
        <v>4.8254689014833402E-2</v>
      </c>
      <c r="Z6">
        <v>0.55780346820809201</v>
      </c>
      <c r="AA6">
        <v>0.37572254335260102</v>
      </c>
      <c r="AB6">
        <v>0.11368015414258099</v>
      </c>
      <c r="AD6">
        <v>32.1666666666666</v>
      </c>
      <c r="AE6">
        <v>11.9720616570327</v>
      </c>
      <c r="AI6">
        <v>0.35721069716477</v>
      </c>
      <c r="AK6">
        <f t="shared" si="5"/>
        <v>0.36459297927582224</v>
      </c>
      <c r="AM6">
        <v>1.8367918408412998E-2</v>
      </c>
      <c r="AO6">
        <f>Y6/AM6</f>
        <v>2.62711799681838</v>
      </c>
    </row>
    <row r="7" spans="1:41" x14ac:dyDescent="0.35">
      <c r="A7" t="s">
        <v>11</v>
      </c>
      <c r="B7" t="s">
        <v>14</v>
      </c>
      <c r="C7" t="s">
        <v>1</v>
      </c>
      <c r="D7">
        <v>8666</v>
      </c>
      <c r="E7">
        <v>1399</v>
      </c>
      <c r="F7">
        <v>746</v>
      </c>
      <c r="G7">
        <v>6199</v>
      </c>
      <c r="H7">
        <v>810</v>
      </c>
      <c r="I7">
        <v>2364</v>
      </c>
      <c r="K7">
        <f t="shared" si="0"/>
        <v>0.16143549503807986</v>
      </c>
      <c r="M7">
        <f t="shared" si="1"/>
        <v>0.53323802716225877</v>
      </c>
      <c r="N7">
        <f t="shared" si="2"/>
        <v>0.71532425571197789</v>
      </c>
      <c r="P7">
        <f t="shared" si="3"/>
        <v>0.57898498927805575</v>
      </c>
      <c r="Q7">
        <f t="shared" si="4"/>
        <v>0.27279021463189473</v>
      </c>
      <c r="T7">
        <v>0.163990246512772</v>
      </c>
      <c r="U7">
        <v>0.58255897069335205</v>
      </c>
      <c r="V7">
        <v>0.49392423159399501</v>
      </c>
      <c r="W7">
        <v>0.36669049320943498</v>
      </c>
      <c r="Y7">
        <v>6.7209412639735802E-2</v>
      </c>
      <c r="Z7">
        <v>0.64403145103645398</v>
      </c>
      <c r="AA7">
        <v>0.51036454610436</v>
      </c>
      <c r="AB7">
        <v>0.2337383845604</v>
      </c>
      <c r="AD7">
        <v>40.234453180843403</v>
      </c>
      <c r="AE7">
        <v>16.116511794138599</v>
      </c>
      <c r="AI7">
        <v>0.36492502808343602</v>
      </c>
      <c r="AK7">
        <f t="shared" si="5"/>
        <v>0.44938065052440707</v>
      </c>
      <c r="AM7">
        <v>3.5008608357059399E-2</v>
      </c>
      <c r="AO7">
        <f>Y7/AM7</f>
        <v>1.9197967526802073</v>
      </c>
    </row>
    <row r="8" spans="1:41" x14ac:dyDescent="0.35">
      <c r="A8" t="s">
        <v>8</v>
      </c>
      <c r="B8" t="s">
        <v>13</v>
      </c>
      <c r="C8" t="s">
        <v>0</v>
      </c>
      <c r="D8">
        <v>5136</v>
      </c>
      <c r="E8">
        <v>1194</v>
      </c>
      <c r="F8">
        <v>612</v>
      </c>
      <c r="G8">
        <v>2380</v>
      </c>
      <c r="H8">
        <v>39</v>
      </c>
      <c r="I8">
        <v>266</v>
      </c>
      <c r="K8">
        <f t="shared" si="0"/>
        <v>0.2324766355140187</v>
      </c>
      <c r="M8">
        <f t="shared" si="1"/>
        <v>0.51256281407035176</v>
      </c>
      <c r="N8">
        <f t="shared" si="2"/>
        <v>0.46339563862928351</v>
      </c>
      <c r="P8">
        <f t="shared" si="3"/>
        <v>3.2663316582914576E-2</v>
      </c>
      <c r="Q8">
        <f t="shared" si="4"/>
        <v>5.1791277258566977E-2</v>
      </c>
      <c r="T8">
        <v>5.60530807040963E-2</v>
      </c>
      <c r="U8">
        <v>0.58123953098827397</v>
      </c>
      <c r="V8">
        <v>0.43048576214405299</v>
      </c>
      <c r="W8">
        <v>0.183417085427135</v>
      </c>
      <c r="Y8">
        <v>5.7611409423225599E-3</v>
      </c>
      <c r="Z8">
        <v>3.0988274706867599E-2</v>
      </c>
      <c r="AA8">
        <v>2.7638190954773802E-2</v>
      </c>
      <c r="AB8">
        <v>1.92629815745393E-2</v>
      </c>
      <c r="AD8">
        <v>14.0201005025125</v>
      </c>
      <c r="AE8">
        <v>1.6733668341708501</v>
      </c>
      <c r="AI8">
        <v>5.4878340783685503E-2</v>
      </c>
      <c r="AK8">
        <f t="shared" si="5"/>
        <v>1.0214062579814736</v>
      </c>
      <c r="AM8">
        <v>9.0431661694963996E-3</v>
      </c>
      <c r="AO8">
        <f>Y8/AM8</f>
        <v>0.63707122420856599</v>
      </c>
    </row>
    <row r="9" spans="1:41" x14ac:dyDescent="0.35">
      <c r="A9" t="s">
        <v>10</v>
      </c>
      <c r="B9" t="s">
        <v>13</v>
      </c>
      <c r="C9" t="s">
        <v>0</v>
      </c>
      <c r="D9">
        <v>6526</v>
      </c>
      <c r="E9">
        <v>1036</v>
      </c>
      <c r="F9">
        <v>329</v>
      </c>
      <c r="G9">
        <v>1936</v>
      </c>
      <c r="H9">
        <v>29</v>
      </c>
      <c r="I9">
        <v>267</v>
      </c>
      <c r="K9">
        <f t="shared" si="0"/>
        <v>0.15874961691694758</v>
      </c>
      <c r="M9">
        <f t="shared" si="1"/>
        <v>0.31756756756756754</v>
      </c>
      <c r="N9">
        <f t="shared" si="2"/>
        <v>0.29665951578302174</v>
      </c>
      <c r="P9">
        <f t="shared" si="3"/>
        <v>2.7992277992277992E-2</v>
      </c>
      <c r="Q9">
        <f t="shared" si="4"/>
        <v>4.0913269996935335E-2</v>
      </c>
      <c r="T9">
        <v>3.1182329649505101E-2</v>
      </c>
      <c r="U9">
        <v>0.403474903474903</v>
      </c>
      <c r="V9">
        <v>0.234555984555984</v>
      </c>
      <c r="W9">
        <v>5.1158301158301098E-2</v>
      </c>
      <c r="Y9">
        <v>4.3588621255749504E-3</v>
      </c>
      <c r="Z9">
        <v>2.9922779922779901E-2</v>
      </c>
      <c r="AA9">
        <v>2.12355212355212E-2</v>
      </c>
      <c r="AB9">
        <v>1.35135135135135E-2</v>
      </c>
      <c r="AD9">
        <v>7.69498069498069</v>
      </c>
      <c r="AE9">
        <v>1.0550193050193</v>
      </c>
      <c r="AI9">
        <v>2.9931072821057E-2</v>
      </c>
      <c r="AK9">
        <f t="shared" si="5"/>
        <v>1.041804610076249</v>
      </c>
      <c r="AM9">
        <v>5.1065231806951498E-3</v>
      </c>
      <c r="AO9">
        <f>Y9/AM9</f>
        <v>0.85358706331801659</v>
      </c>
    </row>
    <row r="10" spans="1:41" x14ac:dyDescent="0.35">
      <c r="A10" t="s">
        <v>9</v>
      </c>
      <c r="B10" t="s">
        <v>13</v>
      </c>
      <c r="C10" t="s">
        <v>0</v>
      </c>
      <c r="D10">
        <v>10225</v>
      </c>
      <c r="E10">
        <v>1291</v>
      </c>
      <c r="F10">
        <v>261</v>
      </c>
      <c r="G10">
        <v>3595</v>
      </c>
      <c r="H10">
        <v>897</v>
      </c>
      <c r="I10">
        <v>2776</v>
      </c>
      <c r="K10">
        <f t="shared" si="0"/>
        <v>0.12625916870415649</v>
      </c>
      <c r="M10">
        <f t="shared" si="1"/>
        <v>0.20216886134779241</v>
      </c>
      <c r="N10">
        <f t="shared" si="2"/>
        <v>0.35158924205378972</v>
      </c>
      <c r="P10">
        <f t="shared" si="3"/>
        <v>0.69481022463206821</v>
      </c>
      <c r="Q10">
        <f t="shared" si="4"/>
        <v>0.27149144254278729</v>
      </c>
      <c r="T10">
        <v>3.41054413567244E-2</v>
      </c>
      <c r="U10">
        <v>0.22850503485670001</v>
      </c>
      <c r="V10">
        <v>0.176607281177381</v>
      </c>
      <c r="W10">
        <v>0.105344694035631</v>
      </c>
      <c r="Y10">
        <v>8.5596345758412296E-2</v>
      </c>
      <c r="Z10">
        <v>0.756003098373354</v>
      </c>
      <c r="AA10">
        <v>0.64601084430673805</v>
      </c>
      <c r="AB10">
        <v>0.34314484895429898</v>
      </c>
      <c r="AD10">
        <v>8.4027885360185905</v>
      </c>
      <c r="AE10">
        <v>20.1920991479473</v>
      </c>
      <c r="AI10">
        <v>6.4220325164518199E-2</v>
      </c>
      <c r="AK10">
        <f t="shared" si="5"/>
        <v>0.53106927237372026</v>
      </c>
      <c r="AM10">
        <v>3.4972195508762398E-2</v>
      </c>
      <c r="AO10">
        <f>Y10/AM10</f>
        <v>2.4475542502604921</v>
      </c>
    </row>
    <row r="11" spans="1:41" x14ac:dyDescent="0.35">
      <c r="A11" t="s">
        <v>9</v>
      </c>
      <c r="B11" t="s">
        <v>13</v>
      </c>
      <c r="C11" t="s">
        <v>1</v>
      </c>
      <c r="D11">
        <v>11071</v>
      </c>
      <c r="E11">
        <v>1662</v>
      </c>
      <c r="F11">
        <v>982</v>
      </c>
      <c r="G11">
        <v>7353</v>
      </c>
      <c r="H11">
        <v>1171</v>
      </c>
      <c r="I11">
        <v>3142</v>
      </c>
      <c r="K11">
        <f t="shared" si="0"/>
        <v>0.15012194020413694</v>
      </c>
      <c r="M11">
        <f t="shared" si="1"/>
        <v>0.59085439229843562</v>
      </c>
      <c r="N11">
        <f t="shared" si="2"/>
        <v>0.66416764519916904</v>
      </c>
      <c r="P11">
        <f t="shared" si="3"/>
        <v>0.70457280385078214</v>
      </c>
      <c r="Q11">
        <f t="shared" si="4"/>
        <v>0.28380453436907233</v>
      </c>
      <c r="T11">
        <v>0.134855576012329</v>
      </c>
      <c r="U11">
        <v>0.64801444043321299</v>
      </c>
      <c r="V11">
        <v>0.53850782190132296</v>
      </c>
      <c r="W11">
        <v>0.383273164861612</v>
      </c>
      <c r="Y11">
        <v>9.7364203467203397E-2</v>
      </c>
      <c r="Z11">
        <v>0.75752105896510202</v>
      </c>
      <c r="AA11">
        <v>0.66365824308062504</v>
      </c>
      <c r="AB11">
        <v>0.41095066185318802</v>
      </c>
      <c r="AD11">
        <v>33.552346570397098</v>
      </c>
      <c r="AE11">
        <v>23.100481347773702</v>
      </c>
      <c r="AI11">
        <v>0.20996547507632801</v>
      </c>
      <c r="AK11">
        <f t="shared" si="5"/>
        <v>0.64227500241792335</v>
      </c>
      <c r="AM11">
        <v>4.1297702296669403E-2</v>
      </c>
      <c r="AO11">
        <f>Y11/AM11</f>
        <v>2.3576179315684511</v>
      </c>
    </row>
    <row r="12" spans="1:41" x14ac:dyDescent="0.35">
      <c r="A12" t="s">
        <v>11</v>
      </c>
      <c r="B12" t="s">
        <v>13</v>
      </c>
      <c r="C12" t="s">
        <v>0</v>
      </c>
      <c r="D12">
        <v>9498</v>
      </c>
      <c r="E12">
        <v>1163</v>
      </c>
      <c r="F12">
        <v>201</v>
      </c>
      <c r="G12">
        <v>3519</v>
      </c>
      <c r="H12">
        <v>649</v>
      </c>
      <c r="I12">
        <v>1733</v>
      </c>
      <c r="K12">
        <f t="shared" si="0"/>
        <v>0.1224468309117709</v>
      </c>
      <c r="M12">
        <f t="shared" si="1"/>
        <v>0.17282889079965605</v>
      </c>
      <c r="N12">
        <f t="shared" si="2"/>
        <v>0.37049905243209097</v>
      </c>
      <c r="P12">
        <f t="shared" si="3"/>
        <v>0.55803955288048146</v>
      </c>
      <c r="Q12">
        <f t="shared" si="4"/>
        <v>0.18245946515055803</v>
      </c>
      <c r="T12">
        <v>3.09539410411943E-2</v>
      </c>
      <c r="U12">
        <v>0.19174548581255299</v>
      </c>
      <c r="V12">
        <v>0.14875322441960401</v>
      </c>
      <c r="W12">
        <v>9.8022355975924305E-2</v>
      </c>
      <c r="Y12">
        <v>5.7405062996787597E-2</v>
      </c>
      <c r="Z12">
        <v>0.65176268271711002</v>
      </c>
      <c r="AA12">
        <v>0.47205503009458299</v>
      </c>
      <c r="AB12">
        <v>0.15821152192605301</v>
      </c>
      <c r="AD12">
        <v>7.7867583834909704</v>
      </c>
      <c r="AE12">
        <v>13.7764402407566</v>
      </c>
      <c r="AI12">
        <v>7.2307632361949398E-2</v>
      </c>
      <c r="AK12">
        <f t="shared" si="5"/>
        <v>0.42808677355453362</v>
      </c>
      <c r="AM12">
        <v>2.2208529126755701E-2</v>
      </c>
      <c r="AO12">
        <f>Y12/AM12</f>
        <v>2.5848205736249734</v>
      </c>
    </row>
    <row r="13" spans="1:41" x14ac:dyDescent="0.35">
      <c r="A13" t="s">
        <v>11</v>
      </c>
      <c r="B13" t="s">
        <v>13</v>
      </c>
      <c r="C13" t="s">
        <v>1</v>
      </c>
      <c r="D13">
        <v>10184</v>
      </c>
      <c r="E13">
        <v>1329</v>
      </c>
      <c r="F13">
        <v>286</v>
      </c>
      <c r="G13">
        <v>3722</v>
      </c>
      <c r="H13">
        <v>933</v>
      </c>
      <c r="I13">
        <v>2674</v>
      </c>
      <c r="K13">
        <f t="shared" si="0"/>
        <v>0.13049882168106836</v>
      </c>
      <c r="M13">
        <f t="shared" si="1"/>
        <v>0.21519939804364183</v>
      </c>
      <c r="N13">
        <f t="shared" si="2"/>
        <v>0.36547525530243519</v>
      </c>
      <c r="P13">
        <f t="shared" si="3"/>
        <v>0.7020316027088036</v>
      </c>
      <c r="Q13">
        <f t="shared" si="4"/>
        <v>0.26256873527101338</v>
      </c>
      <c r="T13">
        <v>3.3873822047809601E-2</v>
      </c>
      <c r="U13">
        <v>0.250564334085778</v>
      </c>
      <c r="V13">
        <v>0.182844243792325</v>
      </c>
      <c r="W13">
        <v>0.114371708051166</v>
      </c>
      <c r="Y13">
        <v>9.0339530593810405E-2</v>
      </c>
      <c r="Z13">
        <v>0.76222723852520602</v>
      </c>
      <c r="AA13">
        <v>0.64484574868321998</v>
      </c>
      <c r="AB13">
        <v>0.38299473288186597</v>
      </c>
      <c r="AD13">
        <v>8.3258088788562805</v>
      </c>
      <c r="AE13">
        <v>20.930775018811101</v>
      </c>
      <c r="AI13">
        <v>6.5990460501760398E-2</v>
      </c>
      <c r="AK13">
        <f t="shared" si="5"/>
        <v>0.51331392128875908</v>
      </c>
      <c r="AM13">
        <v>3.6404608066766798E-2</v>
      </c>
      <c r="AO13">
        <f>Y13/AM13</f>
        <v>2.4815410848023922</v>
      </c>
    </row>
    <row r="14" spans="1:41" x14ac:dyDescent="0.35">
      <c r="A14" t="s">
        <v>8</v>
      </c>
      <c r="B14" t="s">
        <v>12</v>
      </c>
      <c r="C14" t="s">
        <v>0</v>
      </c>
      <c r="D14">
        <v>4962</v>
      </c>
      <c r="E14">
        <v>1055</v>
      </c>
      <c r="F14">
        <v>731</v>
      </c>
      <c r="G14">
        <v>2493</v>
      </c>
      <c r="H14">
        <v>17</v>
      </c>
      <c r="I14">
        <v>361</v>
      </c>
      <c r="K14">
        <f t="shared" si="0"/>
        <v>0.21261588069326884</v>
      </c>
      <c r="M14">
        <f t="shared" si="1"/>
        <v>0.69289099526066356</v>
      </c>
      <c r="N14">
        <f t="shared" si="2"/>
        <v>0.50241837968561065</v>
      </c>
      <c r="P14">
        <f t="shared" si="3"/>
        <v>1.6113744075829384E-2</v>
      </c>
      <c r="Q14">
        <f t="shared" si="4"/>
        <v>7.2752922208786777E-2</v>
      </c>
      <c r="T14">
        <v>8.5062554410427094E-2</v>
      </c>
      <c r="U14">
        <v>0.76113744075829304</v>
      </c>
      <c r="V14">
        <v>0.61516587677725099</v>
      </c>
      <c r="W14">
        <v>0.30900473933649197</v>
      </c>
      <c r="Y14">
        <v>3.9035885938835998E-3</v>
      </c>
      <c r="Z14">
        <v>1.8957345971563899E-2</v>
      </c>
      <c r="AA14">
        <v>1.51658767772511E-2</v>
      </c>
      <c r="AB14">
        <v>1.13744075829383E-2</v>
      </c>
      <c r="AD14">
        <v>20.5241706161137</v>
      </c>
      <c r="AE14">
        <v>1.0587677725118401</v>
      </c>
      <c r="AI14">
        <v>0.13495527317882999</v>
      </c>
      <c r="AK14">
        <f t="shared" si="5"/>
        <v>0.63030182079443631</v>
      </c>
      <c r="AM14">
        <v>1.5262698245340401E-2</v>
      </c>
      <c r="AO14">
        <f>Y14/AM14</f>
        <v>0.25576005835503818</v>
      </c>
    </row>
    <row r="15" spans="1:41" x14ac:dyDescent="0.35">
      <c r="A15" t="s">
        <v>10</v>
      </c>
      <c r="B15" t="s">
        <v>12</v>
      </c>
      <c r="C15" t="s">
        <v>0</v>
      </c>
      <c r="D15">
        <v>5132</v>
      </c>
      <c r="E15">
        <v>1085</v>
      </c>
      <c r="F15">
        <v>597</v>
      </c>
      <c r="G15">
        <v>2260</v>
      </c>
      <c r="H15">
        <v>13</v>
      </c>
      <c r="I15">
        <v>352</v>
      </c>
      <c r="K15">
        <f t="shared" si="0"/>
        <v>0.21141855027279813</v>
      </c>
      <c r="M15">
        <f t="shared" si="1"/>
        <v>0.55023041474654377</v>
      </c>
      <c r="N15">
        <f t="shared" si="2"/>
        <v>0.44037412314886981</v>
      </c>
      <c r="P15">
        <f t="shared" si="3"/>
        <v>1.1981566820276499E-2</v>
      </c>
      <c r="Q15">
        <f t="shared" si="4"/>
        <v>6.8589243959469998E-2</v>
      </c>
      <c r="T15">
        <v>6.29564664086978E-2</v>
      </c>
      <c r="U15">
        <v>0.64147465437787998</v>
      </c>
      <c r="V15">
        <v>0.47096774193548302</v>
      </c>
      <c r="W15">
        <v>0.18156682027649701</v>
      </c>
      <c r="Y15">
        <v>2.35035387628732E-3</v>
      </c>
      <c r="Z15">
        <v>1.3824884792626699E-2</v>
      </c>
      <c r="AA15">
        <v>1.1059907834101299E-2</v>
      </c>
      <c r="AB15">
        <v>5.5299539170506904E-3</v>
      </c>
      <c r="AD15">
        <v>15.093087557603599</v>
      </c>
      <c r="AE15">
        <v>0.67188940092165805</v>
      </c>
      <c r="AI15">
        <v>0.102534417716833</v>
      </c>
      <c r="AK15">
        <f t="shared" si="5"/>
        <v>0.61400325676557954</v>
      </c>
      <c r="AM15">
        <v>1.0561673418788799E-2</v>
      </c>
      <c r="AO15">
        <f>Y15/AM15</f>
        <v>0.22253612501463388</v>
      </c>
    </row>
    <row r="16" spans="1:41" x14ac:dyDescent="0.35">
      <c r="A16" t="s">
        <v>9</v>
      </c>
      <c r="B16" t="s">
        <v>12</v>
      </c>
      <c r="C16" t="s">
        <v>0</v>
      </c>
      <c r="D16">
        <v>8844</v>
      </c>
      <c r="E16">
        <v>949</v>
      </c>
      <c r="F16">
        <v>307</v>
      </c>
      <c r="G16">
        <v>5032</v>
      </c>
      <c r="H16">
        <v>707</v>
      </c>
      <c r="I16">
        <v>3391</v>
      </c>
      <c r="K16">
        <f t="shared" si="0"/>
        <v>0.10730438715513342</v>
      </c>
      <c r="M16">
        <f t="shared" si="1"/>
        <v>0.32349841938883034</v>
      </c>
      <c r="N16">
        <f t="shared" si="2"/>
        <v>0.56897331524197192</v>
      </c>
      <c r="P16">
        <f t="shared" si="3"/>
        <v>0.74499473129610116</v>
      </c>
      <c r="Q16">
        <f t="shared" si="4"/>
        <v>0.38342379014020805</v>
      </c>
      <c r="T16">
        <v>7.0797401121288406E-2</v>
      </c>
      <c r="U16">
        <v>0.36775553213909301</v>
      </c>
      <c r="V16">
        <v>0.28345626975763899</v>
      </c>
      <c r="W16">
        <v>0.172813487881981</v>
      </c>
      <c r="Y16">
        <v>0.10216050829807</v>
      </c>
      <c r="Z16">
        <v>0.79768177028451004</v>
      </c>
      <c r="AA16">
        <v>0.68282402528977804</v>
      </c>
      <c r="AB16">
        <v>0.38461538461538403</v>
      </c>
      <c r="AD16">
        <v>17.1127502634351</v>
      </c>
      <c r="AE16">
        <v>24.050579557428801</v>
      </c>
      <c r="AI16">
        <v>0.24446085026366299</v>
      </c>
      <c r="AK16">
        <f t="shared" si="5"/>
        <v>0.28960629501586838</v>
      </c>
      <c r="AM16">
        <v>5.2620813116755198E-2</v>
      </c>
      <c r="AO16">
        <f>Y16/AM16</f>
        <v>1.9414467821201469</v>
      </c>
    </row>
    <row r="17" spans="1:41" x14ac:dyDescent="0.35">
      <c r="A17" t="s">
        <v>9</v>
      </c>
      <c r="B17" t="s">
        <v>12</v>
      </c>
      <c r="C17" t="s">
        <v>1</v>
      </c>
      <c r="D17">
        <v>8160</v>
      </c>
      <c r="E17">
        <v>988</v>
      </c>
      <c r="F17">
        <v>546</v>
      </c>
      <c r="G17">
        <v>5455</v>
      </c>
      <c r="H17">
        <v>772</v>
      </c>
      <c r="I17">
        <v>4415</v>
      </c>
      <c r="K17">
        <f t="shared" si="0"/>
        <v>0.12107843137254902</v>
      </c>
      <c r="M17">
        <f t="shared" si="1"/>
        <v>0.55263157894736847</v>
      </c>
      <c r="N17">
        <f t="shared" si="2"/>
        <v>0.66850490196078427</v>
      </c>
      <c r="P17">
        <f t="shared" si="3"/>
        <v>0.78137651821862353</v>
      </c>
      <c r="Q17">
        <f t="shared" si="4"/>
        <v>0.54105392156862742</v>
      </c>
      <c r="T17">
        <v>0.10690525742971201</v>
      </c>
      <c r="U17">
        <v>0.62044534412955399</v>
      </c>
      <c r="V17">
        <v>0.47672064777327899</v>
      </c>
      <c r="W17">
        <v>0.27327935222672001</v>
      </c>
      <c r="Y17">
        <v>0.121852540559395</v>
      </c>
      <c r="Z17">
        <v>0.82287449392712497</v>
      </c>
      <c r="AA17">
        <v>0.74595141700404799</v>
      </c>
      <c r="AB17">
        <v>0.54757085020242902</v>
      </c>
      <c r="AD17">
        <v>25.201417004048501</v>
      </c>
      <c r="AE17">
        <v>28.8390688259109</v>
      </c>
      <c r="AI17">
        <v>0.32589627853546299</v>
      </c>
      <c r="AK17">
        <f t="shared" si="5"/>
        <v>0.32803460631747877</v>
      </c>
      <c r="AM17">
        <v>7.04033634104239E-2</v>
      </c>
      <c r="AO17">
        <f>Y17/AM17</f>
        <v>1.7307772620044108</v>
      </c>
    </row>
    <row r="18" spans="1:41" x14ac:dyDescent="0.35">
      <c r="A18" t="s">
        <v>11</v>
      </c>
      <c r="B18" t="s">
        <v>12</v>
      </c>
      <c r="C18" t="s">
        <v>0</v>
      </c>
      <c r="D18">
        <v>8494</v>
      </c>
      <c r="E18">
        <v>994</v>
      </c>
      <c r="F18">
        <v>251</v>
      </c>
      <c r="G18">
        <v>4617</v>
      </c>
      <c r="H18">
        <v>541</v>
      </c>
      <c r="I18">
        <v>2197</v>
      </c>
      <c r="K18">
        <f t="shared" si="0"/>
        <v>0.11702378149281846</v>
      </c>
      <c r="M18">
        <f t="shared" si="1"/>
        <v>0.25251509054325955</v>
      </c>
      <c r="N18">
        <f t="shared" si="2"/>
        <v>0.543560160113021</v>
      </c>
      <c r="P18">
        <f t="shared" si="3"/>
        <v>0.54426559356136817</v>
      </c>
      <c r="Q18">
        <f t="shared" si="4"/>
        <v>0.25865316694137036</v>
      </c>
      <c r="T18">
        <v>5.7934719827985898E-2</v>
      </c>
      <c r="U18">
        <v>0.29778672032193099</v>
      </c>
      <c r="V18">
        <v>0.21629778672032099</v>
      </c>
      <c r="W18">
        <v>0.14185110663983899</v>
      </c>
      <c r="Y18">
        <v>6.6666207592255805E-2</v>
      </c>
      <c r="Z18">
        <v>0.65794768611669996</v>
      </c>
      <c r="AA18">
        <v>0.43259557344064298</v>
      </c>
      <c r="AB18">
        <v>0.19517102615694101</v>
      </c>
      <c r="AD18">
        <v>14.9919517102615</v>
      </c>
      <c r="AE18">
        <v>16.487927565392301</v>
      </c>
      <c r="AI18">
        <v>0.23561776317392499</v>
      </c>
      <c r="AK18">
        <f t="shared" si="5"/>
        <v>0.24588434695061792</v>
      </c>
      <c r="AM18">
        <v>3.1967123010757603E-2</v>
      </c>
      <c r="AO18">
        <f>Y18/AM18</f>
        <v>2.0854616028418085</v>
      </c>
    </row>
    <row r="19" spans="1:41" x14ac:dyDescent="0.35">
      <c r="A19" t="s">
        <v>11</v>
      </c>
      <c r="B19" t="s">
        <v>12</v>
      </c>
      <c r="C19" t="s">
        <v>1</v>
      </c>
      <c r="D19">
        <v>8717</v>
      </c>
      <c r="E19">
        <v>1077</v>
      </c>
      <c r="F19">
        <v>344</v>
      </c>
      <c r="G19">
        <v>5007</v>
      </c>
      <c r="H19">
        <v>702</v>
      </c>
      <c r="I19">
        <v>3010</v>
      </c>
      <c r="K19">
        <f t="shared" si="0"/>
        <v>0.12355168062406792</v>
      </c>
      <c r="M19">
        <f t="shared" si="1"/>
        <v>0.31940575673166205</v>
      </c>
      <c r="N19">
        <f t="shared" si="2"/>
        <v>0.57439486061718481</v>
      </c>
      <c r="P19">
        <f t="shared" si="3"/>
        <v>0.65181058495821731</v>
      </c>
      <c r="Q19">
        <f t="shared" si="4"/>
        <v>0.34530228289549159</v>
      </c>
      <c r="T19">
        <v>6.36218199464159E-2</v>
      </c>
      <c r="U19">
        <v>0.36675951717734401</v>
      </c>
      <c r="V19">
        <v>0.27669452181986998</v>
      </c>
      <c r="W19">
        <v>0.161559888579387</v>
      </c>
      <c r="Y19">
        <v>8.0647505874340705E-2</v>
      </c>
      <c r="Z19">
        <v>0.72423398328690802</v>
      </c>
      <c r="AA19">
        <v>0.57845868152274804</v>
      </c>
      <c r="AB19">
        <v>0.28783658310120702</v>
      </c>
      <c r="AD19">
        <v>15.3277623026926</v>
      </c>
      <c r="AE19">
        <v>18.7000928505106</v>
      </c>
      <c r="AI19">
        <v>0.24141113205568199</v>
      </c>
      <c r="AK19">
        <f t="shared" si="5"/>
        <v>0.26354136780958964</v>
      </c>
      <c r="AM19">
        <v>4.5499595662292003E-2</v>
      </c>
      <c r="AO19">
        <f>Y19/AM19</f>
        <v>1.7724884078734284</v>
      </c>
    </row>
    <row r="21" spans="1:41" x14ac:dyDescent="0.35">
      <c r="K21" t="s">
        <v>14</v>
      </c>
      <c r="L21" t="s">
        <v>33</v>
      </c>
      <c r="M21">
        <f>AVERAGE(M4:M5)</f>
        <v>0.55771093957945173</v>
      </c>
      <c r="N21" t="s">
        <v>14</v>
      </c>
      <c r="O21" t="s">
        <v>33</v>
      </c>
      <c r="P21">
        <f>AVERAGE(P4:P5)</f>
        <v>0.58583266790879251</v>
      </c>
      <c r="R21" t="s">
        <v>14</v>
      </c>
      <c r="S21" t="s">
        <v>33</v>
      </c>
      <c r="T21">
        <f>AVERAGE(T4:T5)</f>
        <v>0.18595970922209301</v>
      </c>
      <c r="W21" t="s">
        <v>14</v>
      </c>
      <c r="X21" t="s">
        <v>33</v>
      </c>
      <c r="Y21">
        <f>AVERAGE(Y4:Y5)</f>
        <v>6.8036643191923499E-2</v>
      </c>
      <c r="AI21" t="s">
        <v>14</v>
      </c>
      <c r="AJ21" t="s">
        <v>33</v>
      </c>
      <c r="AK21">
        <f>AVERAGE(AK4:AK5)</f>
        <v>0.44619840209046641</v>
      </c>
      <c r="AM21" t="s">
        <v>14</v>
      </c>
      <c r="AN21" t="s">
        <v>33</v>
      </c>
      <c r="AO21">
        <f>AVERAGE(AO4:AO5)</f>
        <v>2.2909774361232054</v>
      </c>
    </row>
    <row r="22" spans="1:41" x14ac:dyDescent="0.35">
      <c r="L22" t="s">
        <v>34</v>
      </c>
      <c r="M22">
        <f>AVERAGE(M6:M7)</f>
        <v>0.49446101743469395</v>
      </c>
      <c r="O22" t="s">
        <v>34</v>
      </c>
      <c r="P22">
        <f>AVERAGE(P6:P7)</f>
        <v>0.52504162758700479</v>
      </c>
      <c r="S22" t="s">
        <v>34</v>
      </c>
      <c r="T22">
        <f>AVERAGE(T6:T7)</f>
        <v>0.14711337941063451</v>
      </c>
      <c r="X22" t="s">
        <v>34</v>
      </c>
      <c r="Y22">
        <f>AVERAGE(Y6:Y7)</f>
        <v>5.7732050827284602E-2</v>
      </c>
      <c r="AJ22" t="s">
        <v>34</v>
      </c>
      <c r="AK22">
        <f>AVERAGE(AK6:AK7)</f>
        <v>0.40698681490011468</v>
      </c>
      <c r="AN22" t="s">
        <v>34</v>
      </c>
      <c r="AO22">
        <f>AVERAGE(AO6:AO7)</f>
        <v>2.2734573747492934</v>
      </c>
    </row>
    <row r="23" spans="1:41" x14ac:dyDescent="0.35">
      <c r="K23" t="s">
        <v>13</v>
      </c>
      <c r="L23" t="s">
        <v>33</v>
      </c>
      <c r="M23">
        <f>AVERAGE(M10:M11)</f>
        <v>0.39651162682311403</v>
      </c>
      <c r="N23" t="s">
        <v>13</v>
      </c>
      <c r="O23" t="s">
        <v>33</v>
      </c>
      <c r="P23">
        <f>AVERAGE(P10:P11)</f>
        <v>0.69969151424142517</v>
      </c>
      <c r="R23" t="s">
        <v>13</v>
      </c>
      <c r="S23" t="s">
        <v>33</v>
      </c>
      <c r="T23">
        <f>AVERAGE(T10:T11)</f>
        <v>8.4480508684526695E-2</v>
      </c>
      <c r="W23" t="s">
        <v>13</v>
      </c>
      <c r="X23" t="s">
        <v>33</v>
      </c>
      <c r="Y23">
        <f>AVERAGE(Y10:Y11)</f>
        <v>9.1480274612807846E-2</v>
      </c>
      <c r="AI23" t="s">
        <v>13</v>
      </c>
      <c r="AJ23" t="s">
        <v>33</v>
      </c>
      <c r="AK23">
        <f>AVERAGE(AK10:AK11)</f>
        <v>0.5866721373958218</v>
      </c>
      <c r="AM23" t="s">
        <v>13</v>
      </c>
      <c r="AN23" t="s">
        <v>33</v>
      </c>
      <c r="AO23">
        <f>AVERAGE(AO10:AO11)</f>
        <v>2.4025860909144718</v>
      </c>
    </row>
    <row r="24" spans="1:41" x14ac:dyDescent="0.35">
      <c r="L24" t="s">
        <v>34</v>
      </c>
      <c r="M24">
        <f>AVERAGE(M12:M13)</f>
        <v>0.19401414442164894</v>
      </c>
      <c r="O24" t="s">
        <v>34</v>
      </c>
      <c r="P24">
        <f>AVERAGE(P12:P13)</f>
        <v>0.63003557779464248</v>
      </c>
      <c r="S24" t="s">
        <v>34</v>
      </c>
      <c r="T24">
        <f>AVERAGE(T12:T13)</f>
        <v>3.2413881544501949E-2</v>
      </c>
      <c r="X24" t="s">
        <v>34</v>
      </c>
      <c r="Y24">
        <f>AVERAGE(Y12:Y13)</f>
        <v>7.3872296795298997E-2</v>
      </c>
      <c r="AJ24" t="s">
        <v>34</v>
      </c>
      <c r="AK24">
        <f>AVERAGE(AK12:AK13)</f>
        <v>0.47070034742164635</v>
      </c>
      <c r="AN24" t="s">
        <v>34</v>
      </c>
      <c r="AO24">
        <f>AVERAGE(AO12:AO13)</f>
        <v>2.5331808292136828</v>
      </c>
    </row>
    <row r="25" spans="1:41" x14ac:dyDescent="0.35">
      <c r="K25" t="s">
        <v>12</v>
      </c>
      <c r="L25" t="s">
        <v>33</v>
      </c>
      <c r="M25">
        <f>AVERAGE(M16:M17)</f>
        <v>0.43806499916809938</v>
      </c>
      <c r="N25" t="s">
        <v>12</v>
      </c>
      <c r="O25" t="s">
        <v>33</v>
      </c>
      <c r="P25">
        <f>AVERAGE(P16:P17)</f>
        <v>0.76318562475736229</v>
      </c>
      <c r="R25" t="s">
        <v>12</v>
      </c>
      <c r="S25" t="s">
        <v>33</v>
      </c>
      <c r="T25">
        <f>AVERAGE(T16:T17)</f>
        <v>8.8851329275500213E-2</v>
      </c>
      <c r="W25" t="s">
        <v>12</v>
      </c>
      <c r="X25" t="s">
        <v>33</v>
      </c>
      <c r="Y25">
        <f>AVERAGE(Y16:Y17)</f>
        <v>0.11200652442873249</v>
      </c>
      <c r="AI25" t="s">
        <v>12</v>
      </c>
      <c r="AJ25" t="s">
        <v>33</v>
      </c>
      <c r="AK25">
        <f>AVERAGE(AK16:AK17)</f>
        <v>0.30882045066667357</v>
      </c>
      <c r="AM25" t="s">
        <v>12</v>
      </c>
      <c r="AN25" t="s">
        <v>33</v>
      </c>
      <c r="AO25">
        <f>AVERAGE(AO16:AO17)</f>
        <v>1.8361120220622789</v>
      </c>
    </row>
    <row r="26" spans="1:41" x14ac:dyDescent="0.35">
      <c r="L26" t="s">
        <v>34</v>
      </c>
      <c r="M26">
        <f>AVERAGE(M18:M19)</f>
        <v>0.28596042363746077</v>
      </c>
      <c r="O26" t="s">
        <v>34</v>
      </c>
      <c r="P26">
        <f>AVERAGE(P18:P19)</f>
        <v>0.59803808925979274</v>
      </c>
      <c r="S26" t="s">
        <v>34</v>
      </c>
      <c r="T26">
        <f>AVERAGE(T18:T19)</f>
        <v>6.0778269887200899E-2</v>
      </c>
      <c r="X26" t="s">
        <v>34</v>
      </c>
      <c r="Y26">
        <f>AVERAGE(Y18:Y19)</f>
        <v>7.3656856733298248E-2</v>
      </c>
      <c r="AJ26" t="s">
        <v>34</v>
      </c>
      <c r="AK26">
        <f>AVERAGE(AK18:AK19)</f>
        <v>0.2547128573801038</v>
      </c>
      <c r="AN26" t="s">
        <v>34</v>
      </c>
      <c r="AO26">
        <f>AVERAGE(AO18:AO19)</f>
        <v>1.9289750053576185</v>
      </c>
    </row>
  </sheetData>
  <sortState xmlns:xlrd2="http://schemas.microsoft.com/office/spreadsheetml/2017/richdata2" ref="A2:AE19">
    <sortCondition ref="B2:B19"/>
    <sortCondition ref="A2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sDEG_v2_summary_unblinded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McCormack</dc:creator>
  <cp:lastModifiedBy>Dana McCormack</cp:lastModifiedBy>
  <dcterms:created xsi:type="dcterms:W3CDTF">2025-01-27T20:23:52Z</dcterms:created>
  <dcterms:modified xsi:type="dcterms:W3CDTF">2025-01-28T17:31:52Z</dcterms:modified>
</cp:coreProperties>
</file>