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m\Dropbox (MIT)\Glia_SingleCell\Scripts\HiPlex_CellProfiler\cjneo_rDEG\"/>
    </mc:Choice>
  </mc:AlternateContent>
  <xr:revisionPtr revIDLastSave="0" documentId="13_ncr:40009_{4AC25E3C-BDC1-46F9-BF2C-AA41F662456E}" xr6:coauthVersionLast="47" xr6:coauthVersionMax="47" xr10:uidLastSave="{00000000-0000-0000-0000-000000000000}"/>
  <bookViews>
    <workbookView xWindow="-110" yWindow="-110" windowWidth="19420" windowHeight="10300"/>
  </bookViews>
  <sheets>
    <sheet name="cjneo_rDEG_v3_Image" sheetId="1" r:id="rId1"/>
  </sheets>
  <calcPr calcId="0"/>
</workbook>
</file>

<file path=xl/calcChain.xml><?xml version="1.0" encoding="utf-8"?>
<calcChain xmlns="http://schemas.openxmlformats.org/spreadsheetml/2006/main">
  <c r="AN16" i="1" l="1"/>
  <c r="AL16" i="1"/>
  <c r="AN15" i="1"/>
  <c r="AL15" i="1"/>
  <c r="AN14" i="1"/>
  <c r="AL14" i="1"/>
  <c r="AN12" i="1"/>
  <c r="AL12" i="1"/>
  <c r="AN11" i="1"/>
  <c r="AL11" i="1"/>
  <c r="AN10" i="1"/>
  <c r="AL10" i="1"/>
  <c r="AI16" i="1"/>
  <c r="AG16" i="1"/>
  <c r="AI15" i="1"/>
  <c r="AG15" i="1"/>
  <c r="AI14" i="1"/>
  <c r="AG14" i="1"/>
  <c r="AI12" i="1"/>
  <c r="AG12" i="1"/>
  <c r="AI11" i="1"/>
  <c r="AG11" i="1"/>
  <c r="AI10" i="1"/>
  <c r="AG10" i="1"/>
  <c r="AD16" i="1"/>
  <c r="AB16" i="1"/>
  <c r="AD15" i="1"/>
  <c r="AB15" i="1"/>
  <c r="AD14" i="1"/>
  <c r="AB14" i="1"/>
  <c r="AD12" i="1"/>
  <c r="AB12" i="1"/>
  <c r="AD11" i="1"/>
  <c r="AB11" i="1"/>
  <c r="AD10" i="1"/>
  <c r="AB10" i="1"/>
  <c r="Y16" i="1"/>
  <c r="W16" i="1"/>
  <c r="Y15" i="1"/>
  <c r="W15" i="1"/>
  <c r="Y14" i="1"/>
  <c r="W14" i="1"/>
  <c r="Y12" i="1"/>
  <c r="W12" i="1"/>
  <c r="Y11" i="1"/>
  <c r="W11" i="1"/>
  <c r="Y10" i="1"/>
  <c r="W10" i="1"/>
  <c r="T16" i="1"/>
  <c r="R16" i="1"/>
  <c r="T15" i="1"/>
  <c r="R15" i="1"/>
  <c r="T14" i="1"/>
  <c r="R14" i="1"/>
  <c r="T12" i="1"/>
  <c r="R12" i="1"/>
  <c r="T11" i="1"/>
  <c r="R11" i="1"/>
  <c r="T10" i="1"/>
  <c r="R10" i="1"/>
  <c r="O16" i="1"/>
  <c r="M16" i="1"/>
  <c r="O15" i="1"/>
  <c r="M15" i="1"/>
  <c r="O14" i="1"/>
  <c r="M14" i="1"/>
  <c r="O12" i="1"/>
  <c r="M12" i="1"/>
  <c r="O11" i="1"/>
  <c r="M11" i="1"/>
  <c r="O10" i="1"/>
  <c r="M10" i="1"/>
  <c r="J16" i="1"/>
  <c r="J15" i="1"/>
  <c r="J14" i="1"/>
  <c r="J12" i="1"/>
  <c r="J11" i="1"/>
  <c r="J10" i="1"/>
  <c r="H16" i="1"/>
  <c r="H15" i="1"/>
  <c r="H14" i="1"/>
  <c r="H12" i="1"/>
  <c r="H11" i="1"/>
  <c r="H10" i="1"/>
  <c r="AN3" i="1"/>
  <c r="AN4" i="1"/>
  <c r="AN5" i="1"/>
  <c r="AN6" i="1"/>
  <c r="AN7" i="1"/>
  <c r="AN2" i="1"/>
  <c r="AL3" i="1"/>
  <c r="AL4" i="1"/>
  <c r="AL5" i="1"/>
  <c r="AL6" i="1"/>
  <c r="AL7" i="1"/>
  <c r="AL2" i="1"/>
  <c r="AI3" i="1"/>
  <c r="AI4" i="1"/>
  <c r="AI5" i="1"/>
  <c r="AI6" i="1"/>
  <c r="AI7" i="1"/>
  <c r="AI2" i="1"/>
  <c r="AG3" i="1"/>
  <c r="AG4" i="1"/>
  <c r="AG5" i="1"/>
  <c r="AG6" i="1"/>
  <c r="AG7" i="1"/>
  <c r="AG2" i="1"/>
  <c r="AD3" i="1"/>
  <c r="AD4" i="1"/>
  <c r="AD5" i="1"/>
  <c r="AD6" i="1"/>
  <c r="AD7" i="1"/>
  <c r="AD2" i="1"/>
  <c r="AB3" i="1"/>
  <c r="AB4" i="1"/>
  <c r="AB5" i="1"/>
  <c r="AB6" i="1"/>
  <c r="AB7" i="1"/>
  <c r="AB2" i="1"/>
  <c r="Y3" i="1"/>
  <c r="Y4" i="1"/>
  <c r="Y5" i="1"/>
  <c r="Y6" i="1"/>
  <c r="Y7" i="1"/>
  <c r="Y2" i="1"/>
  <c r="W3" i="1"/>
  <c r="W4" i="1"/>
  <c r="W5" i="1"/>
  <c r="W6" i="1"/>
  <c r="W7" i="1"/>
  <c r="W2" i="1"/>
  <c r="T3" i="1"/>
  <c r="T4" i="1"/>
  <c r="T5" i="1"/>
  <c r="T6" i="1"/>
  <c r="T7" i="1"/>
  <c r="T2" i="1"/>
  <c r="R3" i="1"/>
  <c r="R4" i="1"/>
  <c r="R5" i="1"/>
  <c r="R6" i="1"/>
  <c r="R7" i="1"/>
  <c r="R2" i="1"/>
  <c r="O3" i="1"/>
  <c r="O4" i="1"/>
  <c r="O5" i="1"/>
  <c r="O6" i="1"/>
  <c r="O7" i="1"/>
  <c r="O2" i="1"/>
  <c r="M3" i="1"/>
  <c r="M4" i="1"/>
  <c r="M5" i="1"/>
  <c r="M6" i="1"/>
  <c r="M7" i="1"/>
  <c r="M2" i="1"/>
  <c r="J3" i="1"/>
  <c r="J4" i="1"/>
  <c r="J5" i="1"/>
  <c r="J6" i="1"/>
  <c r="J7" i="1"/>
  <c r="J2" i="1"/>
  <c r="H3" i="1"/>
  <c r="H4" i="1"/>
  <c r="H5" i="1"/>
  <c r="H6" i="1"/>
  <c r="H7" i="1"/>
  <c r="H2" i="1"/>
  <c r="E3" i="1"/>
  <c r="E4" i="1"/>
  <c r="E5" i="1"/>
  <c r="E6" i="1"/>
  <c r="E7" i="1"/>
  <c r="E2" i="1"/>
  <c r="E14" i="1" l="1"/>
  <c r="E12" i="1"/>
  <c r="E15" i="1"/>
  <c r="E10" i="1"/>
  <c r="E11" i="1"/>
  <c r="E16" i="1"/>
</calcChain>
</file>

<file path=xl/sharedStrings.xml><?xml version="1.0" encoding="utf-8"?>
<sst xmlns="http://schemas.openxmlformats.org/spreadsheetml/2006/main" count="108" uniqueCount="44">
  <si>
    <t>23-202M</t>
  </si>
  <si>
    <t>pfc</t>
  </si>
  <si>
    <t>str</t>
  </si>
  <si>
    <t>thal</t>
  </si>
  <si>
    <t>24-126F</t>
  </si>
  <si>
    <t>Animal</t>
  </si>
  <si>
    <t>Region</t>
  </si>
  <si>
    <t>GeneA_Astrocytes</t>
  </si>
  <si>
    <t>GeneA_Nuclei</t>
  </si>
  <si>
    <t>Astrocytes</t>
  </si>
  <si>
    <t>GeneB_Astrocytes</t>
  </si>
  <si>
    <t>GeneB_Nuclei</t>
  </si>
  <si>
    <t>GeneC_Astrocytes</t>
  </si>
  <si>
    <t>GeneC_Nuclei</t>
  </si>
  <si>
    <t>GeneD_Astrocytes</t>
  </si>
  <si>
    <t>GeneD_Nuclei</t>
  </si>
  <si>
    <t>GeneE_Astrocytes</t>
  </si>
  <si>
    <t>GeneE_Nuclei</t>
  </si>
  <si>
    <t>GeneF_Astrocytes</t>
  </si>
  <si>
    <t>GeneF_Nuclei</t>
  </si>
  <si>
    <t>GeneG_Astrocytes</t>
  </si>
  <si>
    <t>GeneG_Nuclei</t>
  </si>
  <si>
    <t>Nuclei</t>
  </si>
  <si>
    <t>Astro/Nuclei</t>
  </si>
  <si>
    <t>avg pfc</t>
  </si>
  <si>
    <t>avg str</t>
  </si>
  <si>
    <t>avg thal</t>
  </si>
  <si>
    <t>dif pfc</t>
  </si>
  <si>
    <t>dif str</t>
  </si>
  <si>
    <t>dif thal</t>
  </si>
  <si>
    <t xml:space="preserve"> </t>
  </si>
  <si>
    <t>GeneA/Nuclei</t>
  </si>
  <si>
    <t>GeneB/Astro</t>
  </si>
  <si>
    <t>GeneB/Nuclei</t>
  </si>
  <si>
    <t>GeneC/Astro</t>
  </si>
  <si>
    <t>GeneC/Nuclei</t>
  </si>
  <si>
    <t>GeneD/Astro</t>
  </si>
  <si>
    <t>GeneE/Astro</t>
  </si>
  <si>
    <t>GeneE/Nuclei</t>
  </si>
  <si>
    <t>GeneF/Astro</t>
  </si>
  <si>
    <t>GeneF/Nuclei</t>
  </si>
  <si>
    <t>GeneG/Astro</t>
  </si>
  <si>
    <t xml:space="preserve">GeneG/Nuclei </t>
  </si>
  <si>
    <t>GeneA/Astro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</si>
</sst>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"/>
  <sheetViews>
    <sheetView tabSelected="1" topLeftCell="V1" workbookViewId="0">
      <selection activeCell="AL7" sqref="AL7"/>
    </sheetView>
  </sheetViews>
  <sheetFormatPr defaultRowHeight="14.5" x14ac:dyDescent="0.35"/>
  <sheetData>
    <row r="1" spans="1:41" s="1" customFormat="1" x14ac:dyDescent="0.35">
      <c r="A1" s="1" t="s">
        <v>5</v>
      </c>
      <c r="B1" s="1" t="s">
        <v>6</v>
      </c>
      <c r="C1" s="1" t="s">
        <v>9</v>
      </c>
      <c r="D1" s="1" t="s">
        <v>22</v>
      </c>
      <c r="E1" s="1" t="s">
        <v>23</v>
      </c>
      <c r="G1" s="1" t="s">
        <v>7</v>
      </c>
      <c r="H1" s="1" t="s">
        <v>43</v>
      </c>
      <c r="I1" s="1" t="s">
        <v>8</v>
      </c>
      <c r="J1" s="1" t="s">
        <v>31</v>
      </c>
      <c r="L1" s="1" t="s">
        <v>10</v>
      </c>
      <c r="M1" s="1" t="s">
        <v>32</v>
      </c>
      <c r="N1" s="1" t="s">
        <v>11</v>
      </c>
      <c r="O1" s="1" t="s">
        <v>33</v>
      </c>
      <c r="Q1" s="1" t="s">
        <v>12</v>
      </c>
      <c r="R1" s="1" t="s">
        <v>34</v>
      </c>
      <c r="S1" s="1" t="s">
        <v>13</v>
      </c>
      <c r="T1" s="1" t="s">
        <v>35</v>
      </c>
      <c r="V1" s="1" t="s">
        <v>14</v>
      </c>
      <c r="W1" s="1" t="s">
        <v>36</v>
      </c>
      <c r="X1" s="1" t="s">
        <v>15</v>
      </c>
      <c r="Y1" s="1" t="s">
        <v>15</v>
      </c>
      <c r="AA1" s="1" t="s">
        <v>16</v>
      </c>
      <c r="AB1" s="1" t="s">
        <v>37</v>
      </c>
      <c r="AC1" s="1" t="s">
        <v>17</v>
      </c>
      <c r="AD1" s="1" t="s">
        <v>38</v>
      </c>
      <c r="AF1" s="1" t="s">
        <v>18</v>
      </c>
      <c r="AG1" s="1" t="s">
        <v>39</v>
      </c>
      <c r="AH1" s="1" t="s">
        <v>19</v>
      </c>
      <c r="AI1" s="1" t="s">
        <v>40</v>
      </c>
      <c r="AK1" s="1" t="s">
        <v>20</v>
      </c>
      <c r="AL1" s="1" t="s">
        <v>41</v>
      </c>
      <c r="AM1" s="1" t="s">
        <v>21</v>
      </c>
      <c r="AN1" s="1" t="s">
        <v>42</v>
      </c>
    </row>
    <row r="2" spans="1:41" x14ac:dyDescent="0.35">
      <c r="A2" t="s">
        <v>0</v>
      </c>
      <c r="B2" t="s">
        <v>1</v>
      </c>
      <c r="C2">
        <v>624</v>
      </c>
      <c r="D2">
        <v>5481</v>
      </c>
      <c r="E2">
        <f>C2/D2</f>
        <v>0.11384783798576902</v>
      </c>
      <c r="G2">
        <v>236</v>
      </c>
      <c r="H2">
        <f>G2/C2</f>
        <v>0.37820512820512819</v>
      </c>
      <c r="I2">
        <v>2481</v>
      </c>
      <c r="J2">
        <f>AVERAGE(I2/D2)</f>
        <v>0.45265462506841819</v>
      </c>
      <c r="L2">
        <v>436</v>
      </c>
      <c r="M2">
        <f>L2/C2</f>
        <v>0.69871794871794868</v>
      </c>
      <c r="N2">
        <v>4964</v>
      </c>
      <c r="O2">
        <f>N2/D2</f>
        <v>0.90567414705345739</v>
      </c>
      <c r="Q2">
        <v>564</v>
      </c>
      <c r="R2">
        <f>Q2/C2</f>
        <v>0.90384615384615385</v>
      </c>
      <c r="S2">
        <v>4197</v>
      </c>
      <c r="T2">
        <f>S2/D2</f>
        <v>0.76573617952928297</v>
      </c>
      <c r="V2">
        <v>170</v>
      </c>
      <c r="W2">
        <f>V2/C2</f>
        <v>0.27243589743589741</v>
      </c>
      <c r="X2">
        <v>2654</v>
      </c>
      <c r="Y2">
        <f>X2/D2</f>
        <v>0.48421820835613938</v>
      </c>
      <c r="AA2">
        <v>412</v>
      </c>
      <c r="AB2">
        <f>AA2/C2</f>
        <v>0.66025641025641024</v>
      </c>
      <c r="AC2">
        <v>4737</v>
      </c>
      <c r="AD2">
        <f>AC2/D2</f>
        <v>0.86425834701696769</v>
      </c>
      <c r="AF2">
        <v>582</v>
      </c>
      <c r="AG2">
        <f>AF2/C2</f>
        <v>0.93269230769230771</v>
      </c>
      <c r="AH2">
        <v>1490</v>
      </c>
      <c r="AI2">
        <f>AH2/D2</f>
        <v>0.27184820288268563</v>
      </c>
      <c r="AK2">
        <v>94</v>
      </c>
      <c r="AL2">
        <f>AK2/C2</f>
        <v>0.15064102564102563</v>
      </c>
      <c r="AM2">
        <v>1229</v>
      </c>
      <c r="AN2">
        <f>AM2/D2</f>
        <v>0.22422915526363801</v>
      </c>
      <c r="AO2" t="s">
        <v>30</v>
      </c>
    </row>
    <row r="3" spans="1:41" x14ac:dyDescent="0.35">
      <c r="A3" t="s">
        <v>0</v>
      </c>
      <c r="B3" t="s">
        <v>2</v>
      </c>
      <c r="C3">
        <v>2402</v>
      </c>
      <c r="D3">
        <v>12083</v>
      </c>
      <c r="E3">
        <f t="shared" ref="E3:E7" si="0">C3/D3</f>
        <v>0.1987916908052636</v>
      </c>
      <c r="G3">
        <v>1069</v>
      </c>
      <c r="H3">
        <f t="shared" ref="H3:H7" si="1">G3/C3</f>
        <v>0.44504579517069109</v>
      </c>
      <c r="I3">
        <v>7401</v>
      </c>
      <c r="J3">
        <f t="shared" ref="J3:J7" si="2">AVERAGE(I3/D3)</f>
        <v>0.61251344864685919</v>
      </c>
      <c r="L3">
        <v>1103</v>
      </c>
      <c r="M3">
        <f t="shared" ref="M3:M7" si="3">L3/C3</f>
        <v>0.45920066611157367</v>
      </c>
      <c r="N3">
        <v>7047</v>
      </c>
      <c r="O3">
        <f t="shared" ref="O3:O7" si="4">N3/D3</f>
        <v>0.58321608871968877</v>
      </c>
      <c r="Q3">
        <v>2170</v>
      </c>
      <c r="R3">
        <f t="shared" ref="R3:R7" si="5">Q3/C3</f>
        <v>0.90341382181515406</v>
      </c>
      <c r="S3">
        <v>8736</v>
      </c>
      <c r="T3">
        <f t="shared" ref="T3:T7" si="6">S3/D3</f>
        <v>0.72299925515186625</v>
      </c>
      <c r="V3">
        <v>642</v>
      </c>
      <c r="W3">
        <f t="shared" ref="W3:W7" si="7">V3/C3</f>
        <v>0.26727726894254789</v>
      </c>
      <c r="X3">
        <v>3260</v>
      </c>
      <c r="Y3">
        <f t="shared" ref="Y3:Y7" si="8">X3/D3</f>
        <v>0.26980054622196475</v>
      </c>
      <c r="AA3">
        <v>1617</v>
      </c>
      <c r="AB3">
        <f t="shared" ref="AB3:AB7" si="9">AA3/C3</f>
        <v>0.67318900915903412</v>
      </c>
      <c r="AC3">
        <v>8317</v>
      </c>
      <c r="AD3">
        <f t="shared" ref="AD3:AD7" si="10">AC3/D3</f>
        <v>0.68832243648100633</v>
      </c>
      <c r="AF3">
        <v>2240</v>
      </c>
      <c r="AG3">
        <f t="shared" ref="AG3:AG7" si="11">AF3/C3</f>
        <v>0.93255620316402998</v>
      </c>
      <c r="AH3">
        <v>5100</v>
      </c>
      <c r="AI3">
        <f t="shared" ref="AI3:AI7" si="12">AH3/D3</f>
        <v>0.42208060912025158</v>
      </c>
      <c r="AK3">
        <v>1743</v>
      </c>
      <c r="AL3">
        <f t="shared" ref="AL3:AL7" si="13">AK3/C3</f>
        <v>0.72564529558701085</v>
      </c>
      <c r="AM3">
        <v>10225</v>
      </c>
      <c r="AN3">
        <f t="shared" ref="AN3:AN7" si="14">AM3/D3</f>
        <v>0.84623024083422993</v>
      </c>
    </row>
    <row r="4" spans="1:41" x14ac:dyDescent="0.35">
      <c r="A4" t="s">
        <v>0</v>
      </c>
      <c r="B4" t="s">
        <v>3</v>
      </c>
      <c r="C4">
        <v>1305</v>
      </c>
      <c r="D4">
        <v>6524</v>
      </c>
      <c r="E4">
        <f t="shared" si="0"/>
        <v>0.20003065603923972</v>
      </c>
      <c r="G4">
        <v>607</v>
      </c>
      <c r="H4">
        <f t="shared" si="1"/>
        <v>0.46513409961685825</v>
      </c>
      <c r="I4">
        <v>4172</v>
      </c>
      <c r="J4">
        <f t="shared" si="2"/>
        <v>0.63948497854077258</v>
      </c>
      <c r="L4">
        <v>547</v>
      </c>
      <c r="M4">
        <f t="shared" si="3"/>
        <v>0.41915708812260538</v>
      </c>
      <c r="N4">
        <v>4626</v>
      </c>
      <c r="O4">
        <f t="shared" si="4"/>
        <v>0.70907418761496011</v>
      </c>
      <c r="Q4">
        <v>6</v>
      </c>
      <c r="R4">
        <f t="shared" si="5"/>
        <v>4.5977011494252873E-3</v>
      </c>
      <c r="S4">
        <v>27</v>
      </c>
      <c r="T4">
        <f t="shared" si="6"/>
        <v>4.1385652973635802E-3</v>
      </c>
      <c r="V4">
        <v>188</v>
      </c>
      <c r="W4">
        <f t="shared" si="7"/>
        <v>0.14406130268199233</v>
      </c>
      <c r="X4">
        <v>1213</v>
      </c>
      <c r="Y4">
        <f t="shared" si="8"/>
        <v>0.18592887798896382</v>
      </c>
      <c r="AA4">
        <v>405</v>
      </c>
      <c r="AB4">
        <f t="shared" si="9"/>
        <v>0.31034482758620691</v>
      </c>
      <c r="AC4">
        <v>3902</v>
      </c>
      <c r="AD4">
        <f t="shared" si="10"/>
        <v>0.59809932556713674</v>
      </c>
      <c r="AF4">
        <v>987</v>
      </c>
      <c r="AG4">
        <f t="shared" si="11"/>
        <v>0.7563218390804598</v>
      </c>
      <c r="AH4">
        <v>1668</v>
      </c>
      <c r="AI4">
        <f t="shared" si="12"/>
        <v>0.25567136725935008</v>
      </c>
      <c r="AK4">
        <v>544</v>
      </c>
      <c r="AL4">
        <f t="shared" si="13"/>
        <v>0.4168582375478927</v>
      </c>
      <c r="AM4">
        <v>1966</v>
      </c>
      <c r="AN4">
        <f t="shared" si="14"/>
        <v>0.30134886572654812</v>
      </c>
    </row>
    <row r="5" spans="1:41" x14ac:dyDescent="0.35">
      <c r="A5" t="s">
        <v>4</v>
      </c>
      <c r="B5" t="s">
        <v>1</v>
      </c>
      <c r="C5">
        <v>393</v>
      </c>
      <c r="D5">
        <v>4324</v>
      </c>
      <c r="E5">
        <f t="shared" si="0"/>
        <v>9.0888066604995377E-2</v>
      </c>
      <c r="G5">
        <v>66</v>
      </c>
      <c r="H5">
        <f t="shared" si="1"/>
        <v>0.16793893129770993</v>
      </c>
      <c r="I5">
        <v>1095</v>
      </c>
      <c r="J5">
        <f t="shared" si="2"/>
        <v>0.25323774283071232</v>
      </c>
      <c r="L5">
        <v>169</v>
      </c>
      <c r="M5">
        <f t="shared" si="3"/>
        <v>0.43002544529262088</v>
      </c>
      <c r="N5">
        <v>2658</v>
      </c>
      <c r="O5">
        <f t="shared" si="4"/>
        <v>0.6147086031452359</v>
      </c>
      <c r="Q5">
        <v>234</v>
      </c>
      <c r="R5">
        <f t="shared" si="5"/>
        <v>0.59541984732824427</v>
      </c>
      <c r="S5">
        <v>1003</v>
      </c>
      <c r="T5">
        <f t="shared" si="6"/>
        <v>0.23196114708603147</v>
      </c>
      <c r="V5">
        <v>47</v>
      </c>
      <c r="W5">
        <f t="shared" si="7"/>
        <v>0.11959287531806616</v>
      </c>
      <c r="X5">
        <v>875</v>
      </c>
      <c r="Y5">
        <f t="shared" si="8"/>
        <v>0.20235892691951896</v>
      </c>
      <c r="AA5">
        <v>242</v>
      </c>
      <c r="AB5">
        <f t="shared" si="9"/>
        <v>0.61577608142493634</v>
      </c>
      <c r="AC5">
        <v>3224</v>
      </c>
      <c r="AD5">
        <f t="shared" si="10"/>
        <v>0.74560592044403329</v>
      </c>
      <c r="AF5">
        <v>330</v>
      </c>
      <c r="AG5">
        <f t="shared" si="11"/>
        <v>0.83969465648854957</v>
      </c>
      <c r="AH5">
        <v>686</v>
      </c>
      <c r="AI5">
        <f t="shared" si="12"/>
        <v>0.15864939870490286</v>
      </c>
      <c r="AK5">
        <v>73</v>
      </c>
      <c r="AL5">
        <f t="shared" si="13"/>
        <v>0.18575063613231552</v>
      </c>
      <c r="AM5">
        <v>868</v>
      </c>
      <c r="AN5">
        <f t="shared" si="14"/>
        <v>0.20074005550416282</v>
      </c>
    </row>
    <row r="6" spans="1:41" x14ac:dyDescent="0.35">
      <c r="A6" t="s">
        <v>4</v>
      </c>
      <c r="B6" t="s">
        <v>2</v>
      </c>
      <c r="C6">
        <v>227</v>
      </c>
      <c r="D6">
        <v>1978</v>
      </c>
      <c r="E6">
        <f t="shared" si="0"/>
        <v>0.1147623862487361</v>
      </c>
      <c r="G6">
        <v>116</v>
      </c>
      <c r="H6">
        <f t="shared" si="1"/>
        <v>0.51101321585903081</v>
      </c>
      <c r="I6">
        <v>1126</v>
      </c>
      <c r="J6">
        <f t="shared" si="2"/>
        <v>0.56926188068756323</v>
      </c>
      <c r="L6">
        <v>171</v>
      </c>
      <c r="M6">
        <f t="shared" si="3"/>
        <v>0.75330396475770922</v>
      </c>
      <c r="N6">
        <v>1549</v>
      </c>
      <c r="O6">
        <f t="shared" si="4"/>
        <v>0.78311425682507585</v>
      </c>
      <c r="Q6">
        <v>202</v>
      </c>
      <c r="R6">
        <f t="shared" si="5"/>
        <v>0.88986784140969166</v>
      </c>
      <c r="S6">
        <v>950</v>
      </c>
      <c r="T6">
        <f t="shared" si="6"/>
        <v>0.48028311425682507</v>
      </c>
      <c r="V6">
        <v>66</v>
      </c>
      <c r="W6">
        <f t="shared" si="7"/>
        <v>0.29074889867841408</v>
      </c>
      <c r="X6">
        <v>546</v>
      </c>
      <c r="Y6">
        <f t="shared" si="8"/>
        <v>0.27603640040444893</v>
      </c>
      <c r="AA6">
        <v>183</v>
      </c>
      <c r="AB6">
        <f t="shared" si="9"/>
        <v>0.80616740088105732</v>
      </c>
      <c r="AC6">
        <v>1561</v>
      </c>
      <c r="AD6">
        <f t="shared" si="10"/>
        <v>0.7891809908998989</v>
      </c>
      <c r="AF6">
        <v>216</v>
      </c>
      <c r="AG6">
        <f t="shared" si="11"/>
        <v>0.95154185022026427</v>
      </c>
      <c r="AH6">
        <v>862</v>
      </c>
      <c r="AI6">
        <f t="shared" si="12"/>
        <v>0.43579373104145602</v>
      </c>
      <c r="AK6">
        <v>154</v>
      </c>
      <c r="AL6">
        <f t="shared" si="13"/>
        <v>0.67841409691629961</v>
      </c>
      <c r="AM6">
        <v>1656</v>
      </c>
      <c r="AN6">
        <f t="shared" si="14"/>
        <v>0.83720930232558144</v>
      </c>
    </row>
    <row r="7" spans="1:41" x14ac:dyDescent="0.35">
      <c r="A7" t="s">
        <v>4</v>
      </c>
      <c r="B7" t="s">
        <v>3</v>
      </c>
      <c r="C7">
        <v>1533</v>
      </c>
      <c r="D7">
        <v>6859</v>
      </c>
      <c r="E7">
        <f t="shared" si="0"/>
        <v>0.22350196821694124</v>
      </c>
      <c r="G7">
        <v>999</v>
      </c>
      <c r="H7">
        <f t="shared" si="1"/>
        <v>0.65166340508806264</v>
      </c>
      <c r="I7">
        <v>5027</v>
      </c>
      <c r="J7">
        <f t="shared" si="2"/>
        <v>0.73290567138066776</v>
      </c>
      <c r="L7">
        <v>703</v>
      </c>
      <c r="M7">
        <f t="shared" si="3"/>
        <v>0.45857795172863663</v>
      </c>
      <c r="N7">
        <v>5144</v>
      </c>
      <c r="O7">
        <f t="shared" si="4"/>
        <v>0.74996355153812511</v>
      </c>
      <c r="Q7">
        <v>6</v>
      </c>
      <c r="R7">
        <f t="shared" si="5"/>
        <v>3.9138943248532287E-3</v>
      </c>
      <c r="S7">
        <v>16</v>
      </c>
      <c r="T7">
        <f t="shared" si="6"/>
        <v>2.3327015599941682E-3</v>
      </c>
      <c r="V7">
        <v>143</v>
      </c>
      <c r="W7">
        <f t="shared" si="7"/>
        <v>9.3281148075668618E-2</v>
      </c>
      <c r="X7">
        <v>1051</v>
      </c>
      <c r="Y7">
        <f t="shared" si="8"/>
        <v>0.15322933372211692</v>
      </c>
      <c r="AA7">
        <v>552</v>
      </c>
      <c r="AB7">
        <f t="shared" si="9"/>
        <v>0.36007827788649704</v>
      </c>
      <c r="AC7">
        <v>4523</v>
      </c>
      <c r="AD7">
        <f t="shared" si="10"/>
        <v>0.65942557224085141</v>
      </c>
      <c r="AF7">
        <v>893</v>
      </c>
      <c r="AG7">
        <f t="shared" si="11"/>
        <v>0.58251793868232227</v>
      </c>
      <c r="AH7">
        <v>1244</v>
      </c>
      <c r="AI7">
        <f t="shared" si="12"/>
        <v>0.18136754628954657</v>
      </c>
      <c r="AK7">
        <v>1398</v>
      </c>
      <c r="AL7">
        <f t="shared" si="13"/>
        <v>0.9119373776908023</v>
      </c>
      <c r="AM7">
        <v>4630</v>
      </c>
      <c r="AN7">
        <f t="shared" si="14"/>
        <v>0.67502551392331245</v>
      </c>
    </row>
    <row r="9" spans="1:41" ht="14" customHeight="1" x14ac:dyDescent="0.35">
      <c r="G9" s="1"/>
      <c r="H9" s="2" t="s">
        <v>43</v>
      </c>
      <c r="I9" s="2"/>
      <c r="J9" s="2" t="s">
        <v>31</v>
      </c>
      <c r="K9" s="2"/>
      <c r="L9" s="2"/>
      <c r="M9" s="2" t="s">
        <v>32</v>
      </c>
      <c r="N9" s="2"/>
      <c r="O9" s="2" t="s">
        <v>33</v>
      </c>
      <c r="P9" s="2"/>
      <c r="Q9" s="2"/>
      <c r="R9" s="2" t="s">
        <v>34</v>
      </c>
      <c r="S9" s="2"/>
      <c r="T9" s="2" t="s">
        <v>35</v>
      </c>
      <c r="U9" s="2"/>
      <c r="V9" s="2"/>
      <c r="W9" s="2" t="s">
        <v>36</v>
      </c>
      <c r="X9" s="2"/>
      <c r="Y9" s="2" t="s">
        <v>15</v>
      </c>
      <c r="Z9" s="2"/>
      <c r="AA9" s="2"/>
      <c r="AB9" s="2" t="s">
        <v>37</v>
      </c>
      <c r="AC9" s="2"/>
      <c r="AD9" s="2" t="s">
        <v>38</v>
      </c>
      <c r="AE9" s="2"/>
      <c r="AF9" s="2"/>
      <c r="AG9" s="2" t="s">
        <v>39</v>
      </c>
      <c r="AH9" s="2"/>
      <c r="AI9" s="2" t="s">
        <v>40</v>
      </c>
      <c r="AJ9" s="1"/>
      <c r="AK9" s="1"/>
      <c r="AL9" s="1" t="s">
        <v>41</v>
      </c>
      <c r="AM9" s="1"/>
      <c r="AN9" s="1" t="s">
        <v>42</v>
      </c>
    </row>
    <row r="10" spans="1:41" x14ac:dyDescent="0.35">
      <c r="D10" t="s">
        <v>24</v>
      </c>
      <c r="E10">
        <f>AVERAGE(E2,E5)</f>
        <v>0.1023679522953822</v>
      </c>
      <c r="G10" t="s">
        <v>24</v>
      </c>
      <c r="H10">
        <f>AVERAGE(H2,H5)</f>
        <v>0.27307202975141909</v>
      </c>
      <c r="J10">
        <f>AVERAGE(J2,J5)</f>
        <v>0.35294618394956523</v>
      </c>
      <c r="L10" t="s">
        <v>24</v>
      </c>
      <c r="M10">
        <f>AVERAGE(M2,M5)</f>
        <v>0.56437169700528478</v>
      </c>
      <c r="O10">
        <f>AVERAGE(O2,O5)</f>
        <v>0.76019137509934664</v>
      </c>
      <c r="Q10" t="s">
        <v>24</v>
      </c>
      <c r="R10">
        <f>AVERAGE(R2,R5)</f>
        <v>0.74963300058719906</v>
      </c>
      <c r="T10">
        <f>AVERAGE(T2,T5)</f>
        <v>0.4988486633076572</v>
      </c>
      <c r="V10" t="s">
        <v>24</v>
      </c>
      <c r="W10">
        <f>AVERAGE(W2,W5)</f>
        <v>0.19601438637698179</v>
      </c>
      <c r="Y10">
        <f>AVERAGE(Y2,Y5)</f>
        <v>0.34328856763782917</v>
      </c>
      <c r="AA10" t="s">
        <v>24</v>
      </c>
      <c r="AB10">
        <f>AVERAGE(AB2,AB5)</f>
        <v>0.63801624584067329</v>
      </c>
      <c r="AD10">
        <f>AVERAGE(AD2,AD5)</f>
        <v>0.80493213373050043</v>
      </c>
      <c r="AF10" t="s">
        <v>24</v>
      </c>
      <c r="AG10">
        <f>AVERAGE(AG2,AG5)</f>
        <v>0.8861934820904287</v>
      </c>
      <c r="AI10">
        <f>AVERAGE(AI2,AI5)</f>
        <v>0.21524880079379424</v>
      </c>
      <c r="AK10" t="s">
        <v>24</v>
      </c>
      <c r="AL10">
        <f>AVERAGE(AL2,AL5)</f>
        <v>0.16819583088667056</v>
      </c>
      <c r="AN10">
        <f>AVERAGE(AN2,AN5)</f>
        <v>0.2124846053839004</v>
      </c>
    </row>
    <row r="11" spans="1:41" x14ac:dyDescent="0.35">
      <c r="D11" t="s">
        <v>25</v>
      </c>
      <c r="E11">
        <f>AVERAGE(E3,E6)</f>
        <v>0.15677703852699984</v>
      </c>
      <c r="G11" t="s">
        <v>25</v>
      </c>
      <c r="H11">
        <f>AVERAGE(H3,H6)</f>
        <v>0.47802950551486095</v>
      </c>
      <c r="J11">
        <f>AVERAGE(J3,J6)</f>
        <v>0.59088766466721121</v>
      </c>
      <c r="L11" t="s">
        <v>25</v>
      </c>
      <c r="M11">
        <f>AVERAGE(M3,M6)</f>
        <v>0.60625231543464142</v>
      </c>
      <c r="O11">
        <f>AVERAGE(O3,O6)</f>
        <v>0.68316517277238231</v>
      </c>
      <c r="Q11" t="s">
        <v>25</v>
      </c>
      <c r="R11">
        <f>AVERAGE(R3,R6)</f>
        <v>0.89664083161242281</v>
      </c>
      <c r="T11">
        <f>AVERAGE(T3,T6)</f>
        <v>0.60164118470434569</v>
      </c>
      <c r="V11" t="s">
        <v>25</v>
      </c>
      <c r="W11">
        <f>AVERAGE(W3,W6)</f>
        <v>0.27901308381048096</v>
      </c>
      <c r="Y11">
        <f>AVERAGE(Y3,Y6)</f>
        <v>0.27291847331320684</v>
      </c>
      <c r="AA11" t="s">
        <v>25</v>
      </c>
      <c r="AB11">
        <f>AVERAGE(AB3,AB6)</f>
        <v>0.73967820502004566</v>
      </c>
      <c r="AD11">
        <f>AVERAGE(AD3,AD6)</f>
        <v>0.73875171369045267</v>
      </c>
      <c r="AF11" t="s">
        <v>25</v>
      </c>
      <c r="AG11">
        <f>AVERAGE(AG3,AG6)</f>
        <v>0.94204902669214707</v>
      </c>
      <c r="AI11">
        <f>AVERAGE(AI3,AI6)</f>
        <v>0.4289371700808538</v>
      </c>
      <c r="AK11" t="s">
        <v>25</v>
      </c>
      <c r="AL11">
        <f>AVERAGE(AL3,AL6)</f>
        <v>0.70202969625165523</v>
      </c>
      <c r="AN11">
        <f>AVERAGE(AN3,AN6)</f>
        <v>0.84171977157990563</v>
      </c>
    </row>
    <row r="12" spans="1:41" x14ac:dyDescent="0.35">
      <c r="D12" t="s">
        <v>26</v>
      </c>
      <c r="E12">
        <f>AVERAGE(E4,E7)</f>
        <v>0.21176631212809049</v>
      </c>
      <c r="G12" t="s">
        <v>26</v>
      </c>
      <c r="H12">
        <f>AVERAGE(H4,H7)</f>
        <v>0.5583987523524605</v>
      </c>
      <c r="J12">
        <f>AVERAGE(J4,J7)</f>
        <v>0.68619532496072022</v>
      </c>
      <c r="L12" t="s">
        <v>26</v>
      </c>
      <c r="M12">
        <f>AVERAGE(M4,M7)</f>
        <v>0.43886751992562101</v>
      </c>
      <c r="O12">
        <f>AVERAGE(O4,O7)</f>
        <v>0.72951886957654266</v>
      </c>
      <c r="Q12" t="s">
        <v>26</v>
      </c>
      <c r="R12">
        <f>AVERAGE(R4,R7)</f>
        <v>4.255797737139258E-3</v>
      </c>
      <c r="T12">
        <f>AVERAGE(T4,T7)</f>
        <v>3.2356334286788744E-3</v>
      </c>
      <c r="V12" t="s">
        <v>26</v>
      </c>
      <c r="W12">
        <f>AVERAGE(W4,W7)</f>
        <v>0.11867122537883047</v>
      </c>
      <c r="Y12">
        <f>AVERAGE(Y4,Y7)</f>
        <v>0.16957910585554037</v>
      </c>
      <c r="AA12" t="s">
        <v>26</v>
      </c>
      <c r="AB12">
        <f>AVERAGE(AB4,AB7)</f>
        <v>0.33521155273635195</v>
      </c>
      <c r="AD12">
        <f>AVERAGE(AD4,AD7)</f>
        <v>0.62876244890399402</v>
      </c>
      <c r="AF12" t="s">
        <v>26</v>
      </c>
      <c r="AG12">
        <f>AVERAGE(AG4,AG7)</f>
        <v>0.66941988888139103</v>
      </c>
      <c r="AI12">
        <f>AVERAGE(AI4,AI7)</f>
        <v>0.21851945677444834</v>
      </c>
      <c r="AK12" t="s">
        <v>26</v>
      </c>
      <c r="AL12">
        <f>AVERAGE(AL4,AL7)</f>
        <v>0.66439780761934752</v>
      </c>
      <c r="AN12">
        <f>AVERAGE(AN4,AN7)</f>
        <v>0.48818718982493026</v>
      </c>
    </row>
    <row r="14" spans="1:41" x14ac:dyDescent="0.35">
      <c r="D14" t="s">
        <v>27</v>
      </c>
      <c r="E14">
        <f>ABS(E2-E5)</f>
        <v>2.2959771380773639E-2</v>
      </c>
      <c r="G14" t="s">
        <v>27</v>
      </c>
      <c r="H14">
        <f>ABS(H2-H5)</f>
        <v>0.21026619690741827</v>
      </c>
      <c r="J14">
        <f>ABS(J2-J5)</f>
        <v>0.19941688223770587</v>
      </c>
      <c r="L14" t="s">
        <v>27</v>
      </c>
      <c r="M14">
        <f>ABS(M2-M5)</f>
        <v>0.2686925034253278</v>
      </c>
      <c r="O14">
        <f>ABS(O2-O5)</f>
        <v>0.29096554390822149</v>
      </c>
      <c r="Q14" t="s">
        <v>27</v>
      </c>
      <c r="R14">
        <f>ABS(R2-R5)</f>
        <v>0.30842630651790959</v>
      </c>
      <c r="T14">
        <f>ABS(T2-T5)</f>
        <v>0.53377503244325153</v>
      </c>
      <c r="V14" t="s">
        <v>27</v>
      </c>
      <c r="W14">
        <f>ABS(W2-W5)</f>
        <v>0.15284302211783124</v>
      </c>
      <c r="Y14">
        <f>ABS(Y2-Y5)</f>
        <v>0.28185928143662042</v>
      </c>
      <c r="AA14" t="s">
        <v>27</v>
      </c>
      <c r="AB14">
        <f>ABS(AB2-AB5)</f>
        <v>4.4480328831473903E-2</v>
      </c>
      <c r="AD14">
        <f>ABS(AD2-AD5)</f>
        <v>0.1186524265729344</v>
      </c>
      <c r="AF14" t="s">
        <v>27</v>
      </c>
      <c r="AG14">
        <f>ABS(AG2-AG5)</f>
        <v>9.2997651203758136E-2</v>
      </c>
      <c r="AI14">
        <f>ABS(AI2-AI5)</f>
        <v>0.11319880417778277</v>
      </c>
      <c r="AK14" t="s">
        <v>27</v>
      </c>
      <c r="AL14">
        <f>ABS(AL2-AL5)</f>
        <v>3.5109610491289883E-2</v>
      </c>
      <c r="AN14">
        <f>ABS(AN2-AN5)</f>
        <v>2.348909975947519E-2</v>
      </c>
    </row>
    <row r="15" spans="1:41" x14ac:dyDescent="0.35">
      <c r="D15" t="s">
        <v>28</v>
      </c>
      <c r="E15">
        <f>ABS(E3-E6)</f>
        <v>8.4029304556527504E-2</v>
      </c>
      <c r="G15" t="s">
        <v>28</v>
      </c>
      <c r="H15">
        <f>ABS(H3-H6)</f>
        <v>6.5967420688339717E-2</v>
      </c>
      <c r="J15">
        <f>ABS(J3-J6)</f>
        <v>4.3251567959295967E-2</v>
      </c>
      <c r="L15" t="s">
        <v>28</v>
      </c>
      <c r="M15">
        <f>ABS(M3-M6)</f>
        <v>0.29410329864613555</v>
      </c>
      <c r="O15">
        <f>ABS(O3-O6)</f>
        <v>0.19989816810538708</v>
      </c>
      <c r="Q15" t="s">
        <v>28</v>
      </c>
      <c r="R15">
        <f>ABS(R3-R6)</f>
        <v>1.3545980405462399E-2</v>
      </c>
      <c r="T15">
        <f>ABS(T3-T6)</f>
        <v>0.24271614089504118</v>
      </c>
      <c r="V15" t="s">
        <v>28</v>
      </c>
      <c r="W15">
        <f>ABS(W3-W6)</f>
        <v>2.3471629735866195E-2</v>
      </c>
      <c r="Y15">
        <f>ABS(Y3-Y6)</f>
        <v>6.2358541824841796E-3</v>
      </c>
      <c r="AA15" t="s">
        <v>28</v>
      </c>
      <c r="AB15">
        <f>ABS(AB3-AB6)</f>
        <v>0.13297839172202319</v>
      </c>
      <c r="AD15">
        <f>ABS(AD3-AD6)</f>
        <v>0.10085855441889258</v>
      </c>
      <c r="AF15" t="s">
        <v>28</v>
      </c>
      <c r="AG15">
        <f>ABS(AG3-AG6)</f>
        <v>1.8985647056234289E-2</v>
      </c>
      <c r="AI15">
        <f>ABS(AI3-AI6)</f>
        <v>1.3713121921204441E-2</v>
      </c>
      <c r="AK15" t="s">
        <v>28</v>
      </c>
      <c r="AL15">
        <f>ABS(AL3-AL6)</f>
        <v>4.7231198670711239E-2</v>
      </c>
      <c r="AN15">
        <f>ABS(AN3-AN6)</f>
        <v>9.0209385086484906E-3</v>
      </c>
    </row>
    <row r="16" spans="1:41" x14ac:dyDescent="0.35">
      <c r="D16" t="s">
        <v>29</v>
      </c>
      <c r="E16">
        <f>ABS(E4-E7)</f>
        <v>2.3471312177701514E-2</v>
      </c>
      <c r="G16" t="s">
        <v>29</v>
      </c>
      <c r="H16">
        <f>ABS(H4-H7)</f>
        <v>0.18652930547120439</v>
      </c>
      <c r="J16">
        <f>ABS(J4-J7)</f>
        <v>9.3420692839895181E-2</v>
      </c>
      <c r="L16" t="s">
        <v>29</v>
      </c>
      <c r="M16">
        <f>ABS(M4-M7)</f>
        <v>3.9420863606031253E-2</v>
      </c>
      <c r="O16">
        <f>ABS(O4-O7)</f>
        <v>4.0889363923165001E-2</v>
      </c>
      <c r="Q16" t="s">
        <v>29</v>
      </c>
      <c r="R16">
        <f>ABS(R4-R7)</f>
        <v>6.8380682457205855E-4</v>
      </c>
      <c r="T16">
        <f>ABS(T4-T7)</f>
        <v>1.8058637373694121E-3</v>
      </c>
      <c r="V16" t="s">
        <v>29</v>
      </c>
      <c r="W16">
        <f>ABS(W4-W7)</f>
        <v>5.0780154606323707E-2</v>
      </c>
      <c r="Y16">
        <f>ABS(Y4-Y7)</f>
        <v>3.2699544266846903E-2</v>
      </c>
      <c r="AA16" t="s">
        <v>29</v>
      </c>
      <c r="AB16">
        <f>ABS(AB4-AB7)</f>
        <v>4.9733450300290138E-2</v>
      </c>
      <c r="AD16">
        <f>ABS(AD4-AD7)</f>
        <v>6.1326246673714668E-2</v>
      </c>
      <c r="AF16" t="s">
        <v>29</v>
      </c>
      <c r="AG16">
        <f>ABS(AG4-AG7)</f>
        <v>0.17380390039813753</v>
      </c>
      <c r="AI16">
        <f>ABS(AI4-AI7)</f>
        <v>7.4303820969803508E-2</v>
      </c>
      <c r="AK16" t="s">
        <v>29</v>
      </c>
      <c r="AL16">
        <f>ABS(AL4-AL7)</f>
        <v>0.4950791401429096</v>
      </c>
      <c r="AN16">
        <f>ABS(AN4-AN7)</f>
        <v>0.37367664819676433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cjneo_rDEG_v3_Image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McCormack</dc:creator>
  <cp:lastModifiedBy>Dana McCormack</cp:lastModifiedBy>
  <dcterms:created xsi:type="dcterms:W3CDTF">2024-07-30T18:07:58Z</dcterms:created>
  <dcterms:modified xsi:type="dcterms:W3CDTF">2024-07-30T20:43:16Z</dcterms:modified>
</cp:coreProperties>
</file>