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m\MIT Dropbox\Dana McCormack\Glia_SingleCell\Scripts\HiPlex_CellProfiler\Exp190-191_cj-rDEG\"/>
    </mc:Choice>
  </mc:AlternateContent>
  <xr:revisionPtr revIDLastSave="0" documentId="13_ncr:40009_{A40A2004-1EDB-467C-8D25-51B37D637948}" xr6:coauthVersionLast="47" xr6:coauthVersionMax="47" xr10:uidLastSave="{00000000-0000-0000-0000-000000000000}"/>
  <bookViews>
    <workbookView xWindow="-110" yWindow="-110" windowWidth="19420" windowHeight="10300"/>
  </bookViews>
  <sheets>
    <sheet name="rDEG_v2_full-blinded-summary" sheetId="1" r:id="rId1"/>
  </sheets>
  <calcPr calcId="0"/>
</workbook>
</file>

<file path=xl/calcChain.xml><?xml version="1.0" encoding="utf-8"?>
<calcChain xmlns="http://schemas.openxmlformats.org/spreadsheetml/2006/main">
  <c r="AD12" i="1" l="1"/>
  <c r="AD8" i="1"/>
  <c r="AD2" i="1"/>
  <c r="AD10" i="1"/>
  <c r="AD6" i="1"/>
  <c r="AD3" i="1"/>
  <c r="AD11" i="1"/>
  <c r="AD7" i="1"/>
  <c r="AD5" i="1"/>
  <c r="AD13" i="1"/>
  <c r="AD9" i="1"/>
  <c r="AD4" i="1"/>
  <c r="X12" i="1"/>
  <c r="X8" i="1"/>
  <c r="X2" i="1"/>
  <c r="X10" i="1"/>
  <c r="X6" i="1"/>
  <c r="X3" i="1"/>
  <c r="X11" i="1"/>
  <c r="X7" i="1"/>
  <c r="X5" i="1"/>
  <c r="X13" i="1"/>
  <c r="X9" i="1"/>
  <c r="X4" i="1"/>
  <c r="R12" i="1"/>
  <c r="R8" i="1"/>
  <c r="R2" i="1"/>
  <c r="R10" i="1"/>
  <c r="R6" i="1"/>
  <c r="R3" i="1"/>
  <c r="R11" i="1"/>
  <c r="R7" i="1"/>
  <c r="R5" i="1"/>
  <c r="R13" i="1"/>
  <c r="R9" i="1"/>
  <c r="R4" i="1"/>
  <c r="Q12" i="1"/>
  <c r="Q8" i="1"/>
  <c r="Q2" i="1"/>
  <c r="Q10" i="1"/>
  <c r="Q6" i="1"/>
  <c r="Q3" i="1"/>
  <c r="Q11" i="1"/>
  <c r="Q7" i="1"/>
  <c r="Q5" i="1"/>
  <c r="Q13" i="1"/>
  <c r="Q9" i="1"/>
  <c r="Q4" i="1"/>
  <c r="O12" i="1"/>
  <c r="O8" i="1"/>
  <c r="O2" i="1"/>
  <c r="O10" i="1"/>
  <c r="O6" i="1"/>
  <c r="O3" i="1"/>
  <c r="O11" i="1"/>
  <c r="O7" i="1"/>
  <c r="O5" i="1"/>
  <c r="O13" i="1"/>
  <c r="O9" i="1"/>
  <c r="O4" i="1"/>
  <c r="N12" i="1"/>
  <c r="N8" i="1"/>
  <c r="N2" i="1"/>
  <c r="N10" i="1"/>
  <c r="N6" i="1"/>
  <c r="N3" i="1"/>
  <c r="N11" i="1"/>
  <c r="N7" i="1"/>
  <c r="N5" i="1"/>
  <c r="N13" i="1"/>
  <c r="N9" i="1"/>
  <c r="N4" i="1"/>
  <c r="L12" i="1"/>
  <c r="L8" i="1"/>
  <c r="L2" i="1"/>
  <c r="L10" i="1"/>
  <c r="L6" i="1"/>
  <c r="L3" i="1"/>
  <c r="L11" i="1"/>
  <c r="L7" i="1"/>
  <c r="L5" i="1"/>
  <c r="L13" i="1"/>
  <c r="L9" i="1"/>
  <c r="L4" i="1"/>
</calcChain>
</file>

<file path=xl/sharedStrings.xml><?xml version="1.0" encoding="utf-8"?>
<sst xmlns="http://schemas.openxmlformats.org/spreadsheetml/2006/main" count="69" uniqueCount="42">
  <si>
    <t>Image</t>
  </si>
  <si>
    <t>Astro/Nuclei</t>
  </si>
  <si>
    <t>Animal</t>
  </si>
  <si>
    <t>Region</t>
  </si>
  <si>
    <t>SPARC/Astro</t>
  </si>
  <si>
    <t>SPARC/Nuclei</t>
  </si>
  <si>
    <t>Astro_MeanIntensity_SPARC</t>
  </si>
  <si>
    <t>Nuclei_MeanIntensity_SPARC</t>
  </si>
  <si>
    <t>AstroMean/NucleiMean_SPARC</t>
  </si>
  <si>
    <t>KCNH7/Astro</t>
  </si>
  <si>
    <t>KCNH7/Nuclei</t>
  </si>
  <si>
    <t>Astro_MeanIntensity_KCNH7</t>
  </si>
  <si>
    <t xml:space="preserve">Nuclei_MeanIntensity_KCNH7 </t>
  </si>
  <si>
    <t>AstroMean/NucleiMean_KCNH7</t>
  </si>
  <si>
    <t>ExpandedAstro</t>
  </si>
  <si>
    <t>SPARC_Astro</t>
  </si>
  <si>
    <t>SPARC_Nuclei</t>
  </si>
  <si>
    <t>KCNH7_Astro</t>
  </si>
  <si>
    <t>KCNH7_Nuclei</t>
  </si>
  <si>
    <t>Nuclei</t>
  </si>
  <si>
    <t>Scarlet</t>
  </si>
  <si>
    <t>23-202M</t>
  </si>
  <si>
    <t>24-126F</t>
  </si>
  <si>
    <t>Ruby</t>
  </si>
  <si>
    <t>Scarlet_pfc</t>
  </si>
  <si>
    <t>pfc</t>
  </si>
  <si>
    <t>23-202M_pfc</t>
  </si>
  <si>
    <t>24-126F_pfc</t>
  </si>
  <si>
    <t>Ruby_pfc</t>
  </si>
  <si>
    <t>Scarlet_thal</t>
  </si>
  <si>
    <t>thal</t>
  </si>
  <si>
    <t>23-202M_thal</t>
  </si>
  <si>
    <t>24-126F_thal</t>
  </si>
  <si>
    <t>Ruby_thal</t>
  </si>
  <si>
    <t>Scarlet_str</t>
  </si>
  <si>
    <t>str</t>
  </si>
  <si>
    <t>23-202M_str</t>
  </si>
  <si>
    <t>24-126F_str</t>
  </si>
  <si>
    <t>Ruby_str</t>
  </si>
  <si>
    <t>age</t>
  </si>
  <si>
    <t>adult</t>
  </si>
  <si>
    <t>neonate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</si>
</sst>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workbookViewId="0">
      <pane xSplit="1" topLeftCell="N1" activePane="topRight" state="frozen"/>
      <selection pane="topRight" activeCell="AD12" sqref="AD12:AD13"/>
    </sheetView>
  </sheetViews>
  <sheetFormatPr defaultRowHeight="14.5" x14ac:dyDescent="0.35"/>
  <cols>
    <col min="1" max="1" width="12.54296875" customWidth="1"/>
    <col min="20" max="21" width="8.81640625" customWidth="1"/>
    <col min="23" max="25" width="8.81640625" customWidth="1"/>
  </cols>
  <sheetData>
    <row r="1" spans="1:30" x14ac:dyDescent="0.35">
      <c r="A1" t="s">
        <v>0</v>
      </c>
      <c r="B1" t="s">
        <v>39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L1" t="s">
        <v>1</v>
      </c>
      <c r="N1" t="s">
        <v>4</v>
      </c>
      <c r="O1" t="s">
        <v>5</v>
      </c>
      <c r="Q1" t="s">
        <v>9</v>
      </c>
      <c r="R1" t="s">
        <v>10</v>
      </c>
      <c r="T1" t="s">
        <v>6</v>
      </c>
      <c r="V1" t="s">
        <v>7</v>
      </c>
      <c r="X1" t="s">
        <v>8</v>
      </c>
      <c r="Z1" t="s">
        <v>11</v>
      </c>
      <c r="AB1" t="s">
        <v>12</v>
      </c>
      <c r="AD1" t="s">
        <v>13</v>
      </c>
    </row>
    <row r="2" spans="1:30" x14ac:dyDescent="0.35">
      <c r="A2" t="s">
        <v>26</v>
      </c>
      <c r="B2" t="s">
        <v>41</v>
      </c>
      <c r="C2" t="s">
        <v>21</v>
      </c>
      <c r="D2" t="s">
        <v>25</v>
      </c>
      <c r="E2">
        <v>3180</v>
      </c>
      <c r="F2">
        <v>281</v>
      </c>
      <c r="G2">
        <v>1515</v>
      </c>
      <c r="H2">
        <v>2165</v>
      </c>
      <c r="I2">
        <v>11230</v>
      </c>
      <c r="J2">
        <v>14178</v>
      </c>
      <c r="L2">
        <f>E2/J2</f>
        <v>0.22429115531104529</v>
      </c>
      <c r="N2">
        <f>F2/E2</f>
        <v>8.8364779874213831E-2</v>
      </c>
      <c r="O2">
        <f>G2/J2</f>
        <v>0.10685569191705459</v>
      </c>
      <c r="Q2">
        <f>H2/E2</f>
        <v>0.6808176100628931</v>
      </c>
      <c r="R2">
        <f>I2/J2</f>
        <v>0.79207222457328252</v>
      </c>
      <c r="T2">
        <v>2.1094442677898499E-2</v>
      </c>
      <c r="V2">
        <v>2.5962296314453501E-2</v>
      </c>
      <c r="X2">
        <f>T2/V2</f>
        <v>0.81250296285059298</v>
      </c>
      <c r="Z2">
        <v>0.18132894450321399</v>
      </c>
      <c r="AB2">
        <v>0.24102659222918801</v>
      </c>
      <c r="AD2">
        <f>Z2/AB2</f>
        <v>0.75231924754091628</v>
      </c>
    </row>
    <row r="3" spans="1:30" x14ac:dyDescent="0.35">
      <c r="A3" t="s">
        <v>27</v>
      </c>
      <c r="B3" t="s">
        <v>41</v>
      </c>
      <c r="C3" t="s">
        <v>22</v>
      </c>
      <c r="D3" t="s">
        <v>25</v>
      </c>
      <c r="E3">
        <v>2244</v>
      </c>
      <c r="F3">
        <v>303</v>
      </c>
      <c r="G3">
        <v>1467</v>
      </c>
      <c r="H3">
        <v>2003</v>
      </c>
      <c r="I3">
        <v>7511</v>
      </c>
      <c r="J3">
        <v>8272</v>
      </c>
      <c r="L3">
        <f>E3/J3</f>
        <v>0.27127659574468083</v>
      </c>
      <c r="N3">
        <f>F3/E3</f>
        <v>0.13502673796791445</v>
      </c>
      <c r="O3">
        <f>G3/J3</f>
        <v>0.17734526112185686</v>
      </c>
      <c r="Q3">
        <f>H3/E3</f>
        <v>0.89260249554367199</v>
      </c>
      <c r="R3">
        <f>I3/J3</f>
        <v>0.90800290135396522</v>
      </c>
      <c r="T3">
        <v>3.9999813171842098E-2</v>
      </c>
      <c r="V3">
        <v>6.0280412563516697E-2</v>
      </c>
      <c r="X3">
        <f>T3/V3</f>
        <v>0.66356236579659789</v>
      </c>
      <c r="Z3">
        <v>0.34166858350729901</v>
      </c>
      <c r="AB3">
        <v>0.42829903441327599</v>
      </c>
      <c r="AD3">
        <f>Z3/AB3</f>
        <v>0.79773372353115046</v>
      </c>
    </row>
    <row r="4" spans="1:30" x14ac:dyDescent="0.35">
      <c r="A4" t="s">
        <v>24</v>
      </c>
      <c r="B4" t="s">
        <v>40</v>
      </c>
      <c r="C4" t="s">
        <v>20</v>
      </c>
      <c r="D4" t="s">
        <v>25</v>
      </c>
      <c r="E4">
        <v>944</v>
      </c>
      <c r="F4">
        <v>37</v>
      </c>
      <c r="G4">
        <v>514</v>
      </c>
      <c r="H4">
        <v>88</v>
      </c>
      <c r="I4">
        <v>1910</v>
      </c>
      <c r="J4">
        <v>6689</v>
      </c>
      <c r="L4">
        <f>E4/J4</f>
        <v>0.1411272238002691</v>
      </c>
      <c r="N4">
        <f>F4/E4</f>
        <v>3.9194915254237288E-2</v>
      </c>
      <c r="O4">
        <f>G4/J4</f>
        <v>7.6842577365824491E-2</v>
      </c>
      <c r="Q4">
        <f>H4/E4</f>
        <v>9.3220338983050849E-2</v>
      </c>
      <c r="R4">
        <f>I4/J4</f>
        <v>0.2855434295111377</v>
      </c>
      <c r="T4">
        <v>6.0348972208367603E-3</v>
      </c>
      <c r="V4">
        <v>1.24344224654873E-2</v>
      </c>
      <c r="X4">
        <f>T4/V4</f>
        <v>0.48533795900751192</v>
      </c>
      <c r="Z4">
        <v>1.38279078405309E-2</v>
      </c>
      <c r="AB4">
        <v>3.77719579991911E-2</v>
      </c>
      <c r="AD4">
        <f>Z4/AB4</f>
        <v>0.3660892517360903</v>
      </c>
    </row>
    <row r="5" spans="1:30" x14ac:dyDescent="0.35">
      <c r="A5" t="s">
        <v>28</v>
      </c>
      <c r="B5" t="s">
        <v>40</v>
      </c>
      <c r="C5" t="s">
        <v>23</v>
      </c>
      <c r="D5" t="s">
        <v>25</v>
      </c>
      <c r="E5">
        <v>879</v>
      </c>
      <c r="F5">
        <v>39</v>
      </c>
      <c r="G5">
        <v>391</v>
      </c>
      <c r="H5">
        <v>79</v>
      </c>
      <c r="I5">
        <v>1508</v>
      </c>
      <c r="J5">
        <v>5463</v>
      </c>
      <c r="L5">
        <f>E5/J5</f>
        <v>0.16090060406370127</v>
      </c>
      <c r="N5">
        <f>F5/E5</f>
        <v>4.4368600682593858E-2</v>
      </c>
      <c r="O5">
        <f>G5/J5</f>
        <v>7.1572396119348347E-2</v>
      </c>
      <c r="Q5">
        <f>H5/E5</f>
        <v>8.987485779294653E-2</v>
      </c>
      <c r="R5">
        <f>I5/J5</f>
        <v>0.27603880651656598</v>
      </c>
      <c r="T5">
        <v>7.6932627710008797E-3</v>
      </c>
      <c r="V5">
        <v>1.3967860948326199E-2</v>
      </c>
      <c r="X5">
        <f>T5/V5</f>
        <v>0.55078317284671863</v>
      </c>
      <c r="Z5">
        <v>1.38657804708651E-2</v>
      </c>
      <c r="AB5">
        <v>4.0519097083045699E-2</v>
      </c>
      <c r="AD5">
        <f>Z5/AB5</f>
        <v>0.3422035896418561</v>
      </c>
    </row>
    <row r="6" spans="1:30" x14ac:dyDescent="0.35">
      <c r="A6" t="s">
        <v>36</v>
      </c>
      <c r="B6" t="s">
        <v>41</v>
      </c>
      <c r="C6" t="s">
        <v>21</v>
      </c>
      <c r="D6" t="s">
        <v>35</v>
      </c>
      <c r="E6">
        <v>4129</v>
      </c>
      <c r="F6">
        <v>2952</v>
      </c>
      <c r="G6">
        <v>10855</v>
      </c>
      <c r="H6">
        <v>1897</v>
      </c>
      <c r="I6">
        <v>6978</v>
      </c>
      <c r="J6">
        <v>12704</v>
      </c>
      <c r="L6">
        <f>E6/J6</f>
        <v>0.32501574307304787</v>
      </c>
      <c r="N6">
        <f>F6/E6</f>
        <v>0.71494308549285546</v>
      </c>
      <c r="O6">
        <f>G6/J6</f>
        <v>0.85445528967254403</v>
      </c>
      <c r="Q6">
        <f>H6/E6</f>
        <v>0.4594332768224752</v>
      </c>
      <c r="R6">
        <f>I6/J6</f>
        <v>0.54927581863979846</v>
      </c>
      <c r="T6">
        <v>0.229963871829832</v>
      </c>
      <c r="V6">
        <v>0.36897872066896498</v>
      </c>
      <c r="X6">
        <f>T6/V6</f>
        <v>0.62324426572053648</v>
      </c>
      <c r="Z6">
        <v>4.4347473848455297E-2</v>
      </c>
      <c r="AB6">
        <v>5.5594388358058702E-2</v>
      </c>
      <c r="AD6">
        <f>Z6/AB6</f>
        <v>0.79769694672838132</v>
      </c>
    </row>
    <row r="7" spans="1:30" x14ac:dyDescent="0.35">
      <c r="A7" t="s">
        <v>37</v>
      </c>
      <c r="B7" t="s">
        <v>41</v>
      </c>
      <c r="C7" t="s">
        <v>22</v>
      </c>
      <c r="D7" t="s">
        <v>35</v>
      </c>
      <c r="E7">
        <v>4041</v>
      </c>
      <c r="F7">
        <v>3615</v>
      </c>
      <c r="G7">
        <v>11287</v>
      </c>
      <c r="H7">
        <v>2909</v>
      </c>
      <c r="I7">
        <v>9216</v>
      </c>
      <c r="J7">
        <v>12178</v>
      </c>
      <c r="L7">
        <f>E7/J7</f>
        <v>0.33182788635243882</v>
      </c>
      <c r="N7">
        <f>F7/E7</f>
        <v>0.89458054936896803</v>
      </c>
      <c r="O7">
        <f>G7/J7</f>
        <v>0.92683527672852684</v>
      </c>
      <c r="Q7">
        <f>H7/E7</f>
        <v>0.71987131898045043</v>
      </c>
      <c r="R7">
        <f>I7/J7</f>
        <v>0.7567745114140253</v>
      </c>
      <c r="T7">
        <v>0.390913141003987</v>
      </c>
      <c r="V7">
        <v>0.44772096173097697</v>
      </c>
      <c r="X7">
        <f>T7/V7</f>
        <v>0.87311779973990988</v>
      </c>
      <c r="Z7">
        <v>0.111632181058835</v>
      </c>
      <c r="AB7">
        <v>0.13613230168321999</v>
      </c>
      <c r="AD7">
        <f>Z7/AB7</f>
        <v>0.82002713300626628</v>
      </c>
    </row>
    <row r="8" spans="1:30" x14ac:dyDescent="0.35">
      <c r="A8" t="s">
        <v>34</v>
      </c>
      <c r="B8" t="s">
        <v>40</v>
      </c>
      <c r="C8" t="s">
        <v>20</v>
      </c>
      <c r="D8" t="s">
        <v>35</v>
      </c>
      <c r="E8">
        <v>1344</v>
      </c>
      <c r="F8">
        <v>820</v>
      </c>
      <c r="G8">
        <v>2101</v>
      </c>
      <c r="H8">
        <v>79</v>
      </c>
      <c r="I8">
        <v>1296</v>
      </c>
      <c r="J8">
        <v>5937</v>
      </c>
      <c r="L8">
        <f>E8/J8</f>
        <v>0.22637695805962607</v>
      </c>
      <c r="N8">
        <f>F8/E8</f>
        <v>0.61011904761904767</v>
      </c>
      <c r="O8">
        <f>G8/J8</f>
        <v>0.35388243220481724</v>
      </c>
      <c r="Q8">
        <f>H8/E8</f>
        <v>5.8779761904761904E-2</v>
      </c>
      <c r="R8">
        <f>I8/J8</f>
        <v>0.21829206670035373</v>
      </c>
      <c r="T8">
        <v>0.14032402534670799</v>
      </c>
      <c r="V8">
        <v>7.7341826253153306E-2</v>
      </c>
      <c r="X8">
        <f>T8/V8</f>
        <v>1.8143355561246115</v>
      </c>
      <c r="Z8">
        <v>5.7360148691683304E-3</v>
      </c>
      <c r="AB8">
        <v>2.09372946421316E-2</v>
      </c>
      <c r="AD8">
        <f>Z8/AB8</f>
        <v>0.27396160617742321</v>
      </c>
    </row>
    <row r="9" spans="1:30" x14ac:dyDescent="0.35">
      <c r="A9" t="s">
        <v>38</v>
      </c>
      <c r="B9" t="s">
        <v>40</v>
      </c>
      <c r="C9" t="s">
        <v>23</v>
      </c>
      <c r="D9" t="s">
        <v>35</v>
      </c>
      <c r="E9">
        <v>1593</v>
      </c>
      <c r="F9">
        <v>905</v>
      </c>
      <c r="G9">
        <v>4254</v>
      </c>
      <c r="H9">
        <v>221</v>
      </c>
      <c r="I9">
        <v>2248</v>
      </c>
      <c r="J9">
        <v>6674</v>
      </c>
      <c r="L9">
        <f>E9/J9</f>
        <v>0.23868744381180701</v>
      </c>
      <c r="N9">
        <f>F9/E9</f>
        <v>0.5681104833647207</v>
      </c>
      <c r="O9">
        <f>G9/J9</f>
        <v>0.63739886125262213</v>
      </c>
      <c r="Q9">
        <f>H9/E9</f>
        <v>0.13873195229127433</v>
      </c>
      <c r="R9">
        <f>I9/J9</f>
        <v>0.33682948756367997</v>
      </c>
      <c r="T9">
        <v>0.14964273344200299</v>
      </c>
      <c r="V9">
        <v>0.13384699445584</v>
      </c>
      <c r="X9">
        <f>T9/V9</f>
        <v>1.1180134006772522</v>
      </c>
      <c r="Z9">
        <v>1.6514125208245599E-2</v>
      </c>
      <c r="AB9">
        <v>3.6712052184837002E-2</v>
      </c>
      <c r="AD9">
        <f>Z9/AB9</f>
        <v>0.44982844121872179</v>
      </c>
    </row>
    <row r="10" spans="1:30" x14ac:dyDescent="0.35">
      <c r="A10" t="s">
        <v>31</v>
      </c>
      <c r="B10" t="s">
        <v>41</v>
      </c>
      <c r="C10" t="s">
        <v>21</v>
      </c>
      <c r="D10" t="s">
        <v>30</v>
      </c>
      <c r="E10">
        <v>1936</v>
      </c>
      <c r="F10">
        <v>542</v>
      </c>
      <c r="G10">
        <v>2049</v>
      </c>
      <c r="H10">
        <v>519</v>
      </c>
      <c r="I10">
        <v>4181</v>
      </c>
      <c r="J10">
        <v>7324</v>
      </c>
      <c r="L10">
        <f>E10/J10</f>
        <v>0.26433642818132169</v>
      </c>
      <c r="N10">
        <f>F10/E10</f>
        <v>0.2799586776859504</v>
      </c>
      <c r="O10">
        <f>G10/J10</f>
        <v>0.27976515565264881</v>
      </c>
      <c r="Q10">
        <f>H10/E10</f>
        <v>0.26807851239669422</v>
      </c>
      <c r="R10">
        <f>I10/J10</f>
        <v>0.57086291643910436</v>
      </c>
      <c r="T10">
        <v>5.8461091783575801E-2</v>
      </c>
      <c r="V10">
        <v>9.4085296317115194E-2</v>
      </c>
      <c r="X10">
        <f>T10/V10</f>
        <v>0.62136267910059251</v>
      </c>
      <c r="Z10">
        <v>4.0199392315577703E-2</v>
      </c>
      <c r="AB10">
        <v>0.165383295277021</v>
      </c>
      <c r="AD10">
        <f>Z10/AB10</f>
        <v>0.24306803325113793</v>
      </c>
    </row>
    <row r="11" spans="1:30" x14ac:dyDescent="0.35">
      <c r="A11" t="s">
        <v>32</v>
      </c>
      <c r="B11" t="s">
        <v>41</v>
      </c>
      <c r="C11" t="s">
        <v>22</v>
      </c>
      <c r="D11" t="s">
        <v>30</v>
      </c>
      <c r="E11">
        <v>2034</v>
      </c>
      <c r="F11">
        <v>1613</v>
      </c>
      <c r="G11">
        <v>4259</v>
      </c>
      <c r="H11">
        <v>901</v>
      </c>
      <c r="I11">
        <v>5497</v>
      </c>
      <c r="J11">
        <v>7871</v>
      </c>
      <c r="L11">
        <f>E11/J11</f>
        <v>0.25841697370092748</v>
      </c>
      <c r="N11">
        <f>F11/E11</f>
        <v>0.79301868239921336</v>
      </c>
      <c r="O11">
        <f>G11/J11</f>
        <v>0.54110024139245327</v>
      </c>
      <c r="Q11">
        <f>H11/E11</f>
        <v>0.44296951819075714</v>
      </c>
      <c r="R11">
        <f>I11/J11</f>
        <v>0.69838648202261466</v>
      </c>
      <c r="T11">
        <v>0.26781724721349998</v>
      </c>
      <c r="V11">
        <v>0.180542542051327</v>
      </c>
      <c r="X11">
        <f>T11/V11</f>
        <v>1.4834024389518199</v>
      </c>
      <c r="Z11">
        <v>0.10210669747866501</v>
      </c>
      <c r="AB11">
        <v>0.30673836801815102</v>
      </c>
      <c r="AD11">
        <f>Z11/AB11</f>
        <v>0.33287879223711236</v>
      </c>
    </row>
    <row r="12" spans="1:30" x14ac:dyDescent="0.35">
      <c r="A12" t="s">
        <v>29</v>
      </c>
      <c r="B12" t="s">
        <v>40</v>
      </c>
      <c r="C12" t="s">
        <v>20</v>
      </c>
      <c r="D12" t="s">
        <v>30</v>
      </c>
      <c r="E12">
        <v>1039</v>
      </c>
      <c r="F12">
        <v>1028</v>
      </c>
      <c r="G12">
        <v>2551</v>
      </c>
      <c r="H12">
        <v>37</v>
      </c>
      <c r="I12">
        <v>895</v>
      </c>
      <c r="J12">
        <v>5084</v>
      </c>
      <c r="L12">
        <f>E12/J12</f>
        <v>0.20436664044059796</v>
      </c>
      <c r="N12">
        <f>F12/E12</f>
        <v>0.98941289701636193</v>
      </c>
      <c r="O12">
        <f>G12/J12</f>
        <v>0.50177025963808031</v>
      </c>
      <c r="Q12">
        <f>H12/E12</f>
        <v>3.5611164581328202E-2</v>
      </c>
      <c r="R12">
        <f>I12/J12</f>
        <v>0.17604248623131394</v>
      </c>
      <c r="T12">
        <v>0.44270796208836499</v>
      </c>
      <c r="V12">
        <v>0.15251244182293799</v>
      </c>
      <c r="X12">
        <f>T12/V12</f>
        <v>2.9027662058046033</v>
      </c>
      <c r="Z12">
        <v>5.0465845105728303E-3</v>
      </c>
      <c r="AB12">
        <v>1.90615667641751E-2</v>
      </c>
      <c r="AD12">
        <f>Z12/AB12</f>
        <v>0.26475182092888283</v>
      </c>
    </row>
    <row r="13" spans="1:30" x14ac:dyDescent="0.35">
      <c r="A13" t="s">
        <v>33</v>
      </c>
      <c r="B13" t="s">
        <v>40</v>
      </c>
      <c r="C13" t="s">
        <v>23</v>
      </c>
      <c r="D13" t="s">
        <v>30</v>
      </c>
      <c r="E13">
        <v>1247</v>
      </c>
      <c r="F13">
        <v>1238</v>
      </c>
      <c r="G13">
        <v>4259</v>
      </c>
      <c r="H13">
        <v>98</v>
      </c>
      <c r="I13">
        <v>1633</v>
      </c>
      <c r="J13">
        <v>5569</v>
      </c>
      <c r="L13">
        <f>E13/J13</f>
        <v>0.22391811815406715</v>
      </c>
      <c r="N13">
        <f>F13/E13</f>
        <v>0.99278267842822776</v>
      </c>
      <c r="O13">
        <f>G13/J13</f>
        <v>0.7647692583946849</v>
      </c>
      <c r="Q13">
        <f>H13/E13</f>
        <v>7.858861267040898E-2</v>
      </c>
      <c r="R13">
        <f>I13/J13</f>
        <v>0.29323038247441191</v>
      </c>
      <c r="T13">
        <v>0.55152104764929399</v>
      </c>
      <c r="V13">
        <v>0.26255069927984498</v>
      </c>
      <c r="X13">
        <f>T13/V13</f>
        <v>2.1006268471654082</v>
      </c>
      <c r="Z13">
        <v>1.26313897308811E-2</v>
      </c>
      <c r="AB13">
        <v>4.89999956923481E-2</v>
      </c>
      <c r="AD13">
        <f>Z13/AB13</f>
        <v>0.25778348655760464</v>
      </c>
    </row>
  </sheetData>
  <sortState xmlns:xlrd2="http://schemas.microsoft.com/office/spreadsheetml/2017/richdata2" ref="A2:AE13">
    <sortCondition ref="D2:D13"/>
    <sortCondition descending="1" ref="B2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rDEG_v2_full-blinded-summary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McCormack</dc:creator>
  <cp:lastModifiedBy>Dana McCormack</cp:lastModifiedBy>
  <dcterms:created xsi:type="dcterms:W3CDTF">2025-02-12T18:36:18Z</dcterms:created>
  <dcterms:modified xsi:type="dcterms:W3CDTF">2025-02-12T20:45:16Z</dcterms:modified>
</cp:coreProperties>
</file>